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8"/>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E3C4266D-0AAD-4A47-8C09-0C1310CAAFE1}" xr6:coauthVersionLast="45" xr6:coauthVersionMax="45" xr10:uidLastSave="{00000000-0000-0000-0000-000000000000}"/>
  <bookViews>
    <workbookView xWindow="0" yWindow="460" windowWidth="33000" windowHeight="20540" tabRatio="500" xr2:uid="{00000000-000D-0000-FFFF-FFFF00000000}"/>
  </bookViews>
  <sheets>
    <sheet name="Sheet2" sheetId="4" r:id="rId1"/>
    <sheet name="program" sheetId="2" r:id="rId2"/>
    <sheet name="disasm" sheetId="1" r:id="rId3"/>
    <sheet name="damage" sheetId="3"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55" i="3" l="1"/>
  <c r="C155" i="3" s="1"/>
  <c r="B156" i="3"/>
  <c r="C156" i="3" s="1"/>
  <c r="B157" i="3"/>
  <c r="E157" i="3" s="1"/>
  <c r="B158" i="3"/>
  <c r="D158" i="3" s="1"/>
  <c r="B159" i="3"/>
  <c r="C159" i="3" s="1"/>
  <c r="B160" i="3"/>
  <c r="C160" i="3" s="1"/>
  <c r="B161" i="3"/>
  <c r="E161" i="3" s="1"/>
  <c r="B162" i="3"/>
  <c r="C162" i="3" s="1"/>
  <c r="B163" i="3"/>
  <c r="C163" i="3" s="1"/>
  <c r="B164" i="3"/>
  <c r="C164" i="3" s="1"/>
  <c r="B133" i="3"/>
  <c r="C133" i="3" s="1"/>
  <c r="B134" i="3"/>
  <c r="C134" i="3" s="1"/>
  <c r="B135" i="3"/>
  <c r="D135" i="3" s="1"/>
  <c r="B136" i="3"/>
  <c r="C136" i="3" s="1"/>
  <c r="B137" i="3"/>
  <c r="C137" i="3" s="1"/>
  <c r="B138" i="3"/>
  <c r="C138" i="3" s="1"/>
  <c r="B139" i="3"/>
  <c r="D139" i="3" s="1"/>
  <c r="B140" i="3"/>
  <c r="C140" i="3" s="1"/>
  <c r="B141" i="3"/>
  <c r="C141" i="3" s="1"/>
  <c r="B142" i="3"/>
  <c r="C142" i="3" s="1"/>
  <c r="B143" i="3"/>
  <c r="D143" i="3" s="1"/>
  <c r="B144" i="3"/>
  <c r="E144" i="3" s="1"/>
  <c r="B145" i="3"/>
  <c r="C145" i="3" s="1"/>
  <c r="B146" i="3"/>
  <c r="C146" i="3" s="1"/>
  <c r="B147" i="3"/>
  <c r="D147" i="3" s="1"/>
  <c r="B148" i="3"/>
  <c r="C148" i="3" s="1"/>
  <c r="B149" i="3"/>
  <c r="C149" i="3" s="1"/>
  <c r="B150" i="3"/>
  <c r="C150" i="3" s="1"/>
  <c r="B151" i="3"/>
  <c r="D151" i="3" s="1"/>
  <c r="B152" i="3"/>
  <c r="C152" i="3" s="1"/>
  <c r="B153" i="3"/>
  <c r="C153" i="3" s="1"/>
  <c r="B154" i="3"/>
  <c r="C154" i="3" s="1"/>
  <c r="B116" i="3"/>
  <c r="C116" i="3" s="1"/>
  <c r="B117" i="3"/>
  <c r="C117" i="3" s="1"/>
  <c r="B118" i="3"/>
  <c r="D118" i="3" s="1"/>
  <c r="B119" i="3"/>
  <c r="C119" i="3" s="1"/>
  <c r="B120" i="3"/>
  <c r="C120" i="3" s="1"/>
  <c r="B121" i="3"/>
  <c r="C121" i="3" s="1"/>
  <c r="B122" i="3"/>
  <c r="D122" i="3" s="1"/>
  <c r="B123" i="3"/>
  <c r="C123" i="3" s="1"/>
  <c r="B124" i="3"/>
  <c r="C124" i="3" s="1"/>
  <c r="B125" i="3"/>
  <c r="C125" i="3" s="1"/>
  <c r="B126" i="3"/>
  <c r="D126" i="3" s="1"/>
  <c r="B127" i="3"/>
  <c r="D127" i="3" s="1"/>
  <c r="B128" i="3"/>
  <c r="C128" i="3" s="1"/>
  <c r="B129" i="3"/>
  <c r="C129" i="3" s="1"/>
  <c r="B130" i="3"/>
  <c r="D130" i="3" s="1"/>
  <c r="B131" i="3"/>
  <c r="C131" i="3" s="1"/>
  <c r="B132" i="3"/>
  <c r="C132" i="3" s="1"/>
  <c r="B102" i="3"/>
  <c r="C102" i="3" s="1"/>
  <c r="B103" i="3"/>
  <c r="C103" i="3" s="1"/>
  <c r="B104" i="3"/>
  <c r="D104" i="3" s="1"/>
  <c r="B105" i="3"/>
  <c r="D105" i="3" s="1"/>
  <c r="B106" i="3"/>
  <c r="C106" i="3" s="1"/>
  <c r="B107" i="3"/>
  <c r="C107" i="3" s="1"/>
  <c r="B108" i="3"/>
  <c r="D108" i="3" s="1"/>
  <c r="B109" i="3"/>
  <c r="C109" i="3" s="1"/>
  <c r="B110" i="3"/>
  <c r="C110" i="3" s="1"/>
  <c r="B111" i="3"/>
  <c r="B112" i="3"/>
  <c r="B113" i="3"/>
  <c r="C113" i="3" s="1"/>
  <c r="B114" i="3"/>
  <c r="C114" i="3" s="1"/>
  <c r="B115" i="3"/>
  <c r="C115" i="3" s="1"/>
  <c r="B76" i="3"/>
  <c r="C76" i="3" s="1"/>
  <c r="B77" i="3"/>
  <c r="B78" i="3"/>
  <c r="E78" i="3" s="1"/>
  <c r="B79" i="3"/>
  <c r="D79" i="3" s="1"/>
  <c r="B80" i="3"/>
  <c r="C80" i="3" s="1"/>
  <c r="B81" i="3"/>
  <c r="C81" i="3" s="1"/>
  <c r="B82" i="3"/>
  <c r="B83" i="3"/>
  <c r="B84" i="3"/>
  <c r="B85" i="3"/>
  <c r="C85" i="3" s="1"/>
  <c r="B86" i="3"/>
  <c r="B87" i="3"/>
  <c r="C87" i="3" s="1"/>
  <c r="B88" i="3"/>
  <c r="C88" i="3" s="1"/>
  <c r="B89" i="3"/>
  <c r="C89" i="3" s="1"/>
  <c r="B90" i="3"/>
  <c r="E90" i="3" s="1"/>
  <c r="B91" i="3"/>
  <c r="B92" i="3"/>
  <c r="C92" i="3" s="1"/>
  <c r="B93" i="3"/>
  <c r="C93" i="3" s="1"/>
  <c r="B94" i="3"/>
  <c r="F94" i="3" s="1"/>
  <c r="B95" i="3"/>
  <c r="E95" i="3" s="1"/>
  <c r="B96" i="3"/>
  <c r="C96" i="3" s="1"/>
  <c r="B97" i="3"/>
  <c r="C97" i="3" s="1"/>
  <c r="B98" i="3"/>
  <c r="K98" i="3" s="1"/>
  <c r="B99" i="3"/>
  <c r="H99" i="3" s="1"/>
  <c r="B100" i="3"/>
  <c r="C100" i="3" s="1"/>
  <c r="B101" i="3"/>
  <c r="F101" i="3" s="1"/>
  <c r="B45" i="3"/>
  <c r="C45" i="3" s="1"/>
  <c r="B46" i="3"/>
  <c r="B47" i="3"/>
  <c r="D47" i="3" s="1"/>
  <c r="B48" i="3"/>
  <c r="B49" i="3"/>
  <c r="D49" i="3" s="1"/>
  <c r="B50" i="3"/>
  <c r="C50" i="3" s="1"/>
  <c r="B51" i="3"/>
  <c r="F51" i="3" s="1"/>
  <c r="B52" i="3"/>
  <c r="E52" i="3" s="1"/>
  <c r="B53" i="3"/>
  <c r="B54" i="3"/>
  <c r="E54" i="3" s="1"/>
  <c r="B55" i="3"/>
  <c r="B56" i="3"/>
  <c r="C56" i="3" s="1"/>
  <c r="B57" i="3"/>
  <c r="C57" i="3" s="1"/>
  <c r="B58" i="3"/>
  <c r="F58" i="3" s="1"/>
  <c r="B59" i="3"/>
  <c r="D59" i="3" s="1"/>
  <c r="B60" i="3"/>
  <c r="F60" i="3" s="1"/>
  <c r="B61" i="3"/>
  <c r="D61" i="3" s="1"/>
  <c r="B62" i="3"/>
  <c r="C62" i="3" s="1"/>
  <c r="B63" i="3"/>
  <c r="D63" i="3" s="1"/>
  <c r="B64" i="3"/>
  <c r="D64" i="3" s="1"/>
  <c r="B65" i="3"/>
  <c r="D65" i="3" s="1"/>
  <c r="B66" i="3"/>
  <c r="J66" i="3" s="1"/>
  <c r="B67" i="3"/>
  <c r="F67" i="3" s="1"/>
  <c r="B68" i="3"/>
  <c r="D68" i="3" s="1"/>
  <c r="B69" i="3"/>
  <c r="I69" i="3" s="1"/>
  <c r="B70" i="3"/>
  <c r="I70" i="3" s="1"/>
  <c r="B71" i="3"/>
  <c r="G71" i="3" s="1"/>
  <c r="B72" i="3"/>
  <c r="H72" i="3" s="1"/>
  <c r="B73" i="3"/>
  <c r="D73" i="3" s="1"/>
  <c r="B74" i="3"/>
  <c r="B75" i="3"/>
  <c r="C75" i="3" s="1"/>
  <c r="B10" i="3"/>
  <c r="J10" i="3" s="1"/>
  <c r="B11" i="3"/>
  <c r="E11" i="3" s="1"/>
  <c r="B12" i="3"/>
  <c r="B13" i="3"/>
  <c r="C13" i="3" s="1"/>
  <c r="B14" i="3"/>
  <c r="C14" i="3" s="1"/>
  <c r="B15" i="3"/>
  <c r="I15" i="3" s="1"/>
  <c r="B16" i="3"/>
  <c r="D16" i="3" s="1"/>
  <c r="B17" i="3"/>
  <c r="F17" i="3" s="1"/>
  <c r="B18" i="3"/>
  <c r="C18" i="3" s="1"/>
  <c r="B19" i="3"/>
  <c r="C19" i="3" s="1"/>
  <c r="B20" i="3"/>
  <c r="D20" i="3" s="1"/>
  <c r="B21" i="3"/>
  <c r="C21" i="3" s="1"/>
  <c r="B22" i="3"/>
  <c r="I22" i="3" s="1"/>
  <c r="B23" i="3"/>
  <c r="C23" i="3" s="1"/>
  <c r="B24" i="3"/>
  <c r="D24" i="3" s="1"/>
  <c r="B25" i="3"/>
  <c r="E25" i="3" s="1"/>
  <c r="B26" i="3"/>
  <c r="D26" i="3" s="1"/>
  <c r="B27" i="3"/>
  <c r="E27" i="3" s="1"/>
  <c r="B28" i="3"/>
  <c r="F28" i="3" s="1"/>
  <c r="B29" i="3"/>
  <c r="C29" i="3" s="1"/>
  <c r="B30" i="3"/>
  <c r="C30" i="3" s="1"/>
  <c r="B31" i="3"/>
  <c r="C31" i="3" s="1"/>
  <c r="B32" i="3"/>
  <c r="D32" i="3" s="1"/>
  <c r="B33" i="3"/>
  <c r="C33" i="3" s="1"/>
  <c r="B34" i="3"/>
  <c r="C34" i="3" s="1"/>
  <c r="B35" i="3"/>
  <c r="C35" i="3" s="1"/>
  <c r="B36" i="3"/>
  <c r="D36" i="3" s="1"/>
  <c r="B37" i="3"/>
  <c r="C37" i="3" s="1"/>
  <c r="B38" i="3"/>
  <c r="C38" i="3" s="1"/>
  <c r="B39" i="3"/>
  <c r="C39" i="3" s="1"/>
  <c r="B40" i="3"/>
  <c r="D40" i="3" s="1"/>
  <c r="B41" i="3"/>
  <c r="C41" i="3" s="1"/>
  <c r="B42" i="3"/>
  <c r="C42" i="3" s="1"/>
  <c r="B43" i="3"/>
  <c r="C43" i="3" s="1"/>
  <c r="B44" i="3"/>
  <c r="D44" i="3" s="1"/>
  <c r="B4" i="3"/>
  <c r="C4" i="3" s="1"/>
  <c r="B5" i="3"/>
  <c r="F5" i="3" s="1"/>
  <c r="B6" i="3"/>
  <c r="F6" i="3" s="1"/>
  <c r="B7" i="3"/>
  <c r="F7" i="3" s="1"/>
  <c r="B8" i="3"/>
  <c r="G8" i="3" s="1"/>
  <c r="B9" i="3"/>
  <c r="D9" i="3" s="1"/>
  <c r="B3" i="3"/>
  <c r="G3" i="3" s="1"/>
  <c r="E8" i="3"/>
  <c r="XFD2" i="2"/>
  <c r="XFC2" i="2"/>
  <c r="XFB2" i="2"/>
  <c r="XFA2" i="2"/>
  <c r="XEZ2" i="2"/>
  <c r="XEY2" i="2"/>
  <c r="XEX2" i="2"/>
  <c r="XEW2" i="2"/>
  <c r="XEV2" i="2"/>
  <c r="XEU2" i="2"/>
  <c r="XET2" i="2"/>
  <c r="XES2" i="2"/>
  <c r="XER2" i="2"/>
  <c r="XEQ2" i="2"/>
  <c r="XEP2" i="2"/>
  <c r="XEO2" i="2"/>
  <c r="XEN2" i="2"/>
  <c r="XEM2" i="2"/>
  <c r="XEL2" i="2"/>
  <c r="XEK2" i="2"/>
  <c r="XEJ2" i="2"/>
  <c r="XEI2" i="2"/>
  <c r="XEH2" i="2"/>
  <c r="XEG2" i="2"/>
  <c r="XEF2" i="2"/>
  <c r="XEE2" i="2"/>
  <c r="XED2" i="2"/>
  <c r="XEC2" i="2"/>
  <c r="XEB2" i="2"/>
  <c r="XEA2" i="2"/>
  <c r="XDZ2" i="2"/>
  <c r="XDY2" i="2"/>
  <c r="XDX2" i="2"/>
  <c r="XDW2" i="2"/>
  <c r="XDV2" i="2"/>
  <c r="XDU2" i="2"/>
  <c r="XDT2" i="2"/>
  <c r="XDS2" i="2"/>
  <c r="XDR2" i="2"/>
  <c r="XDQ2" i="2"/>
  <c r="XDP2" i="2"/>
  <c r="XDO2" i="2"/>
  <c r="XDN2" i="2"/>
  <c r="XDM2" i="2"/>
  <c r="XDL2" i="2"/>
  <c r="XDK2" i="2"/>
  <c r="XDJ2" i="2"/>
  <c r="XDI2" i="2"/>
  <c r="XDH2" i="2"/>
  <c r="XDG2" i="2"/>
  <c r="XDF2" i="2"/>
  <c r="XDE2" i="2"/>
  <c r="XDD2" i="2"/>
  <c r="XDC2" i="2"/>
  <c r="XDB2" i="2"/>
  <c r="XDA2" i="2"/>
  <c r="XCZ2" i="2"/>
  <c r="XCY2" i="2"/>
  <c r="XCX2" i="2"/>
  <c r="XCW2" i="2"/>
  <c r="XCV2" i="2"/>
  <c r="XCU2" i="2"/>
  <c r="XCT2" i="2"/>
  <c r="XCS2" i="2"/>
  <c r="XCR2" i="2"/>
  <c r="XCQ2" i="2"/>
  <c r="XCP2" i="2"/>
  <c r="XCO2" i="2"/>
  <c r="XCN2" i="2"/>
  <c r="XCM2" i="2"/>
  <c r="XCL2" i="2"/>
  <c r="XCK2" i="2"/>
  <c r="XCJ2" i="2"/>
  <c r="XCI2" i="2"/>
  <c r="XCH2" i="2"/>
  <c r="XCG2" i="2"/>
  <c r="XCF2" i="2"/>
  <c r="XCE2" i="2"/>
  <c r="XCD2" i="2"/>
  <c r="XCC2" i="2"/>
  <c r="XCB2" i="2"/>
  <c r="XCA2" i="2"/>
  <c r="XBZ2" i="2"/>
  <c r="XBY2" i="2"/>
  <c r="XBX2" i="2"/>
  <c r="XBW2" i="2"/>
  <c r="XBV2" i="2"/>
  <c r="XBU2" i="2"/>
  <c r="XBT2" i="2"/>
  <c r="XBS2" i="2"/>
  <c r="XBR2" i="2"/>
  <c r="XBQ2" i="2"/>
  <c r="XBP2" i="2"/>
  <c r="XBO2" i="2"/>
  <c r="XBN2" i="2"/>
  <c r="XBM2" i="2"/>
  <c r="XBL2" i="2"/>
  <c r="XBK2" i="2"/>
  <c r="XBJ2" i="2"/>
  <c r="XBI2" i="2"/>
  <c r="XBH2" i="2"/>
  <c r="XBG2" i="2"/>
  <c r="XBF2" i="2"/>
  <c r="XBE2" i="2"/>
  <c r="XBD2" i="2"/>
  <c r="XBC2" i="2"/>
  <c r="XBB2" i="2"/>
  <c r="XBA2" i="2"/>
  <c r="XAZ2" i="2"/>
  <c r="XAY2" i="2"/>
  <c r="XAX2" i="2"/>
  <c r="XAW2" i="2"/>
  <c r="XAV2" i="2"/>
  <c r="XAU2" i="2"/>
  <c r="XAT2" i="2"/>
  <c r="XAS2" i="2"/>
  <c r="XAR2" i="2"/>
  <c r="XAQ2" i="2"/>
  <c r="XAP2" i="2"/>
  <c r="XAO2" i="2"/>
  <c r="XAN2" i="2"/>
  <c r="XAM2" i="2"/>
  <c r="XAL2" i="2"/>
  <c r="XAK2" i="2"/>
  <c r="XAJ2" i="2"/>
  <c r="XAI2" i="2"/>
  <c r="XAH2" i="2"/>
  <c r="XAG2" i="2"/>
  <c r="XAF2" i="2"/>
  <c r="XAE2" i="2"/>
  <c r="XAD2" i="2"/>
  <c r="XAC2" i="2"/>
  <c r="XAB2" i="2"/>
  <c r="XAA2" i="2"/>
  <c r="WZZ2" i="2"/>
  <c r="WZY2" i="2"/>
  <c r="WZX2" i="2"/>
  <c r="WZW2" i="2"/>
  <c r="WZV2" i="2"/>
  <c r="WZU2" i="2"/>
  <c r="WZT2" i="2"/>
  <c r="WZS2" i="2"/>
  <c r="WZR2" i="2"/>
  <c r="WZQ2" i="2"/>
  <c r="WZP2" i="2"/>
  <c r="WZO2" i="2"/>
  <c r="WZN2" i="2"/>
  <c r="WZM2" i="2"/>
  <c r="WZL2" i="2"/>
  <c r="WZK2" i="2"/>
  <c r="WZJ2" i="2"/>
  <c r="WZI2" i="2"/>
  <c r="WZH2" i="2"/>
  <c r="WZG2" i="2"/>
  <c r="WZF2" i="2"/>
  <c r="WZE2" i="2"/>
  <c r="WZD2" i="2"/>
  <c r="WZC2" i="2"/>
  <c r="WZB2" i="2"/>
  <c r="WZA2" i="2"/>
  <c r="WYZ2" i="2"/>
  <c r="WYY2" i="2"/>
  <c r="WYX2" i="2"/>
  <c r="WYW2" i="2"/>
  <c r="WYV2" i="2"/>
  <c r="WYU2" i="2"/>
  <c r="WYT2" i="2"/>
  <c r="WYS2" i="2"/>
  <c r="WYR2" i="2"/>
  <c r="WYQ2" i="2"/>
  <c r="WYP2" i="2"/>
  <c r="WYO2" i="2"/>
  <c r="WYN2" i="2"/>
  <c r="WYM2" i="2"/>
  <c r="WYL2" i="2"/>
  <c r="WYK2" i="2"/>
  <c r="WYJ2" i="2"/>
  <c r="WYI2" i="2"/>
  <c r="WYH2" i="2"/>
  <c r="WYG2" i="2"/>
  <c r="WYF2" i="2"/>
  <c r="WYE2" i="2"/>
  <c r="WYD2" i="2"/>
  <c r="WYC2" i="2"/>
  <c r="WYB2" i="2"/>
  <c r="WYA2" i="2"/>
  <c r="WXZ2" i="2"/>
  <c r="WXY2" i="2"/>
  <c r="WXX2" i="2"/>
  <c r="WXW2" i="2"/>
  <c r="WXV2" i="2"/>
  <c r="WXU2" i="2"/>
  <c r="WXT2" i="2"/>
  <c r="WXS2" i="2"/>
  <c r="WXR2" i="2"/>
  <c r="WXQ2" i="2"/>
  <c r="WXP2" i="2"/>
  <c r="WXO2" i="2"/>
  <c r="WXN2" i="2"/>
  <c r="WXM2" i="2"/>
  <c r="WXL2" i="2"/>
  <c r="WXK2" i="2"/>
  <c r="WXJ2" i="2"/>
  <c r="WXI2" i="2"/>
  <c r="WXH2" i="2"/>
  <c r="WXG2" i="2"/>
  <c r="WXF2" i="2"/>
  <c r="WXE2" i="2"/>
  <c r="WXD2" i="2"/>
  <c r="WXC2" i="2"/>
  <c r="WXB2" i="2"/>
  <c r="WXA2" i="2"/>
  <c r="WWZ2" i="2"/>
  <c r="WWY2" i="2"/>
  <c r="WWX2" i="2"/>
  <c r="WWW2" i="2"/>
  <c r="WWV2" i="2"/>
  <c r="WWU2" i="2"/>
  <c r="WWT2" i="2"/>
  <c r="WWS2" i="2"/>
  <c r="WWR2" i="2"/>
  <c r="WWQ2" i="2"/>
  <c r="WWP2" i="2"/>
  <c r="WWO2" i="2"/>
  <c r="WWN2" i="2"/>
  <c r="WWM2" i="2"/>
  <c r="WWL2" i="2"/>
  <c r="WWK2" i="2"/>
  <c r="WWJ2" i="2"/>
  <c r="WWI2" i="2"/>
  <c r="WWH2" i="2"/>
  <c r="WWG2" i="2"/>
  <c r="WWF2" i="2"/>
  <c r="WWE2" i="2"/>
  <c r="WWD2" i="2"/>
  <c r="WWC2" i="2"/>
  <c r="WWB2" i="2"/>
  <c r="WWA2" i="2"/>
  <c r="WVZ2" i="2"/>
  <c r="WVY2" i="2"/>
  <c r="WVX2" i="2"/>
  <c r="WVW2" i="2"/>
  <c r="WVV2" i="2"/>
  <c r="WVU2" i="2"/>
  <c r="WVT2" i="2"/>
  <c r="WVS2" i="2"/>
  <c r="WVR2" i="2"/>
  <c r="WVQ2" i="2"/>
  <c r="WVP2" i="2"/>
  <c r="WVO2" i="2"/>
  <c r="WVN2" i="2"/>
  <c r="WVM2" i="2"/>
  <c r="WVL2" i="2"/>
  <c r="WVK2" i="2"/>
  <c r="WVJ2" i="2"/>
  <c r="WVI2" i="2"/>
  <c r="WVH2" i="2"/>
  <c r="WVG2" i="2"/>
  <c r="WVF2" i="2"/>
  <c r="WVE2" i="2"/>
  <c r="WVD2" i="2"/>
  <c r="WVC2" i="2"/>
  <c r="WVB2" i="2"/>
  <c r="WVA2" i="2"/>
  <c r="WUZ2" i="2"/>
  <c r="WUY2" i="2"/>
  <c r="WUX2" i="2"/>
  <c r="WUW2" i="2"/>
  <c r="WUV2" i="2"/>
  <c r="WUU2" i="2"/>
  <c r="WUT2" i="2"/>
  <c r="WUS2" i="2"/>
  <c r="WUR2" i="2"/>
  <c r="WUQ2" i="2"/>
  <c r="WUP2" i="2"/>
  <c r="WUO2" i="2"/>
  <c r="WUN2" i="2"/>
  <c r="WUM2" i="2"/>
  <c r="WUL2" i="2"/>
  <c r="WUK2" i="2"/>
  <c r="WUJ2" i="2"/>
  <c r="WUI2" i="2"/>
  <c r="WUH2" i="2"/>
  <c r="WUG2" i="2"/>
  <c r="WUF2" i="2"/>
  <c r="WUE2" i="2"/>
  <c r="WUD2" i="2"/>
  <c r="WUC2" i="2"/>
  <c r="WUB2" i="2"/>
  <c r="WUA2" i="2"/>
  <c r="WTZ2" i="2"/>
  <c r="WTY2" i="2"/>
  <c r="WTX2" i="2"/>
  <c r="WTW2" i="2"/>
  <c r="WTV2" i="2"/>
  <c r="WTU2" i="2"/>
  <c r="WTT2" i="2"/>
  <c r="WTS2" i="2"/>
  <c r="WTR2" i="2"/>
  <c r="WTQ2" i="2"/>
  <c r="WTP2" i="2"/>
  <c r="WTO2" i="2"/>
  <c r="WTN2" i="2"/>
  <c r="WTM2" i="2"/>
  <c r="WTL2" i="2"/>
  <c r="WTK2" i="2"/>
  <c r="WTJ2" i="2"/>
  <c r="WTI2" i="2"/>
  <c r="WTH2" i="2"/>
  <c r="WTG2" i="2"/>
  <c r="WTF2" i="2"/>
  <c r="WTE2" i="2"/>
  <c r="WTD2" i="2"/>
  <c r="WTC2" i="2"/>
  <c r="WTB2" i="2"/>
  <c r="WTA2" i="2"/>
  <c r="WSZ2" i="2"/>
  <c r="WSY2" i="2"/>
  <c r="WSX2" i="2"/>
  <c r="WSW2" i="2"/>
  <c r="WSV2" i="2"/>
  <c r="WSU2" i="2"/>
  <c r="WST2" i="2"/>
  <c r="WSS2" i="2"/>
  <c r="WSR2" i="2"/>
  <c r="WSQ2" i="2"/>
  <c r="WSP2" i="2"/>
  <c r="WSO2" i="2"/>
  <c r="WSN2" i="2"/>
  <c r="WSM2" i="2"/>
  <c r="WSL2" i="2"/>
  <c r="WSK2" i="2"/>
  <c r="WSJ2" i="2"/>
  <c r="WSI2" i="2"/>
  <c r="WSH2" i="2"/>
  <c r="WSG2" i="2"/>
  <c r="WSF2" i="2"/>
  <c r="WSE2" i="2"/>
  <c r="WSD2" i="2"/>
  <c r="WSC2" i="2"/>
  <c r="WSB2" i="2"/>
  <c r="WSA2" i="2"/>
  <c r="WRZ2" i="2"/>
  <c r="WRY2" i="2"/>
  <c r="WRX2" i="2"/>
  <c r="WRW2" i="2"/>
  <c r="WRV2" i="2"/>
  <c r="WRU2" i="2"/>
  <c r="WRT2" i="2"/>
  <c r="WRS2" i="2"/>
  <c r="WRR2" i="2"/>
  <c r="WRQ2" i="2"/>
  <c r="WRP2" i="2"/>
  <c r="WRO2" i="2"/>
  <c r="WRN2" i="2"/>
  <c r="WRM2" i="2"/>
  <c r="WRL2" i="2"/>
  <c r="WRK2" i="2"/>
  <c r="WRJ2" i="2"/>
  <c r="WRI2" i="2"/>
  <c r="WRH2" i="2"/>
  <c r="WRG2" i="2"/>
  <c r="WRF2" i="2"/>
  <c r="WRE2" i="2"/>
  <c r="WRD2" i="2"/>
  <c r="WRC2" i="2"/>
  <c r="WRB2" i="2"/>
  <c r="WRA2" i="2"/>
  <c r="WQZ2" i="2"/>
  <c r="WQY2" i="2"/>
  <c r="WQX2" i="2"/>
  <c r="WQW2" i="2"/>
  <c r="WQV2" i="2"/>
  <c r="WQU2" i="2"/>
  <c r="WQT2" i="2"/>
  <c r="WQS2" i="2"/>
  <c r="WQR2" i="2"/>
  <c r="WQQ2" i="2"/>
  <c r="WQP2" i="2"/>
  <c r="WQO2" i="2"/>
  <c r="WQN2" i="2"/>
  <c r="WQM2" i="2"/>
  <c r="WQL2" i="2"/>
  <c r="WQK2" i="2"/>
  <c r="WQJ2" i="2"/>
  <c r="WQI2" i="2"/>
  <c r="WQH2" i="2"/>
  <c r="WQG2" i="2"/>
  <c r="WQF2" i="2"/>
  <c r="WQE2" i="2"/>
  <c r="WQD2" i="2"/>
  <c r="WQC2" i="2"/>
  <c r="WQB2" i="2"/>
  <c r="WQA2" i="2"/>
  <c r="WPZ2" i="2"/>
  <c r="WPY2" i="2"/>
  <c r="WPX2" i="2"/>
  <c r="WPW2" i="2"/>
  <c r="WPV2" i="2"/>
  <c r="WPU2" i="2"/>
  <c r="WPT2" i="2"/>
  <c r="WPS2" i="2"/>
  <c r="WPR2" i="2"/>
  <c r="WPQ2" i="2"/>
  <c r="WPP2" i="2"/>
  <c r="WPO2" i="2"/>
  <c r="WPN2" i="2"/>
  <c r="WPM2" i="2"/>
  <c r="WPL2" i="2"/>
  <c r="WPK2" i="2"/>
  <c r="WPJ2" i="2"/>
  <c r="WPI2" i="2"/>
  <c r="WPH2" i="2"/>
  <c r="WPG2" i="2"/>
  <c r="WPF2" i="2"/>
  <c r="WPE2" i="2"/>
  <c r="WPD2" i="2"/>
  <c r="WPC2" i="2"/>
  <c r="WPB2" i="2"/>
  <c r="WPA2" i="2"/>
  <c r="WOZ2" i="2"/>
  <c r="WOY2" i="2"/>
  <c r="WOX2" i="2"/>
  <c r="WOW2" i="2"/>
  <c r="WOV2" i="2"/>
  <c r="WOU2" i="2"/>
  <c r="WOT2" i="2"/>
  <c r="WOS2" i="2"/>
  <c r="WOR2" i="2"/>
  <c r="WOQ2" i="2"/>
  <c r="WOP2" i="2"/>
  <c r="WOO2" i="2"/>
  <c r="WON2" i="2"/>
  <c r="WOM2" i="2"/>
  <c r="WOL2" i="2"/>
  <c r="WOK2" i="2"/>
  <c r="WOJ2" i="2"/>
  <c r="WOI2" i="2"/>
  <c r="WOH2" i="2"/>
  <c r="WOG2" i="2"/>
  <c r="WOF2" i="2"/>
  <c r="WOE2" i="2"/>
  <c r="WOD2" i="2"/>
  <c r="WOC2" i="2"/>
  <c r="WOB2" i="2"/>
  <c r="WOA2" i="2"/>
  <c r="WNZ2" i="2"/>
  <c r="WNY2" i="2"/>
  <c r="WNX2" i="2"/>
  <c r="WNW2" i="2"/>
  <c r="WNV2" i="2"/>
  <c r="WNU2" i="2"/>
  <c r="WNT2" i="2"/>
  <c r="WNS2" i="2"/>
  <c r="WNR2" i="2"/>
  <c r="WNQ2" i="2"/>
  <c r="WNP2" i="2"/>
  <c r="WNO2" i="2"/>
  <c r="WNN2" i="2"/>
  <c r="WNM2" i="2"/>
  <c r="WNL2" i="2"/>
  <c r="WNK2" i="2"/>
  <c r="WNJ2" i="2"/>
  <c r="WNI2" i="2"/>
  <c r="WNH2" i="2"/>
  <c r="WNG2" i="2"/>
  <c r="WNF2" i="2"/>
  <c r="WNE2" i="2"/>
  <c r="WND2" i="2"/>
  <c r="WNC2" i="2"/>
  <c r="WNB2" i="2"/>
  <c r="WNA2" i="2"/>
  <c r="WMZ2" i="2"/>
  <c r="WMY2" i="2"/>
  <c r="WMX2" i="2"/>
  <c r="WMW2" i="2"/>
  <c r="WMV2" i="2"/>
  <c r="WMU2" i="2"/>
  <c r="WMT2" i="2"/>
  <c r="WMS2" i="2"/>
  <c r="WMR2" i="2"/>
  <c r="WMQ2" i="2"/>
  <c r="WMP2" i="2"/>
  <c r="WMO2" i="2"/>
  <c r="WMN2" i="2"/>
  <c r="WMM2" i="2"/>
  <c r="WML2" i="2"/>
  <c r="WMK2" i="2"/>
  <c r="WMJ2" i="2"/>
  <c r="WMI2" i="2"/>
  <c r="WMH2" i="2"/>
  <c r="WMG2" i="2"/>
  <c r="WMF2" i="2"/>
  <c r="WME2" i="2"/>
  <c r="WMD2" i="2"/>
  <c r="WMC2" i="2"/>
  <c r="WMB2" i="2"/>
  <c r="WMA2" i="2"/>
  <c r="WLZ2" i="2"/>
  <c r="WLY2" i="2"/>
  <c r="WLX2" i="2"/>
  <c r="WLW2" i="2"/>
  <c r="WLV2" i="2"/>
  <c r="WLU2" i="2"/>
  <c r="WLT2" i="2"/>
  <c r="WLS2" i="2"/>
  <c r="WLR2" i="2"/>
  <c r="WLQ2" i="2"/>
  <c r="WLP2" i="2"/>
  <c r="WLO2" i="2"/>
  <c r="WLN2" i="2"/>
  <c r="WLM2" i="2"/>
  <c r="WLL2" i="2"/>
  <c r="WLK2" i="2"/>
  <c r="WLJ2" i="2"/>
  <c r="WLI2" i="2"/>
  <c r="WLH2" i="2"/>
  <c r="WLG2" i="2"/>
  <c r="WLF2" i="2"/>
  <c r="WLE2" i="2"/>
  <c r="WLD2" i="2"/>
  <c r="WLC2" i="2"/>
  <c r="WLB2" i="2"/>
  <c r="WLA2" i="2"/>
  <c r="WKZ2" i="2"/>
  <c r="WKY2" i="2"/>
  <c r="WKX2" i="2"/>
  <c r="WKW2" i="2"/>
  <c r="WKV2" i="2"/>
  <c r="WKU2" i="2"/>
  <c r="WKT2" i="2"/>
  <c r="WKS2" i="2"/>
  <c r="WKR2" i="2"/>
  <c r="WKQ2" i="2"/>
  <c r="WKP2" i="2"/>
  <c r="WKO2" i="2"/>
  <c r="WKN2" i="2"/>
  <c r="WKM2" i="2"/>
  <c r="WKL2" i="2"/>
  <c r="WKK2" i="2"/>
  <c r="WKJ2" i="2"/>
  <c r="WKI2" i="2"/>
  <c r="WKH2" i="2"/>
  <c r="WKG2" i="2"/>
  <c r="WKF2" i="2"/>
  <c r="WKE2" i="2"/>
  <c r="WKD2" i="2"/>
  <c r="WKC2" i="2"/>
  <c r="WKB2" i="2"/>
  <c r="WKA2" i="2"/>
  <c r="WJZ2" i="2"/>
  <c r="WJY2" i="2"/>
  <c r="WJX2" i="2"/>
  <c r="WJW2" i="2"/>
  <c r="WJV2" i="2"/>
  <c r="WJU2" i="2"/>
  <c r="WJT2" i="2"/>
  <c r="WJS2" i="2"/>
  <c r="WJR2" i="2"/>
  <c r="WJQ2" i="2"/>
  <c r="WJP2" i="2"/>
  <c r="WJO2" i="2"/>
  <c r="WJN2" i="2"/>
  <c r="WJM2" i="2"/>
  <c r="WJL2" i="2"/>
  <c r="WJK2" i="2"/>
  <c r="WJJ2" i="2"/>
  <c r="WJI2" i="2"/>
  <c r="WJH2" i="2"/>
  <c r="WJG2" i="2"/>
  <c r="WJF2" i="2"/>
  <c r="WJE2" i="2"/>
  <c r="WJD2" i="2"/>
  <c r="WJC2" i="2"/>
  <c r="WJB2" i="2"/>
  <c r="WJA2" i="2"/>
  <c r="WIZ2" i="2"/>
  <c r="WIY2" i="2"/>
  <c r="WIX2" i="2"/>
  <c r="WIW2" i="2"/>
  <c r="WIV2" i="2"/>
  <c r="WIU2" i="2"/>
  <c r="WIT2" i="2"/>
  <c r="WIS2" i="2"/>
  <c r="WIR2" i="2"/>
  <c r="WIQ2" i="2"/>
  <c r="WIP2" i="2"/>
  <c r="WIO2" i="2"/>
  <c r="WIN2" i="2"/>
  <c r="WIM2" i="2"/>
  <c r="WIL2" i="2"/>
  <c r="WIK2" i="2"/>
  <c r="WIJ2" i="2"/>
  <c r="WII2" i="2"/>
  <c r="WIH2" i="2"/>
  <c r="WIG2" i="2"/>
  <c r="WIF2" i="2"/>
  <c r="WIE2" i="2"/>
  <c r="WID2" i="2"/>
  <c r="WIC2" i="2"/>
  <c r="WIB2" i="2"/>
  <c r="WIA2" i="2"/>
  <c r="WHZ2" i="2"/>
  <c r="WHY2" i="2"/>
  <c r="WHX2" i="2"/>
  <c r="WHW2" i="2"/>
  <c r="WHV2" i="2"/>
  <c r="WHU2" i="2"/>
  <c r="WHT2" i="2"/>
  <c r="WHS2" i="2"/>
  <c r="WHR2" i="2"/>
  <c r="WHQ2" i="2"/>
  <c r="WHP2" i="2"/>
  <c r="WHO2" i="2"/>
  <c r="WHN2" i="2"/>
  <c r="WHM2" i="2"/>
  <c r="WHL2" i="2"/>
  <c r="WHK2" i="2"/>
  <c r="WHJ2" i="2"/>
  <c r="WHI2" i="2"/>
  <c r="WHH2" i="2"/>
  <c r="WHG2" i="2"/>
  <c r="WHF2" i="2"/>
  <c r="WHE2" i="2"/>
  <c r="WHD2" i="2"/>
  <c r="WHC2" i="2"/>
  <c r="WHB2" i="2"/>
  <c r="WHA2" i="2"/>
  <c r="WGZ2" i="2"/>
  <c r="WGY2" i="2"/>
  <c r="WGX2" i="2"/>
  <c r="WGW2" i="2"/>
  <c r="WGV2" i="2"/>
  <c r="WGU2" i="2"/>
  <c r="WGT2" i="2"/>
  <c r="WGS2" i="2"/>
  <c r="WGR2" i="2"/>
  <c r="WGQ2" i="2"/>
  <c r="WGP2" i="2"/>
  <c r="WGO2" i="2"/>
  <c r="WGN2" i="2"/>
  <c r="WGM2" i="2"/>
  <c r="WGL2" i="2"/>
  <c r="WGK2" i="2"/>
  <c r="WGJ2" i="2"/>
  <c r="WGI2" i="2"/>
  <c r="WGH2" i="2"/>
  <c r="WGG2" i="2"/>
  <c r="WGF2" i="2"/>
  <c r="WGE2" i="2"/>
  <c r="WGD2" i="2"/>
  <c r="WGC2" i="2"/>
  <c r="WGB2" i="2"/>
  <c r="WGA2" i="2"/>
  <c r="WFZ2" i="2"/>
  <c r="WFY2" i="2"/>
  <c r="WFX2" i="2"/>
  <c r="WFW2" i="2"/>
  <c r="WFV2" i="2"/>
  <c r="WFU2" i="2"/>
  <c r="WFT2" i="2"/>
  <c r="WFS2" i="2"/>
  <c r="WFR2" i="2"/>
  <c r="WFQ2" i="2"/>
  <c r="WFP2" i="2"/>
  <c r="WFO2" i="2"/>
  <c r="WFN2" i="2"/>
  <c r="WFM2" i="2"/>
  <c r="WFL2" i="2"/>
  <c r="WFK2" i="2"/>
  <c r="WFJ2" i="2"/>
  <c r="WFI2" i="2"/>
  <c r="WFH2" i="2"/>
  <c r="WFG2" i="2"/>
  <c r="WFF2" i="2"/>
  <c r="WFE2" i="2"/>
  <c r="WFD2" i="2"/>
  <c r="WFC2" i="2"/>
  <c r="WFB2" i="2"/>
  <c r="WFA2" i="2"/>
  <c r="WEZ2" i="2"/>
  <c r="WEY2" i="2"/>
  <c r="WEX2" i="2"/>
  <c r="WEW2" i="2"/>
  <c r="WEV2" i="2"/>
  <c r="WEU2" i="2"/>
  <c r="WET2" i="2"/>
  <c r="WES2" i="2"/>
  <c r="WER2" i="2"/>
  <c r="WEQ2" i="2"/>
  <c r="WEP2" i="2"/>
  <c r="WEO2" i="2"/>
  <c r="WEN2" i="2"/>
  <c r="WEM2" i="2"/>
  <c r="WEL2" i="2"/>
  <c r="WEK2" i="2"/>
  <c r="WEJ2" i="2"/>
  <c r="WEI2" i="2"/>
  <c r="WEH2" i="2"/>
  <c r="WEG2" i="2"/>
  <c r="WEF2" i="2"/>
  <c r="WEE2" i="2"/>
  <c r="WED2" i="2"/>
  <c r="WEC2" i="2"/>
  <c r="WEB2" i="2"/>
  <c r="WEA2" i="2"/>
  <c r="WDZ2" i="2"/>
  <c r="WDY2" i="2"/>
  <c r="WDX2" i="2"/>
  <c r="WDW2" i="2"/>
  <c r="WDV2" i="2"/>
  <c r="WDU2" i="2"/>
  <c r="WDT2" i="2"/>
  <c r="WDS2" i="2"/>
  <c r="WDR2" i="2"/>
  <c r="WDQ2" i="2"/>
  <c r="WDP2" i="2"/>
  <c r="WDO2" i="2"/>
  <c r="WDN2" i="2"/>
  <c r="WDM2" i="2"/>
  <c r="WDL2" i="2"/>
  <c r="WDK2" i="2"/>
  <c r="WDJ2" i="2"/>
  <c r="WDI2" i="2"/>
  <c r="WDH2" i="2"/>
  <c r="WDG2" i="2"/>
  <c r="WDF2" i="2"/>
  <c r="WDE2" i="2"/>
  <c r="WDD2" i="2"/>
  <c r="WDC2" i="2"/>
  <c r="WDB2" i="2"/>
  <c r="WDA2" i="2"/>
  <c r="WCZ2" i="2"/>
  <c r="WCY2" i="2"/>
  <c r="WCX2" i="2"/>
  <c r="WCW2" i="2"/>
  <c r="WCV2" i="2"/>
  <c r="WCU2" i="2"/>
  <c r="WCT2" i="2"/>
  <c r="WCS2" i="2"/>
  <c r="WCR2" i="2"/>
  <c r="WCQ2" i="2"/>
  <c r="WCP2" i="2"/>
  <c r="WCO2" i="2"/>
  <c r="WCN2" i="2"/>
  <c r="WCM2" i="2"/>
  <c r="WCL2" i="2"/>
  <c r="WCK2" i="2"/>
  <c r="WCJ2" i="2"/>
  <c r="WCI2" i="2"/>
  <c r="WCH2" i="2"/>
  <c r="WCG2" i="2"/>
  <c r="WCF2" i="2"/>
  <c r="WCE2" i="2"/>
  <c r="WCD2" i="2"/>
  <c r="WCC2" i="2"/>
  <c r="WCB2" i="2"/>
  <c r="WCA2" i="2"/>
  <c r="WBZ2" i="2"/>
  <c r="WBY2" i="2"/>
  <c r="WBX2" i="2"/>
  <c r="WBW2" i="2"/>
  <c r="WBV2" i="2"/>
  <c r="WBU2" i="2"/>
  <c r="WBT2" i="2"/>
  <c r="WBS2" i="2"/>
  <c r="WBR2" i="2"/>
  <c r="WBQ2" i="2"/>
  <c r="WBP2" i="2"/>
  <c r="WBO2" i="2"/>
  <c r="WBN2" i="2"/>
  <c r="WBM2" i="2"/>
  <c r="WBL2" i="2"/>
  <c r="WBK2" i="2"/>
  <c r="WBJ2" i="2"/>
  <c r="WBI2" i="2"/>
  <c r="WBH2" i="2"/>
  <c r="WBG2" i="2"/>
  <c r="WBF2" i="2"/>
  <c r="WBE2" i="2"/>
  <c r="WBD2" i="2"/>
  <c r="WBC2" i="2"/>
  <c r="WBB2" i="2"/>
  <c r="WBA2" i="2"/>
  <c r="WAZ2" i="2"/>
  <c r="WAY2" i="2"/>
  <c r="WAX2" i="2"/>
  <c r="WAW2" i="2"/>
  <c r="WAV2" i="2"/>
  <c r="WAU2" i="2"/>
  <c r="WAT2" i="2"/>
  <c r="WAS2" i="2"/>
  <c r="WAR2" i="2"/>
  <c r="WAQ2" i="2"/>
  <c r="WAP2" i="2"/>
  <c r="WAO2" i="2"/>
  <c r="WAN2" i="2"/>
  <c r="WAM2" i="2"/>
  <c r="WAL2" i="2"/>
  <c r="WAK2" i="2"/>
  <c r="WAJ2" i="2"/>
  <c r="WAI2" i="2"/>
  <c r="WAH2" i="2"/>
  <c r="WAG2" i="2"/>
  <c r="WAF2" i="2"/>
  <c r="WAE2" i="2"/>
  <c r="WAD2" i="2"/>
  <c r="WAC2" i="2"/>
  <c r="WAB2" i="2"/>
  <c r="WAA2" i="2"/>
  <c r="VZZ2" i="2"/>
  <c r="VZY2" i="2"/>
  <c r="VZX2" i="2"/>
  <c r="VZW2" i="2"/>
  <c r="VZV2" i="2"/>
  <c r="VZU2" i="2"/>
  <c r="VZT2" i="2"/>
  <c r="VZS2" i="2"/>
  <c r="VZR2" i="2"/>
  <c r="VZQ2" i="2"/>
  <c r="VZP2" i="2"/>
  <c r="VZO2" i="2"/>
  <c r="VZN2" i="2"/>
  <c r="VZM2" i="2"/>
  <c r="VZL2" i="2"/>
  <c r="VZK2" i="2"/>
  <c r="VZJ2" i="2"/>
  <c r="VZI2" i="2"/>
  <c r="VZH2" i="2"/>
  <c r="VZG2" i="2"/>
  <c r="VZF2" i="2"/>
  <c r="VZE2" i="2"/>
  <c r="VZD2" i="2"/>
  <c r="VZC2" i="2"/>
  <c r="VZB2" i="2"/>
  <c r="VZA2" i="2"/>
  <c r="VYZ2" i="2"/>
  <c r="VYY2" i="2"/>
  <c r="VYX2" i="2"/>
  <c r="VYW2" i="2"/>
  <c r="VYV2" i="2"/>
  <c r="VYU2" i="2"/>
  <c r="VYT2" i="2"/>
  <c r="VYS2" i="2"/>
  <c r="VYR2" i="2"/>
  <c r="VYQ2" i="2"/>
  <c r="VYP2" i="2"/>
  <c r="VYO2" i="2"/>
  <c r="VYN2" i="2"/>
  <c r="VYM2" i="2"/>
  <c r="VYL2" i="2"/>
  <c r="VYK2" i="2"/>
  <c r="VYJ2" i="2"/>
  <c r="VYI2" i="2"/>
  <c r="VYH2" i="2"/>
  <c r="VYG2" i="2"/>
  <c r="VYF2" i="2"/>
  <c r="VYE2" i="2"/>
  <c r="VYD2" i="2"/>
  <c r="VYC2" i="2"/>
  <c r="VYB2" i="2"/>
  <c r="VYA2" i="2"/>
  <c r="VXZ2" i="2"/>
  <c r="VXY2" i="2"/>
  <c r="VXX2" i="2"/>
  <c r="VXW2" i="2"/>
  <c r="VXV2" i="2"/>
  <c r="VXU2" i="2"/>
  <c r="VXT2" i="2"/>
  <c r="VXS2" i="2"/>
  <c r="VXR2" i="2"/>
  <c r="VXQ2" i="2"/>
  <c r="VXP2" i="2"/>
  <c r="VXO2" i="2"/>
  <c r="VXN2" i="2"/>
  <c r="VXM2" i="2"/>
  <c r="VXL2" i="2"/>
  <c r="VXK2" i="2"/>
  <c r="VXJ2" i="2"/>
  <c r="VXI2" i="2"/>
  <c r="VXH2" i="2"/>
  <c r="VXG2" i="2"/>
  <c r="VXF2" i="2"/>
  <c r="VXE2" i="2"/>
  <c r="VXD2" i="2"/>
  <c r="VXC2" i="2"/>
  <c r="VXB2" i="2"/>
  <c r="VXA2" i="2"/>
  <c r="VWZ2" i="2"/>
  <c r="VWY2" i="2"/>
  <c r="VWX2" i="2"/>
  <c r="VWW2" i="2"/>
  <c r="VWV2" i="2"/>
  <c r="VWU2" i="2"/>
  <c r="VWT2" i="2"/>
  <c r="VWS2" i="2"/>
  <c r="VWR2" i="2"/>
  <c r="VWQ2" i="2"/>
  <c r="VWP2" i="2"/>
  <c r="VWO2" i="2"/>
  <c r="VWN2" i="2"/>
  <c r="VWM2" i="2"/>
  <c r="VWL2" i="2"/>
  <c r="VWK2" i="2"/>
  <c r="VWJ2" i="2"/>
  <c r="VWI2" i="2"/>
  <c r="VWH2" i="2"/>
  <c r="VWG2" i="2"/>
  <c r="VWF2" i="2"/>
  <c r="VWE2" i="2"/>
  <c r="VWD2" i="2"/>
  <c r="VWC2" i="2"/>
  <c r="VWB2" i="2"/>
  <c r="VWA2" i="2"/>
  <c r="VVZ2" i="2"/>
  <c r="VVY2" i="2"/>
  <c r="VVX2" i="2"/>
  <c r="VVW2" i="2"/>
  <c r="VVV2" i="2"/>
  <c r="VVU2" i="2"/>
  <c r="VVT2" i="2"/>
  <c r="VVS2" i="2"/>
  <c r="VVR2" i="2"/>
  <c r="VVQ2" i="2"/>
  <c r="VVP2" i="2"/>
  <c r="VVO2" i="2"/>
  <c r="VVN2" i="2"/>
  <c r="VVM2" i="2"/>
  <c r="VVL2" i="2"/>
  <c r="VVK2" i="2"/>
  <c r="VVJ2" i="2"/>
  <c r="VVI2" i="2"/>
  <c r="VVH2" i="2"/>
  <c r="VVG2" i="2"/>
  <c r="VVF2" i="2"/>
  <c r="VVE2" i="2"/>
  <c r="VVD2" i="2"/>
  <c r="VVC2" i="2"/>
  <c r="VVB2" i="2"/>
  <c r="VVA2" i="2"/>
  <c r="VUZ2" i="2"/>
  <c r="VUY2" i="2"/>
  <c r="VUX2" i="2"/>
  <c r="VUW2" i="2"/>
  <c r="VUV2" i="2"/>
  <c r="VUU2" i="2"/>
  <c r="VUT2" i="2"/>
  <c r="VUS2" i="2"/>
  <c r="VUR2" i="2"/>
  <c r="VUQ2" i="2"/>
  <c r="VUP2" i="2"/>
  <c r="VUO2" i="2"/>
  <c r="VUN2" i="2"/>
  <c r="VUM2" i="2"/>
  <c r="VUL2" i="2"/>
  <c r="VUK2" i="2"/>
  <c r="VUJ2" i="2"/>
  <c r="VUI2" i="2"/>
  <c r="VUH2" i="2"/>
  <c r="VUG2" i="2"/>
  <c r="VUF2" i="2"/>
  <c r="VUE2" i="2"/>
  <c r="VUD2" i="2"/>
  <c r="VUC2" i="2"/>
  <c r="VUB2" i="2"/>
  <c r="VUA2" i="2"/>
  <c r="VTZ2" i="2"/>
  <c r="VTY2" i="2"/>
  <c r="VTX2" i="2"/>
  <c r="VTW2" i="2"/>
  <c r="VTV2" i="2"/>
  <c r="VTU2" i="2"/>
  <c r="VTT2" i="2"/>
  <c r="VTS2" i="2"/>
  <c r="VTR2" i="2"/>
  <c r="VTQ2" i="2"/>
  <c r="VTP2" i="2"/>
  <c r="VTO2" i="2"/>
  <c r="VTN2" i="2"/>
  <c r="VTM2" i="2"/>
  <c r="VTL2" i="2"/>
  <c r="VTK2" i="2"/>
  <c r="VTJ2" i="2"/>
  <c r="VTI2" i="2"/>
  <c r="VTH2" i="2"/>
  <c r="VTG2" i="2"/>
  <c r="VTF2" i="2"/>
  <c r="VTE2" i="2"/>
  <c r="VTD2" i="2"/>
  <c r="VTC2" i="2"/>
  <c r="VTB2" i="2"/>
  <c r="VTA2" i="2"/>
  <c r="VSZ2" i="2"/>
  <c r="VSY2" i="2"/>
  <c r="VSX2" i="2"/>
  <c r="VSW2" i="2"/>
  <c r="VSV2" i="2"/>
  <c r="VSU2" i="2"/>
  <c r="VST2" i="2"/>
  <c r="VSS2" i="2"/>
  <c r="VSR2" i="2"/>
  <c r="VSQ2" i="2"/>
  <c r="VSP2" i="2"/>
  <c r="VSO2" i="2"/>
  <c r="VSN2" i="2"/>
  <c r="VSM2" i="2"/>
  <c r="VSL2" i="2"/>
  <c r="VSK2" i="2"/>
  <c r="VSJ2" i="2"/>
  <c r="VSI2" i="2"/>
  <c r="VSH2" i="2"/>
  <c r="VSG2" i="2"/>
  <c r="VSF2" i="2"/>
  <c r="VSE2" i="2"/>
  <c r="VSD2" i="2"/>
  <c r="VSC2" i="2"/>
  <c r="VSB2" i="2"/>
  <c r="VSA2" i="2"/>
  <c r="VRZ2" i="2"/>
  <c r="VRY2" i="2"/>
  <c r="VRX2" i="2"/>
  <c r="VRW2" i="2"/>
  <c r="VRV2" i="2"/>
  <c r="VRU2" i="2"/>
  <c r="VRT2" i="2"/>
  <c r="VRS2" i="2"/>
  <c r="VRR2" i="2"/>
  <c r="VRQ2" i="2"/>
  <c r="VRP2" i="2"/>
  <c r="VRO2" i="2"/>
  <c r="VRN2" i="2"/>
  <c r="VRM2" i="2"/>
  <c r="VRL2" i="2"/>
  <c r="VRK2" i="2"/>
  <c r="VRJ2" i="2"/>
  <c r="VRI2" i="2"/>
  <c r="VRH2" i="2"/>
  <c r="VRG2" i="2"/>
  <c r="VRF2" i="2"/>
  <c r="VRE2" i="2"/>
  <c r="VRD2" i="2"/>
  <c r="VRC2" i="2"/>
  <c r="VRB2" i="2"/>
  <c r="VRA2" i="2"/>
  <c r="VQZ2" i="2"/>
  <c r="VQY2" i="2"/>
  <c r="VQX2" i="2"/>
  <c r="VQW2" i="2"/>
  <c r="VQV2" i="2"/>
  <c r="VQU2" i="2"/>
  <c r="VQT2" i="2"/>
  <c r="VQS2" i="2"/>
  <c r="VQR2" i="2"/>
  <c r="VQQ2" i="2"/>
  <c r="VQP2" i="2"/>
  <c r="VQO2" i="2"/>
  <c r="VQN2" i="2"/>
  <c r="VQM2" i="2"/>
  <c r="VQL2" i="2"/>
  <c r="VQK2" i="2"/>
  <c r="VQJ2" i="2"/>
  <c r="VQI2" i="2"/>
  <c r="VQH2" i="2"/>
  <c r="VQG2" i="2"/>
  <c r="VQF2" i="2"/>
  <c r="VQE2" i="2"/>
  <c r="VQD2" i="2"/>
  <c r="VQC2" i="2"/>
  <c r="VQB2" i="2"/>
  <c r="VQA2" i="2"/>
  <c r="VPZ2" i="2"/>
  <c r="VPY2" i="2"/>
  <c r="VPX2" i="2"/>
  <c r="VPW2" i="2"/>
  <c r="VPV2" i="2"/>
  <c r="VPU2" i="2"/>
  <c r="VPT2" i="2"/>
  <c r="VPS2" i="2"/>
  <c r="VPR2" i="2"/>
  <c r="VPQ2" i="2"/>
  <c r="VPP2" i="2"/>
  <c r="VPO2" i="2"/>
  <c r="VPN2" i="2"/>
  <c r="VPM2" i="2"/>
  <c r="VPL2" i="2"/>
  <c r="VPK2" i="2"/>
  <c r="VPJ2" i="2"/>
  <c r="VPI2" i="2"/>
  <c r="VPH2" i="2"/>
  <c r="VPG2" i="2"/>
  <c r="VPF2" i="2"/>
  <c r="VPE2" i="2"/>
  <c r="VPD2" i="2"/>
  <c r="VPC2" i="2"/>
  <c r="VPB2" i="2"/>
  <c r="VPA2" i="2"/>
  <c r="VOZ2" i="2"/>
  <c r="VOY2" i="2"/>
  <c r="VOX2" i="2"/>
  <c r="VOW2" i="2"/>
  <c r="VOV2" i="2"/>
  <c r="VOU2" i="2"/>
  <c r="VOT2" i="2"/>
  <c r="VOS2" i="2"/>
  <c r="VOR2" i="2"/>
  <c r="VOQ2" i="2"/>
  <c r="VOP2" i="2"/>
  <c r="VOO2" i="2"/>
  <c r="VON2" i="2"/>
  <c r="VOM2" i="2"/>
  <c r="VOL2" i="2"/>
  <c r="VOK2" i="2"/>
  <c r="VOJ2" i="2"/>
  <c r="VOI2" i="2"/>
  <c r="VOH2" i="2"/>
  <c r="VOG2" i="2"/>
  <c r="VOF2" i="2"/>
  <c r="VOE2" i="2"/>
  <c r="VOD2" i="2"/>
  <c r="VOC2" i="2"/>
  <c r="VOB2" i="2"/>
  <c r="VOA2" i="2"/>
  <c r="VNZ2" i="2"/>
  <c r="VNY2" i="2"/>
  <c r="VNX2" i="2"/>
  <c r="VNW2" i="2"/>
  <c r="VNV2" i="2"/>
  <c r="VNU2" i="2"/>
  <c r="VNT2" i="2"/>
  <c r="VNS2" i="2"/>
  <c r="VNR2" i="2"/>
  <c r="VNQ2" i="2"/>
  <c r="VNP2" i="2"/>
  <c r="VNO2" i="2"/>
  <c r="VNN2" i="2"/>
  <c r="VNM2" i="2"/>
  <c r="VNL2" i="2"/>
  <c r="VNK2" i="2"/>
  <c r="VNJ2" i="2"/>
  <c r="VNI2" i="2"/>
  <c r="VNH2" i="2"/>
  <c r="VNG2" i="2"/>
  <c r="VNF2" i="2"/>
  <c r="VNE2" i="2"/>
  <c r="VND2" i="2"/>
  <c r="VNC2" i="2"/>
  <c r="VNB2" i="2"/>
  <c r="VNA2" i="2"/>
  <c r="VMZ2" i="2"/>
  <c r="VMY2" i="2"/>
  <c r="VMX2" i="2"/>
  <c r="VMW2" i="2"/>
  <c r="VMV2" i="2"/>
  <c r="VMU2" i="2"/>
  <c r="VMT2" i="2"/>
  <c r="VMS2" i="2"/>
  <c r="VMR2" i="2"/>
  <c r="VMQ2" i="2"/>
  <c r="VMP2" i="2"/>
  <c r="VMO2" i="2"/>
  <c r="VMN2" i="2"/>
  <c r="VMM2" i="2"/>
  <c r="VML2" i="2"/>
  <c r="VMK2" i="2"/>
  <c r="VMJ2" i="2"/>
  <c r="VMI2" i="2"/>
  <c r="VMH2" i="2"/>
  <c r="VMG2" i="2"/>
  <c r="VMF2" i="2"/>
  <c r="VME2" i="2"/>
  <c r="VMD2" i="2"/>
  <c r="VMC2" i="2"/>
  <c r="VMB2" i="2"/>
  <c r="VMA2" i="2"/>
  <c r="VLZ2" i="2"/>
  <c r="VLY2" i="2"/>
  <c r="VLX2" i="2"/>
  <c r="VLW2" i="2"/>
  <c r="VLV2" i="2"/>
  <c r="VLU2" i="2"/>
  <c r="VLT2" i="2"/>
  <c r="VLS2" i="2"/>
  <c r="VLR2" i="2"/>
  <c r="VLQ2" i="2"/>
  <c r="VLP2" i="2"/>
  <c r="VLO2" i="2"/>
  <c r="VLN2" i="2"/>
  <c r="VLM2" i="2"/>
  <c r="VLL2" i="2"/>
  <c r="VLK2" i="2"/>
  <c r="VLJ2" i="2"/>
  <c r="VLI2" i="2"/>
  <c r="VLH2" i="2"/>
  <c r="VLG2" i="2"/>
  <c r="VLF2" i="2"/>
  <c r="VLE2" i="2"/>
  <c r="VLD2" i="2"/>
  <c r="VLC2" i="2"/>
  <c r="VLB2" i="2"/>
  <c r="VLA2" i="2"/>
  <c r="VKZ2" i="2"/>
  <c r="VKY2" i="2"/>
  <c r="VKX2" i="2"/>
  <c r="VKW2" i="2"/>
  <c r="VKV2" i="2"/>
  <c r="VKU2" i="2"/>
  <c r="VKT2" i="2"/>
  <c r="VKS2" i="2"/>
  <c r="VKR2" i="2"/>
  <c r="VKQ2" i="2"/>
  <c r="VKP2" i="2"/>
  <c r="VKO2" i="2"/>
  <c r="VKN2" i="2"/>
  <c r="VKM2" i="2"/>
  <c r="VKL2" i="2"/>
  <c r="VKK2" i="2"/>
  <c r="VKJ2" i="2"/>
  <c r="VKI2" i="2"/>
  <c r="VKH2" i="2"/>
  <c r="VKG2" i="2"/>
  <c r="VKF2" i="2"/>
  <c r="VKE2" i="2"/>
  <c r="VKD2" i="2"/>
  <c r="VKC2" i="2"/>
  <c r="VKB2" i="2"/>
  <c r="VKA2" i="2"/>
  <c r="VJZ2" i="2"/>
  <c r="VJY2" i="2"/>
  <c r="VJX2" i="2"/>
  <c r="VJW2" i="2"/>
  <c r="VJV2" i="2"/>
  <c r="VJU2" i="2"/>
  <c r="VJT2" i="2"/>
  <c r="VJS2" i="2"/>
  <c r="VJR2" i="2"/>
  <c r="VJQ2" i="2"/>
  <c r="VJP2" i="2"/>
  <c r="VJO2" i="2"/>
  <c r="VJN2" i="2"/>
  <c r="VJM2" i="2"/>
  <c r="VJL2" i="2"/>
  <c r="VJK2" i="2"/>
  <c r="VJJ2" i="2"/>
  <c r="VJI2" i="2"/>
  <c r="VJH2" i="2"/>
  <c r="VJG2" i="2"/>
  <c r="VJF2" i="2"/>
  <c r="VJE2" i="2"/>
  <c r="VJD2" i="2"/>
  <c r="VJC2" i="2"/>
  <c r="VJB2" i="2"/>
  <c r="VJA2" i="2"/>
  <c r="VIZ2" i="2"/>
  <c r="VIY2" i="2"/>
  <c r="VIX2" i="2"/>
  <c r="VIW2" i="2"/>
  <c r="VIV2" i="2"/>
  <c r="VIU2" i="2"/>
  <c r="VIT2" i="2"/>
  <c r="VIS2" i="2"/>
  <c r="VIR2" i="2"/>
  <c r="VIQ2" i="2"/>
  <c r="VIP2" i="2"/>
  <c r="VIO2" i="2"/>
  <c r="VIN2" i="2"/>
  <c r="VIM2" i="2"/>
  <c r="VIL2" i="2"/>
  <c r="VIK2" i="2"/>
  <c r="VIJ2" i="2"/>
  <c r="VII2" i="2"/>
  <c r="VIH2" i="2"/>
  <c r="VIG2" i="2"/>
  <c r="VIF2" i="2"/>
  <c r="VIE2" i="2"/>
  <c r="VID2" i="2"/>
  <c r="VIC2" i="2"/>
  <c r="VIB2" i="2"/>
  <c r="VIA2" i="2"/>
  <c r="VHZ2" i="2"/>
  <c r="VHY2" i="2"/>
  <c r="VHX2" i="2"/>
  <c r="VHW2" i="2"/>
  <c r="VHV2" i="2"/>
  <c r="VHU2" i="2"/>
  <c r="VHT2" i="2"/>
  <c r="VHS2" i="2"/>
  <c r="VHR2" i="2"/>
  <c r="VHQ2" i="2"/>
  <c r="VHP2" i="2"/>
  <c r="VHO2" i="2"/>
  <c r="VHN2" i="2"/>
  <c r="VHM2" i="2"/>
  <c r="VHL2" i="2"/>
  <c r="VHK2" i="2"/>
  <c r="VHJ2" i="2"/>
  <c r="VHI2" i="2"/>
  <c r="VHH2" i="2"/>
  <c r="VHG2" i="2"/>
  <c r="VHF2" i="2"/>
  <c r="VHE2" i="2"/>
  <c r="VHD2" i="2"/>
  <c r="VHC2" i="2"/>
  <c r="VHB2" i="2"/>
  <c r="VHA2" i="2"/>
  <c r="VGZ2" i="2"/>
  <c r="VGY2" i="2"/>
  <c r="VGX2" i="2"/>
  <c r="VGW2" i="2"/>
  <c r="VGV2" i="2"/>
  <c r="VGU2" i="2"/>
  <c r="VGT2" i="2"/>
  <c r="VGS2" i="2"/>
  <c r="VGR2" i="2"/>
  <c r="VGQ2" i="2"/>
  <c r="VGP2" i="2"/>
  <c r="VGO2" i="2"/>
  <c r="VGN2" i="2"/>
  <c r="VGM2" i="2"/>
  <c r="VGL2" i="2"/>
  <c r="VGK2" i="2"/>
  <c r="VGJ2" i="2"/>
  <c r="VGI2" i="2"/>
  <c r="VGH2" i="2"/>
  <c r="VGG2" i="2"/>
  <c r="VGF2" i="2"/>
  <c r="VGE2" i="2"/>
  <c r="VGD2" i="2"/>
  <c r="VGC2" i="2"/>
  <c r="VGB2" i="2"/>
  <c r="VGA2" i="2"/>
  <c r="VFZ2" i="2"/>
  <c r="VFY2" i="2"/>
  <c r="VFX2" i="2"/>
  <c r="VFW2" i="2"/>
  <c r="VFV2" i="2"/>
  <c r="VFU2" i="2"/>
  <c r="VFT2" i="2"/>
  <c r="VFS2" i="2"/>
  <c r="VFR2" i="2"/>
  <c r="VFQ2" i="2"/>
  <c r="VFP2" i="2"/>
  <c r="VFO2" i="2"/>
  <c r="VFN2" i="2"/>
  <c r="VFM2" i="2"/>
  <c r="VFL2" i="2"/>
  <c r="VFK2" i="2"/>
  <c r="VFJ2" i="2"/>
  <c r="VFI2" i="2"/>
  <c r="VFH2" i="2"/>
  <c r="VFG2" i="2"/>
  <c r="VFF2" i="2"/>
  <c r="VFE2" i="2"/>
  <c r="VFD2" i="2"/>
  <c r="VFC2" i="2"/>
  <c r="VFB2" i="2"/>
  <c r="VFA2" i="2"/>
  <c r="VEZ2" i="2"/>
  <c r="VEY2" i="2"/>
  <c r="VEX2" i="2"/>
  <c r="VEW2" i="2"/>
  <c r="VEV2" i="2"/>
  <c r="VEU2" i="2"/>
  <c r="VET2" i="2"/>
  <c r="VES2" i="2"/>
  <c r="VER2" i="2"/>
  <c r="VEQ2" i="2"/>
  <c r="VEP2" i="2"/>
  <c r="VEO2" i="2"/>
  <c r="VEN2" i="2"/>
  <c r="VEM2" i="2"/>
  <c r="VEL2" i="2"/>
  <c r="VEK2" i="2"/>
  <c r="VEJ2" i="2"/>
  <c r="VEI2" i="2"/>
  <c r="VEH2" i="2"/>
  <c r="VEG2" i="2"/>
  <c r="VEF2" i="2"/>
  <c r="VEE2" i="2"/>
  <c r="VED2" i="2"/>
  <c r="VEC2" i="2"/>
  <c r="VEB2" i="2"/>
  <c r="VEA2" i="2"/>
  <c r="VDZ2" i="2"/>
  <c r="VDY2" i="2"/>
  <c r="VDX2" i="2"/>
  <c r="VDW2" i="2"/>
  <c r="VDV2" i="2"/>
  <c r="VDU2" i="2"/>
  <c r="VDT2" i="2"/>
  <c r="VDS2" i="2"/>
  <c r="VDR2" i="2"/>
  <c r="VDQ2" i="2"/>
  <c r="VDP2" i="2"/>
  <c r="VDO2" i="2"/>
  <c r="VDN2" i="2"/>
  <c r="VDM2" i="2"/>
  <c r="VDL2" i="2"/>
  <c r="VDK2" i="2"/>
  <c r="VDJ2" i="2"/>
  <c r="VDI2" i="2"/>
  <c r="VDH2" i="2"/>
  <c r="VDG2" i="2"/>
  <c r="VDF2" i="2"/>
  <c r="VDE2" i="2"/>
  <c r="VDD2" i="2"/>
  <c r="VDC2" i="2"/>
  <c r="VDB2" i="2"/>
  <c r="VDA2" i="2"/>
  <c r="VCZ2" i="2"/>
  <c r="VCY2" i="2"/>
  <c r="VCX2" i="2"/>
  <c r="VCW2" i="2"/>
  <c r="VCV2" i="2"/>
  <c r="VCU2" i="2"/>
  <c r="VCT2" i="2"/>
  <c r="VCS2" i="2"/>
  <c r="VCR2" i="2"/>
  <c r="VCQ2" i="2"/>
  <c r="VCP2" i="2"/>
  <c r="VCO2" i="2"/>
  <c r="VCN2" i="2"/>
  <c r="VCM2" i="2"/>
  <c r="VCL2" i="2"/>
  <c r="VCK2" i="2"/>
  <c r="VCJ2" i="2"/>
  <c r="VCI2" i="2"/>
  <c r="VCH2" i="2"/>
  <c r="VCG2" i="2"/>
  <c r="VCF2" i="2"/>
  <c r="VCE2" i="2"/>
  <c r="VCD2" i="2"/>
  <c r="VCC2" i="2"/>
  <c r="VCB2" i="2"/>
  <c r="VCA2" i="2"/>
  <c r="VBZ2" i="2"/>
  <c r="VBY2" i="2"/>
  <c r="VBX2" i="2"/>
  <c r="VBW2" i="2"/>
  <c r="VBV2" i="2"/>
  <c r="VBU2" i="2"/>
  <c r="VBT2" i="2"/>
  <c r="VBS2" i="2"/>
  <c r="VBR2" i="2"/>
  <c r="VBQ2" i="2"/>
  <c r="VBP2" i="2"/>
  <c r="VBO2" i="2"/>
  <c r="VBN2" i="2"/>
  <c r="VBM2" i="2"/>
  <c r="VBL2" i="2"/>
  <c r="VBK2" i="2"/>
  <c r="VBJ2" i="2"/>
  <c r="VBI2" i="2"/>
  <c r="VBH2" i="2"/>
  <c r="VBG2" i="2"/>
  <c r="VBF2" i="2"/>
  <c r="VBE2" i="2"/>
  <c r="VBD2" i="2"/>
  <c r="VBC2" i="2"/>
  <c r="VBB2" i="2"/>
  <c r="VBA2" i="2"/>
  <c r="VAZ2" i="2"/>
  <c r="VAY2" i="2"/>
  <c r="VAX2" i="2"/>
  <c r="VAW2" i="2"/>
  <c r="VAV2" i="2"/>
  <c r="VAU2" i="2"/>
  <c r="VAT2" i="2"/>
  <c r="VAS2" i="2"/>
  <c r="VAR2" i="2"/>
  <c r="VAQ2" i="2"/>
  <c r="VAP2" i="2"/>
  <c r="VAO2" i="2"/>
  <c r="VAN2" i="2"/>
  <c r="VAM2" i="2"/>
  <c r="VAL2" i="2"/>
  <c r="VAK2" i="2"/>
  <c r="VAJ2" i="2"/>
  <c r="VAI2" i="2"/>
  <c r="VAH2" i="2"/>
  <c r="VAG2" i="2"/>
  <c r="VAF2" i="2"/>
  <c r="VAE2" i="2"/>
  <c r="VAD2" i="2"/>
  <c r="VAC2" i="2"/>
  <c r="VAB2" i="2"/>
  <c r="VAA2" i="2"/>
  <c r="UZZ2" i="2"/>
  <c r="UZY2" i="2"/>
  <c r="UZX2" i="2"/>
  <c r="UZW2" i="2"/>
  <c r="UZV2" i="2"/>
  <c r="UZU2" i="2"/>
  <c r="UZT2" i="2"/>
  <c r="UZS2" i="2"/>
  <c r="UZR2" i="2"/>
  <c r="UZQ2" i="2"/>
  <c r="UZP2" i="2"/>
  <c r="UZO2" i="2"/>
  <c r="UZN2" i="2"/>
  <c r="UZM2" i="2"/>
  <c r="UZL2" i="2"/>
  <c r="UZK2" i="2"/>
  <c r="UZJ2" i="2"/>
  <c r="UZI2" i="2"/>
  <c r="UZH2" i="2"/>
  <c r="UZG2" i="2"/>
  <c r="UZF2" i="2"/>
  <c r="UZE2" i="2"/>
  <c r="UZD2" i="2"/>
  <c r="UZC2" i="2"/>
  <c r="UZB2" i="2"/>
  <c r="UZA2" i="2"/>
  <c r="UYZ2" i="2"/>
  <c r="UYY2" i="2"/>
  <c r="UYX2" i="2"/>
  <c r="UYW2" i="2"/>
  <c r="UYV2" i="2"/>
  <c r="UYU2" i="2"/>
  <c r="UYT2" i="2"/>
  <c r="UYS2" i="2"/>
  <c r="UYR2" i="2"/>
  <c r="UYQ2" i="2"/>
  <c r="UYP2" i="2"/>
  <c r="UYO2" i="2"/>
  <c r="UYN2" i="2"/>
  <c r="UYM2" i="2"/>
  <c r="UYL2" i="2"/>
  <c r="UYK2" i="2"/>
  <c r="UYJ2" i="2"/>
  <c r="UYI2" i="2"/>
  <c r="UYH2" i="2"/>
  <c r="UYG2" i="2"/>
  <c r="UYF2" i="2"/>
  <c r="UYE2" i="2"/>
  <c r="UYD2" i="2"/>
  <c r="UYC2" i="2"/>
  <c r="UYB2" i="2"/>
  <c r="UYA2" i="2"/>
  <c r="UXZ2" i="2"/>
  <c r="UXY2" i="2"/>
  <c r="UXX2" i="2"/>
  <c r="UXW2" i="2"/>
  <c r="UXV2" i="2"/>
  <c r="UXU2" i="2"/>
  <c r="UXT2" i="2"/>
  <c r="UXS2" i="2"/>
  <c r="UXR2" i="2"/>
  <c r="UXQ2" i="2"/>
  <c r="UXP2" i="2"/>
  <c r="UXO2" i="2"/>
  <c r="UXN2" i="2"/>
  <c r="UXM2" i="2"/>
  <c r="UXL2" i="2"/>
  <c r="UXK2" i="2"/>
  <c r="UXJ2" i="2"/>
  <c r="UXI2" i="2"/>
  <c r="UXH2" i="2"/>
  <c r="UXG2" i="2"/>
  <c r="UXF2" i="2"/>
  <c r="UXE2" i="2"/>
  <c r="UXD2" i="2"/>
  <c r="UXC2" i="2"/>
  <c r="UXB2" i="2"/>
  <c r="UXA2" i="2"/>
  <c r="UWZ2" i="2"/>
  <c r="UWY2" i="2"/>
  <c r="UWX2" i="2"/>
  <c r="UWW2" i="2"/>
  <c r="UWV2" i="2"/>
  <c r="UWU2" i="2"/>
  <c r="UWT2" i="2"/>
  <c r="UWS2" i="2"/>
  <c r="UWR2" i="2"/>
  <c r="UWQ2" i="2"/>
  <c r="UWP2" i="2"/>
  <c r="UWO2" i="2"/>
  <c r="UWN2" i="2"/>
  <c r="UWM2" i="2"/>
  <c r="UWL2" i="2"/>
  <c r="UWK2" i="2"/>
  <c r="UWJ2" i="2"/>
  <c r="UWI2" i="2"/>
  <c r="UWH2" i="2"/>
  <c r="UWG2" i="2"/>
  <c r="UWF2" i="2"/>
  <c r="UWE2" i="2"/>
  <c r="UWD2" i="2"/>
  <c r="UWC2" i="2"/>
  <c r="UWB2" i="2"/>
  <c r="UWA2" i="2"/>
  <c r="UVZ2" i="2"/>
  <c r="UVY2" i="2"/>
  <c r="UVX2" i="2"/>
  <c r="UVW2" i="2"/>
  <c r="UVV2" i="2"/>
  <c r="UVU2" i="2"/>
  <c r="UVT2" i="2"/>
  <c r="UVS2" i="2"/>
  <c r="UVR2" i="2"/>
  <c r="UVQ2" i="2"/>
  <c r="UVP2" i="2"/>
  <c r="UVO2" i="2"/>
  <c r="UVN2" i="2"/>
  <c r="UVM2" i="2"/>
  <c r="UVL2" i="2"/>
  <c r="UVK2" i="2"/>
  <c r="UVJ2" i="2"/>
  <c r="UVI2" i="2"/>
  <c r="UVH2" i="2"/>
  <c r="UVG2" i="2"/>
  <c r="UVF2" i="2"/>
  <c r="UVE2" i="2"/>
  <c r="UVD2" i="2"/>
  <c r="UVC2" i="2"/>
  <c r="UVB2" i="2"/>
  <c r="UVA2" i="2"/>
  <c r="UUZ2" i="2"/>
  <c r="UUY2" i="2"/>
  <c r="UUX2" i="2"/>
  <c r="UUW2" i="2"/>
  <c r="UUV2" i="2"/>
  <c r="UUU2" i="2"/>
  <c r="UUT2" i="2"/>
  <c r="UUS2" i="2"/>
  <c r="UUR2" i="2"/>
  <c r="UUQ2" i="2"/>
  <c r="UUP2" i="2"/>
  <c r="UUO2" i="2"/>
  <c r="UUN2" i="2"/>
  <c r="UUM2" i="2"/>
  <c r="UUL2" i="2"/>
  <c r="UUK2" i="2"/>
  <c r="UUJ2" i="2"/>
  <c r="UUI2" i="2"/>
  <c r="UUH2" i="2"/>
  <c r="UUG2" i="2"/>
  <c r="UUF2" i="2"/>
  <c r="UUE2" i="2"/>
  <c r="UUD2" i="2"/>
  <c r="UUC2" i="2"/>
  <c r="UUB2" i="2"/>
  <c r="UUA2" i="2"/>
  <c r="UTZ2" i="2"/>
  <c r="UTY2" i="2"/>
  <c r="UTX2" i="2"/>
  <c r="UTW2" i="2"/>
  <c r="UTV2" i="2"/>
  <c r="UTU2" i="2"/>
  <c r="UTT2" i="2"/>
  <c r="UTS2" i="2"/>
  <c r="UTR2" i="2"/>
  <c r="UTQ2" i="2"/>
  <c r="UTP2" i="2"/>
  <c r="UTO2" i="2"/>
  <c r="UTN2" i="2"/>
  <c r="UTM2" i="2"/>
  <c r="UTL2" i="2"/>
  <c r="UTK2" i="2"/>
  <c r="UTJ2" i="2"/>
  <c r="UTI2" i="2"/>
  <c r="UTH2" i="2"/>
  <c r="UTG2" i="2"/>
  <c r="UTF2" i="2"/>
  <c r="UTE2" i="2"/>
  <c r="UTD2" i="2"/>
  <c r="UTC2" i="2"/>
  <c r="UTB2" i="2"/>
  <c r="UTA2" i="2"/>
  <c r="USZ2" i="2"/>
  <c r="USY2" i="2"/>
  <c r="USX2" i="2"/>
  <c r="USW2" i="2"/>
  <c r="USV2" i="2"/>
  <c r="USU2" i="2"/>
  <c r="UST2" i="2"/>
  <c r="USS2" i="2"/>
  <c r="USR2" i="2"/>
  <c r="USQ2" i="2"/>
  <c r="USP2" i="2"/>
  <c r="USO2" i="2"/>
  <c r="USN2" i="2"/>
  <c r="USM2" i="2"/>
  <c r="USL2" i="2"/>
  <c r="USK2" i="2"/>
  <c r="USJ2" i="2"/>
  <c r="USI2" i="2"/>
  <c r="USH2" i="2"/>
  <c r="USG2" i="2"/>
  <c r="USF2" i="2"/>
  <c r="USE2" i="2"/>
  <c r="USD2" i="2"/>
  <c r="USC2" i="2"/>
  <c r="USB2" i="2"/>
  <c r="USA2" i="2"/>
  <c r="URZ2" i="2"/>
  <c r="URY2" i="2"/>
  <c r="URX2" i="2"/>
  <c r="URW2" i="2"/>
  <c r="URV2" i="2"/>
  <c r="URU2" i="2"/>
  <c r="URT2" i="2"/>
  <c r="URS2" i="2"/>
  <c r="URR2" i="2"/>
  <c r="URQ2" i="2"/>
  <c r="URP2" i="2"/>
  <c r="URO2" i="2"/>
  <c r="URN2" i="2"/>
  <c r="URM2" i="2"/>
  <c r="URL2" i="2"/>
  <c r="URK2" i="2"/>
  <c r="URJ2" i="2"/>
  <c r="URI2" i="2"/>
  <c r="URH2" i="2"/>
  <c r="URG2" i="2"/>
  <c r="URF2" i="2"/>
  <c r="URE2" i="2"/>
  <c r="URD2" i="2"/>
  <c r="URC2" i="2"/>
  <c r="URB2" i="2"/>
  <c r="URA2" i="2"/>
  <c r="UQZ2" i="2"/>
  <c r="UQY2" i="2"/>
  <c r="UQX2" i="2"/>
  <c r="UQW2" i="2"/>
  <c r="UQV2" i="2"/>
  <c r="UQU2" i="2"/>
  <c r="UQT2" i="2"/>
  <c r="UQS2" i="2"/>
  <c r="UQR2" i="2"/>
  <c r="UQQ2" i="2"/>
  <c r="UQP2" i="2"/>
  <c r="UQO2" i="2"/>
  <c r="UQN2" i="2"/>
  <c r="UQM2" i="2"/>
  <c r="UQL2" i="2"/>
  <c r="UQK2" i="2"/>
  <c r="UQJ2" i="2"/>
  <c r="UQI2" i="2"/>
  <c r="UQH2" i="2"/>
  <c r="UQG2" i="2"/>
  <c r="UQF2" i="2"/>
  <c r="UQE2" i="2"/>
  <c r="UQD2" i="2"/>
  <c r="UQC2" i="2"/>
  <c r="UQB2" i="2"/>
  <c r="UQA2" i="2"/>
  <c r="UPZ2" i="2"/>
  <c r="UPY2" i="2"/>
  <c r="UPX2" i="2"/>
  <c r="UPW2" i="2"/>
  <c r="UPV2" i="2"/>
  <c r="UPU2" i="2"/>
  <c r="UPT2" i="2"/>
  <c r="UPS2" i="2"/>
  <c r="UPR2" i="2"/>
  <c r="UPQ2" i="2"/>
  <c r="UPP2" i="2"/>
  <c r="UPO2" i="2"/>
  <c r="UPN2" i="2"/>
  <c r="UPM2" i="2"/>
  <c r="UPL2" i="2"/>
  <c r="UPK2" i="2"/>
  <c r="UPJ2" i="2"/>
  <c r="UPI2" i="2"/>
  <c r="UPH2" i="2"/>
  <c r="UPG2" i="2"/>
  <c r="UPF2" i="2"/>
  <c r="UPE2" i="2"/>
  <c r="UPD2" i="2"/>
  <c r="UPC2" i="2"/>
  <c r="UPB2" i="2"/>
  <c r="UPA2" i="2"/>
  <c r="UOZ2" i="2"/>
  <c r="UOY2" i="2"/>
  <c r="UOX2" i="2"/>
  <c r="UOW2" i="2"/>
  <c r="UOV2" i="2"/>
  <c r="UOU2" i="2"/>
  <c r="UOT2" i="2"/>
  <c r="UOS2" i="2"/>
  <c r="UOR2" i="2"/>
  <c r="UOQ2" i="2"/>
  <c r="UOP2" i="2"/>
  <c r="UOO2" i="2"/>
  <c r="UON2" i="2"/>
  <c r="UOM2" i="2"/>
  <c r="UOL2" i="2"/>
  <c r="UOK2" i="2"/>
  <c r="UOJ2" i="2"/>
  <c r="UOI2" i="2"/>
  <c r="UOH2" i="2"/>
  <c r="UOG2" i="2"/>
  <c r="UOF2" i="2"/>
  <c r="UOE2" i="2"/>
  <c r="UOD2" i="2"/>
  <c r="UOC2" i="2"/>
  <c r="UOB2" i="2"/>
  <c r="UOA2" i="2"/>
  <c r="UNZ2" i="2"/>
  <c r="UNY2" i="2"/>
  <c r="UNX2" i="2"/>
  <c r="UNW2" i="2"/>
  <c r="UNV2" i="2"/>
  <c r="UNU2" i="2"/>
  <c r="UNT2" i="2"/>
  <c r="UNS2" i="2"/>
  <c r="UNR2" i="2"/>
  <c r="UNQ2" i="2"/>
  <c r="UNP2" i="2"/>
  <c r="UNO2" i="2"/>
  <c r="UNN2" i="2"/>
  <c r="UNM2" i="2"/>
  <c r="UNL2" i="2"/>
  <c r="UNK2" i="2"/>
  <c r="UNJ2" i="2"/>
  <c r="UNI2" i="2"/>
  <c r="UNH2" i="2"/>
  <c r="UNG2" i="2"/>
  <c r="UNF2" i="2"/>
  <c r="UNE2" i="2"/>
  <c r="UND2" i="2"/>
  <c r="UNC2" i="2"/>
  <c r="UNB2" i="2"/>
  <c r="UNA2" i="2"/>
  <c r="UMZ2" i="2"/>
  <c r="UMY2" i="2"/>
  <c r="UMX2" i="2"/>
  <c r="UMW2" i="2"/>
  <c r="UMV2" i="2"/>
  <c r="UMU2" i="2"/>
  <c r="UMT2" i="2"/>
  <c r="UMS2" i="2"/>
  <c r="UMR2" i="2"/>
  <c r="UMQ2" i="2"/>
  <c r="UMP2" i="2"/>
  <c r="UMO2" i="2"/>
  <c r="UMN2" i="2"/>
  <c r="UMM2" i="2"/>
  <c r="UML2" i="2"/>
  <c r="UMK2" i="2"/>
  <c r="UMJ2" i="2"/>
  <c r="UMI2" i="2"/>
  <c r="UMH2" i="2"/>
  <c r="UMG2" i="2"/>
  <c r="UMF2" i="2"/>
  <c r="UME2" i="2"/>
  <c r="UMD2" i="2"/>
  <c r="UMC2" i="2"/>
  <c r="UMB2" i="2"/>
  <c r="UMA2" i="2"/>
  <c r="ULZ2" i="2"/>
  <c r="ULY2" i="2"/>
  <c r="ULX2" i="2"/>
  <c r="ULW2" i="2"/>
  <c r="ULV2" i="2"/>
  <c r="ULU2" i="2"/>
  <c r="ULT2" i="2"/>
  <c r="ULS2" i="2"/>
  <c r="ULR2" i="2"/>
  <c r="ULQ2" i="2"/>
  <c r="ULP2" i="2"/>
  <c r="ULO2" i="2"/>
  <c r="ULN2" i="2"/>
  <c r="ULM2" i="2"/>
  <c r="ULL2" i="2"/>
  <c r="ULK2" i="2"/>
  <c r="ULJ2" i="2"/>
  <c r="ULI2" i="2"/>
  <c r="ULH2" i="2"/>
  <c r="ULG2" i="2"/>
  <c r="ULF2" i="2"/>
  <c r="ULE2" i="2"/>
  <c r="ULD2" i="2"/>
  <c r="ULC2" i="2"/>
  <c r="ULB2" i="2"/>
  <c r="ULA2" i="2"/>
  <c r="UKZ2" i="2"/>
  <c r="UKY2" i="2"/>
  <c r="UKX2" i="2"/>
  <c r="UKW2" i="2"/>
  <c r="UKV2" i="2"/>
  <c r="UKU2" i="2"/>
  <c r="UKT2" i="2"/>
  <c r="UKS2" i="2"/>
  <c r="UKR2" i="2"/>
  <c r="UKQ2" i="2"/>
  <c r="UKP2" i="2"/>
  <c r="UKO2" i="2"/>
  <c r="UKN2" i="2"/>
  <c r="UKM2" i="2"/>
  <c r="UKL2" i="2"/>
  <c r="UKK2" i="2"/>
  <c r="UKJ2" i="2"/>
  <c r="UKI2" i="2"/>
  <c r="UKH2" i="2"/>
  <c r="UKG2" i="2"/>
  <c r="UKF2" i="2"/>
  <c r="UKE2" i="2"/>
  <c r="UKD2" i="2"/>
  <c r="UKC2" i="2"/>
  <c r="UKB2" i="2"/>
  <c r="UKA2" i="2"/>
  <c r="UJZ2" i="2"/>
  <c r="UJY2" i="2"/>
  <c r="UJX2" i="2"/>
  <c r="UJW2" i="2"/>
  <c r="UJV2" i="2"/>
  <c r="UJU2" i="2"/>
  <c r="UJT2" i="2"/>
  <c r="UJS2" i="2"/>
  <c r="UJR2" i="2"/>
  <c r="UJQ2" i="2"/>
  <c r="UJP2" i="2"/>
  <c r="UJO2" i="2"/>
  <c r="UJN2" i="2"/>
  <c r="UJM2" i="2"/>
  <c r="UJL2" i="2"/>
  <c r="UJK2" i="2"/>
  <c r="UJJ2" i="2"/>
  <c r="UJI2" i="2"/>
  <c r="UJH2" i="2"/>
  <c r="UJG2" i="2"/>
  <c r="UJF2" i="2"/>
  <c r="UJE2" i="2"/>
  <c r="UJD2" i="2"/>
  <c r="UJC2" i="2"/>
  <c r="UJB2" i="2"/>
  <c r="UJA2" i="2"/>
  <c r="UIZ2" i="2"/>
  <c r="UIY2" i="2"/>
  <c r="UIX2" i="2"/>
  <c r="UIW2" i="2"/>
  <c r="UIV2" i="2"/>
  <c r="UIU2" i="2"/>
  <c r="UIT2" i="2"/>
  <c r="UIS2" i="2"/>
  <c r="UIR2" i="2"/>
  <c r="UIQ2" i="2"/>
  <c r="UIP2" i="2"/>
  <c r="UIO2" i="2"/>
  <c r="UIN2" i="2"/>
  <c r="UIM2" i="2"/>
  <c r="UIL2" i="2"/>
  <c r="UIK2" i="2"/>
  <c r="UIJ2" i="2"/>
  <c r="UII2" i="2"/>
  <c r="UIH2" i="2"/>
  <c r="UIG2" i="2"/>
  <c r="UIF2" i="2"/>
  <c r="UIE2" i="2"/>
  <c r="UID2" i="2"/>
  <c r="UIC2" i="2"/>
  <c r="UIB2" i="2"/>
  <c r="UIA2" i="2"/>
  <c r="UHZ2" i="2"/>
  <c r="UHY2" i="2"/>
  <c r="UHX2" i="2"/>
  <c r="UHW2" i="2"/>
  <c r="UHV2" i="2"/>
  <c r="UHU2" i="2"/>
  <c r="UHT2" i="2"/>
  <c r="UHS2" i="2"/>
  <c r="UHR2" i="2"/>
  <c r="UHQ2" i="2"/>
  <c r="UHP2" i="2"/>
  <c r="UHO2" i="2"/>
  <c r="UHN2" i="2"/>
  <c r="UHM2" i="2"/>
  <c r="UHL2" i="2"/>
  <c r="UHK2" i="2"/>
  <c r="UHJ2" i="2"/>
  <c r="UHI2" i="2"/>
  <c r="UHH2" i="2"/>
  <c r="UHG2" i="2"/>
  <c r="UHF2" i="2"/>
  <c r="UHE2" i="2"/>
  <c r="UHD2" i="2"/>
  <c r="UHC2" i="2"/>
  <c r="UHB2" i="2"/>
  <c r="UHA2" i="2"/>
  <c r="UGZ2" i="2"/>
  <c r="UGY2" i="2"/>
  <c r="UGX2" i="2"/>
  <c r="UGW2" i="2"/>
  <c r="UGV2" i="2"/>
  <c r="UGU2" i="2"/>
  <c r="UGT2" i="2"/>
  <c r="UGS2" i="2"/>
  <c r="UGR2" i="2"/>
  <c r="UGQ2" i="2"/>
  <c r="UGP2" i="2"/>
  <c r="UGO2" i="2"/>
  <c r="UGN2" i="2"/>
  <c r="UGM2" i="2"/>
  <c r="UGL2" i="2"/>
  <c r="UGK2" i="2"/>
  <c r="UGJ2" i="2"/>
  <c r="UGI2" i="2"/>
  <c r="UGH2" i="2"/>
  <c r="UGG2" i="2"/>
  <c r="UGF2" i="2"/>
  <c r="UGE2" i="2"/>
  <c r="UGD2" i="2"/>
  <c r="UGC2" i="2"/>
  <c r="UGB2" i="2"/>
  <c r="UGA2" i="2"/>
  <c r="UFZ2" i="2"/>
  <c r="UFY2" i="2"/>
  <c r="UFX2" i="2"/>
  <c r="UFW2" i="2"/>
  <c r="UFV2" i="2"/>
  <c r="UFU2" i="2"/>
  <c r="UFT2" i="2"/>
  <c r="UFS2" i="2"/>
  <c r="UFR2" i="2"/>
  <c r="UFQ2" i="2"/>
  <c r="UFP2" i="2"/>
  <c r="UFO2" i="2"/>
  <c r="UFN2" i="2"/>
  <c r="UFM2" i="2"/>
  <c r="UFL2" i="2"/>
  <c r="UFK2" i="2"/>
  <c r="UFJ2" i="2"/>
  <c r="UFI2" i="2"/>
  <c r="UFH2" i="2"/>
  <c r="UFG2" i="2"/>
  <c r="UFF2" i="2"/>
  <c r="UFE2" i="2"/>
  <c r="UFD2" i="2"/>
  <c r="UFC2" i="2"/>
  <c r="UFB2" i="2"/>
  <c r="UFA2" i="2"/>
  <c r="UEZ2" i="2"/>
  <c r="UEY2" i="2"/>
  <c r="UEX2" i="2"/>
  <c r="UEW2" i="2"/>
  <c r="UEV2" i="2"/>
  <c r="UEU2" i="2"/>
  <c r="UET2" i="2"/>
  <c r="UES2" i="2"/>
  <c r="UER2" i="2"/>
  <c r="UEQ2" i="2"/>
  <c r="UEP2" i="2"/>
  <c r="UEO2" i="2"/>
  <c r="UEN2" i="2"/>
  <c r="UEM2" i="2"/>
  <c r="UEL2" i="2"/>
  <c r="UEK2" i="2"/>
  <c r="UEJ2" i="2"/>
  <c r="UEI2" i="2"/>
  <c r="UEH2" i="2"/>
  <c r="UEG2" i="2"/>
  <c r="UEF2" i="2"/>
  <c r="UEE2" i="2"/>
  <c r="UED2" i="2"/>
  <c r="UEC2" i="2"/>
  <c r="UEB2" i="2"/>
  <c r="UEA2" i="2"/>
  <c r="UDZ2" i="2"/>
  <c r="UDY2" i="2"/>
  <c r="UDX2" i="2"/>
  <c r="UDW2" i="2"/>
  <c r="UDV2" i="2"/>
  <c r="UDU2" i="2"/>
  <c r="UDT2" i="2"/>
  <c r="UDS2" i="2"/>
  <c r="UDR2" i="2"/>
  <c r="UDQ2" i="2"/>
  <c r="UDP2" i="2"/>
  <c r="UDO2" i="2"/>
  <c r="UDN2" i="2"/>
  <c r="UDM2" i="2"/>
  <c r="UDL2" i="2"/>
  <c r="UDK2" i="2"/>
  <c r="UDJ2" i="2"/>
  <c r="UDI2" i="2"/>
  <c r="UDH2" i="2"/>
  <c r="UDG2" i="2"/>
  <c r="UDF2" i="2"/>
  <c r="UDE2" i="2"/>
  <c r="UDD2" i="2"/>
  <c r="UDC2" i="2"/>
  <c r="UDB2" i="2"/>
  <c r="UDA2" i="2"/>
  <c r="UCZ2" i="2"/>
  <c r="UCY2" i="2"/>
  <c r="UCX2" i="2"/>
  <c r="UCW2" i="2"/>
  <c r="UCV2" i="2"/>
  <c r="UCU2" i="2"/>
  <c r="UCT2" i="2"/>
  <c r="UCS2" i="2"/>
  <c r="UCR2" i="2"/>
  <c r="UCQ2" i="2"/>
  <c r="UCP2" i="2"/>
  <c r="UCO2" i="2"/>
  <c r="UCN2" i="2"/>
  <c r="UCM2" i="2"/>
  <c r="UCL2" i="2"/>
  <c r="UCK2" i="2"/>
  <c r="UCJ2" i="2"/>
  <c r="UCI2" i="2"/>
  <c r="UCH2" i="2"/>
  <c r="UCG2" i="2"/>
  <c r="UCF2" i="2"/>
  <c r="UCE2" i="2"/>
  <c r="UCD2" i="2"/>
  <c r="UCC2" i="2"/>
  <c r="UCB2" i="2"/>
  <c r="UCA2" i="2"/>
  <c r="UBZ2" i="2"/>
  <c r="UBY2" i="2"/>
  <c r="UBX2" i="2"/>
  <c r="UBW2" i="2"/>
  <c r="UBV2" i="2"/>
  <c r="UBU2" i="2"/>
  <c r="UBT2" i="2"/>
  <c r="UBS2" i="2"/>
  <c r="UBR2" i="2"/>
  <c r="UBQ2" i="2"/>
  <c r="UBP2" i="2"/>
  <c r="UBO2" i="2"/>
  <c r="UBN2" i="2"/>
  <c r="UBM2" i="2"/>
  <c r="UBL2" i="2"/>
  <c r="UBK2" i="2"/>
  <c r="UBJ2" i="2"/>
  <c r="UBI2" i="2"/>
  <c r="UBH2" i="2"/>
  <c r="UBG2" i="2"/>
  <c r="UBF2" i="2"/>
  <c r="UBE2" i="2"/>
  <c r="UBD2" i="2"/>
  <c r="UBC2" i="2"/>
  <c r="UBB2" i="2"/>
  <c r="UBA2" i="2"/>
  <c r="UAZ2" i="2"/>
  <c r="UAY2" i="2"/>
  <c r="UAX2" i="2"/>
  <c r="UAW2" i="2"/>
  <c r="UAV2" i="2"/>
  <c r="UAU2" i="2"/>
  <c r="UAT2" i="2"/>
  <c r="UAS2" i="2"/>
  <c r="UAR2" i="2"/>
  <c r="UAQ2" i="2"/>
  <c r="UAP2" i="2"/>
  <c r="UAO2" i="2"/>
  <c r="UAN2" i="2"/>
  <c r="UAM2" i="2"/>
  <c r="UAL2" i="2"/>
  <c r="UAK2" i="2"/>
  <c r="UAJ2" i="2"/>
  <c r="UAI2" i="2"/>
  <c r="UAH2" i="2"/>
  <c r="UAG2" i="2"/>
  <c r="UAF2" i="2"/>
  <c r="UAE2" i="2"/>
  <c r="UAD2" i="2"/>
  <c r="UAC2" i="2"/>
  <c r="UAB2" i="2"/>
  <c r="UAA2" i="2"/>
  <c r="TZZ2" i="2"/>
  <c r="TZY2" i="2"/>
  <c r="TZX2" i="2"/>
  <c r="TZW2" i="2"/>
  <c r="TZV2" i="2"/>
  <c r="TZU2" i="2"/>
  <c r="TZT2" i="2"/>
  <c r="TZS2" i="2"/>
  <c r="TZR2" i="2"/>
  <c r="TZQ2" i="2"/>
  <c r="TZP2" i="2"/>
  <c r="TZO2" i="2"/>
  <c r="TZN2" i="2"/>
  <c r="TZM2" i="2"/>
  <c r="TZL2" i="2"/>
  <c r="TZK2" i="2"/>
  <c r="TZJ2" i="2"/>
  <c r="TZI2" i="2"/>
  <c r="TZH2" i="2"/>
  <c r="TZG2" i="2"/>
  <c r="TZF2" i="2"/>
  <c r="TZE2" i="2"/>
  <c r="TZD2" i="2"/>
  <c r="TZC2" i="2"/>
  <c r="TZB2" i="2"/>
  <c r="TZA2" i="2"/>
  <c r="TYZ2" i="2"/>
  <c r="TYY2" i="2"/>
  <c r="TYX2" i="2"/>
  <c r="TYW2" i="2"/>
  <c r="TYV2" i="2"/>
  <c r="TYU2" i="2"/>
  <c r="TYT2" i="2"/>
  <c r="TYS2" i="2"/>
  <c r="TYR2" i="2"/>
  <c r="TYQ2" i="2"/>
  <c r="TYP2" i="2"/>
  <c r="TYO2" i="2"/>
  <c r="TYN2" i="2"/>
  <c r="TYM2" i="2"/>
  <c r="TYL2" i="2"/>
  <c r="TYK2" i="2"/>
  <c r="TYJ2" i="2"/>
  <c r="TYI2" i="2"/>
  <c r="TYH2" i="2"/>
  <c r="TYG2" i="2"/>
  <c r="TYF2" i="2"/>
  <c r="TYE2" i="2"/>
  <c r="TYD2" i="2"/>
  <c r="TYC2" i="2"/>
  <c r="TYB2" i="2"/>
  <c r="TYA2" i="2"/>
  <c r="TXZ2" i="2"/>
  <c r="TXY2" i="2"/>
  <c r="TXX2" i="2"/>
  <c r="TXW2" i="2"/>
  <c r="TXV2" i="2"/>
  <c r="TXU2" i="2"/>
  <c r="TXT2" i="2"/>
  <c r="TXS2" i="2"/>
  <c r="TXR2" i="2"/>
  <c r="TXQ2" i="2"/>
  <c r="TXP2" i="2"/>
  <c r="TXO2" i="2"/>
  <c r="TXN2" i="2"/>
  <c r="TXM2" i="2"/>
  <c r="TXL2" i="2"/>
  <c r="TXK2" i="2"/>
  <c r="TXJ2" i="2"/>
  <c r="TXI2" i="2"/>
  <c r="TXH2" i="2"/>
  <c r="TXG2" i="2"/>
  <c r="TXF2" i="2"/>
  <c r="TXE2" i="2"/>
  <c r="TXD2" i="2"/>
  <c r="TXC2" i="2"/>
  <c r="TXB2" i="2"/>
  <c r="TXA2" i="2"/>
  <c r="TWZ2" i="2"/>
  <c r="TWY2" i="2"/>
  <c r="TWX2" i="2"/>
  <c r="TWW2" i="2"/>
  <c r="TWV2" i="2"/>
  <c r="TWU2" i="2"/>
  <c r="TWT2" i="2"/>
  <c r="TWS2" i="2"/>
  <c r="TWR2" i="2"/>
  <c r="TWQ2" i="2"/>
  <c r="TWP2" i="2"/>
  <c r="TWO2" i="2"/>
  <c r="TWN2" i="2"/>
  <c r="TWM2" i="2"/>
  <c r="TWL2" i="2"/>
  <c r="TWK2" i="2"/>
  <c r="TWJ2" i="2"/>
  <c r="TWI2" i="2"/>
  <c r="TWH2" i="2"/>
  <c r="TWG2" i="2"/>
  <c r="TWF2" i="2"/>
  <c r="TWE2" i="2"/>
  <c r="TWD2" i="2"/>
  <c r="TWC2" i="2"/>
  <c r="TWB2" i="2"/>
  <c r="TWA2" i="2"/>
  <c r="TVZ2" i="2"/>
  <c r="TVY2" i="2"/>
  <c r="TVX2" i="2"/>
  <c r="TVW2" i="2"/>
  <c r="TVV2" i="2"/>
  <c r="TVU2" i="2"/>
  <c r="TVT2" i="2"/>
  <c r="TVS2" i="2"/>
  <c r="TVR2" i="2"/>
  <c r="TVQ2" i="2"/>
  <c r="TVP2" i="2"/>
  <c r="TVO2" i="2"/>
  <c r="TVN2" i="2"/>
  <c r="TVM2" i="2"/>
  <c r="TVL2" i="2"/>
  <c r="TVK2" i="2"/>
  <c r="TVJ2" i="2"/>
  <c r="TVI2" i="2"/>
  <c r="TVH2" i="2"/>
  <c r="TVG2" i="2"/>
  <c r="TVF2" i="2"/>
  <c r="TVE2" i="2"/>
  <c r="TVD2" i="2"/>
  <c r="TVC2" i="2"/>
  <c r="TVB2" i="2"/>
  <c r="TVA2" i="2"/>
  <c r="TUZ2" i="2"/>
  <c r="TUY2" i="2"/>
  <c r="TUX2" i="2"/>
  <c r="TUW2" i="2"/>
  <c r="TUV2" i="2"/>
  <c r="TUU2" i="2"/>
  <c r="TUT2" i="2"/>
  <c r="TUS2" i="2"/>
  <c r="TUR2" i="2"/>
  <c r="TUQ2" i="2"/>
  <c r="TUP2" i="2"/>
  <c r="TUO2" i="2"/>
  <c r="TUN2" i="2"/>
  <c r="TUM2" i="2"/>
  <c r="TUL2" i="2"/>
  <c r="TUK2" i="2"/>
  <c r="TUJ2" i="2"/>
  <c r="TUI2" i="2"/>
  <c r="TUH2" i="2"/>
  <c r="TUG2" i="2"/>
  <c r="TUF2" i="2"/>
  <c r="TUE2" i="2"/>
  <c r="TUD2" i="2"/>
  <c r="TUC2" i="2"/>
  <c r="TUB2" i="2"/>
  <c r="TUA2" i="2"/>
  <c r="TTZ2" i="2"/>
  <c r="TTY2" i="2"/>
  <c r="TTX2" i="2"/>
  <c r="TTW2" i="2"/>
  <c r="TTV2" i="2"/>
  <c r="TTU2" i="2"/>
  <c r="TTT2" i="2"/>
  <c r="TTS2" i="2"/>
  <c r="TTR2" i="2"/>
  <c r="TTQ2" i="2"/>
  <c r="TTP2" i="2"/>
  <c r="TTO2" i="2"/>
  <c r="TTN2" i="2"/>
  <c r="TTM2" i="2"/>
  <c r="TTL2" i="2"/>
  <c r="TTK2" i="2"/>
  <c r="TTJ2" i="2"/>
  <c r="TTI2" i="2"/>
  <c r="TTH2" i="2"/>
  <c r="TTG2" i="2"/>
  <c r="TTF2" i="2"/>
  <c r="TTE2" i="2"/>
  <c r="TTD2" i="2"/>
  <c r="TTC2" i="2"/>
  <c r="TTB2" i="2"/>
  <c r="TTA2" i="2"/>
  <c r="TSZ2" i="2"/>
  <c r="TSY2" i="2"/>
  <c r="TSX2" i="2"/>
  <c r="TSW2" i="2"/>
  <c r="TSV2" i="2"/>
  <c r="TSU2" i="2"/>
  <c r="TST2" i="2"/>
  <c r="TSS2" i="2"/>
  <c r="TSR2" i="2"/>
  <c r="TSQ2" i="2"/>
  <c r="TSP2" i="2"/>
  <c r="TSO2" i="2"/>
  <c r="TSN2" i="2"/>
  <c r="TSM2" i="2"/>
  <c r="TSL2" i="2"/>
  <c r="TSK2" i="2"/>
  <c r="TSJ2" i="2"/>
  <c r="TSI2" i="2"/>
  <c r="TSH2" i="2"/>
  <c r="TSG2" i="2"/>
  <c r="TSF2" i="2"/>
  <c r="TSE2" i="2"/>
  <c r="TSD2" i="2"/>
  <c r="TSC2" i="2"/>
  <c r="TSB2" i="2"/>
  <c r="TSA2" i="2"/>
  <c r="TRZ2" i="2"/>
  <c r="TRY2" i="2"/>
  <c r="TRX2" i="2"/>
  <c r="TRW2" i="2"/>
  <c r="TRV2" i="2"/>
  <c r="TRU2" i="2"/>
  <c r="TRT2" i="2"/>
  <c r="TRS2" i="2"/>
  <c r="TRR2" i="2"/>
  <c r="TRQ2" i="2"/>
  <c r="TRP2" i="2"/>
  <c r="TRO2" i="2"/>
  <c r="TRN2" i="2"/>
  <c r="TRM2" i="2"/>
  <c r="TRL2" i="2"/>
  <c r="TRK2" i="2"/>
  <c r="TRJ2" i="2"/>
  <c r="TRI2" i="2"/>
  <c r="TRH2" i="2"/>
  <c r="TRG2" i="2"/>
  <c r="TRF2" i="2"/>
  <c r="TRE2" i="2"/>
  <c r="TRD2" i="2"/>
  <c r="TRC2" i="2"/>
  <c r="TRB2" i="2"/>
  <c r="TRA2" i="2"/>
  <c r="TQZ2" i="2"/>
  <c r="TQY2" i="2"/>
  <c r="TQX2" i="2"/>
  <c r="TQW2" i="2"/>
  <c r="TQV2" i="2"/>
  <c r="TQU2" i="2"/>
  <c r="TQT2" i="2"/>
  <c r="TQS2" i="2"/>
  <c r="TQR2" i="2"/>
  <c r="TQQ2" i="2"/>
  <c r="TQP2" i="2"/>
  <c r="TQO2" i="2"/>
  <c r="TQN2" i="2"/>
  <c r="TQM2" i="2"/>
  <c r="TQL2" i="2"/>
  <c r="TQK2" i="2"/>
  <c r="TQJ2" i="2"/>
  <c r="TQI2" i="2"/>
  <c r="TQH2" i="2"/>
  <c r="TQG2" i="2"/>
  <c r="TQF2" i="2"/>
  <c r="TQE2" i="2"/>
  <c r="TQD2" i="2"/>
  <c r="TQC2" i="2"/>
  <c r="TQB2" i="2"/>
  <c r="TQA2" i="2"/>
  <c r="TPZ2" i="2"/>
  <c r="TPY2" i="2"/>
  <c r="TPX2" i="2"/>
  <c r="TPW2" i="2"/>
  <c r="TPV2" i="2"/>
  <c r="TPU2" i="2"/>
  <c r="TPT2" i="2"/>
  <c r="TPS2" i="2"/>
  <c r="TPR2" i="2"/>
  <c r="TPQ2" i="2"/>
  <c r="TPP2" i="2"/>
  <c r="TPO2" i="2"/>
  <c r="TPN2" i="2"/>
  <c r="TPM2" i="2"/>
  <c r="TPL2" i="2"/>
  <c r="TPK2" i="2"/>
  <c r="TPJ2" i="2"/>
  <c r="TPI2" i="2"/>
  <c r="TPH2" i="2"/>
  <c r="TPG2" i="2"/>
  <c r="TPF2" i="2"/>
  <c r="TPE2" i="2"/>
  <c r="TPD2" i="2"/>
  <c r="TPC2" i="2"/>
  <c r="TPB2" i="2"/>
  <c r="TPA2" i="2"/>
  <c r="TOZ2" i="2"/>
  <c r="TOY2" i="2"/>
  <c r="TOX2" i="2"/>
  <c r="TOW2" i="2"/>
  <c r="TOV2" i="2"/>
  <c r="TOU2" i="2"/>
  <c r="TOT2" i="2"/>
  <c r="TOS2" i="2"/>
  <c r="TOR2" i="2"/>
  <c r="TOQ2" i="2"/>
  <c r="TOP2" i="2"/>
  <c r="TOO2" i="2"/>
  <c r="TON2" i="2"/>
  <c r="TOM2" i="2"/>
  <c r="TOL2" i="2"/>
  <c r="TOK2" i="2"/>
  <c r="TOJ2" i="2"/>
  <c r="TOI2" i="2"/>
  <c r="TOH2" i="2"/>
  <c r="TOG2" i="2"/>
  <c r="TOF2" i="2"/>
  <c r="TOE2" i="2"/>
  <c r="TOD2" i="2"/>
  <c r="TOC2" i="2"/>
  <c r="TOB2" i="2"/>
  <c r="TOA2" i="2"/>
  <c r="TNZ2" i="2"/>
  <c r="TNY2" i="2"/>
  <c r="TNX2" i="2"/>
  <c r="TNW2" i="2"/>
  <c r="TNV2" i="2"/>
  <c r="TNU2" i="2"/>
  <c r="TNT2" i="2"/>
  <c r="TNS2" i="2"/>
  <c r="TNR2" i="2"/>
  <c r="TNQ2" i="2"/>
  <c r="TNP2" i="2"/>
  <c r="TNO2" i="2"/>
  <c r="TNN2" i="2"/>
  <c r="TNM2" i="2"/>
  <c r="TNL2" i="2"/>
  <c r="TNK2" i="2"/>
  <c r="TNJ2" i="2"/>
  <c r="TNI2" i="2"/>
  <c r="TNH2" i="2"/>
  <c r="TNG2" i="2"/>
  <c r="TNF2" i="2"/>
  <c r="TNE2" i="2"/>
  <c r="TND2" i="2"/>
  <c r="TNC2" i="2"/>
  <c r="TNB2" i="2"/>
  <c r="TNA2" i="2"/>
  <c r="TMZ2" i="2"/>
  <c r="TMY2" i="2"/>
  <c r="TMX2" i="2"/>
  <c r="TMW2" i="2"/>
  <c r="TMV2" i="2"/>
  <c r="TMU2" i="2"/>
  <c r="TMT2" i="2"/>
  <c r="TMS2" i="2"/>
  <c r="TMR2" i="2"/>
  <c r="TMQ2" i="2"/>
  <c r="TMP2" i="2"/>
  <c r="TMO2" i="2"/>
  <c r="TMN2" i="2"/>
  <c r="TMM2" i="2"/>
  <c r="TML2" i="2"/>
  <c r="TMK2" i="2"/>
  <c r="TMJ2" i="2"/>
  <c r="TMI2" i="2"/>
  <c r="TMH2" i="2"/>
  <c r="TMG2" i="2"/>
  <c r="TMF2" i="2"/>
  <c r="TME2" i="2"/>
  <c r="TMD2" i="2"/>
  <c r="TMC2" i="2"/>
  <c r="TMB2" i="2"/>
  <c r="TMA2" i="2"/>
  <c r="TLZ2" i="2"/>
  <c r="TLY2" i="2"/>
  <c r="TLX2" i="2"/>
  <c r="TLW2" i="2"/>
  <c r="TLV2" i="2"/>
  <c r="TLU2" i="2"/>
  <c r="TLT2" i="2"/>
  <c r="TLS2" i="2"/>
  <c r="TLR2" i="2"/>
  <c r="TLQ2" i="2"/>
  <c r="TLP2" i="2"/>
  <c r="TLO2" i="2"/>
  <c r="TLN2" i="2"/>
  <c r="TLM2" i="2"/>
  <c r="TLL2" i="2"/>
  <c r="TLK2" i="2"/>
  <c r="TLJ2" i="2"/>
  <c r="TLI2" i="2"/>
  <c r="TLH2" i="2"/>
  <c r="TLG2" i="2"/>
  <c r="TLF2" i="2"/>
  <c r="TLE2" i="2"/>
  <c r="TLD2" i="2"/>
  <c r="TLC2" i="2"/>
  <c r="TLB2" i="2"/>
  <c r="TLA2" i="2"/>
  <c r="TKZ2" i="2"/>
  <c r="TKY2" i="2"/>
  <c r="TKX2" i="2"/>
  <c r="TKW2" i="2"/>
  <c r="TKV2" i="2"/>
  <c r="TKU2" i="2"/>
  <c r="TKT2" i="2"/>
  <c r="TKS2" i="2"/>
  <c r="TKR2" i="2"/>
  <c r="TKQ2" i="2"/>
  <c r="TKP2" i="2"/>
  <c r="TKO2" i="2"/>
  <c r="TKN2" i="2"/>
  <c r="TKM2" i="2"/>
  <c r="TKL2" i="2"/>
  <c r="TKK2" i="2"/>
  <c r="TKJ2" i="2"/>
  <c r="TKI2" i="2"/>
  <c r="TKH2" i="2"/>
  <c r="TKG2" i="2"/>
  <c r="TKF2" i="2"/>
  <c r="TKE2" i="2"/>
  <c r="TKD2" i="2"/>
  <c r="TKC2" i="2"/>
  <c r="TKB2" i="2"/>
  <c r="TKA2" i="2"/>
  <c r="TJZ2" i="2"/>
  <c r="TJY2" i="2"/>
  <c r="TJX2" i="2"/>
  <c r="TJW2" i="2"/>
  <c r="TJV2" i="2"/>
  <c r="TJU2" i="2"/>
  <c r="TJT2" i="2"/>
  <c r="TJS2" i="2"/>
  <c r="TJR2" i="2"/>
  <c r="TJQ2" i="2"/>
  <c r="TJP2" i="2"/>
  <c r="TJO2" i="2"/>
  <c r="TJN2" i="2"/>
  <c r="TJM2" i="2"/>
  <c r="TJL2" i="2"/>
  <c r="TJK2" i="2"/>
  <c r="TJJ2" i="2"/>
  <c r="TJI2" i="2"/>
  <c r="TJH2" i="2"/>
  <c r="TJG2" i="2"/>
  <c r="TJF2" i="2"/>
  <c r="TJE2" i="2"/>
  <c r="TJD2" i="2"/>
  <c r="TJC2" i="2"/>
  <c r="TJB2" i="2"/>
  <c r="TJA2" i="2"/>
  <c r="TIZ2" i="2"/>
  <c r="TIY2" i="2"/>
  <c r="TIX2" i="2"/>
  <c r="TIW2" i="2"/>
  <c r="TIV2" i="2"/>
  <c r="TIU2" i="2"/>
  <c r="TIT2" i="2"/>
  <c r="TIS2" i="2"/>
  <c r="TIR2" i="2"/>
  <c r="TIQ2" i="2"/>
  <c r="TIP2" i="2"/>
  <c r="TIO2" i="2"/>
  <c r="TIN2" i="2"/>
  <c r="TIM2" i="2"/>
  <c r="TIL2" i="2"/>
  <c r="TIK2" i="2"/>
  <c r="TIJ2" i="2"/>
  <c r="TII2" i="2"/>
  <c r="TIH2" i="2"/>
  <c r="TIG2" i="2"/>
  <c r="TIF2" i="2"/>
  <c r="TIE2" i="2"/>
  <c r="TID2" i="2"/>
  <c r="TIC2" i="2"/>
  <c r="TIB2" i="2"/>
  <c r="TIA2" i="2"/>
  <c r="THZ2" i="2"/>
  <c r="THY2" i="2"/>
  <c r="THX2" i="2"/>
  <c r="THW2" i="2"/>
  <c r="THV2" i="2"/>
  <c r="THU2" i="2"/>
  <c r="THT2" i="2"/>
  <c r="THS2" i="2"/>
  <c r="THR2" i="2"/>
  <c r="THQ2" i="2"/>
  <c r="THP2" i="2"/>
  <c r="THO2" i="2"/>
  <c r="THN2" i="2"/>
  <c r="THM2" i="2"/>
  <c r="THL2" i="2"/>
  <c r="THK2" i="2"/>
  <c r="THJ2" i="2"/>
  <c r="THI2" i="2"/>
  <c r="THH2" i="2"/>
  <c r="THG2" i="2"/>
  <c r="THF2" i="2"/>
  <c r="THE2" i="2"/>
  <c r="THD2" i="2"/>
  <c r="THC2" i="2"/>
  <c r="THB2" i="2"/>
  <c r="THA2" i="2"/>
  <c r="TGZ2" i="2"/>
  <c r="TGY2" i="2"/>
  <c r="TGX2" i="2"/>
  <c r="TGW2" i="2"/>
  <c r="TGV2" i="2"/>
  <c r="TGU2" i="2"/>
  <c r="TGT2" i="2"/>
  <c r="TGS2" i="2"/>
  <c r="TGR2" i="2"/>
  <c r="TGQ2" i="2"/>
  <c r="TGP2" i="2"/>
  <c r="TGO2" i="2"/>
  <c r="TGN2" i="2"/>
  <c r="TGM2" i="2"/>
  <c r="TGL2" i="2"/>
  <c r="TGK2" i="2"/>
  <c r="TGJ2" i="2"/>
  <c r="TGI2" i="2"/>
  <c r="TGH2" i="2"/>
  <c r="TGG2" i="2"/>
  <c r="TGF2" i="2"/>
  <c r="TGE2" i="2"/>
  <c r="TGD2" i="2"/>
  <c r="TGC2" i="2"/>
  <c r="TGB2" i="2"/>
  <c r="TGA2" i="2"/>
  <c r="TFZ2" i="2"/>
  <c r="TFY2" i="2"/>
  <c r="TFX2" i="2"/>
  <c r="TFW2" i="2"/>
  <c r="TFV2" i="2"/>
  <c r="TFU2" i="2"/>
  <c r="TFT2" i="2"/>
  <c r="TFS2" i="2"/>
  <c r="TFR2" i="2"/>
  <c r="TFQ2" i="2"/>
  <c r="TFP2" i="2"/>
  <c r="TFO2" i="2"/>
  <c r="TFN2" i="2"/>
  <c r="TFM2" i="2"/>
  <c r="TFL2" i="2"/>
  <c r="TFK2" i="2"/>
  <c r="TFJ2" i="2"/>
  <c r="TFI2" i="2"/>
  <c r="TFH2" i="2"/>
  <c r="TFG2" i="2"/>
  <c r="TFF2" i="2"/>
  <c r="TFE2" i="2"/>
  <c r="TFD2" i="2"/>
  <c r="TFC2" i="2"/>
  <c r="TFB2" i="2"/>
  <c r="TFA2" i="2"/>
  <c r="TEZ2" i="2"/>
  <c r="TEY2" i="2"/>
  <c r="TEX2" i="2"/>
  <c r="TEW2" i="2"/>
  <c r="TEV2" i="2"/>
  <c r="TEU2" i="2"/>
  <c r="TET2" i="2"/>
  <c r="TES2" i="2"/>
  <c r="TER2" i="2"/>
  <c r="TEQ2" i="2"/>
  <c r="TEP2" i="2"/>
  <c r="TEO2" i="2"/>
  <c r="TEN2" i="2"/>
  <c r="TEM2" i="2"/>
  <c r="TEL2" i="2"/>
  <c r="TEK2" i="2"/>
  <c r="TEJ2" i="2"/>
  <c r="TEI2" i="2"/>
  <c r="TEH2" i="2"/>
  <c r="TEG2" i="2"/>
  <c r="TEF2" i="2"/>
  <c r="TEE2" i="2"/>
  <c r="TED2" i="2"/>
  <c r="TEC2" i="2"/>
  <c r="TEB2" i="2"/>
  <c r="TEA2" i="2"/>
  <c r="TDZ2" i="2"/>
  <c r="TDY2" i="2"/>
  <c r="TDX2" i="2"/>
  <c r="TDW2" i="2"/>
  <c r="TDV2" i="2"/>
  <c r="TDU2" i="2"/>
  <c r="TDT2" i="2"/>
  <c r="TDS2" i="2"/>
  <c r="TDR2" i="2"/>
  <c r="TDQ2" i="2"/>
  <c r="TDP2" i="2"/>
  <c r="TDO2" i="2"/>
  <c r="TDN2" i="2"/>
  <c r="TDM2" i="2"/>
  <c r="TDL2" i="2"/>
  <c r="TDK2" i="2"/>
  <c r="TDJ2" i="2"/>
  <c r="TDI2" i="2"/>
  <c r="TDH2" i="2"/>
  <c r="TDG2" i="2"/>
  <c r="TDF2" i="2"/>
  <c r="TDE2" i="2"/>
  <c r="TDD2" i="2"/>
  <c r="TDC2" i="2"/>
  <c r="TDB2" i="2"/>
  <c r="TDA2" i="2"/>
  <c r="TCZ2" i="2"/>
  <c r="TCY2" i="2"/>
  <c r="TCX2" i="2"/>
  <c r="TCW2" i="2"/>
  <c r="TCV2" i="2"/>
  <c r="TCU2" i="2"/>
  <c r="TCT2" i="2"/>
  <c r="TCS2" i="2"/>
  <c r="TCR2" i="2"/>
  <c r="TCQ2" i="2"/>
  <c r="TCP2" i="2"/>
  <c r="TCO2" i="2"/>
  <c r="TCN2" i="2"/>
  <c r="TCM2" i="2"/>
  <c r="TCL2" i="2"/>
  <c r="TCK2" i="2"/>
  <c r="TCJ2" i="2"/>
  <c r="TCI2" i="2"/>
  <c r="TCH2" i="2"/>
  <c r="TCG2" i="2"/>
  <c r="TCF2" i="2"/>
  <c r="TCE2" i="2"/>
  <c r="TCD2" i="2"/>
  <c r="TCC2" i="2"/>
  <c r="TCB2" i="2"/>
  <c r="TCA2" i="2"/>
  <c r="TBZ2" i="2"/>
  <c r="TBY2" i="2"/>
  <c r="TBX2" i="2"/>
  <c r="TBW2" i="2"/>
  <c r="TBV2" i="2"/>
  <c r="TBU2" i="2"/>
  <c r="TBT2" i="2"/>
  <c r="TBS2" i="2"/>
  <c r="TBR2" i="2"/>
  <c r="TBQ2" i="2"/>
  <c r="TBP2" i="2"/>
  <c r="TBO2" i="2"/>
  <c r="TBN2" i="2"/>
  <c r="TBM2" i="2"/>
  <c r="TBL2" i="2"/>
  <c r="TBK2" i="2"/>
  <c r="TBJ2" i="2"/>
  <c r="TBI2" i="2"/>
  <c r="TBH2" i="2"/>
  <c r="TBG2" i="2"/>
  <c r="TBF2" i="2"/>
  <c r="TBE2" i="2"/>
  <c r="TBD2" i="2"/>
  <c r="TBC2" i="2"/>
  <c r="TBB2" i="2"/>
  <c r="TBA2" i="2"/>
  <c r="TAZ2" i="2"/>
  <c r="TAY2" i="2"/>
  <c r="TAX2" i="2"/>
  <c r="TAW2" i="2"/>
  <c r="TAV2" i="2"/>
  <c r="TAU2" i="2"/>
  <c r="TAT2" i="2"/>
  <c r="TAS2" i="2"/>
  <c r="TAR2" i="2"/>
  <c r="TAQ2" i="2"/>
  <c r="TAP2" i="2"/>
  <c r="TAO2" i="2"/>
  <c r="TAN2" i="2"/>
  <c r="TAM2" i="2"/>
  <c r="TAL2" i="2"/>
  <c r="TAK2" i="2"/>
  <c r="TAJ2" i="2"/>
  <c r="TAI2" i="2"/>
  <c r="TAH2" i="2"/>
  <c r="TAG2" i="2"/>
  <c r="TAF2" i="2"/>
  <c r="TAE2" i="2"/>
  <c r="TAD2" i="2"/>
  <c r="TAC2" i="2"/>
  <c r="TAB2" i="2"/>
  <c r="TAA2" i="2"/>
  <c r="SZZ2" i="2"/>
  <c r="SZY2" i="2"/>
  <c r="SZX2" i="2"/>
  <c r="SZW2" i="2"/>
  <c r="SZV2" i="2"/>
  <c r="SZU2" i="2"/>
  <c r="SZT2" i="2"/>
  <c r="SZS2" i="2"/>
  <c r="SZR2" i="2"/>
  <c r="SZQ2" i="2"/>
  <c r="SZP2" i="2"/>
  <c r="SZO2" i="2"/>
  <c r="SZN2" i="2"/>
  <c r="SZM2" i="2"/>
  <c r="SZL2" i="2"/>
  <c r="SZK2" i="2"/>
  <c r="SZJ2" i="2"/>
  <c r="SZI2" i="2"/>
  <c r="SZH2" i="2"/>
  <c r="SZG2" i="2"/>
  <c r="SZF2" i="2"/>
  <c r="SZE2" i="2"/>
  <c r="SZD2" i="2"/>
  <c r="SZC2" i="2"/>
  <c r="SZB2" i="2"/>
  <c r="SZA2" i="2"/>
  <c r="SYZ2" i="2"/>
  <c r="SYY2" i="2"/>
  <c r="SYX2" i="2"/>
  <c r="SYW2" i="2"/>
  <c r="SYV2" i="2"/>
  <c r="SYU2" i="2"/>
  <c r="SYT2" i="2"/>
  <c r="SYS2" i="2"/>
  <c r="SYR2" i="2"/>
  <c r="SYQ2" i="2"/>
  <c r="SYP2" i="2"/>
  <c r="SYO2" i="2"/>
  <c r="SYN2" i="2"/>
  <c r="SYM2" i="2"/>
  <c r="SYL2" i="2"/>
  <c r="SYK2" i="2"/>
  <c r="SYJ2" i="2"/>
  <c r="SYI2" i="2"/>
  <c r="SYH2" i="2"/>
  <c r="SYG2" i="2"/>
  <c r="SYF2" i="2"/>
  <c r="SYE2" i="2"/>
  <c r="SYD2" i="2"/>
  <c r="SYC2" i="2"/>
  <c r="SYB2" i="2"/>
  <c r="SYA2" i="2"/>
  <c r="SXZ2" i="2"/>
  <c r="SXY2" i="2"/>
  <c r="SXX2" i="2"/>
  <c r="SXW2" i="2"/>
  <c r="SXV2" i="2"/>
  <c r="SXU2" i="2"/>
  <c r="SXT2" i="2"/>
  <c r="SXS2" i="2"/>
  <c r="SXR2" i="2"/>
  <c r="SXQ2" i="2"/>
  <c r="SXP2" i="2"/>
  <c r="SXO2" i="2"/>
  <c r="SXN2" i="2"/>
  <c r="SXM2" i="2"/>
  <c r="SXL2" i="2"/>
  <c r="SXK2" i="2"/>
  <c r="SXJ2" i="2"/>
  <c r="SXI2" i="2"/>
  <c r="SXH2" i="2"/>
  <c r="SXG2" i="2"/>
  <c r="SXF2" i="2"/>
  <c r="SXE2" i="2"/>
  <c r="SXD2" i="2"/>
  <c r="SXC2" i="2"/>
  <c r="SXB2" i="2"/>
  <c r="SXA2" i="2"/>
  <c r="SWZ2" i="2"/>
  <c r="SWY2" i="2"/>
  <c r="SWX2" i="2"/>
  <c r="SWW2" i="2"/>
  <c r="SWV2" i="2"/>
  <c r="SWU2" i="2"/>
  <c r="SWT2" i="2"/>
  <c r="SWS2" i="2"/>
  <c r="SWR2" i="2"/>
  <c r="SWQ2" i="2"/>
  <c r="SWP2" i="2"/>
  <c r="SWO2" i="2"/>
  <c r="SWN2" i="2"/>
  <c r="SWM2" i="2"/>
  <c r="SWL2" i="2"/>
  <c r="SWK2" i="2"/>
  <c r="SWJ2" i="2"/>
  <c r="SWI2" i="2"/>
  <c r="SWH2" i="2"/>
  <c r="SWG2" i="2"/>
  <c r="SWF2" i="2"/>
  <c r="SWE2" i="2"/>
  <c r="SWD2" i="2"/>
  <c r="SWC2" i="2"/>
  <c r="SWB2" i="2"/>
  <c r="SWA2" i="2"/>
  <c r="SVZ2" i="2"/>
  <c r="SVY2" i="2"/>
  <c r="SVX2" i="2"/>
  <c r="SVW2" i="2"/>
  <c r="SVV2" i="2"/>
  <c r="SVU2" i="2"/>
  <c r="SVT2" i="2"/>
  <c r="SVS2" i="2"/>
  <c r="SVR2" i="2"/>
  <c r="SVQ2" i="2"/>
  <c r="SVP2" i="2"/>
  <c r="SVO2" i="2"/>
  <c r="SVN2" i="2"/>
  <c r="SVM2" i="2"/>
  <c r="SVL2" i="2"/>
  <c r="SVK2" i="2"/>
  <c r="SVJ2" i="2"/>
  <c r="SVI2" i="2"/>
  <c r="SVH2" i="2"/>
  <c r="SVG2" i="2"/>
  <c r="SVF2" i="2"/>
  <c r="SVE2" i="2"/>
  <c r="SVD2" i="2"/>
  <c r="SVC2" i="2"/>
  <c r="SVB2" i="2"/>
  <c r="SVA2" i="2"/>
  <c r="SUZ2" i="2"/>
  <c r="SUY2" i="2"/>
  <c r="SUX2" i="2"/>
  <c r="SUW2" i="2"/>
  <c r="SUV2" i="2"/>
  <c r="SUU2" i="2"/>
  <c r="SUT2" i="2"/>
  <c r="SUS2" i="2"/>
  <c r="SUR2" i="2"/>
  <c r="SUQ2" i="2"/>
  <c r="SUP2" i="2"/>
  <c r="SUO2" i="2"/>
  <c r="SUN2" i="2"/>
  <c r="SUM2" i="2"/>
  <c r="SUL2" i="2"/>
  <c r="SUK2" i="2"/>
  <c r="SUJ2" i="2"/>
  <c r="SUI2" i="2"/>
  <c r="SUH2" i="2"/>
  <c r="SUG2" i="2"/>
  <c r="SUF2" i="2"/>
  <c r="SUE2" i="2"/>
  <c r="SUD2" i="2"/>
  <c r="SUC2" i="2"/>
  <c r="SUB2" i="2"/>
  <c r="SUA2" i="2"/>
  <c r="STZ2" i="2"/>
  <c r="STY2" i="2"/>
  <c r="STX2" i="2"/>
  <c r="STW2" i="2"/>
  <c r="STV2" i="2"/>
  <c r="STU2" i="2"/>
  <c r="STT2" i="2"/>
  <c r="STS2" i="2"/>
  <c r="STR2" i="2"/>
  <c r="STQ2" i="2"/>
  <c r="STP2" i="2"/>
  <c r="STO2" i="2"/>
  <c r="STN2" i="2"/>
  <c r="STM2" i="2"/>
  <c r="STL2" i="2"/>
  <c r="STK2" i="2"/>
  <c r="STJ2" i="2"/>
  <c r="STI2" i="2"/>
  <c r="STH2" i="2"/>
  <c r="STG2" i="2"/>
  <c r="STF2" i="2"/>
  <c r="STE2" i="2"/>
  <c r="STD2" i="2"/>
  <c r="STC2" i="2"/>
  <c r="STB2" i="2"/>
  <c r="STA2" i="2"/>
  <c r="SSZ2" i="2"/>
  <c r="SSY2" i="2"/>
  <c r="SSX2" i="2"/>
  <c r="SSW2" i="2"/>
  <c r="SSV2" i="2"/>
  <c r="SSU2" i="2"/>
  <c r="SST2" i="2"/>
  <c r="SSS2" i="2"/>
  <c r="SSR2" i="2"/>
  <c r="SSQ2" i="2"/>
  <c r="SSP2" i="2"/>
  <c r="SSO2" i="2"/>
  <c r="SSN2" i="2"/>
  <c r="SSM2" i="2"/>
  <c r="SSL2" i="2"/>
  <c r="SSK2" i="2"/>
  <c r="SSJ2" i="2"/>
  <c r="SSI2" i="2"/>
  <c r="SSH2" i="2"/>
  <c r="SSG2" i="2"/>
  <c r="SSF2" i="2"/>
  <c r="SSE2" i="2"/>
  <c r="SSD2" i="2"/>
  <c r="SSC2" i="2"/>
  <c r="SSB2" i="2"/>
  <c r="SSA2" i="2"/>
  <c r="SRZ2" i="2"/>
  <c r="SRY2" i="2"/>
  <c r="SRX2" i="2"/>
  <c r="SRW2" i="2"/>
  <c r="SRV2" i="2"/>
  <c r="SRU2" i="2"/>
  <c r="SRT2" i="2"/>
  <c r="SRS2" i="2"/>
  <c r="SRR2" i="2"/>
  <c r="SRQ2" i="2"/>
  <c r="SRP2" i="2"/>
  <c r="SRO2" i="2"/>
  <c r="SRN2" i="2"/>
  <c r="SRM2" i="2"/>
  <c r="SRL2" i="2"/>
  <c r="SRK2" i="2"/>
  <c r="SRJ2" i="2"/>
  <c r="SRI2" i="2"/>
  <c r="SRH2" i="2"/>
  <c r="SRG2" i="2"/>
  <c r="SRF2" i="2"/>
  <c r="SRE2" i="2"/>
  <c r="SRD2" i="2"/>
  <c r="SRC2" i="2"/>
  <c r="SRB2" i="2"/>
  <c r="SRA2" i="2"/>
  <c r="SQZ2" i="2"/>
  <c r="SQY2" i="2"/>
  <c r="SQX2" i="2"/>
  <c r="SQW2" i="2"/>
  <c r="SQV2" i="2"/>
  <c r="SQU2" i="2"/>
  <c r="SQT2" i="2"/>
  <c r="SQS2" i="2"/>
  <c r="SQR2" i="2"/>
  <c r="SQQ2" i="2"/>
  <c r="SQP2" i="2"/>
  <c r="SQO2" i="2"/>
  <c r="SQN2" i="2"/>
  <c r="SQM2" i="2"/>
  <c r="SQL2" i="2"/>
  <c r="SQK2" i="2"/>
  <c r="SQJ2" i="2"/>
  <c r="SQI2" i="2"/>
  <c r="SQH2" i="2"/>
  <c r="SQG2" i="2"/>
  <c r="SQF2" i="2"/>
  <c r="SQE2" i="2"/>
  <c r="SQD2" i="2"/>
  <c r="SQC2" i="2"/>
  <c r="SQB2" i="2"/>
  <c r="SQA2" i="2"/>
  <c r="SPZ2" i="2"/>
  <c r="SPY2" i="2"/>
  <c r="SPX2" i="2"/>
  <c r="SPW2" i="2"/>
  <c r="SPV2" i="2"/>
  <c r="SPU2" i="2"/>
  <c r="SPT2" i="2"/>
  <c r="SPS2" i="2"/>
  <c r="SPR2" i="2"/>
  <c r="SPQ2" i="2"/>
  <c r="SPP2" i="2"/>
  <c r="SPO2" i="2"/>
  <c r="SPN2" i="2"/>
  <c r="SPM2" i="2"/>
  <c r="SPL2" i="2"/>
  <c r="SPK2" i="2"/>
  <c r="SPJ2" i="2"/>
  <c r="SPI2" i="2"/>
  <c r="SPH2" i="2"/>
  <c r="SPG2" i="2"/>
  <c r="SPF2" i="2"/>
  <c r="SPE2" i="2"/>
  <c r="SPD2" i="2"/>
  <c r="SPC2" i="2"/>
  <c r="SPB2" i="2"/>
  <c r="SPA2" i="2"/>
  <c r="SOZ2" i="2"/>
  <c r="SOY2" i="2"/>
  <c r="SOX2" i="2"/>
  <c r="SOW2" i="2"/>
  <c r="SOV2" i="2"/>
  <c r="SOU2" i="2"/>
  <c r="SOT2" i="2"/>
  <c r="SOS2" i="2"/>
  <c r="SOR2" i="2"/>
  <c r="SOQ2" i="2"/>
  <c r="SOP2" i="2"/>
  <c r="SOO2" i="2"/>
  <c r="SON2" i="2"/>
  <c r="SOM2" i="2"/>
  <c r="SOL2" i="2"/>
  <c r="SOK2" i="2"/>
  <c r="SOJ2" i="2"/>
  <c r="SOI2" i="2"/>
  <c r="SOH2" i="2"/>
  <c r="SOG2" i="2"/>
  <c r="SOF2" i="2"/>
  <c r="SOE2" i="2"/>
  <c r="SOD2" i="2"/>
  <c r="SOC2" i="2"/>
  <c r="SOB2" i="2"/>
  <c r="SOA2" i="2"/>
  <c r="SNZ2" i="2"/>
  <c r="SNY2" i="2"/>
  <c r="SNX2" i="2"/>
  <c r="SNW2" i="2"/>
  <c r="SNV2" i="2"/>
  <c r="SNU2" i="2"/>
  <c r="SNT2" i="2"/>
  <c r="SNS2" i="2"/>
  <c r="SNR2" i="2"/>
  <c r="SNQ2" i="2"/>
  <c r="SNP2" i="2"/>
  <c r="SNO2" i="2"/>
  <c r="SNN2" i="2"/>
  <c r="SNM2" i="2"/>
  <c r="SNL2" i="2"/>
  <c r="SNK2" i="2"/>
  <c r="SNJ2" i="2"/>
  <c r="SNI2" i="2"/>
  <c r="SNH2" i="2"/>
  <c r="SNG2" i="2"/>
  <c r="SNF2" i="2"/>
  <c r="SNE2" i="2"/>
  <c r="SND2" i="2"/>
  <c r="SNC2" i="2"/>
  <c r="SNB2" i="2"/>
  <c r="SNA2" i="2"/>
  <c r="SMZ2" i="2"/>
  <c r="SMY2" i="2"/>
  <c r="SMX2" i="2"/>
  <c r="SMW2" i="2"/>
  <c r="SMV2" i="2"/>
  <c r="SMU2" i="2"/>
  <c r="SMT2" i="2"/>
  <c r="SMS2" i="2"/>
  <c r="SMR2" i="2"/>
  <c r="SMQ2" i="2"/>
  <c r="SMP2" i="2"/>
  <c r="SMO2" i="2"/>
  <c r="SMN2" i="2"/>
  <c r="SMM2" i="2"/>
  <c r="SML2" i="2"/>
  <c r="SMK2" i="2"/>
  <c r="SMJ2" i="2"/>
  <c r="SMI2" i="2"/>
  <c r="SMH2" i="2"/>
  <c r="SMG2" i="2"/>
  <c r="SMF2" i="2"/>
  <c r="SME2" i="2"/>
  <c r="SMD2" i="2"/>
  <c r="SMC2" i="2"/>
  <c r="SMB2" i="2"/>
  <c r="SMA2" i="2"/>
  <c r="SLZ2" i="2"/>
  <c r="SLY2" i="2"/>
  <c r="SLX2" i="2"/>
  <c r="SLW2" i="2"/>
  <c r="SLV2" i="2"/>
  <c r="SLU2" i="2"/>
  <c r="SLT2" i="2"/>
  <c r="SLS2" i="2"/>
  <c r="SLR2" i="2"/>
  <c r="SLQ2" i="2"/>
  <c r="SLP2" i="2"/>
  <c r="SLO2" i="2"/>
  <c r="SLN2" i="2"/>
  <c r="SLM2" i="2"/>
  <c r="SLL2" i="2"/>
  <c r="SLK2" i="2"/>
  <c r="SLJ2" i="2"/>
  <c r="SLI2" i="2"/>
  <c r="SLH2" i="2"/>
  <c r="SLG2" i="2"/>
  <c r="SLF2" i="2"/>
  <c r="SLE2" i="2"/>
  <c r="SLD2" i="2"/>
  <c r="SLC2" i="2"/>
  <c r="SLB2" i="2"/>
  <c r="SLA2" i="2"/>
  <c r="SKZ2" i="2"/>
  <c r="SKY2" i="2"/>
  <c r="SKX2" i="2"/>
  <c r="SKW2" i="2"/>
  <c r="SKV2" i="2"/>
  <c r="SKU2" i="2"/>
  <c r="SKT2" i="2"/>
  <c r="SKS2" i="2"/>
  <c r="SKR2" i="2"/>
  <c r="SKQ2" i="2"/>
  <c r="SKP2" i="2"/>
  <c r="SKO2" i="2"/>
  <c r="SKN2" i="2"/>
  <c r="SKM2" i="2"/>
  <c r="SKL2" i="2"/>
  <c r="SKK2" i="2"/>
  <c r="SKJ2" i="2"/>
  <c r="SKI2" i="2"/>
  <c r="SKH2" i="2"/>
  <c r="SKG2" i="2"/>
  <c r="SKF2" i="2"/>
  <c r="SKE2" i="2"/>
  <c r="SKD2" i="2"/>
  <c r="SKC2" i="2"/>
  <c r="SKB2" i="2"/>
  <c r="SKA2" i="2"/>
  <c r="SJZ2" i="2"/>
  <c r="SJY2" i="2"/>
  <c r="SJX2" i="2"/>
  <c r="SJW2" i="2"/>
  <c r="SJV2" i="2"/>
  <c r="SJU2" i="2"/>
  <c r="SJT2" i="2"/>
  <c r="SJS2" i="2"/>
  <c r="SJR2" i="2"/>
  <c r="SJQ2" i="2"/>
  <c r="SJP2" i="2"/>
  <c r="SJO2" i="2"/>
  <c r="SJN2" i="2"/>
  <c r="SJM2" i="2"/>
  <c r="SJL2" i="2"/>
  <c r="SJK2" i="2"/>
  <c r="SJJ2" i="2"/>
  <c r="SJI2" i="2"/>
  <c r="SJH2" i="2"/>
  <c r="SJG2" i="2"/>
  <c r="SJF2" i="2"/>
  <c r="SJE2" i="2"/>
  <c r="SJD2" i="2"/>
  <c r="SJC2" i="2"/>
  <c r="SJB2" i="2"/>
  <c r="SJA2" i="2"/>
  <c r="SIZ2" i="2"/>
  <c r="SIY2" i="2"/>
  <c r="SIX2" i="2"/>
  <c r="SIW2" i="2"/>
  <c r="SIV2" i="2"/>
  <c r="SIU2" i="2"/>
  <c r="SIT2" i="2"/>
  <c r="SIS2" i="2"/>
  <c r="SIR2" i="2"/>
  <c r="SIQ2" i="2"/>
  <c r="SIP2" i="2"/>
  <c r="SIO2" i="2"/>
  <c r="SIN2" i="2"/>
  <c r="SIM2" i="2"/>
  <c r="SIL2" i="2"/>
  <c r="SIK2" i="2"/>
  <c r="SIJ2" i="2"/>
  <c r="SII2" i="2"/>
  <c r="SIH2" i="2"/>
  <c r="SIG2" i="2"/>
  <c r="SIF2" i="2"/>
  <c r="SIE2" i="2"/>
  <c r="SID2" i="2"/>
  <c r="SIC2" i="2"/>
  <c r="SIB2" i="2"/>
  <c r="SIA2" i="2"/>
  <c r="SHZ2" i="2"/>
  <c r="SHY2" i="2"/>
  <c r="SHX2" i="2"/>
  <c r="SHW2" i="2"/>
  <c r="SHV2" i="2"/>
  <c r="SHU2" i="2"/>
  <c r="SHT2" i="2"/>
  <c r="SHS2" i="2"/>
  <c r="SHR2" i="2"/>
  <c r="SHQ2" i="2"/>
  <c r="SHP2" i="2"/>
  <c r="SHO2" i="2"/>
  <c r="SHN2" i="2"/>
  <c r="SHM2" i="2"/>
  <c r="SHL2" i="2"/>
  <c r="SHK2" i="2"/>
  <c r="SHJ2" i="2"/>
  <c r="SHI2" i="2"/>
  <c r="SHH2" i="2"/>
  <c r="SHG2" i="2"/>
  <c r="SHF2" i="2"/>
  <c r="SHE2" i="2"/>
  <c r="SHD2" i="2"/>
  <c r="SHC2" i="2"/>
  <c r="SHB2" i="2"/>
  <c r="SHA2" i="2"/>
  <c r="SGZ2" i="2"/>
  <c r="SGY2" i="2"/>
  <c r="SGX2" i="2"/>
  <c r="SGW2" i="2"/>
  <c r="SGV2" i="2"/>
  <c r="SGU2" i="2"/>
  <c r="SGT2" i="2"/>
  <c r="SGS2" i="2"/>
  <c r="SGR2" i="2"/>
  <c r="SGQ2" i="2"/>
  <c r="SGP2" i="2"/>
  <c r="SGO2" i="2"/>
  <c r="SGN2" i="2"/>
  <c r="SGM2" i="2"/>
  <c r="SGL2" i="2"/>
  <c r="SGK2" i="2"/>
  <c r="SGJ2" i="2"/>
  <c r="SGI2" i="2"/>
  <c r="SGH2" i="2"/>
  <c r="SGG2" i="2"/>
  <c r="SGF2" i="2"/>
  <c r="SGE2" i="2"/>
  <c r="SGD2" i="2"/>
  <c r="SGC2" i="2"/>
  <c r="SGB2" i="2"/>
  <c r="SGA2" i="2"/>
  <c r="SFZ2" i="2"/>
  <c r="SFY2" i="2"/>
  <c r="SFX2" i="2"/>
  <c r="SFW2" i="2"/>
  <c r="SFV2" i="2"/>
  <c r="SFU2" i="2"/>
  <c r="SFT2" i="2"/>
  <c r="SFS2" i="2"/>
  <c r="SFR2" i="2"/>
  <c r="SFQ2" i="2"/>
  <c r="SFP2" i="2"/>
  <c r="SFO2" i="2"/>
  <c r="SFN2" i="2"/>
  <c r="SFM2" i="2"/>
  <c r="SFL2" i="2"/>
  <c r="SFK2" i="2"/>
  <c r="SFJ2" i="2"/>
  <c r="SFI2" i="2"/>
  <c r="SFH2" i="2"/>
  <c r="SFG2" i="2"/>
  <c r="SFF2" i="2"/>
  <c r="SFE2" i="2"/>
  <c r="SFD2" i="2"/>
  <c r="SFC2" i="2"/>
  <c r="SFB2" i="2"/>
  <c r="SFA2" i="2"/>
  <c r="SEZ2" i="2"/>
  <c r="SEY2" i="2"/>
  <c r="SEX2" i="2"/>
  <c r="SEW2" i="2"/>
  <c r="SEV2" i="2"/>
  <c r="SEU2" i="2"/>
  <c r="SET2" i="2"/>
  <c r="SES2" i="2"/>
  <c r="SER2" i="2"/>
  <c r="SEQ2" i="2"/>
  <c r="SEP2" i="2"/>
  <c r="SEO2" i="2"/>
  <c r="SEN2" i="2"/>
  <c r="SEM2" i="2"/>
  <c r="SEL2" i="2"/>
  <c r="SEK2" i="2"/>
  <c r="SEJ2" i="2"/>
  <c r="SEI2" i="2"/>
  <c r="SEH2" i="2"/>
  <c r="SEG2" i="2"/>
  <c r="SEF2" i="2"/>
  <c r="SEE2" i="2"/>
  <c r="SED2" i="2"/>
  <c r="SEC2" i="2"/>
  <c r="SEB2" i="2"/>
  <c r="SEA2" i="2"/>
  <c r="SDZ2" i="2"/>
  <c r="SDY2" i="2"/>
  <c r="SDX2" i="2"/>
  <c r="SDW2" i="2"/>
  <c r="SDV2" i="2"/>
  <c r="SDU2" i="2"/>
  <c r="SDT2" i="2"/>
  <c r="SDS2" i="2"/>
  <c r="SDR2" i="2"/>
  <c r="SDQ2" i="2"/>
  <c r="SDP2" i="2"/>
  <c r="SDO2" i="2"/>
  <c r="SDN2" i="2"/>
  <c r="SDM2" i="2"/>
  <c r="SDL2" i="2"/>
  <c r="SDK2" i="2"/>
  <c r="SDJ2" i="2"/>
  <c r="SDI2" i="2"/>
  <c r="SDH2" i="2"/>
  <c r="SDG2" i="2"/>
  <c r="SDF2" i="2"/>
  <c r="SDE2" i="2"/>
  <c r="SDD2" i="2"/>
  <c r="SDC2" i="2"/>
  <c r="SDB2" i="2"/>
  <c r="SDA2" i="2"/>
  <c r="SCZ2" i="2"/>
  <c r="SCY2" i="2"/>
  <c r="SCX2" i="2"/>
  <c r="SCW2" i="2"/>
  <c r="SCV2" i="2"/>
  <c r="SCU2" i="2"/>
  <c r="SCT2" i="2"/>
  <c r="SCS2" i="2"/>
  <c r="SCR2" i="2"/>
  <c r="SCQ2" i="2"/>
  <c r="SCP2" i="2"/>
  <c r="SCO2" i="2"/>
  <c r="SCN2" i="2"/>
  <c r="SCM2" i="2"/>
  <c r="SCL2" i="2"/>
  <c r="SCK2" i="2"/>
  <c r="SCJ2" i="2"/>
  <c r="SCI2" i="2"/>
  <c r="SCH2" i="2"/>
  <c r="SCG2" i="2"/>
  <c r="SCF2" i="2"/>
  <c r="SCE2" i="2"/>
  <c r="SCD2" i="2"/>
  <c r="SCC2" i="2"/>
  <c r="SCB2" i="2"/>
  <c r="SCA2" i="2"/>
  <c r="SBZ2" i="2"/>
  <c r="SBY2" i="2"/>
  <c r="SBX2" i="2"/>
  <c r="SBW2" i="2"/>
  <c r="SBV2" i="2"/>
  <c r="SBU2" i="2"/>
  <c r="SBT2" i="2"/>
  <c r="SBS2" i="2"/>
  <c r="SBR2" i="2"/>
  <c r="SBQ2" i="2"/>
  <c r="SBP2" i="2"/>
  <c r="SBO2" i="2"/>
  <c r="SBN2" i="2"/>
  <c r="SBM2" i="2"/>
  <c r="SBL2" i="2"/>
  <c r="SBK2" i="2"/>
  <c r="SBJ2" i="2"/>
  <c r="SBI2" i="2"/>
  <c r="SBH2" i="2"/>
  <c r="SBG2" i="2"/>
  <c r="SBF2" i="2"/>
  <c r="SBE2" i="2"/>
  <c r="SBD2" i="2"/>
  <c r="SBC2" i="2"/>
  <c r="SBB2" i="2"/>
  <c r="SBA2" i="2"/>
  <c r="SAZ2" i="2"/>
  <c r="SAY2" i="2"/>
  <c r="SAX2" i="2"/>
  <c r="SAW2" i="2"/>
  <c r="SAV2" i="2"/>
  <c r="SAU2" i="2"/>
  <c r="SAT2" i="2"/>
  <c r="SAS2" i="2"/>
  <c r="SAR2" i="2"/>
  <c r="SAQ2" i="2"/>
  <c r="SAP2" i="2"/>
  <c r="SAO2" i="2"/>
  <c r="SAN2" i="2"/>
  <c r="SAM2" i="2"/>
  <c r="SAL2" i="2"/>
  <c r="SAK2" i="2"/>
  <c r="SAJ2" i="2"/>
  <c r="SAI2" i="2"/>
  <c r="SAH2" i="2"/>
  <c r="SAG2" i="2"/>
  <c r="SAF2" i="2"/>
  <c r="SAE2" i="2"/>
  <c r="SAD2" i="2"/>
  <c r="SAC2" i="2"/>
  <c r="SAB2" i="2"/>
  <c r="SAA2" i="2"/>
  <c r="RZZ2" i="2"/>
  <c r="RZY2" i="2"/>
  <c r="RZX2" i="2"/>
  <c r="RZW2" i="2"/>
  <c r="RZV2" i="2"/>
  <c r="RZU2" i="2"/>
  <c r="RZT2" i="2"/>
  <c r="RZS2" i="2"/>
  <c r="RZR2" i="2"/>
  <c r="RZQ2" i="2"/>
  <c r="RZP2" i="2"/>
  <c r="RZO2" i="2"/>
  <c r="RZN2" i="2"/>
  <c r="RZM2" i="2"/>
  <c r="RZL2" i="2"/>
  <c r="RZK2" i="2"/>
  <c r="RZJ2" i="2"/>
  <c r="RZI2" i="2"/>
  <c r="RZH2" i="2"/>
  <c r="RZG2" i="2"/>
  <c r="RZF2" i="2"/>
  <c r="RZE2" i="2"/>
  <c r="RZD2" i="2"/>
  <c r="RZC2" i="2"/>
  <c r="RZB2" i="2"/>
  <c r="RZA2" i="2"/>
  <c r="RYZ2" i="2"/>
  <c r="RYY2" i="2"/>
  <c r="RYX2" i="2"/>
  <c r="RYW2" i="2"/>
  <c r="RYV2" i="2"/>
  <c r="RYU2" i="2"/>
  <c r="RYT2" i="2"/>
  <c r="RYS2" i="2"/>
  <c r="RYR2" i="2"/>
  <c r="RYQ2" i="2"/>
  <c r="RYP2" i="2"/>
  <c r="RYO2" i="2"/>
  <c r="RYN2" i="2"/>
  <c r="RYM2" i="2"/>
  <c r="RYL2" i="2"/>
  <c r="RYK2" i="2"/>
  <c r="RYJ2" i="2"/>
  <c r="RYI2" i="2"/>
  <c r="RYH2" i="2"/>
  <c r="RYG2" i="2"/>
  <c r="RYF2" i="2"/>
  <c r="RYE2" i="2"/>
  <c r="RYD2" i="2"/>
  <c r="RYC2" i="2"/>
  <c r="RYB2" i="2"/>
  <c r="RYA2" i="2"/>
  <c r="RXZ2" i="2"/>
  <c r="RXY2" i="2"/>
  <c r="RXX2" i="2"/>
  <c r="RXW2" i="2"/>
  <c r="RXV2" i="2"/>
  <c r="RXU2" i="2"/>
  <c r="RXT2" i="2"/>
  <c r="RXS2" i="2"/>
  <c r="RXR2" i="2"/>
  <c r="RXQ2" i="2"/>
  <c r="RXP2" i="2"/>
  <c r="RXO2" i="2"/>
  <c r="RXN2" i="2"/>
  <c r="RXM2" i="2"/>
  <c r="RXL2" i="2"/>
  <c r="RXK2" i="2"/>
  <c r="RXJ2" i="2"/>
  <c r="RXI2" i="2"/>
  <c r="RXH2" i="2"/>
  <c r="RXG2" i="2"/>
  <c r="RXF2" i="2"/>
  <c r="RXE2" i="2"/>
  <c r="RXD2" i="2"/>
  <c r="RXC2" i="2"/>
  <c r="RXB2" i="2"/>
  <c r="RXA2" i="2"/>
  <c r="RWZ2" i="2"/>
  <c r="RWY2" i="2"/>
  <c r="RWX2" i="2"/>
  <c r="RWW2" i="2"/>
  <c r="RWV2" i="2"/>
  <c r="RWU2" i="2"/>
  <c r="RWT2" i="2"/>
  <c r="RWS2" i="2"/>
  <c r="RWR2" i="2"/>
  <c r="RWQ2" i="2"/>
  <c r="RWP2" i="2"/>
  <c r="RWO2" i="2"/>
  <c r="RWN2" i="2"/>
  <c r="RWM2" i="2"/>
  <c r="RWL2" i="2"/>
  <c r="RWK2" i="2"/>
  <c r="RWJ2" i="2"/>
  <c r="RWI2" i="2"/>
  <c r="RWH2" i="2"/>
  <c r="RWG2" i="2"/>
  <c r="RWF2" i="2"/>
  <c r="RWE2" i="2"/>
  <c r="RWD2" i="2"/>
  <c r="RWC2" i="2"/>
  <c r="RWB2" i="2"/>
  <c r="RWA2" i="2"/>
  <c r="RVZ2" i="2"/>
  <c r="RVY2" i="2"/>
  <c r="RVX2" i="2"/>
  <c r="RVW2" i="2"/>
  <c r="RVV2" i="2"/>
  <c r="RVU2" i="2"/>
  <c r="RVT2" i="2"/>
  <c r="RVS2" i="2"/>
  <c r="RVR2" i="2"/>
  <c r="RVQ2" i="2"/>
  <c r="RVP2" i="2"/>
  <c r="RVO2" i="2"/>
  <c r="RVN2" i="2"/>
  <c r="RVM2" i="2"/>
  <c r="RVL2" i="2"/>
  <c r="RVK2" i="2"/>
  <c r="RVJ2" i="2"/>
  <c r="RVI2" i="2"/>
  <c r="RVH2" i="2"/>
  <c r="RVG2" i="2"/>
  <c r="RVF2" i="2"/>
  <c r="RVE2" i="2"/>
  <c r="RVD2" i="2"/>
  <c r="RVC2" i="2"/>
  <c r="RVB2" i="2"/>
  <c r="RVA2" i="2"/>
  <c r="RUZ2" i="2"/>
  <c r="RUY2" i="2"/>
  <c r="RUX2" i="2"/>
  <c r="RUW2" i="2"/>
  <c r="RUV2" i="2"/>
  <c r="RUU2" i="2"/>
  <c r="RUT2" i="2"/>
  <c r="RUS2" i="2"/>
  <c r="RUR2" i="2"/>
  <c r="RUQ2" i="2"/>
  <c r="RUP2" i="2"/>
  <c r="RUO2" i="2"/>
  <c r="RUN2" i="2"/>
  <c r="RUM2" i="2"/>
  <c r="RUL2" i="2"/>
  <c r="RUK2" i="2"/>
  <c r="RUJ2" i="2"/>
  <c r="RUI2" i="2"/>
  <c r="RUH2" i="2"/>
  <c r="RUG2" i="2"/>
  <c r="RUF2" i="2"/>
  <c r="RUE2" i="2"/>
  <c r="RUD2" i="2"/>
  <c r="RUC2" i="2"/>
  <c r="RUB2" i="2"/>
  <c r="RUA2" i="2"/>
  <c r="RTZ2" i="2"/>
  <c r="RTY2" i="2"/>
  <c r="RTX2" i="2"/>
  <c r="RTW2" i="2"/>
  <c r="RTV2" i="2"/>
  <c r="RTU2" i="2"/>
  <c r="RTT2" i="2"/>
  <c r="RTS2" i="2"/>
  <c r="RTR2" i="2"/>
  <c r="RTQ2" i="2"/>
  <c r="RTP2" i="2"/>
  <c r="RTO2" i="2"/>
  <c r="RTN2" i="2"/>
  <c r="RTM2" i="2"/>
  <c r="RTL2" i="2"/>
  <c r="RTK2" i="2"/>
  <c r="RTJ2" i="2"/>
  <c r="RTI2" i="2"/>
  <c r="RTH2" i="2"/>
  <c r="RTG2" i="2"/>
  <c r="RTF2" i="2"/>
  <c r="RTE2" i="2"/>
  <c r="RTD2" i="2"/>
  <c r="RTC2" i="2"/>
  <c r="RTB2" i="2"/>
  <c r="RTA2" i="2"/>
  <c r="RSZ2" i="2"/>
  <c r="RSY2" i="2"/>
  <c r="RSX2" i="2"/>
  <c r="RSW2" i="2"/>
  <c r="RSV2" i="2"/>
  <c r="RSU2" i="2"/>
  <c r="RST2" i="2"/>
  <c r="RSS2" i="2"/>
  <c r="RSR2" i="2"/>
  <c r="RSQ2" i="2"/>
  <c r="RSP2" i="2"/>
  <c r="RSO2" i="2"/>
  <c r="RSN2" i="2"/>
  <c r="RSM2" i="2"/>
  <c r="RSL2" i="2"/>
  <c r="RSK2" i="2"/>
  <c r="RSJ2" i="2"/>
  <c r="RSI2" i="2"/>
  <c r="RSH2" i="2"/>
  <c r="RSG2" i="2"/>
  <c r="RSF2" i="2"/>
  <c r="RSE2" i="2"/>
  <c r="RSD2" i="2"/>
  <c r="RSC2" i="2"/>
  <c r="RSB2" i="2"/>
  <c r="RSA2" i="2"/>
  <c r="RRZ2" i="2"/>
  <c r="RRY2" i="2"/>
  <c r="RRX2" i="2"/>
  <c r="RRW2" i="2"/>
  <c r="RRV2" i="2"/>
  <c r="RRU2" i="2"/>
  <c r="RRT2" i="2"/>
  <c r="RRS2" i="2"/>
  <c r="RRR2" i="2"/>
  <c r="RRQ2" i="2"/>
  <c r="RRP2" i="2"/>
  <c r="RRO2" i="2"/>
  <c r="RRN2" i="2"/>
  <c r="RRM2" i="2"/>
  <c r="RRL2" i="2"/>
  <c r="RRK2" i="2"/>
  <c r="RRJ2" i="2"/>
  <c r="RRI2" i="2"/>
  <c r="RRH2" i="2"/>
  <c r="RRG2" i="2"/>
  <c r="RRF2" i="2"/>
  <c r="RRE2" i="2"/>
  <c r="RRD2" i="2"/>
  <c r="RRC2" i="2"/>
  <c r="RRB2" i="2"/>
  <c r="RRA2" i="2"/>
  <c r="RQZ2" i="2"/>
  <c r="RQY2" i="2"/>
  <c r="RQX2" i="2"/>
  <c r="RQW2" i="2"/>
  <c r="RQV2" i="2"/>
  <c r="RQU2" i="2"/>
  <c r="RQT2" i="2"/>
  <c r="RQS2" i="2"/>
  <c r="RQR2" i="2"/>
  <c r="RQQ2" i="2"/>
  <c r="RQP2" i="2"/>
  <c r="RQO2" i="2"/>
  <c r="RQN2" i="2"/>
  <c r="RQM2" i="2"/>
  <c r="RQL2" i="2"/>
  <c r="RQK2" i="2"/>
  <c r="RQJ2" i="2"/>
  <c r="RQI2" i="2"/>
  <c r="RQH2" i="2"/>
  <c r="RQG2" i="2"/>
  <c r="RQF2" i="2"/>
  <c r="RQE2" i="2"/>
  <c r="RQD2" i="2"/>
  <c r="RQC2" i="2"/>
  <c r="RQB2" i="2"/>
  <c r="RQA2" i="2"/>
  <c r="RPZ2" i="2"/>
  <c r="RPY2" i="2"/>
  <c r="RPX2" i="2"/>
  <c r="RPW2" i="2"/>
  <c r="RPV2" i="2"/>
  <c r="RPU2" i="2"/>
  <c r="RPT2" i="2"/>
  <c r="RPS2" i="2"/>
  <c r="RPR2" i="2"/>
  <c r="RPQ2" i="2"/>
  <c r="RPP2" i="2"/>
  <c r="RPO2" i="2"/>
  <c r="RPN2" i="2"/>
  <c r="RPM2" i="2"/>
  <c r="RPL2" i="2"/>
  <c r="RPK2" i="2"/>
  <c r="RPJ2" i="2"/>
  <c r="RPI2" i="2"/>
  <c r="RPH2" i="2"/>
  <c r="RPG2" i="2"/>
  <c r="RPF2" i="2"/>
  <c r="RPE2" i="2"/>
  <c r="RPD2" i="2"/>
  <c r="RPC2" i="2"/>
  <c r="RPB2" i="2"/>
  <c r="RPA2" i="2"/>
  <c r="ROZ2" i="2"/>
  <c r="ROY2" i="2"/>
  <c r="ROX2" i="2"/>
  <c r="ROW2" i="2"/>
  <c r="ROV2" i="2"/>
  <c r="ROU2" i="2"/>
  <c r="ROT2" i="2"/>
  <c r="ROS2" i="2"/>
  <c r="ROR2" i="2"/>
  <c r="ROQ2" i="2"/>
  <c r="ROP2" i="2"/>
  <c r="ROO2" i="2"/>
  <c r="RON2" i="2"/>
  <c r="ROM2" i="2"/>
  <c r="ROL2" i="2"/>
  <c r="ROK2" i="2"/>
  <c r="ROJ2" i="2"/>
  <c r="ROI2" i="2"/>
  <c r="ROH2" i="2"/>
  <c r="ROG2" i="2"/>
  <c r="ROF2" i="2"/>
  <c r="ROE2" i="2"/>
  <c r="ROD2" i="2"/>
  <c r="ROC2" i="2"/>
  <c r="ROB2" i="2"/>
  <c r="ROA2" i="2"/>
  <c r="RNZ2" i="2"/>
  <c r="RNY2" i="2"/>
  <c r="RNX2" i="2"/>
  <c r="RNW2" i="2"/>
  <c r="RNV2" i="2"/>
  <c r="RNU2" i="2"/>
  <c r="RNT2" i="2"/>
  <c r="RNS2" i="2"/>
  <c r="RNR2" i="2"/>
  <c r="RNQ2" i="2"/>
  <c r="RNP2" i="2"/>
  <c r="RNO2" i="2"/>
  <c r="RNN2" i="2"/>
  <c r="RNM2" i="2"/>
  <c r="RNL2" i="2"/>
  <c r="RNK2" i="2"/>
  <c r="RNJ2" i="2"/>
  <c r="RNI2" i="2"/>
  <c r="RNH2" i="2"/>
  <c r="RNG2" i="2"/>
  <c r="RNF2" i="2"/>
  <c r="RNE2" i="2"/>
  <c r="RND2" i="2"/>
  <c r="RNC2" i="2"/>
  <c r="RNB2" i="2"/>
  <c r="RNA2" i="2"/>
  <c r="RMZ2" i="2"/>
  <c r="RMY2" i="2"/>
  <c r="RMX2" i="2"/>
  <c r="RMW2" i="2"/>
  <c r="RMV2" i="2"/>
  <c r="RMU2" i="2"/>
  <c r="RMT2" i="2"/>
  <c r="RMS2" i="2"/>
  <c r="RMR2" i="2"/>
  <c r="RMQ2" i="2"/>
  <c r="RMP2" i="2"/>
  <c r="RMO2" i="2"/>
  <c r="RMN2" i="2"/>
  <c r="RMM2" i="2"/>
  <c r="RML2" i="2"/>
  <c r="RMK2" i="2"/>
  <c r="RMJ2" i="2"/>
  <c r="RMI2" i="2"/>
  <c r="RMH2" i="2"/>
  <c r="RMG2" i="2"/>
  <c r="RMF2" i="2"/>
  <c r="RME2" i="2"/>
  <c r="RMD2" i="2"/>
  <c r="RMC2" i="2"/>
  <c r="RMB2" i="2"/>
  <c r="RMA2" i="2"/>
  <c r="RLZ2" i="2"/>
  <c r="RLY2" i="2"/>
  <c r="RLX2" i="2"/>
  <c r="RLW2" i="2"/>
  <c r="RLV2" i="2"/>
  <c r="RLU2" i="2"/>
  <c r="RLT2" i="2"/>
  <c r="RLS2" i="2"/>
  <c r="RLR2" i="2"/>
  <c r="RLQ2" i="2"/>
  <c r="RLP2" i="2"/>
  <c r="RLO2" i="2"/>
  <c r="RLN2" i="2"/>
  <c r="RLM2" i="2"/>
  <c r="RLL2" i="2"/>
  <c r="RLK2" i="2"/>
  <c r="RLJ2" i="2"/>
  <c r="RLI2" i="2"/>
  <c r="RLH2" i="2"/>
  <c r="RLG2" i="2"/>
  <c r="RLF2" i="2"/>
  <c r="RLE2" i="2"/>
  <c r="RLD2" i="2"/>
  <c r="RLC2" i="2"/>
  <c r="RLB2" i="2"/>
  <c r="RLA2" i="2"/>
  <c r="RKZ2" i="2"/>
  <c r="RKY2" i="2"/>
  <c r="RKX2" i="2"/>
  <c r="RKW2" i="2"/>
  <c r="RKV2" i="2"/>
  <c r="RKU2" i="2"/>
  <c r="RKT2" i="2"/>
  <c r="RKS2" i="2"/>
  <c r="RKR2" i="2"/>
  <c r="RKQ2" i="2"/>
  <c r="RKP2" i="2"/>
  <c r="RKO2" i="2"/>
  <c r="RKN2" i="2"/>
  <c r="RKM2" i="2"/>
  <c r="RKL2" i="2"/>
  <c r="RKK2" i="2"/>
  <c r="RKJ2" i="2"/>
  <c r="RKI2" i="2"/>
  <c r="RKH2" i="2"/>
  <c r="RKG2" i="2"/>
  <c r="RKF2" i="2"/>
  <c r="RKE2" i="2"/>
  <c r="RKD2" i="2"/>
  <c r="RKC2" i="2"/>
  <c r="RKB2" i="2"/>
  <c r="RKA2" i="2"/>
  <c r="RJZ2" i="2"/>
  <c r="RJY2" i="2"/>
  <c r="RJX2" i="2"/>
  <c r="RJW2" i="2"/>
  <c r="RJV2" i="2"/>
  <c r="RJU2" i="2"/>
  <c r="RJT2" i="2"/>
  <c r="RJS2" i="2"/>
  <c r="RJR2" i="2"/>
  <c r="RJQ2" i="2"/>
  <c r="RJP2" i="2"/>
  <c r="RJO2" i="2"/>
  <c r="RJN2" i="2"/>
  <c r="RJM2" i="2"/>
  <c r="RJL2" i="2"/>
  <c r="RJK2" i="2"/>
  <c r="RJJ2" i="2"/>
  <c r="RJI2" i="2"/>
  <c r="RJH2" i="2"/>
  <c r="RJG2" i="2"/>
  <c r="RJF2" i="2"/>
  <c r="RJE2" i="2"/>
  <c r="RJD2" i="2"/>
  <c r="RJC2" i="2"/>
  <c r="RJB2" i="2"/>
  <c r="RJA2" i="2"/>
  <c r="RIZ2" i="2"/>
  <c r="RIY2" i="2"/>
  <c r="RIX2" i="2"/>
  <c r="RIW2" i="2"/>
  <c r="RIV2" i="2"/>
  <c r="RIU2" i="2"/>
  <c r="RIT2" i="2"/>
  <c r="RIS2" i="2"/>
  <c r="RIR2" i="2"/>
  <c r="RIQ2" i="2"/>
  <c r="RIP2" i="2"/>
  <c r="RIO2" i="2"/>
  <c r="RIN2" i="2"/>
  <c r="RIM2" i="2"/>
  <c r="RIL2" i="2"/>
  <c r="RIK2" i="2"/>
  <c r="RIJ2" i="2"/>
  <c r="RII2" i="2"/>
  <c r="RIH2" i="2"/>
  <c r="RIG2" i="2"/>
  <c r="RIF2" i="2"/>
  <c r="RIE2" i="2"/>
  <c r="RID2" i="2"/>
  <c r="RIC2" i="2"/>
  <c r="RIB2" i="2"/>
  <c r="RIA2" i="2"/>
  <c r="RHZ2" i="2"/>
  <c r="RHY2" i="2"/>
  <c r="RHX2" i="2"/>
  <c r="RHW2" i="2"/>
  <c r="RHV2" i="2"/>
  <c r="RHU2" i="2"/>
  <c r="RHT2" i="2"/>
  <c r="RHS2" i="2"/>
  <c r="RHR2" i="2"/>
  <c r="RHQ2" i="2"/>
  <c r="RHP2" i="2"/>
  <c r="RHO2" i="2"/>
  <c r="RHN2" i="2"/>
  <c r="RHM2" i="2"/>
  <c r="RHL2" i="2"/>
  <c r="RHK2" i="2"/>
  <c r="RHJ2" i="2"/>
  <c r="RHI2" i="2"/>
  <c r="RHH2" i="2"/>
  <c r="RHG2" i="2"/>
  <c r="RHF2" i="2"/>
  <c r="RHE2" i="2"/>
  <c r="RHD2" i="2"/>
  <c r="RHC2" i="2"/>
  <c r="RHB2" i="2"/>
  <c r="RHA2" i="2"/>
  <c r="RGZ2" i="2"/>
  <c r="RGY2" i="2"/>
  <c r="RGX2" i="2"/>
  <c r="RGW2" i="2"/>
  <c r="RGV2" i="2"/>
  <c r="RGU2" i="2"/>
  <c r="RGT2" i="2"/>
  <c r="RGS2" i="2"/>
  <c r="RGR2" i="2"/>
  <c r="RGQ2" i="2"/>
  <c r="RGP2" i="2"/>
  <c r="RGO2" i="2"/>
  <c r="RGN2" i="2"/>
  <c r="RGM2" i="2"/>
  <c r="RGL2" i="2"/>
  <c r="RGK2" i="2"/>
  <c r="RGJ2" i="2"/>
  <c r="RGI2" i="2"/>
  <c r="RGH2" i="2"/>
  <c r="RGG2" i="2"/>
  <c r="RGF2" i="2"/>
  <c r="RGE2" i="2"/>
  <c r="RGD2" i="2"/>
  <c r="RGC2" i="2"/>
  <c r="RGB2" i="2"/>
  <c r="RGA2" i="2"/>
  <c r="RFZ2" i="2"/>
  <c r="RFY2" i="2"/>
  <c r="RFX2" i="2"/>
  <c r="RFW2" i="2"/>
  <c r="RFV2" i="2"/>
  <c r="RFU2" i="2"/>
  <c r="RFT2" i="2"/>
  <c r="RFS2" i="2"/>
  <c r="RFR2" i="2"/>
  <c r="RFQ2" i="2"/>
  <c r="RFP2" i="2"/>
  <c r="RFO2" i="2"/>
  <c r="RFN2" i="2"/>
  <c r="RFM2" i="2"/>
  <c r="RFL2" i="2"/>
  <c r="RFK2" i="2"/>
  <c r="RFJ2" i="2"/>
  <c r="RFI2" i="2"/>
  <c r="RFH2" i="2"/>
  <c r="RFG2" i="2"/>
  <c r="RFF2" i="2"/>
  <c r="RFE2" i="2"/>
  <c r="RFD2" i="2"/>
  <c r="RFC2" i="2"/>
  <c r="RFB2" i="2"/>
  <c r="RFA2" i="2"/>
  <c r="REZ2" i="2"/>
  <c r="REY2" i="2"/>
  <c r="REX2" i="2"/>
  <c r="REW2" i="2"/>
  <c r="REV2" i="2"/>
  <c r="REU2" i="2"/>
  <c r="RET2" i="2"/>
  <c r="RES2" i="2"/>
  <c r="RER2" i="2"/>
  <c r="REQ2" i="2"/>
  <c r="REP2" i="2"/>
  <c r="REO2" i="2"/>
  <c r="REN2" i="2"/>
  <c r="REM2" i="2"/>
  <c r="REL2" i="2"/>
  <c r="REK2" i="2"/>
  <c r="REJ2" i="2"/>
  <c r="REI2" i="2"/>
  <c r="REH2" i="2"/>
  <c r="REG2" i="2"/>
  <c r="REF2" i="2"/>
  <c r="REE2" i="2"/>
  <c r="RED2" i="2"/>
  <c r="REC2" i="2"/>
  <c r="REB2" i="2"/>
  <c r="REA2" i="2"/>
  <c r="RDZ2" i="2"/>
  <c r="RDY2" i="2"/>
  <c r="RDX2" i="2"/>
  <c r="RDW2" i="2"/>
  <c r="RDV2" i="2"/>
  <c r="RDU2" i="2"/>
  <c r="RDT2" i="2"/>
  <c r="RDS2" i="2"/>
  <c r="RDR2" i="2"/>
  <c r="RDQ2" i="2"/>
  <c r="RDP2" i="2"/>
  <c r="RDO2" i="2"/>
  <c r="RDN2" i="2"/>
  <c r="RDM2" i="2"/>
  <c r="RDL2" i="2"/>
  <c r="RDK2" i="2"/>
  <c r="RDJ2" i="2"/>
  <c r="RDI2" i="2"/>
  <c r="RDH2" i="2"/>
  <c r="RDG2" i="2"/>
  <c r="RDF2" i="2"/>
  <c r="RDE2" i="2"/>
  <c r="RDD2" i="2"/>
  <c r="RDC2" i="2"/>
  <c r="RDB2" i="2"/>
  <c r="RDA2" i="2"/>
  <c r="RCZ2" i="2"/>
  <c r="RCY2" i="2"/>
  <c r="RCX2" i="2"/>
  <c r="RCW2" i="2"/>
  <c r="RCV2" i="2"/>
  <c r="RCU2" i="2"/>
  <c r="RCT2" i="2"/>
  <c r="RCS2" i="2"/>
  <c r="RCR2" i="2"/>
  <c r="RCQ2" i="2"/>
  <c r="RCP2" i="2"/>
  <c r="RCO2" i="2"/>
  <c r="RCN2" i="2"/>
  <c r="RCM2" i="2"/>
  <c r="RCL2" i="2"/>
  <c r="RCK2" i="2"/>
  <c r="RCJ2" i="2"/>
  <c r="RCI2" i="2"/>
  <c r="RCH2" i="2"/>
  <c r="RCG2" i="2"/>
  <c r="RCF2" i="2"/>
  <c r="RCE2" i="2"/>
  <c r="RCD2" i="2"/>
  <c r="RCC2" i="2"/>
  <c r="RCB2" i="2"/>
  <c r="RCA2" i="2"/>
  <c r="RBZ2" i="2"/>
  <c r="RBY2" i="2"/>
  <c r="RBX2" i="2"/>
  <c r="RBW2" i="2"/>
  <c r="RBV2" i="2"/>
  <c r="RBU2" i="2"/>
  <c r="RBT2" i="2"/>
  <c r="RBS2" i="2"/>
  <c r="RBR2" i="2"/>
  <c r="RBQ2" i="2"/>
  <c r="RBP2" i="2"/>
  <c r="RBO2" i="2"/>
  <c r="RBN2" i="2"/>
  <c r="RBM2" i="2"/>
  <c r="RBL2" i="2"/>
  <c r="RBK2" i="2"/>
  <c r="RBJ2" i="2"/>
  <c r="RBI2" i="2"/>
  <c r="RBH2" i="2"/>
  <c r="RBG2" i="2"/>
  <c r="RBF2" i="2"/>
  <c r="RBE2" i="2"/>
  <c r="RBD2" i="2"/>
  <c r="RBC2" i="2"/>
  <c r="RBB2" i="2"/>
  <c r="RBA2" i="2"/>
  <c r="RAZ2" i="2"/>
  <c r="RAY2" i="2"/>
  <c r="RAX2" i="2"/>
  <c r="RAW2" i="2"/>
  <c r="RAV2" i="2"/>
  <c r="RAU2" i="2"/>
  <c r="RAT2" i="2"/>
  <c r="RAS2" i="2"/>
  <c r="RAR2" i="2"/>
  <c r="RAQ2" i="2"/>
  <c r="RAP2" i="2"/>
  <c r="RAO2" i="2"/>
  <c r="RAN2" i="2"/>
  <c r="RAM2" i="2"/>
  <c r="RAL2" i="2"/>
  <c r="RAK2" i="2"/>
  <c r="RAJ2" i="2"/>
  <c r="RAI2" i="2"/>
  <c r="RAH2" i="2"/>
  <c r="RAG2" i="2"/>
  <c r="RAF2" i="2"/>
  <c r="RAE2" i="2"/>
  <c r="RAD2" i="2"/>
  <c r="RAC2" i="2"/>
  <c r="RAB2" i="2"/>
  <c r="RAA2" i="2"/>
  <c r="QZZ2" i="2"/>
  <c r="QZY2" i="2"/>
  <c r="QZX2" i="2"/>
  <c r="QZW2" i="2"/>
  <c r="QZV2" i="2"/>
  <c r="QZU2" i="2"/>
  <c r="QZT2" i="2"/>
  <c r="QZS2" i="2"/>
  <c r="QZR2" i="2"/>
  <c r="QZQ2" i="2"/>
  <c r="QZP2" i="2"/>
  <c r="QZO2" i="2"/>
  <c r="QZN2" i="2"/>
  <c r="QZM2" i="2"/>
  <c r="QZL2" i="2"/>
  <c r="QZK2" i="2"/>
  <c r="QZJ2" i="2"/>
  <c r="QZI2" i="2"/>
  <c r="QZH2" i="2"/>
  <c r="QZG2" i="2"/>
  <c r="QZF2" i="2"/>
  <c r="QZE2" i="2"/>
  <c r="QZD2" i="2"/>
  <c r="QZC2" i="2"/>
  <c r="QZB2" i="2"/>
  <c r="QZA2" i="2"/>
  <c r="QYZ2" i="2"/>
  <c r="QYY2" i="2"/>
  <c r="QYX2" i="2"/>
  <c r="QYW2" i="2"/>
  <c r="QYV2" i="2"/>
  <c r="QYU2" i="2"/>
  <c r="QYT2" i="2"/>
  <c r="QYS2" i="2"/>
  <c r="QYR2" i="2"/>
  <c r="QYQ2" i="2"/>
  <c r="QYP2" i="2"/>
  <c r="QYO2" i="2"/>
  <c r="QYN2" i="2"/>
  <c r="QYM2" i="2"/>
  <c r="QYL2" i="2"/>
  <c r="QYK2" i="2"/>
  <c r="QYJ2" i="2"/>
  <c r="QYI2" i="2"/>
  <c r="QYH2" i="2"/>
  <c r="QYG2" i="2"/>
  <c r="QYF2" i="2"/>
  <c r="QYE2" i="2"/>
  <c r="QYD2" i="2"/>
  <c r="QYC2" i="2"/>
  <c r="QYB2" i="2"/>
  <c r="QYA2" i="2"/>
  <c r="QXZ2" i="2"/>
  <c r="QXY2" i="2"/>
  <c r="QXX2" i="2"/>
  <c r="QXW2" i="2"/>
  <c r="QXV2" i="2"/>
  <c r="QXU2" i="2"/>
  <c r="QXT2" i="2"/>
  <c r="QXS2" i="2"/>
  <c r="QXR2" i="2"/>
  <c r="QXQ2" i="2"/>
  <c r="QXP2" i="2"/>
  <c r="QXO2" i="2"/>
  <c r="QXN2" i="2"/>
  <c r="QXM2" i="2"/>
  <c r="QXL2" i="2"/>
  <c r="QXK2" i="2"/>
  <c r="QXJ2" i="2"/>
  <c r="QXI2" i="2"/>
  <c r="QXH2" i="2"/>
  <c r="QXG2" i="2"/>
  <c r="QXF2" i="2"/>
  <c r="QXE2" i="2"/>
  <c r="QXD2" i="2"/>
  <c r="QXC2" i="2"/>
  <c r="QXB2" i="2"/>
  <c r="QXA2" i="2"/>
  <c r="QWZ2" i="2"/>
  <c r="QWY2" i="2"/>
  <c r="QWX2" i="2"/>
  <c r="QWW2" i="2"/>
  <c r="QWV2" i="2"/>
  <c r="QWU2" i="2"/>
  <c r="QWT2" i="2"/>
  <c r="QWS2" i="2"/>
  <c r="QWR2" i="2"/>
  <c r="QWQ2" i="2"/>
  <c r="QWP2" i="2"/>
  <c r="QWO2" i="2"/>
  <c r="QWN2" i="2"/>
  <c r="QWM2" i="2"/>
  <c r="QWL2" i="2"/>
  <c r="QWK2" i="2"/>
  <c r="QWJ2" i="2"/>
  <c r="QWI2" i="2"/>
  <c r="QWH2" i="2"/>
  <c r="QWG2" i="2"/>
  <c r="QWF2" i="2"/>
  <c r="QWE2" i="2"/>
  <c r="QWD2" i="2"/>
  <c r="QWC2" i="2"/>
  <c r="QWB2" i="2"/>
  <c r="QWA2" i="2"/>
  <c r="QVZ2" i="2"/>
  <c r="QVY2" i="2"/>
  <c r="QVX2" i="2"/>
  <c r="QVW2" i="2"/>
  <c r="QVV2" i="2"/>
  <c r="QVU2" i="2"/>
  <c r="QVT2" i="2"/>
  <c r="QVS2" i="2"/>
  <c r="QVR2" i="2"/>
  <c r="QVQ2" i="2"/>
  <c r="QVP2" i="2"/>
  <c r="QVO2" i="2"/>
  <c r="QVN2" i="2"/>
  <c r="QVM2" i="2"/>
  <c r="QVL2" i="2"/>
  <c r="QVK2" i="2"/>
  <c r="QVJ2" i="2"/>
  <c r="QVI2" i="2"/>
  <c r="QVH2" i="2"/>
  <c r="QVG2" i="2"/>
  <c r="QVF2" i="2"/>
  <c r="QVE2" i="2"/>
  <c r="QVD2" i="2"/>
  <c r="QVC2" i="2"/>
  <c r="QVB2" i="2"/>
  <c r="QVA2" i="2"/>
  <c r="QUZ2" i="2"/>
  <c r="QUY2" i="2"/>
  <c r="QUX2" i="2"/>
  <c r="QUW2" i="2"/>
  <c r="QUV2" i="2"/>
  <c r="QUU2" i="2"/>
  <c r="QUT2" i="2"/>
  <c r="QUS2" i="2"/>
  <c r="QUR2" i="2"/>
  <c r="QUQ2" i="2"/>
  <c r="QUP2" i="2"/>
  <c r="QUO2" i="2"/>
  <c r="QUN2" i="2"/>
  <c r="QUM2" i="2"/>
  <c r="QUL2" i="2"/>
  <c r="QUK2" i="2"/>
  <c r="QUJ2" i="2"/>
  <c r="QUI2" i="2"/>
  <c r="QUH2" i="2"/>
  <c r="QUG2" i="2"/>
  <c r="QUF2" i="2"/>
  <c r="QUE2" i="2"/>
  <c r="QUD2" i="2"/>
  <c r="QUC2" i="2"/>
  <c r="QUB2" i="2"/>
  <c r="QUA2" i="2"/>
  <c r="QTZ2" i="2"/>
  <c r="QTY2" i="2"/>
  <c r="QTX2" i="2"/>
  <c r="QTW2" i="2"/>
  <c r="QTV2" i="2"/>
  <c r="QTU2" i="2"/>
  <c r="QTT2" i="2"/>
  <c r="QTS2" i="2"/>
  <c r="QTR2" i="2"/>
  <c r="QTQ2" i="2"/>
  <c r="QTP2" i="2"/>
  <c r="QTO2" i="2"/>
  <c r="QTN2" i="2"/>
  <c r="QTM2" i="2"/>
  <c r="QTL2" i="2"/>
  <c r="QTK2" i="2"/>
  <c r="QTJ2" i="2"/>
  <c r="QTI2" i="2"/>
  <c r="QTH2" i="2"/>
  <c r="QTG2" i="2"/>
  <c r="QTF2" i="2"/>
  <c r="QTE2" i="2"/>
  <c r="QTD2" i="2"/>
  <c r="QTC2" i="2"/>
  <c r="QTB2" i="2"/>
  <c r="QTA2" i="2"/>
  <c r="QSZ2" i="2"/>
  <c r="QSY2" i="2"/>
  <c r="QSX2" i="2"/>
  <c r="QSW2" i="2"/>
  <c r="QSV2" i="2"/>
  <c r="QSU2" i="2"/>
  <c r="QST2" i="2"/>
  <c r="QSS2" i="2"/>
  <c r="QSR2" i="2"/>
  <c r="QSQ2" i="2"/>
  <c r="QSP2" i="2"/>
  <c r="QSO2" i="2"/>
  <c r="QSN2" i="2"/>
  <c r="QSM2" i="2"/>
  <c r="QSL2" i="2"/>
  <c r="QSK2" i="2"/>
  <c r="QSJ2" i="2"/>
  <c r="QSI2" i="2"/>
  <c r="QSH2" i="2"/>
  <c r="QSG2" i="2"/>
  <c r="QSF2" i="2"/>
  <c r="QSE2" i="2"/>
  <c r="QSD2" i="2"/>
  <c r="QSC2" i="2"/>
  <c r="QSB2" i="2"/>
  <c r="QSA2" i="2"/>
  <c r="QRZ2" i="2"/>
  <c r="QRY2" i="2"/>
  <c r="QRX2" i="2"/>
  <c r="QRW2" i="2"/>
  <c r="QRV2" i="2"/>
  <c r="QRU2" i="2"/>
  <c r="QRT2" i="2"/>
  <c r="QRS2" i="2"/>
  <c r="QRR2" i="2"/>
  <c r="QRQ2" i="2"/>
  <c r="QRP2" i="2"/>
  <c r="QRO2" i="2"/>
  <c r="QRN2" i="2"/>
  <c r="QRM2" i="2"/>
  <c r="QRL2" i="2"/>
  <c r="QRK2" i="2"/>
  <c r="QRJ2" i="2"/>
  <c r="QRI2" i="2"/>
  <c r="QRH2" i="2"/>
  <c r="QRG2" i="2"/>
  <c r="QRF2" i="2"/>
  <c r="QRE2" i="2"/>
  <c r="QRD2" i="2"/>
  <c r="QRC2" i="2"/>
  <c r="QRB2" i="2"/>
  <c r="QRA2" i="2"/>
  <c r="QQZ2" i="2"/>
  <c r="QQY2" i="2"/>
  <c r="QQX2" i="2"/>
  <c r="QQW2" i="2"/>
  <c r="QQV2" i="2"/>
  <c r="QQU2" i="2"/>
  <c r="QQT2" i="2"/>
  <c r="QQS2" i="2"/>
  <c r="QQR2" i="2"/>
  <c r="QQQ2" i="2"/>
  <c r="QQP2" i="2"/>
  <c r="QQO2" i="2"/>
  <c r="QQN2" i="2"/>
  <c r="QQM2" i="2"/>
  <c r="QQL2" i="2"/>
  <c r="QQK2" i="2"/>
  <c r="QQJ2" i="2"/>
  <c r="QQI2" i="2"/>
  <c r="QQH2" i="2"/>
  <c r="QQG2" i="2"/>
  <c r="QQF2" i="2"/>
  <c r="QQE2" i="2"/>
  <c r="QQD2" i="2"/>
  <c r="QQC2" i="2"/>
  <c r="QQB2" i="2"/>
  <c r="QQA2" i="2"/>
  <c r="QPZ2" i="2"/>
  <c r="QPY2" i="2"/>
  <c r="QPX2" i="2"/>
  <c r="QPW2" i="2"/>
  <c r="QPV2" i="2"/>
  <c r="QPU2" i="2"/>
  <c r="QPT2" i="2"/>
  <c r="QPS2" i="2"/>
  <c r="QPR2" i="2"/>
  <c r="QPQ2" i="2"/>
  <c r="QPP2" i="2"/>
  <c r="QPO2" i="2"/>
  <c r="QPN2" i="2"/>
  <c r="QPM2" i="2"/>
  <c r="QPL2" i="2"/>
  <c r="QPK2" i="2"/>
  <c r="QPJ2" i="2"/>
  <c r="QPI2" i="2"/>
  <c r="QPH2" i="2"/>
  <c r="QPG2" i="2"/>
  <c r="QPF2" i="2"/>
  <c r="QPE2" i="2"/>
  <c r="QPD2" i="2"/>
  <c r="QPC2" i="2"/>
  <c r="QPB2" i="2"/>
  <c r="QPA2" i="2"/>
  <c r="QOZ2" i="2"/>
  <c r="QOY2" i="2"/>
  <c r="QOX2" i="2"/>
  <c r="QOW2" i="2"/>
  <c r="QOV2" i="2"/>
  <c r="QOU2" i="2"/>
  <c r="QOT2" i="2"/>
  <c r="QOS2" i="2"/>
  <c r="QOR2" i="2"/>
  <c r="QOQ2" i="2"/>
  <c r="QOP2" i="2"/>
  <c r="QOO2" i="2"/>
  <c r="QON2" i="2"/>
  <c r="QOM2" i="2"/>
  <c r="QOL2" i="2"/>
  <c r="QOK2" i="2"/>
  <c r="QOJ2" i="2"/>
  <c r="QOI2" i="2"/>
  <c r="QOH2" i="2"/>
  <c r="QOG2" i="2"/>
  <c r="QOF2" i="2"/>
  <c r="QOE2" i="2"/>
  <c r="QOD2" i="2"/>
  <c r="QOC2" i="2"/>
  <c r="QOB2" i="2"/>
  <c r="QOA2" i="2"/>
  <c r="QNZ2" i="2"/>
  <c r="QNY2" i="2"/>
  <c r="QNX2" i="2"/>
  <c r="QNW2" i="2"/>
  <c r="QNV2" i="2"/>
  <c r="QNU2" i="2"/>
  <c r="QNT2" i="2"/>
  <c r="QNS2" i="2"/>
  <c r="QNR2" i="2"/>
  <c r="QNQ2" i="2"/>
  <c r="QNP2" i="2"/>
  <c r="QNO2" i="2"/>
  <c r="QNN2" i="2"/>
  <c r="QNM2" i="2"/>
  <c r="QNL2" i="2"/>
  <c r="QNK2" i="2"/>
  <c r="QNJ2" i="2"/>
  <c r="QNI2" i="2"/>
  <c r="QNH2" i="2"/>
  <c r="QNG2" i="2"/>
  <c r="QNF2" i="2"/>
  <c r="QNE2" i="2"/>
  <c r="QND2" i="2"/>
  <c r="QNC2" i="2"/>
  <c r="QNB2" i="2"/>
  <c r="QNA2" i="2"/>
  <c r="QMZ2" i="2"/>
  <c r="QMY2" i="2"/>
  <c r="QMX2" i="2"/>
  <c r="QMW2" i="2"/>
  <c r="QMV2" i="2"/>
  <c r="QMU2" i="2"/>
  <c r="QMT2" i="2"/>
  <c r="QMS2" i="2"/>
  <c r="QMR2" i="2"/>
  <c r="QMQ2" i="2"/>
  <c r="QMP2" i="2"/>
  <c r="QMO2" i="2"/>
  <c r="QMN2" i="2"/>
  <c r="QMM2" i="2"/>
  <c r="QML2" i="2"/>
  <c r="QMK2" i="2"/>
  <c r="QMJ2" i="2"/>
  <c r="QMI2" i="2"/>
  <c r="QMH2" i="2"/>
  <c r="QMG2" i="2"/>
  <c r="QMF2" i="2"/>
  <c r="QME2" i="2"/>
  <c r="QMD2" i="2"/>
  <c r="QMC2" i="2"/>
  <c r="QMB2" i="2"/>
  <c r="QMA2" i="2"/>
  <c r="QLZ2" i="2"/>
  <c r="QLY2" i="2"/>
  <c r="QLX2" i="2"/>
  <c r="QLW2" i="2"/>
  <c r="QLV2" i="2"/>
  <c r="QLU2" i="2"/>
  <c r="QLT2" i="2"/>
  <c r="QLS2" i="2"/>
  <c r="QLR2" i="2"/>
  <c r="QLQ2" i="2"/>
  <c r="QLP2" i="2"/>
  <c r="QLO2" i="2"/>
  <c r="QLN2" i="2"/>
  <c r="QLM2" i="2"/>
  <c r="QLL2" i="2"/>
  <c r="QLK2" i="2"/>
  <c r="QLJ2" i="2"/>
  <c r="QLI2" i="2"/>
  <c r="QLH2" i="2"/>
  <c r="QLG2" i="2"/>
  <c r="QLF2" i="2"/>
  <c r="QLE2" i="2"/>
  <c r="QLD2" i="2"/>
  <c r="QLC2" i="2"/>
  <c r="QLB2" i="2"/>
  <c r="QLA2" i="2"/>
  <c r="QKZ2" i="2"/>
  <c r="QKY2" i="2"/>
  <c r="QKX2" i="2"/>
  <c r="QKW2" i="2"/>
  <c r="QKV2" i="2"/>
  <c r="QKU2" i="2"/>
  <c r="QKT2" i="2"/>
  <c r="QKS2" i="2"/>
  <c r="QKR2" i="2"/>
  <c r="QKQ2" i="2"/>
  <c r="QKP2" i="2"/>
  <c r="QKO2" i="2"/>
  <c r="QKN2" i="2"/>
  <c r="QKM2" i="2"/>
  <c r="QKL2" i="2"/>
  <c r="QKK2" i="2"/>
  <c r="QKJ2" i="2"/>
  <c r="QKI2" i="2"/>
  <c r="QKH2" i="2"/>
  <c r="QKG2" i="2"/>
  <c r="QKF2" i="2"/>
  <c r="QKE2" i="2"/>
  <c r="QKD2" i="2"/>
  <c r="QKC2" i="2"/>
  <c r="QKB2" i="2"/>
  <c r="QKA2" i="2"/>
  <c r="QJZ2" i="2"/>
  <c r="QJY2" i="2"/>
  <c r="QJX2" i="2"/>
  <c r="QJW2" i="2"/>
  <c r="QJV2" i="2"/>
  <c r="QJU2" i="2"/>
  <c r="QJT2" i="2"/>
  <c r="QJS2" i="2"/>
  <c r="QJR2" i="2"/>
  <c r="QJQ2" i="2"/>
  <c r="QJP2" i="2"/>
  <c r="QJO2" i="2"/>
  <c r="QJN2" i="2"/>
  <c r="QJM2" i="2"/>
  <c r="QJL2" i="2"/>
  <c r="QJK2" i="2"/>
  <c r="QJJ2" i="2"/>
  <c r="QJI2" i="2"/>
  <c r="QJH2" i="2"/>
  <c r="QJG2" i="2"/>
  <c r="QJF2" i="2"/>
  <c r="QJE2" i="2"/>
  <c r="QJD2" i="2"/>
  <c r="QJC2" i="2"/>
  <c r="QJB2" i="2"/>
  <c r="QJA2" i="2"/>
  <c r="QIZ2" i="2"/>
  <c r="QIY2" i="2"/>
  <c r="QIX2" i="2"/>
  <c r="QIW2" i="2"/>
  <c r="QIV2" i="2"/>
  <c r="QIU2" i="2"/>
  <c r="QIT2" i="2"/>
  <c r="QIS2" i="2"/>
  <c r="QIR2" i="2"/>
  <c r="QIQ2" i="2"/>
  <c r="QIP2" i="2"/>
  <c r="QIO2" i="2"/>
  <c r="QIN2" i="2"/>
  <c r="QIM2" i="2"/>
  <c r="QIL2" i="2"/>
  <c r="QIK2" i="2"/>
  <c r="QIJ2" i="2"/>
  <c r="QII2" i="2"/>
  <c r="QIH2" i="2"/>
  <c r="QIG2" i="2"/>
  <c r="QIF2" i="2"/>
  <c r="QIE2" i="2"/>
  <c r="QID2" i="2"/>
  <c r="QIC2" i="2"/>
  <c r="QIB2" i="2"/>
  <c r="QIA2" i="2"/>
  <c r="QHZ2" i="2"/>
  <c r="QHY2" i="2"/>
  <c r="QHX2" i="2"/>
  <c r="QHW2" i="2"/>
  <c r="QHV2" i="2"/>
  <c r="QHU2" i="2"/>
  <c r="QHT2" i="2"/>
  <c r="QHS2" i="2"/>
  <c r="QHR2" i="2"/>
  <c r="QHQ2" i="2"/>
  <c r="QHP2" i="2"/>
  <c r="QHO2" i="2"/>
  <c r="QHN2" i="2"/>
  <c r="QHM2" i="2"/>
  <c r="QHL2" i="2"/>
  <c r="QHK2" i="2"/>
  <c r="QHJ2" i="2"/>
  <c r="QHI2" i="2"/>
  <c r="QHH2" i="2"/>
  <c r="QHG2" i="2"/>
  <c r="QHF2" i="2"/>
  <c r="QHE2" i="2"/>
  <c r="QHD2" i="2"/>
  <c r="QHC2" i="2"/>
  <c r="QHB2" i="2"/>
  <c r="QHA2" i="2"/>
  <c r="QGZ2" i="2"/>
  <c r="QGY2" i="2"/>
  <c r="QGX2" i="2"/>
  <c r="QGW2" i="2"/>
  <c r="QGV2" i="2"/>
  <c r="QGU2" i="2"/>
  <c r="QGT2" i="2"/>
  <c r="QGS2" i="2"/>
  <c r="QGR2" i="2"/>
  <c r="QGQ2" i="2"/>
  <c r="QGP2" i="2"/>
  <c r="QGO2" i="2"/>
  <c r="QGN2" i="2"/>
  <c r="QGM2" i="2"/>
  <c r="QGL2" i="2"/>
  <c r="QGK2" i="2"/>
  <c r="QGJ2" i="2"/>
  <c r="QGI2" i="2"/>
  <c r="QGH2" i="2"/>
  <c r="QGG2" i="2"/>
  <c r="QGF2" i="2"/>
  <c r="QGE2" i="2"/>
  <c r="QGD2" i="2"/>
  <c r="QGC2" i="2"/>
  <c r="QGB2" i="2"/>
  <c r="QGA2" i="2"/>
  <c r="QFZ2" i="2"/>
  <c r="QFY2" i="2"/>
  <c r="QFX2" i="2"/>
  <c r="QFW2" i="2"/>
  <c r="QFV2" i="2"/>
  <c r="QFU2" i="2"/>
  <c r="QFT2" i="2"/>
  <c r="QFS2" i="2"/>
  <c r="QFR2" i="2"/>
  <c r="QFQ2" i="2"/>
  <c r="QFP2" i="2"/>
  <c r="QFO2" i="2"/>
  <c r="QFN2" i="2"/>
  <c r="QFM2" i="2"/>
  <c r="QFL2" i="2"/>
  <c r="QFK2" i="2"/>
  <c r="QFJ2" i="2"/>
  <c r="QFI2" i="2"/>
  <c r="QFH2" i="2"/>
  <c r="QFG2" i="2"/>
  <c r="QFF2" i="2"/>
  <c r="QFE2" i="2"/>
  <c r="QFD2" i="2"/>
  <c r="QFC2" i="2"/>
  <c r="QFB2" i="2"/>
  <c r="QFA2" i="2"/>
  <c r="QEZ2" i="2"/>
  <c r="QEY2" i="2"/>
  <c r="QEX2" i="2"/>
  <c r="QEW2" i="2"/>
  <c r="QEV2" i="2"/>
  <c r="QEU2" i="2"/>
  <c r="QET2" i="2"/>
  <c r="QES2" i="2"/>
  <c r="QER2" i="2"/>
  <c r="QEQ2" i="2"/>
  <c r="QEP2" i="2"/>
  <c r="QEO2" i="2"/>
  <c r="QEN2" i="2"/>
  <c r="QEM2" i="2"/>
  <c r="QEL2" i="2"/>
  <c r="QEK2" i="2"/>
  <c r="QEJ2" i="2"/>
  <c r="QEI2" i="2"/>
  <c r="QEH2" i="2"/>
  <c r="QEG2" i="2"/>
  <c r="QEF2" i="2"/>
  <c r="QEE2" i="2"/>
  <c r="QED2" i="2"/>
  <c r="QEC2" i="2"/>
  <c r="QEB2" i="2"/>
  <c r="QEA2" i="2"/>
  <c r="QDZ2" i="2"/>
  <c r="QDY2" i="2"/>
  <c r="QDX2" i="2"/>
  <c r="QDW2" i="2"/>
  <c r="QDV2" i="2"/>
  <c r="QDU2" i="2"/>
  <c r="QDT2" i="2"/>
  <c r="QDS2" i="2"/>
  <c r="QDR2" i="2"/>
  <c r="QDQ2" i="2"/>
  <c r="QDP2" i="2"/>
  <c r="QDO2" i="2"/>
  <c r="QDN2" i="2"/>
  <c r="QDM2" i="2"/>
  <c r="QDL2" i="2"/>
  <c r="QDK2" i="2"/>
  <c r="QDJ2" i="2"/>
  <c r="QDI2" i="2"/>
  <c r="QDH2" i="2"/>
  <c r="QDG2" i="2"/>
  <c r="QDF2" i="2"/>
  <c r="QDE2" i="2"/>
  <c r="QDD2" i="2"/>
  <c r="QDC2" i="2"/>
  <c r="QDB2" i="2"/>
  <c r="QDA2" i="2"/>
  <c r="QCZ2" i="2"/>
  <c r="QCY2" i="2"/>
  <c r="QCX2" i="2"/>
  <c r="QCW2" i="2"/>
  <c r="QCV2" i="2"/>
  <c r="QCU2" i="2"/>
  <c r="QCT2" i="2"/>
  <c r="QCS2" i="2"/>
  <c r="QCR2" i="2"/>
  <c r="QCQ2" i="2"/>
  <c r="QCP2" i="2"/>
  <c r="QCO2" i="2"/>
  <c r="QCN2" i="2"/>
  <c r="QCM2" i="2"/>
  <c r="QCL2" i="2"/>
  <c r="QCK2" i="2"/>
  <c r="QCJ2" i="2"/>
  <c r="QCI2" i="2"/>
  <c r="QCH2" i="2"/>
  <c r="QCG2" i="2"/>
  <c r="QCF2" i="2"/>
  <c r="QCE2" i="2"/>
  <c r="QCD2" i="2"/>
  <c r="QCC2" i="2"/>
  <c r="QCB2" i="2"/>
  <c r="QCA2" i="2"/>
  <c r="QBZ2" i="2"/>
  <c r="QBY2" i="2"/>
  <c r="QBX2" i="2"/>
  <c r="QBW2" i="2"/>
  <c r="QBV2" i="2"/>
  <c r="QBU2" i="2"/>
  <c r="QBT2" i="2"/>
  <c r="QBS2" i="2"/>
  <c r="QBR2" i="2"/>
  <c r="QBQ2" i="2"/>
  <c r="QBP2" i="2"/>
  <c r="QBO2" i="2"/>
  <c r="QBN2" i="2"/>
  <c r="QBM2" i="2"/>
  <c r="QBL2" i="2"/>
  <c r="QBK2" i="2"/>
  <c r="QBJ2" i="2"/>
  <c r="QBI2" i="2"/>
  <c r="QBH2" i="2"/>
  <c r="QBG2" i="2"/>
  <c r="QBF2" i="2"/>
  <c r="QBE2" i="2"/>
  <c r="QBD2" i="2"/>
  <c r="QBC2" i="2"/>
  <c r="QBB2" i="2"/>
  <c r="QBA2" i="2"/>
  <c r="QAZ2" i="2"/>
  <c r="QAY2" i="2"/>
  <c r="QAX2" i="2"/>
  <c r="QAW2" i="2"/>
  <c r="QAV2" i="2"/>
  <c r="QAU2" i="2"/>
  <c r="QAT2" i="2"/>
  <c r="QAS2" i="2"/>
  <c r="QAR2" i="2"/>
  <c r="QAQ2" i="2"/>
  <c r="QAP2" i="2"/>
  <c r="QAO2" i="2"/>
  <c r="QAN2" i="2"/>
  <c r="QAM2" i="2"/>
  <c r="QAL2" i="2"/>
  <c r="QAK2" i="2"/>
  <c r="QAJ2" i="2"/>
  <c r="QAI2" i="2"/>
  <c r="QAH2" i="2"/>
  <c r="QAG2" i="2"/>
  <c r="QAF2" i="2"/>
  <c r="QAE2" i="2"/>
  <c r="QAD2" i="2"/>
  <c r="QAC2" i="2"/>
  <c r="QAB2" i="2"/>
  <c r="QAA2" i="2"/>
  <c r="PZZ2" i="2"/>
  <c r="PZY2" i="2"/>
  <c r="PZX2" i="2"/>
  <c r="PZW2" i="2"/>
  <c r="PZV2" i="2"/>
  <c r="PZU2" i="2"/>
  <c r="PZT2" i="2"/>
  <c r="PZS2" i="2"/>
  <c r="PZR2" i="2"/>
  <c r="PZQ2" i="2"/>
  <c r="PZP2" i="2"/>
  <c r="PZO2" i="2"/>
  <c r="PZN2" i="2"/>
  <c r="PZM2" i="2"/>
  <c r="PZL2" i="2"/>
  <c r="PZK2" i="2"/>
  <c r="PZJ2" i="2"/>
  <c r="PZI2" i="2"/>
  <c r="PZH2" i="2"/>
  <c r="PZG2" i="2"/>
  <c r="PZF2" i="2"/>
  <c r="PZE2" i="2"/>
  <c r="PZD2" i="2"/>
  <c r="PZC2" i="2"/>
  <c r="PZB2" i="2"/>
  <c r="PZA2" i="2"/>
  <c r="PYZ2" i="2"/>
  <c r="PYY2" i="2"/>
  <c r="PYX2" i="2"/>
  <c r="PYW2" i="2"/>
  <c r="PYV2" i="2"/>
  <c r="PYU2" i="2"/>
  <c r="PYT2" i="2"/>
  <c r="PYS2" i="2"/>
  <c r="PYR2" i="2"/>
  <c r="PYQ2" i="2"/>
  <c r="PYP2" i="2"/>
  <c r="PYO2" i="2"/>
  <c r="PYN2" i="2"/>
  <c r="PYM2" i="2"/>
  <c r="PYL2" i="2"/>
  <c r="PYK2" i="2"/>
  <c r="PYJ2" i="2"/>
  <c r="PYI2" i="2"/>
  <c r="PYH2" i="2"/>
  <c r="PYG2" i="2"/>
  <c r="PYF2" i="2"/>
  <c r="PYE2" i="2"/>
  <c r="PYD2" i="2"/>
  <c r="PYC2" i="2"/>
  <c r="PYB2" i="2"/>
  <c r="PYA2" i="2"/>
  <c r="PXZ2" i="2"/>
  <c r="PXY2" i="2"/>
  <c r="PXX2" i="2"/>
  <c r="PXW2" i="2"/>
  <c r="PXV2" i="2"/>
  <c r="PXU2" i="2"/>
  <c r="PXT2" i="2"/>
  <c r="PXS2" i="2"/>
  <c r="PXR2" i="2"/>
  <c r="PXQ2" i="2"/>
  <c r="PXP2" i="2"/>
  <c r="PXO2" i="2"/>
  <c r="PXN2" i="2"/>
  <c r="PXM2" i="2"/>
  <c r="PXL2" i="2"/>
  <c r="PXK2" i="2"/>
  <c r="PXJ2" i="2"/>
  <c r="PXI2" i="2"/>
  <c r="PXH2" i="2"/>
  <c r="PXG2" i="2"/>
  <c r="PXF2" i="2"/>
  <c r="PXE2" i="2"/>
  <c r="PXD2" i="2"/>
  <c r="PXC2" i="2"/>
  <c r="PXB2" i="2"/>
  <c r="PXA2" i="2"/>
  <c r="PWZ2" i="2"/>
  <c r="PWY2" i="2"/>
  <c r="PWX2" i="2"/>
  <c r="PWW2" i="2"/>
  <c r="PWV2" i="2"/>
  <c r="PWU2" i="2"/>
  <c r="PWT2" i="2"/>
  <c r="PWS2" i="2"/>
  <c r="PWR2" i="2"/>
  <c r="PWQ2" i="2"/>
  <c r="PWP2" i="2"/>
  <c r="PWO2" i="2"/>
  <c r="PWN2" i="2"/>
  <c r="PWM2" i="2"/>
  <c r="PWL2" i="2"/>
  <c r="PWK2" i="2"/>
  <c r="PWJ2" i="2"/>
  <c r="PWI2" i="2"/>
  <c r="PWH2" i="2"/>
  <c r="PWG2" i="2"/>
  <c r="PWF2" i="2"/>
  <c r="PWE2" i="2"/>
  <c r="PWD2" i="2"/>
  <c r="PWC2" i="2"/>
  <c r="PWB2" i="2"/>
  <c r="PWA2" i="2"/>
  <c r="PVZ2" i="2"/>
  <c r="PVY2" i="2"/>
  <c r="PVX2" i="2"/>
  <c r="PVW2" i="2"/>
  <c r="PVV2" i="2"/>
  <c r="PVU2" i="2"/>
  <c r="PVT2" i="2"/>
  <c r="PVS2" i="2"/>
  <c r="PVR2" i="2"/>
  <c r="PVQ2" i="2"/>
  <c r="PVP2" i="2"/>
  <c r="PVO2" i="2"/>
  <c r="PVN2" i="2"/>
  <c r="PVM2" i="2"/>
  <c r="PVL2" i="2"/>
  <c r="PVK2" i="2"/>
  <c r="PVJ2" i="2"/>
  <c r="PVI2" i="2"/>
  <c r="PVH2" i="2"/>
  <c r="PVG2" i="2"/>
  <c r="PVF2" i="2"/>
  <c r="PVE2" i="2"/>
  <c r="PVD2" i="2"/>
  <c r="PVC2" i="2"/>
  <c r="PVB2" i="2"/>
  <c r="PVA2" i="2"/>
  <c r="PUZ2" i="2"/>
  <c r="PUY2" i="2"/>
  <c r="PUX2" i="2"/>
  <c r="PUW2" i="2"/>
  <c r="PUV2" i="2"/>
  <c r="PUU2" i="2"/>
  <c r="PUT2" i="2"/>
  <c r="PUS2" i="2"/>
  <c r="PUR2" i="2"/>
  <c r="PUQ2" i="2"/>
  <c r="PUP2" i="2"/>
  <c r="PUO2" i="2"/>
  <c r="PUN2" i="2"/>
  <c r="PUM2" i="2"/>
  <c r="PUL2" i="2"/>
  <c r="PUK2" i="2"/>
  <c r="PUJ2" i="2"/>
  <c r="PUI2" i="2"/>
  <c r="PUH2" i="2"/>
  <c r="PUG2" i="2"/>
  <c r="PUF2" i="2"/>
  <c r="PUE2" i="2"/>
  <c r="PUD2" i="2"/>
  <c r="PUC2" i="2"/>
  <c r="PUB2" i="2"/>
  <c r="PUA2" i="2"/>
  <c r="PTZ2" i="2"/>
  <c r="PTY2" i="2"/>
  <c r="PTX2" i="2"/>
  <c r="PTW2" i="2"/>
  <c r="PTV2" i="2"/>
  <c r="PTU2" i="2"/>
  <c r="PTT2" i="2"/>
  <c r="PTS2" i="2"/>
  <c r="PTR2" i="2"/>
  <c r="PTQ2" i="2"/>
  <c r="PTP2" i="2"/>
  <c r="PTO2" i="2"/>
  <c r="PTN2" i="2"/>
  <c r="PTM2" i="2"/>
  <c r="PTL2" i="2"/>
  <c r="PTK2" i="2"/>
  <c r="PTJ2" i="2"/>
  <c r="PTI2" i="2"/>
  <c r="PTH2" i="2"/>
  <c r="PTG2" i="2"/>
  <c r="PTF2" i="2"/>
  <c r="PTE2" i="2"/>
  <c r="PTD2" i="2"/>
  <c r="PTC2" i="2"/>
  <c r="PTB2" i="2"/>
  <c r="PTA2" i="2"/>
  <c r="PSZ2" i="2"/>
  <c r="PSY2" i="2"/>
  <c r="PSX2" i="2"/>
  <c r="PSW2" i="2"/>
  <c r="PSV2" i="2"/>
  <c r="PSU2" i="2"/>
  <c r="PST2" i="2"/>
  <c r="PSS2" i="2"/>
  <c r="PSR2" i="2"/>
  <c r="PSQ2" i="2"/>
  <c r="PSP2" i="2"/>
  <c r="PSO2" i="2"/>
  <c r="PSN2" i="2"/>
  <c r="PSM2" i="2"/>
  <c r="PSL2" i="2"/>
  <c r="PSK2" i="2"/>
  <c r="PSJ2" i="2"/>
  <c r="PSI2" i="2"/>
  <c r="PSH2" i="2"/>
  <c r="PSG2" i="2"/>
  <c r="PSF2" i="2"/>
  <c r="PSE2" i="2"/>
  <c r="PSD2" i="2"/>
  <c r="PSC2" i="2"/>
  <c r="PSB2" i="2"/>
  <c r="PSA2" i="2"/>
  <c r="PRZ2" i="2"/>
  <c r="PRY2" i="2"/>
  <c r="PRX2" i="2"/>
  <c r="PRW2" i="2"/>
  <c r="PRV2" i="2"/>
  <c r="PRU2" i="2"/>
  <c r="PRT2" i="2"/>
  <c r="PRS2" i="2"/>
  <c r="PRR2" i="2"/>
  <c r="PRQ2" i="2"/>
  <c r="PRP2" i="2"/>
  <c r="PRO2" i="2"/>
  <c r="PRN2" i="2"/>
  <c r="PRM2" i="2"/>
  <c r="PRL2" i="2"/>
  <c r="PRK2" i="2"/>
  <c r="PRJ2" i="2"/>
  <c r="PRI2" i="2"/>
  <c r="PRH2" i="2"/>
  <c r="PRG2" i="2"/>
  <c r="PRF2" i="2"/>
  <c r="PRE2" i="2"/>
  <c r="PRD2" i="2"/>
  <c r="PRC2" i="2"/>
  <c r="PRB2" i="2"/>
  <c r="PRA2" i="2"/>
  <c r="PQZ2" i="2"/>
  <c r="PQY2" i="2"/>
  <c r="PQX2" i="2"/>
  <c r="PQW2" i="2"/>
  <c r="PQV2" i="2"/>
  <c r="PQU2" i="2"/>
  <c r="PQT2" i="2"/>
  <c r="PQS2" i="2"/>
  <c r="PQR2" i="2"/>
  <c r="PQQ2" i="2"/>
  <c r="PQP2" i="2"/>
  <c r="PQO2" i="2"/>
  <c r="PQN2" i="2"/>
  <c r="PQM2" i="2"/>
  <c r="PQL2" i="2"/>
  <c r="PQK2" i="2"/>
  <c r="PQJ2" i="2"/>
  <c r="PQI2" i="2"/>
  <c r="PQH2" i="2"/>
  <c r="PQG2" i="2"/>
  <c r="PQF2" i="2"/>
  <c r="PQE2" i="2"/>
  <c r="PQD2" i="2"/>
  <c r="PQC2" i="2"/>
  <c r="PQB2" i="2"/>
  <c r="PQA2" i="2"/>
  <c r="PPZ2" i="2"/>
  <c r="PPY2" i="2"/>
  <c r="PPX2" i="2"/>
  <c r="PPW2" i="2"/>
  <c r="PPV2" i="2"/>
  <c r="PPU2" i="2"/>
  <c r="PPT2" i="2"/>
  <c r="PPS2" i="2"/>
  <c r="PPR2" i="2"/>
  <c r="PPQ2" i="2"/>
  <c r="PPP2" i="2"/>
  <c r="PPO2" i="2"/>
  <c r="PPN2" i="2"/>
  <c r="PPM2" i="2"/>
  <c r="PPL2" i="2"/>
  <c r="PPK2" i="2"/>
  <c r="PPJ2" i="2"/>
  <c r="PPI2" i="2"/>
  <c r="PPH2" i="2"/>
  <c r="PPG2" i="2"/>
  <c r="PPF2" i="2"/>
  <c r="PPE2" i="2"/>
  <c r="PPD2" i="2"/>
  <c r="PPC2" i="2"/>
  <c r="PPB2" i="2"/>
  <c r="PPA2" i="2"/>
  <c r="POZ2" i="2"/>
  <c r="POY2" i="2"/>
  <c r="POX2" i="2"/>
  <c r="POW2" i="2"/>
  <c r="POV2" i="2"/>
  <c r="POU2" i="2"/>
  <c r="POT2" i="2"/>
  <c r="POS2" i="2"/>
  <c r="POR2" i="2"/>
  <c r="POQ2" i="2"/>
  <c r="POP2" i="2"/>
  <c r="POO2" i="2"/>
  <c r="PON2" i="2"/>
  <c r="POM2" i="2"/>
  <c r="POL2" i="2"/>
  <c r="POK2" i="2"/>
  <c r="POJ2" i="2"/>
  <c r="POI2" i="2"/>
  <c r="POH2" i="2"/>
  <c r="POG2" i="2"/>
  <c r="POF2" i="2"/>
  <c r="POE2" i="2"/>
  <c r="POD2" i="2"/>
  <c r="POC2" i="2"/>
  <c r="POB2" i="2"/>
  <c r="POA2" i="2"/>
  <c r="PNZ2" i="2"/>
  <c r="PNY2" i="2"/>
  <c r="PNX2" i="2"/>
  <c r="PNW2" i="2"/>
  <c r="PNV2" i="2"/>
  <c r="PNU2" i="2"/>
  <c r="PNT2" i="2"/>
  <c r="PNS2" i="2"/>
  <c r="PNR2" i="2"/>
  <c r="PNQ2" i="2"/>
  <c r="PNP2" i="2"/>
  <c r="PNO2" i="2"/>
  <c r="PNN2" i="2"/>
  <c r="PNM2" i="2"/>
  <c r="PNL2" i="2"/>
  <c r="PNK2" i="2"/>
  <c r="PNJ2" i="2"/>
  <c r="PNI2" i="2"/>
  <c r="PNH2" i="2"/>
  <c r="PNG2" i="2"/>
  <c r="PNF2" i="2"/>
  <c r="PNE2" i="2"/>
  <c r="PND2" i="2"/>
  <c r="PNC2" i="2"/>
  <c r="PNB2" i="2"/>
  <c r="PNA2" i="2"/>
  <c r="PMZ2" i="2"/>
  <c r="PMY2" i="2"/>
  <c r="PMX2" i="2"/>
  <c r="PMW2" i="2"/>
  <c r="PMV2" i="2"/>
  <c r="PMU2" i="2"/>
  <c r="PMT2" i="2"/>
  <c r="PMS2" i="2"/>
  <c r="PMR2" i="2"/>
  <c r="PMQ2" i="2"/>
  <c r="PMP2" i="2"/>
  <c r="PMO2" i="2"/>
  <c r="PMN2" i="2"/>
  <c r="PMM2" i="2"/>
  <c r="PML2" i="2"/>
  <c r="PMK2" i="2"/>
  <c r="PMJ2" i="2"/>
  <c r="PMI2" i="2"/>
  <c r="PMH2" i="2"/>
  <c r="PMG2" i="2"/>
  <c r="PMF2" i="2"/>
  <c r="PME2" i="2"/>
  <c r="PMD2" i="2"/>
  <c r="PMC2" i="2"/>
  <c r="PMB2" i="2"/>
  <c r="PMA2" i="2"/>
  <c r="PLZ2" i="2"/>
  <c r="PLY2" i="2"/>
  <c r="PLX2" i="2"/>
  <c r="PLW2" i="2"/>
  <c r="PLV2" i="2"/>
  <c r="PLU2" i="2"/>
  <c r="PLT2" i="2"/>
  <c r="PLS2" i="2"/>
  <c r="PLR2" i="2"/>
  <c r="PLQ2" i="2"/>
  <c r="PLP2" i="2"/>
  <c r="PLO2" i="2"/>
  <c r="PLN2" i="2"/>
  <c r="PLM2" i="2"/>
  <c r="PLL2" i="2"/>
  <c r="PLK2" i="2"/>
  <c r="PLJ2" i="2"/>
  <c r="PLI2" i="2"/>
  <c r="PLH2" i="2"/>
  <c r="PLG2" i="2"/>
  <c r="PLF2" i="2"/>
  <c r="PLE2" i="2"/>
  <c r="PLD2" i="2"/>
  <c r="PLC2" i="2"/>
  <c r="PLB2" i="2"/>
  <c r="PLA2" i="2"/>
  <c r="PKZ2" i="2"/>
  <c r="PKY2" i="2"/>
  <c r="PKX2" i="2"/>
  <c r="PKW2" i="2"/>
  <c r="PKV2" i="2"/>
  <c r="PKU2" i="2"/>
  <c r="PKT2" i="2"/>
  <c r="PKS2" i="2"/>
  <c r="PKR2" i="2"/>
  <c r="PKQ2" i="2"/>
  <c r="PKP2" i="2"/>
  <c r="PKO2" i="2"/>
  <c r="PKN2" i="2"/>
  <c r="PKM2" i="2"/>
  <c r="PKL2" i="2"/>
  <c r="PKK2" i="2"/>
  <c r="PKJ2" i="2"/>
  <c r="PKI2" i="2"/>
  <c r="PKH2" i="2"/>
  <c r="PKG2" i="2"/>
  <c r="PKF2" i="2"/>
  <c r="PKE2" i="2"/>
  <c r="PKD2" i="2"/>
  <c r="PKC2" i="2"/>
  <c r="PKB2" i="2"/>
  <c r="PKA2" i="2"/>
  <c r="PJZ2" i="2"/>
  <c r="PJY2" i="2"/>
  <c r="PJX2" i="2"/>
  <c r="PJW2" i="2"/>
  <c r="PJV2" i="2"/>
  <c r="PJU2" i="2"/>
  <c r="PJT2" i="2"/>
  <c r="PJS2" i="2"/>
  <c r="PJR2" i="2"/>
  <c r="PJQ2" i="2"/>
  <c r="PJP2" i="2"/>
  <c r="PJO2" i="2"/>
  <c r="PJN2" i="2"/>
  <c r="PJM2" i="2"/>
  <c r="PJL2" i="2"/>
  <c r="PJK2" i="2"/>
  <c r="PJJ2" i="2"/>
  <c r="PJI2" i="2"/>
  <c r="PJH2" i="2"/>
  <c r="PJG2" i="2"/>
  <c r="PJF2" i="2"/>
  <c r="PJE2" i="2"/>
  <c r="PJD2" i="2"/>
  <c r="PJC2" i="2"/>
  <c r="PJB2" i="2"/>
  <c r="PJA2" i="2"/>
  <c r="PIZ2" i="2"/>
  <c r="PIY2" i="2"/>
  <c r="PIX2" i="2"/>
  <c r="PIW2" i="2"/>
  <c r="PIV2" i="2"/>
  <c r="PIU2" i="2"/>
  <c r="PIT2" i="2"/>
  <c r="PIS2" i="2"/>
  <c r="PIR2" i="2"/>
  <c r="PIQ2" i="2"/>
  <c r="PIP2" i="2"/>
  <c r="PIO2" i="2"/>
  <c r="PIN2" i="2"/>
  <c r="PIM2" i="2"/>
  <c r="PIL2" i="2"/>
  <c r="PIK2" i="2"/>
  <c r="PIJ2" i="2"/>
  <c r="PII2" i="2"/>
  <c r="PIH2" i="2"/>
  <c r="PIG2" i="2"/>
  <c r="PIF2" i="2"/>
  <c r="PIE2" i="2"/>
  <c r="PID2" i="2"/>
  <c r="PIC2" i="2"/>
  <c r="PIB2" i="2"/>
  <c r="PIA2" i="2"/>
  <c r="PHZ2" i="2"/>
  <c r="PHY2" i="2"/>
  <c r="PHX2" i="2"/>
  <c r="PHW2" i="2"/>
  <c r="PHV2" i="2"/>
  <c r="PHU2" i="2"/>
  <c r="PHT2" i="2"/>
  <c r="PHS2" i="2"/>
  <c r="PHR2" i="2"/>
  <c r="PHQ2" i="2"/>
  <c r="PHP2" i="2"/>
  <c r="PHO2" i="2"/>
  <c r="PHN2" i="2"/>
  <c r="PHM2" i="2"/>
  <c r="PHL2" i="2"/>
  <c r="PHK2" i="2"/>
  <c r="PHJ2" i="2"/>
  <c r="PHI2" i="2"/>
  <c r="PHH2" i="2"/>
  <c r="PHG2" i="2"/>
  <c r="PHF2" i="2"/>
  <c r="PHE2" i="2"/>
  <c r="PHD2" i="2"/>
  <c r="PHC2" i="2"/>
  <c r="PHB2" i="2"/>
  <c r="PHA2" i="2"/>
  <c r="PGZ2" i="2"/>
  <c r="PGY2" i="2"/>
  <c r="PGX2" i="2"/>
  <c r="PGW2" i="2"/>
  <c r="PGV2" i="2"/>
  <c r="PGU2" i="2"/>
  <c r="PGT2" i="2"/>
  <c r="PGS2" i="2"/>
  <c r="PGR2" i="2"/>
  <c r="PGQ2" i="2"/>
  <c r="PGP2" i="2"/>
  <c r="PGO2" i="2"/>
  <c r="PGN2" i="2"/>
  <c r="PGM2" i="2"/>
  <c r="PGL2" i="2"/>
  <c r="PGK2" i="2"/>
  <c r="PGJ2" i="2"/>
  <c r="PGI2" i="2"/>
  <c r="PGH2" i="2"/>
  <c r="PGG2" i="2"/>
  <c r="PGF2" i="2"/>
  <c r="PGE2" i="2"/>
  <c r="PGD2" i="2"/>
  <c r="PGC2" i="2"/>
  <c r="PGB2" i="2"/>
  <c r="PGA2" i="2"/>
  <c r="PFZ2" i="2"/>
  <c r="PFY2" i="2"/>
  <c r="PFX2" i="2"/>
  <c r="PFW2" i="2"/>
  <c r="PFV2" i="2"/>
  <c r="PFU2" i="2"/>
  <c r="PFT2" i="2"/>
  <c r="PFS2" i="2"/>
  <c r="PFR2" i="2"/>
  <c r="PFQ2" i="2"/>
  <c r="PFP2" i="2"/>
  <c r="PFO2" i="2"/>
  <c r="PFN2" i="2"/>
  <c r="PFM2" i="2"/>
  <c r="PFL2" i="2"/>
  <c r="PFK2" i="2"/>
  <c r="PFJ2" i="2"/>
  <c r="PFI2" i="2"/>
  <c r="PFH2" i="2"/>
  <c r="PFG2" i="2"/>
  <c r="PFF2" i="2"/>
  <c r="PFE2" i="2"/>
  <c r="PFD2" i="2"/>
  <c r="PFC2" i="2"/>
  <c r="PFB2" i="2"/>
  <c r="PFA2" i="2"/>
  <c r="PEZ2" i="2"/>
  <c r="PEY2" i="2"/>
  <c r="PEX2" i="2"/>
  <c r="PEW2" i="2"/>
  <c r="PEV2" i="2"/>
  <c r="PEU2" i="2"/>
  <c r="PET2" i="2"/>
  <c r="PES2" i="2"/>
  <c r="PER2" i="2"/>
  <c r="PEQ2" i="2"/>
  <c r="PEP2" i="2"/>
  <c r="PEO2" i="2"/>
  <c r="PEN2" i="2"/>
  <c r="PEM2" i="2"/>
  <c r="PEL2" i="2"/>
  <c r="PEK2" i="2"/>
  <c r="PEJ2" i="2"/>
  <c r="PEI2" i="2"/>
  <c r="PEH2" i="2"/>
  <c r="PEG2" i="2"/>
  <c r="PEF2" i="2"/>
  <c r="PEE2" i="2"/>
  <c r="PED2" i="2"/>
  <c r="PEC2" i="2"/>
  <c r="PEB2" i="2"/>
  <c r="PEA2" i="2"/>
  <c r="PDZ2" i="2"/>
  <c r="PDY2" i="2"/>
  <c r="PDX2" i="2"/>
  <c r="PDW2" i="2"/>
  <c r="PDV2" i="2"/>
  <c r="PDU2" i="2"/>
  <c r="PDT2" i="2"/>
  <c r="PDS2" i="2"/>
  <c r="PDR2" i="2"/>
  <c r="PDQ2" i="2"/>
  <c r="PDP2" i="2"/>
  <c r="PDO2" i="2"/>
  <c r="PDN2" i="2"/>
  <c r="PDM2" i="2"/>
  <c r="PDL2" i="2"/>
  <c r="PDK2" i="2"/>
  <c r="PDJ2" i="2"/>
  <c r="PDI2" i="2"/>
  <c r="PDH2" i="2"/>
  <c r="PDG2" i="2"/>
  <c r="PDF2" i="2"/>
  <c r="PDE2" i="2"/>
  <c r="PDD2" i="2"/>
  <c r="PDC2" i="2"/>
  <c r="PDB2" i="2"/>
  <c r="PDA2" i="2"/>
  <c r="PCZ2" i="2"/>
  <c r="PCY2" i="2"/>
  <c r="PCX2" i="2"/>
  <c r="PCW2" i="2"/>
  <c r="PCV2" i="2"/>
  <c r="PCU2" i="2"/>
  <c r="PCT2" i="2"/>
  <c r="PCS2" i="2"/>
  <c r="PCR2" i="2"/>
  <c r="PCQ2" i="2"/>
  <c r="PCP2" i="2"/>
  <c r="PCO2" i="2"/>
  <c r="PCN2" i="2"/>
  <c r="PCM2" i="2"/>
  <c r="PCL2" i="2"/>
  <c r="PCK2" i="2"/>
  <c r="PCJ2" i="2"/>
  <c r="PCI2" i="2"/>
  <c r="PCH2" i="2"/>
  <c r="PCG2" i="2"/>
  <c r="PCF2" i="2"/>
  <c r="PCE2" i="2"/>
  <c r="PCD2" i="2"/>
  <c r="PCC2" i="2"/>
  <c r="PCB2" i="2"/>
  <c r="PCA2" i="2"/>
  <c r="PBZ2" i="2"/>
  <c r="PBY2" i="2"/>
  <c r="PBX2" i="2"/>
  <c r="PBW2" i="2"/>
  <c r="PBV2" i="2"/>
  <c r="PBU2" i="2"/>
  <c r="PBT2" i="2"/>
  <c r="PBS2" i="2"/>
  <c r="PBR2" i="2"/>
  <c r="PBQ2" i="2"/>
  <c r="PBP2" i="2"/>
  <c r="PBO2" i="2"/>
  <c r="PBN2" i="2"/>
  <c r="PBM2" i="2"/>
  <c r="PBL2" i="2"/>
  <c r="PBK2" i="2"/>
  <c r="PBJ2" i="2"/>
  <c r="PBI2" i="2"/>
  <c r="PBH2" i="2"/>
  <c r="PBG2" i="2"/>
  <c r="PBF2" i="2"/>
  <c r="PBE2" i="2"/>
  <c r="PBD2" i="2"/>
  <c r="PBC2" i="2"/>
  <c r="PBB2" i="2"/>
  <c r="PBA2" i="2"/>
  <c r="PAZ2" i="2"/>
  <c r="PAY2" i="2"/>
  <c r="PAX2" i="2"/>
  <c r="PAW2" i="2"/>
  <c r="PAV2" i="2"/>
  <c r="PAU2" i="2"/>
  <c r="PAT2" i="2"/>
  <c r="PAS2" i="2"/>
  <c r="PAR2" i="2"/>
  <c r="PAQ2" i="2"/>
  <c r="PAP2" i="2"/>
  <c r="PAO2" i="2"/>
  <c r="PAN2" i="2"/>
  <c r="PAM2" i="2"/>
  <c r="PAL2" i="2"/>
  <c r="PAK2" i="2"/>
  <c r="PAJ2" i="2"/>
  <c r="PAI2" i="2"/>
  <c r="PAH2" i="2"/>
  <c r="PAG2" i="2"/>
  <c r="PAF2" i="2"/>
  <c r="PAE2" i="2"/>
  <c r="PAD2" i="2"/>
  <c r="PAC2" i="2"/>
  <c r="PAB2" i="2"/>
  <c r="PAA2" i="2"/>
  <c r="OZZ2" i="2"/>
  <c r="OZY2" i="2"/>
  <c r="OZX2" i="2"/>
  <c r="OZW2" i="2"/>
  <c r="OZV2" i="2"/>
  <c r="OZU2" i="2"/>
  <c r="OZT2" i="2"/>
  <c r="OZS2" i="2"/>
  <c r="OZR2" i="2"/>
  <c r="OZQ2" i="2"/>
  <c r="OZP2" i="2"/>
  <c r="OZO2" i="2"/>
  <c r="OZN2" i="2"/>
  <c r="OZM2" i="2"/>
  <c r="OZL2" i="2"/>
  <c r="OZK2" i="2"/>
  <c r="OZJ2" i="2"/>
  <c r="OZI2" i="2"/>
  <c r="OZH2" i="2"/>
  <c r="OZG2" i="2"/>
  <c r="OZF2" i="2"/>
  <c r="OZE2" i="2"/>
  <c r="OZD2" i="2"/>
  <c r="OZC2" i="2"/>
  <c r="OZB2" i="2"/>
  <c r="OZA2" i="2"/>
  <c r="OYZ2" i="2"/>
  <c r="OYY2" i="2"/>
  <c r="OYX2" i="2"/>
  <c r="OYW2" i="2"/>
  <c r="OYV2" i="2"/>
  <c r="OYU2" i="2"/>
  <c r="OYT2" i="2"/>
  <c r="OYS2" i="2"/>
  <c r="OYR2" i="2"/>
  <c r="OYQ2" i="2"/>
  <c r="OYP2" i="2"/>
  <c r="OYO2" i="2"/>
  <c r="OYN2" i="2"/>
  <c r="OYM2" i="2"/>
  <c r="OYL2" i="2"/>
  <c r="OYK2" i="2"/>
  <c r="OYJ2" i="2"/>
  <c r="OYI2" i="2"/>
  <c r="OYH2" i="2"/>
  <c r="OYG2" i="2"/>
  <c r="OYF2" i="2"/>
  <c r="OYE2" i="2"/>
  <c r="OYD2" i="2"/>
  <c r="OYC2" i="2"/>
  <c r="OYB2" i="2"/>
  <c r="OYA2" i="2"/>
  <c r="OXZ2" i="2"/>
  <c r="OXY2" i="2"/>
  <c r="OXX2" i="2"/>
  <c r="OXW2" i="2"/>
  <c r="OXV2" i="2"/>
  <c r="OXU2" i="2"/>
  <c r="OXT2" i="2"/>
  <c r="OXS2" i="2"/>
  <c r="OXR2" i="2"/>
  <c r="OXQ2" i="2"/>
  <c r="OXP2" i="2"/>
  <c r="OXO2" i="2"/>
  <c r="OXN2" i="2"/>
  <c r="OXM2" i="2"/>
  <c r="OXL2" i="2"/>
  <c r="OXK2" i="2"/>
  <c r="OXJ2" i="2"/>
  <c r="OXI2" i="2"/>
  <c r="OXH2" i="2"/>
  <c r="OXG2" i="2"/>
  <c r="OXF2" i="2"/>
  <c r="OXE2" i="2"/>
  <c r="OXD2" i="2"/>
  <c r="OXC2" i="2"/>
  <c r="OXB2" i="2"/>
  <c r="OXA2" i="2"/>
  <c r="OWZ2" i="2"/>
  <c r="OWY2" i="2"/>
  <c r="OWX2" i="2"/>
  <c r="OWW2" i="2"/>
  <c r="OWV2" i="2"/>
  <c r="OWU2" i="2"/>
  <c r="OWT2" i="2"/>
  <c r="OWS2" i="2"/>
  <c r="OWR2" i="2"/>
  <c r="OWQ2" i="2"/>
  <c r="OWP2" i="2"/>
  <c r="OWO2" i="2"/>
  <c r="OWN2" i="2"/>
  <c r="OWM2" i="2"/>
  <c r="OWL2" i="2"/>
  <c r="OWK2" i="2"/>
  <c r="OWJ2" i="2"/>
  <c r="OWI2" i="2"/>
  <c r="OWH2" i="2"/>
  <c r="OWG2" i="2"/>
  <c r="OWF2" i="2"/>
  <c r="OWE2" i="2"/>
  <c r="OWD2" i="2"/>
  <c r="OWC2" i="2"/>
  <c r="OWB2" i="2"/>
  <c r="OWA2" i="2"/>
  <c r="OVZ2" i="2"/>
  <c r="OVY2" i="2"/>
  <c r="OVX2" i="2"/>
  <c r="OVW2" i="2"/>
  <c r="OVV2" i="2"/>
  <c r="OVU2" i="2"/>
  <c r="OVT2" i="2"/>
  <c r="OVS2" i="2"/>
  <c r="OVR2" i="2"/>
  <c r="OVQ2" i="2"/>
  <c r="OVP2" i="2"/>
  <c r="OVO2" i="2"/>
  <c r="OVN2" i="2"/>
  <c r="OVM2" i="2"/>
  <c r="OVL2" i="2"/>
  <c r="OVK2" i="2"/>
  <c r="OVJ2" i="2"/>
  <c r="OVI2" i="2"/>
  <c r="OVH2" i="2"/>
  <c r="OVG2" i="2"/>
  <c r="OVF2" i="2"/>
  <c r="OVE2" i="2"/>
  <c r="OVD2" i="2"/>
  <c r="OVC2" i="2"/>
  <c r="OVB2" i="2"/>
  <c r="OVA2" i="2"/>
  <c r="OUZ2" i="2"/>
  <c r="OUY2" i="2"/>
  <c r="OUX2" i="2"/>
  <c r="OUW2" i="2"/>
  <c r="OUV2" i="2"/>
  <c r="OUU2" i="2"/>
  <c r="OUT2" i="2"/>
  <c r="OUS2" i="2"/>
  <c r="OUR2" i="2"/>
  <c r="OUQ2" i="2"/>
  <c r="OUP2" i="2"/>
  <c r="OUO2" i="2"/>
  <c r="OUN2" i="2"/>
  <c r="OUM2" i="2"/>
  <c r="OUL2" i="2"/>
  <c r="OUK2" i="2"/>
  <c r="OUJ2" i="2"/>
  <c r="OUI2" i="2"/>
  <c r="OUH2" i="2"/>
  <c r="OUG2" i="2"/>
  <c r="OUF2" i="2"/>
  <c r="OUE2" i="2"/>
  <c r="OUD2" i="2"/>
  <c r="OUC2" i="2"/>
  <c r="OUB2" i="2"/>
  <c r="OUA2" i="2"/>
  <c r="OTZ2" i="2"/>
  <c r="OTY2" i="2"/>
  <c r="OTX2" i="2"/>
  <c r="OTW2" i="2"/>
  <c r="OTV2" i="2"/>
  <c r="OTU2" i="2"/>
  <c r="OTT2" i="2"/>
  <c r="OTS2" i="2"/>
  <c r="OTR2" i="2"/>
  <c r="OTQ2" i="2"/>
  <c r="OTP2" i="2"/>
  <c r="OTO2" i="2"/>
  <c r="OTN2" i="2"/>
  <c r="OTM2" i="2"/>
  <c r="OTL2" i="2"/>
  <c r="OTK2" i="2"/>
  <c r="OTJ2" i="2"/>
  <c r="OTI2" i="2"/>
  <c r="OTH2" i="2"/>
  <c r="OTG2" i="2"/>
  <c r="OTF2" i="2"/>
  <c r="OTE2" i="2"/>
  <c r="OTD2" i="2"/>
  <c r="OTC2" i="2"/>
  <c r="OTB2" i="2"/>
  <c r="OTA2" i="2"/>
  <c r="OSZ2" i="2"/>
  <c r="OSY2" i="2"/>
  <c r="OSX2" i="2"/>
  <c r="OSW2" i="2"/>
  <c r="OSV2" i="2"/>
  <c r="OSU2" i="2"/>
  <c r="OST2" i="2"/>
  <c r="OSS2" i="2"/>
  <c r="OSR2" i="2"/>
  <c r="OSQ2" i="2"/>
  <c r="OSP2" i="2"/>
  <c r="OSO2" i="2"/>
  <c r="OSN2" i="2"/>
  <c r="OSM2" i="2"/>
  <c r="OSL2" i="2"/>
  <c r="OSK2" i="2"/>
  <c r="OSJ2" i="2"/>
  <c r="OSI2" i="2"/>
  <c r="OSH2" i="2"/>
  <c r="OSG2" i="2"/>
  <c r="OSF2" i="2"/>
  <c r="OSE2" i="2"/>
  <c r="OSD2" i="2"/>
  <c r="OSC2" i="2"/>
  <c r="OSB2" i="2"/>
  <c r="OSA2" i="2"/>
  <c r="ORZ2" i="2"/>
  <c r="ORY2" i="2"/>
  <c r="ORX2" i="2"/>
  <c r="ORW2" i="2"/>
  <c r="ORV2" i="2"/>
  <c r="ORU2" i="2"/>
  <c r="ORT2" i="2"/>
  <c r="ORS2" i="2"/>
  <c r="ORR2" i="2"/>
  <c r="ORQ2" i="2"/>
  <c r="ORP2" i="2"/>
  <c r="ORO2" i="2"/>
  <c r="ORN2" i="2"/>
  <c r="ORM2" i="2"/>
  <c r="ORL2" i="2"/>
  <c r="ORK2" i="2"/>
  <c r="ORJ2" i="2"/>
  <c r="ORI2" i="2"/>
  <c r="ORH2" i="2"/>
  <c r="ORG2" i="2"/>
  <c r="ORF2" i="2"/>
  <c r="ORE2" i="2"/>
  <c r="ORD2" i="2"/>
  <c r="ORC2" i="2"/>
  <c r="ORB2" i="2"/>
  <c r="ORA2" i="2"/>
  <c r="OQZ2" i="2"/>
  <c r="OQY2" i="2"/>
  <c r="OQX2" i="2"/>
  <c r="OQW2" i="2"/>
  <c r="OQV2" i="2"/>
  <c r="OQU2" i="2"/>
  <c r="OQT2" i="2"/>
  <c r="OQS2" i="2"/>
  <c r="OQR2" i="2"/>
  <c r="OQQ2" i="2"/>
  <c r="OQP2" i="2"/>
  <c r="OQO2" i="2"/>
  <c r="OQN2" i="2"/>
  <c r="OQM2" i="2"/>
  <c r="OQL2" i="2"/>
  <c r="OQK2" i="2"/>
  <c r="OQJ2" i="2"/>
  <c r="OQI2" i="2"/>
  <c r="OQH2" i="2"/>
  <c r="OQG2" i="2"/>
  <c r="OQF2" i="2"/>
  <c r="OQE2" i="2"/>
  <c r="OQD2" i="2"/>
  <c r="OQC2" i="2"/>
  <c r="OQB2" i="2"/>
  <c r="OQA2" i="2"/>
  <c r="OPZ2" i="2"/>
  <c r="OPY2" i="2"/>
  <c r="OPX2" i="2"/>
  <c r="OPW2" i="2"/>
  <c r="OPV2" i="2"/>
  <c r="OPU2" i="2"/>
  <c r="OPT2" i="2"/>
  <c r="OPS2" i="2"/>
  <c r="OPR2" i="2"/>
  <c r="OPQ2" i="2"/>
  <c r="OPP2" i="2"/>
  <c r="OPO2" i="2"/>
  <c r="OPN2" i="2"/>
  <c r="OPM2" i="2"/>
  <c r="OPL2" i="2"/>
  <c r="OPK2" i="2"/>
  <c r="OPJ2" i="2"/>
  <c r="OPI2" i="2"/>
  <c r="OPH2" i="2"/>
  <c r="OPG2" i="2"/>
  <c r="OPF2" i="2"/>
  <c r="OPE2" i="2"/>
  <c r="OPD2" i="2"/>
  <c r="OPC2" i="2"/>
  <c r="OPB2" i="2"/>
  <c r="OPA2" i="2"/>
  <c r="OOZ2" i="2"/>
  <c r="OOY2" i="2"/>
  <c r="OOX2" i="2"/>
  <c r="OOW2" i="2"/>
  <c r="OOV2" i="2"/>
  <c r="OOU2" i="2"/>
  <c r="OOT2" i="2"/>
  <c r="OOS2" i="2"/>
  <c r="OOR2" i="2"/>
  <c r="OOQ2" i="2"/>
  <c r="OOP2" i="2"/>
  <c r="OOO2" i="2"/>
  <c r="OON2" i="2"/>
  <c r="OOM2" i="2"/>
  <c r="OOL2" i="2"/>
  <c r="OOK2" i="2"/>
  <c r="OOJ2" i="2"/>
  <c r="OOI2" i="2"/>
  <c r="OOH2" i="2"/>
  <c r="OOG2" i="2"/>
  <c r="OOF2" i="2"/>
  <c r="OOE2" i="2"/>
  <c r="OOD2" i="2"/>
  <c r="OOC2" i="2"/>
  <c r="OOB2" i="2"/>
  <c r="OOA2" i="2"/>
  <c r="ONZ2" i="2"/>
  <c r="ONY2" i="2"/>
  <c r="ONX2" i="2"/>
  <c r="ONW2" i="2"/>
  <c r="ONV2" i="2"/>
  <c r="ONU2" i="2"/>
  <c r="ONT2" i="2"/>
  <c r="ONS2" i="2"/>
  <c r="ONR2" i="2"/>
  <c r="ONQ2" i="2"/>
  <c r="ONP2" i="2"/>
  <c r="ONO2" i="2"/>
  <c r="ONN2" i="2"/>
  <c r="ONM2" i="2"/>
  <c r="ONL2" i="2"/>
  <c r="ONK2" i="2"/>
  <c r="ONJ2" i="2"/>
  <c r="ONI2" i="2"/>
  <c r="ONH2" i="2"/>
  <c r="ONG2" i="2"/>
  <c r="ONF2" i="2"/>
  <c r="ONE2" i="2"/>
  <c r="OND2" i="2"/>
  <c r="ONC2" i="2"/>
  <c r="ONB2" i="2"/>
  <c r="ONA2" i="2"/>
  <c r="OMZ2" i="2"/>
  <c r="OMY2" i="2"/>
  <c r="OMX2" i="2"/>
  <c r="OMW2" i="2"/>
  <c r="OMV2" i="2"/>
  <c r="OMU2" i="2"/>
  <c r="OMT2" i="2"/>
  <c r="OMS2" i="2"/>
  <c r="OMR2" i="2"/>
  <c r="OMQ2" i="2"/>
  <c r="OMP2" i="2"/>
  <c r="OMO2" i="2"/>
  <c r="OMN2" i="2"/>
  <c r="OMM2" i="2"/>
  <c r="OML2" i="2"/>
  <c r="OMK2" i="2"/>
  <c r="OMJ2" i="2"/>
  <c r="OMI2" i="2"/>
  <c r="OMH2" i="2"/>
  <c r="OMG2" i="2"/>
  <c r="OMF2" i="2"/>
  <c r="OME2" i="2"/>
  <c r="OMD2" i="2"/>
  <c r="OMC2" i="2"/>
  <c r="OMB2" i="2"/>
  <c r="OMA2" i="2"/>
  <c r="OLZ2" i="2"/>
  <c r="OLY2" i="2"/>
  <c r="OLX2" i="2"/>
  <c r="OLW2" i="2"/>
  <c r="OLV2" i="2"/>
  <c r="OLU2" i="2"/>
  <c r="OLT2" i="2"/>
  <c r="OLS2" i="2"/>
  <c r="OLR2" i="2"/>
  <c r="OLQ2" i="2"/>
  <c r="OLP2" i="2"/>
  <c r="OLO2" i="2"/>
  <c r="OLN2" i="2"/>
  <c r="OLM2" i="2"/>
  <c r="OLL2" i="2"/>
  <c r="OLK2" i="2"/>
  <c r="OLJ2" i="2"/>
  <c r="OLI2" i="2"/>
  <c r="OLH2" i="2"/>
  <c r="OLG2" i="2"/>
  <c r="OLF2" i="2"/>
  <c r="OLE2" i="2"/>
  <c r="OLD2" i="2"/>
  <c r="OLC2" i="2"/>
  <c r="OLB2" i="2"/>
  <c r="OLA2" i="2"/>
  <c r="OKZ2" i="2"/>
  <c r="OKY2" i="2"/>
  <c r="OKX2" i="2"/>
  <c r="OKW2" i="2"/>
  <c r="OKV2" i="2"/>
  <c r="OKU2" i="2"/>
  <c r="OKT2" i="2"/>
  <c r="OKS2" i="2"/>
  <c r="OKR2" i="2"/>
  <c r="OKQ2" i="2"/>
  <c r="OKP2" i="2"/>
  <c r="OKO2" i="2"/>
  <c r="OKN2" i="2"/>
  <c r="OKM2" i="2"/>
  <c r="OKL2" i="2"/>
  <c r="OKK2" i="2"/>
  <c r="OKJ2" i="2"/>
  <c r="OKI2" i="2"/>
  <c r="OKH2" i="2"/>
  <c r="OKG2" i="2"/>
  <c r="OKF2" i="2"/>
  <c r="OKE2" i="2"/>
  <c r="OKD2" i="2"/>
  <c r="OKC2" i="2"/>
  <c r="OKB2" i="2"/>
  <c r="OKA2" i="2"/>
  <c r="OJZ2" i="2"/>
  <c r="OJY2" i="2"/>
  <c r="OJX2" i="2"/>
  <c r="OJW2" i="2"/>
  <c r="OJV2" i="2"/>
  <c r="OJU2" i="2"/>
  <c r="OJT2" i="2"/>
  <c r="OJS2" i="2"/>
  <c r="OJR2" i="2"/>
  <c r="OJQ2" i="2"/>
  <c r="OJP2" i="2"/>
  <c r="OJO2" i="2"/>
  <c r="OJN2" i="2"/>
  <c r="OJM2" i="2"/>
  <c r="OJL2" i="2"/>
  <c r="OJK2" i="2"/>
  <c r="OJJ2" i="2"/>
  <c r="OJI2" i="2"/>
  <c r="OJH2" i="2"/>
  <c r="OJG2" i="2"/>
  <c r="OJF2" i="2"/>
  <c r="OJE2" i="2"/>
  <c r="OJD2" i="2"/>
  <c r="OJC2" i="2"/>
  <c r="OJB2" i="2"/>
  <c r="OJA2" i="2"/>
  <c r="OIZ2" i="2"/>
  <c r="OIY2" i="2"/>
  <c r="OIX2" i="2"/>
  <c r="OIW2" i="2"/>
  <c r="OIV2" i="2"/>
  <c r="OIU2" i="2"/>
  <c r="OIT2" i="2"/>
  <c r="OIS2" i="2"/>
  <c r="OIR2" i="2"/>
  <c r="OIQ2" i="2"/>
  <c r="OIP2" i="2"/>
  <c r="OIO2" i="2"/>
  <c r="OIN2" i="2"/>
  <c r="OIM2" i="2"/>
  <c r="OIL2" i="2"/>
  <c r="OIK2" i="2"/>
  <c r="OIJ2" i="2"/>
  <c r="OII2" i="2"/>
  <c r="OIH2" i="2"/>
  <c r="OIG2" i="2"/>
  <c r="OIF2" i="2"/>
  <c r="OIE2" i="2"/>
  <c r="OID2" i="2"/>
  <c r="OIC2" i="2"/>
  <c r="OIB2" i="2"/>
  <c r="OIA2" i="2"/>
  <c r="OHZ2" i="2"/>
  <c r="OHY2" i="2"/>
  <c r="OHX2" i="2"/>
  <c r="OHW2" i="2"/>
  <c r="OHV2" i="2"/>
  <c r="OHU2" i="2"/>
  <c r="OHT2" i="2"/>
  <c r="OHS2" i="2"/>
  <c r="OHR2" i="2"/>
  <c r="OHQ2" i="2"/>
  <c r="OHP2" i="2"/>
  <c r="OHO2" i="2"/>
  <c r="OHN2" i="2"/>
  <c r="OHM2" i="2"/>
  <c r="OHL2" i="2"/>
  <c r="OHK2" i="2"/>
  <c r="OHJ2" i="2"/>
  <c r="OHI2" i="2"/>
  <c r="OHH2" i="2"/>
  <c r="OHG2" i="2"/>
  <c r="OHF2" i="2"/>
  <c r="OHE2" i="2"/>
  <c r="OHD2" i="2"/>
  <c r="OHC2" i="2"/>
  <c r="OHB2" i="2"/>
  <c r="OHA2" i="2"/>
  <c r="OGZ2" i="2"/>
  <c r="OGY2" i="2"/>
  <c r="OGX2" i="2"/>
  <c r="OGW2" i="2"/>
  <c r="OGV2" i="2"/>
  <c r="OGU2" i="2"/>
  <c r="OGT2" i="2"/>
  <c r="OGS2" i="2"/>
  <c r="OGR2" i="2"/>
  <c r="OGQ2" i="2"/>
  <c r="OGP2" i="2"/>
  <c r="OGO2" i="2"/>
  <c r="OGN2" i="2"/>
  <c r="OGM2" i="2"/>
  <c r="OGL2" i="2"/>
  <c r="OGK2" i="2"/>
  <c r="OGJ2" i="2"/>
  <c r="OGI2" i="2"/>
  <c r="OGH2" i="2"/>
  <c r="OGG2" i="2"/>
  <c r="OGF2" i="2"/>
  <c r="OGE2" i="2"/>
  <c r="OGD2" i="2"/>
  <c r="OGC2" i="2"/>
  <c r="OGB2" i="2"/>
  <c r="OGA2" i="2"/>
  <c r="OFZ2" i="2"/>
  <c r="OFY2" i="2"/>
  <c r="OFX2" i="2"/>
  <c r="OFW2" i="2"/>
  <c r="OFV2" i="2"/>
  <c r="OFU2" i="2"/>
  <c r="OFT2" i="2"/>
  <c r="OFS2" i="2"/>
  <c r="OFR2" i="2"/>
  <c r="OFQ2" i="2"/>
  <c r="OFP2" i="2"/>
  <c r="OFO2" i="2"/>
  <c r="OFN2" i="2"/>
  <c r="OFM2" i="2"/>
  <c r="OFL2" i="2"/>
  <c r="OFK2" i="2"/>
  <c r="OFJ2" i="2"/>
  <c r="OFI2" i="2"/>
  <c r="OFH2" i="2"/>
  <c r="OFG2" i="2"/>
  <c r="OFF2" i="2"/>
  <c r="OFE2" i="2"/>
  <c r="OFD2" i="2"/>
  <c r="OFC2" i="2"/>
  <c r="OFB2" i="2"/>
  <c r="OFA2" i="2"/>
  <c r="OEZ2" i="2"/>
  <c r="OEY2" i="2"/>
  <c r="OEX2" i="2"/>
  <c r="OEW2" i="2"/>
  <c r="OEV2" i="2"/>
  <c r="OEU2" i="2"/>
  <c r="OET2" i="2"/>
  <c r="OES2" i="2"/>
  <c r="OER2" i="2"/>
  <c r="OEQ2" i="2"/>
  <c r="OEP2" i="2"/>
  <c r="OEO2" i="2"/>
  <c r="OEN2" i="2"/>
  <c r="OEM2" i="2"/>
  <c r="OEL2" i="2"/>
  <c r="OEK2" i="2"/>
  <c r="OEJ2" i="2"/>
  <c r="OEI2" i="2"/>
  <c r="OEH2" i="2"/>
  <c r="OEG2" i="2"/>
  <c r="OEF2" i="2"/>
  <c r="OEE2" i="2"/>
  <c r="OED2" i="2"/>
  <c r="OEC2" i="2"/>
  <c r="OEB2" i="2"/>
  <c r="OEA2" i="2"/>
  <c r="ODZ2" i="2"/>
  <c r="ODY2" i="2"/>
  <c r="ODX2" i="2"/>
  <c r="ODW2" i="2"/>
  <c r="ODV2" i="2"/>
  <c r="ODU2" i="2"/>
  <c r="ODT2" i="2"/>
  <c r="ODS2" i="2"/>
  <c r="ODR2" i="2"/>
  <c r="ODQ2" i="2"/>
  <c r="ODP2" i="2"/>
  <c r="ODO2" i="2"/>
  <c r="ODN2" i="2"/>
  <c r="ODM2" i="2"/>
  <c r="ODL2" i="2"/>
  <c r="ODK2" i="2"/>
  <c r="ODJ2" i="2"/>
  <c r="ODI2" i="2"/>
  <c r="ODH2" i="2"/>
  <c r="ODG2" i="2"/>
  <c r="ODF2" i="2"/>
  <c r="ODE2" i="2"/>
  <c r="ODD2" i="2"/>
  <c r="ODC2" i="2"/>
  <c r="ODB2" i="2"/>
  <c r="ODA2" i="2"/>
  <c r="OCZ2" i="2"/>
  <c r="OCY2" i="2"/>
  <c r="OCX2" i="2"/>
  <c r="OCW2" i="2"/>
  <c r="OCV2" i="2"/>
  <c r="OCU2" i="2"/>
  <c r="OCT2" i="2"/>
  <c r="OCS2" i="2"/>
  <c r="OCR2" i="2"/>
  <c r="OCQ2" i="2"/>
  <c r="OCP2" i="2"/>
  <c r="OCO2" i="2"/>
  <c r="OCN2" i="2"/>
  <c r="OCM2" i="2"/>
  <c r="OCL2" i="2"/>
  <c r="OCK2" i="2"/>
  <c r="OCJ2" i="2"/>
  <c r="OCI2" i="2"/>
  <c r="OCH2" i="2"/>
  <c r="OCG2" i="2"/>
  <c r="OCF2" i="2"/>
  <c r="OCE2" i="2"/>
  <c r="OCD2" i="2"/>
  <c r="OCC2" i="2"/>
  <c r="OCB2" i="2"/>
  <c r="OCA2" i="2"/>
  <c r="OBZ2" i="2"/>
  <c r="OBY2" i="2"/>
  <c r="OBX2" i="2"/>
  <c r="OBW2" i="2"/>
  <c r="OBV2" i="2"/>
  <c r="OBU2" i="2"/>
  <c r="OBT2" i="2"/>
  <c r="OBS2" i="2"/>
  <c r="OBR2" i="2"/>
  <c r="OBQ2" i="2"/>
  <c r="OBP2" i="2"/>
  <c r="OBO2" i="2"/>
  <c r="OBN2" i="2"/>
  <c r="OBM2" i="2"/>
  <c r="OBL2" i="2"/>
  <c r="OBK2" i="2"/>
  <c r="OBJ2" i="2"/>
  <c r="OBI2" i="2"/>
  <c r="OBH2" i="2"/>
  <c r="OBG2" i="2"/>
  <c r="OBF2" i="2"/>
  <c r="OBE2" i="2"/>
  <c r="OBD2" i="2"/>
  <c r="OBC2" i="2"/>
  <c r="OBB2" i="2"/>
  <c r="OBA2" i="2"/>
  <c r="OAZ2" i="2"/>
  <c r="OAY2" i="2"/>
  <c r="OAX2" i="2"/>
  <c r="OAW2" i="2"/>
  <c r="OAV2" i="2"/>
  <c r="OAU2" i="2"/>
  <c r="OAT2" i="2"/>
  <c r="OAS2" i="2"/>
  <c r="OAR2" i="2"/>
  <c r="OAQ2" i="2"/>
  <c r="OAP2" i="2"/>
  <c r="OAO2" i="2"/>
  <c r="OAN2" i="2"/>
  <c r="OAM2" i="2"/>
  <c r="OAL2" i="2"/>
  <c r="OAK2" i="2"/>
  <c r="OAJ2" i="2"/>
  <c r="OAI2" i="2"/>
  <c r="OAH2" i="2"/>
  <c r="OAG2" i="2"/>
  <c r="OAF2" i="2"/>
  <c r="OAE2" i="2"/>
  <c r="OAD2" i="2"/>
  <c r="OAC2" i="2"/>
  <c r="OAB2" i="2"/>
  <c r="OAA2" i="2"/>
  <c r="NZZ2" i="2"/>
  <c r="NZY2" i="2"/>
  <c r="NZX2" i="2"/>
  <c r="NZW2" i="2"/>
  <c r="NZV2" i="2"/>
  <c r="NZU2" i="2"/>
  <c r="NZT2" i="2"/>
  <c r="NZS2" i="2"/>
  <c r="NZR2" i="2"/>
  <c r="NZQ2" i="2"/>
  <c r="NZP2" i="2"/>
  <c r="NZO2" i="2"/>
  <c r="NZN2" i="2"/>
  <c r="NZM2" i="2"/>
  <c r="NZL2" i="2"/>
  <c r="NZK2" i="2"/>
  <c r="NZJ2" i="2"/>
  <c r="NZI2" i="2"/>
  <c r="NZH2" i="2"/>
  <c r="NZG2" i="2"/>
  <c r="NZF2" i="2"/>
  <c r="NZE2" i="2"/>
  <c r="NZD2" i="2"/>
  <c r="NZC2" i="2"/>
  <c r="NZB2" i="2"/>
  <c r="NZA2" i="2"/>
  <c r="NYZ2" i="2"/>
  <c r="NYY2" i="2"/>
  <c r="NYX2" i="2"/>
  <c r="NYW2" i="2"/>
  <c r="NYV2" i="2"/>
  <c r="NYU2" i="2"/>
  <c r="NYT2" i="2"/>
  <c r="NYS2" i="2"/>
  <c r="NYR2" i="2"/>
  <c r="NYQ2" i="2"/>
  <c r="NYP2" i="2"/>
  <c r="NYO2" i="2"/>
  <c r="NYN2" i="2"/>
  <c r="NYM2" i="2"/>
  <c r="NYL2" i="2"/>
  <c r="NYK2" i="2"/>
  <c r="NYJ2" i="2"/>
  <c r="NYI2" i="2"/>
  <c r="NYH2" i="2"/>
  <c r="NYG2" i="2"/>
  <c r="NYF2" i="2"/>
  <c r="NYE2" i="2"/>
  <c r="NYD2" i="2"/>
  <c r="NYC2" i="2"/>
  <c r="NYB2" i="2"/>
  <c r="NYA2" i="2"/>
  <c r="NXZ2" i="2"/>
  <c r="NXY2" i="2"/>
  <c r="NXX2" i="2"/>
  <c r="NXW2" i="2"/>
  <c r="NXV2" i="2"/>
  <c r="NXU2" i="2"/>
  <c r="NXT2" i="2"/>
  <c r="NXS2" i="2"/>
  <c r="NXR2" i="2"/>
  <c r="NXQ2" i="2"/>
  <c r="NXP2" i="2"/>
  <c r="NXO2" i="2"/>
  <c r="NXN2" i="2"/>
  <c r="NXM2" i="2"/>
  <c r="NXL2" i="2"/>
  <c r="NXK2" i="2"/>
  <c r="NXJ2" i="2"/>
  <c r="NXI2" i="2"/>
  <c r="NXH2" i="2"/>
  <c r="NXG2" i="2"/>
  <c r="NXF2" i="2"/>
  <c r="NXE2" i="2"/>
  <c r="NXD2" i="2"/>
  <c r="NXC2" i="2"/>
  <c r="NXB2" i="2"/>
  <c r="NXA2" i="2"/>
  <c r="NWZ2" i="2"/>
  <c r="NWY2" i="2"/>
  <c r="NWX2" i="2"/>
  <c r="NWW2" i="2"/>
  <c r="NWV2" i="2"/>
  <c r="NWU2" i="2"/>
  <c r="NWT2" i="2"/>
  <c r="NWS2" i="2"/>
  <c r="NWR2" i="2"/>
  <c r="NWQ2" i="2"/>
  <c r="NWP2" i="2"/>
  <c r="NWO2" i="2"/>
  <c r="NWN2" i="2"/>
  <c r="NWM2" i="2"/>
  <c r="NWL2" i="2"/>
  <c r="NWK2" i="2"/>
  <c r="NWJ2" i="2"/>
  <c r="NWI2" i="2"/>
  <c r="NWH2" i="2"/>
  <c r="NWG2" i="2"/>
  <c r="NWF2" i="2"/>
  <c r="NWE2" i="2"/>
  <c r="NWD2" i="2"/>
  <c r="NWC2" i="2"/>
  <c r="NWB2" i="2"/>
  <c r="NWA2" i="2"/>
  <c r="NVZ2" i="2"/>
  <c r="NVY2" i="2"/>
  <c r="NVX2" i="2"/>
  <c r="NVW2" i="2"/>
  <c r="NVV2" i="2"/>
  <c r="NVU2" i="2"/>
  <c r="NVT2" i="2"/>
  <c r="NVS2" i="2"/>
  <c r="NVR2" i="2"/>
  <c r="NVQ2" i="2"/>
  <c r="NVP2" i="2"/>
  <c r="NVO2" i="2"/>
  <c r="NVN2" i="2"/>
  <c r="NVM2" i="2"/>
  <c r="NVL2" i="2"/>
  <c r="NVK2" i="2"/>
  <c r="NVJ2" i="2"/>
  <c r="NVI2" i="2"/>
  <c r="NVH2" i="2"/>
  <c r="NVG2" i="2"/>
  <c r="NVF2" i="2"/>
  <c r="NVE2" i="2"/>
  <c r="NVD2" i="2"/>
  <c r="NVC2" i="2"/>
  <c r="NVB2" i="2"/>
  <c r="NVA2" i="2"/>
  <c r="NUZ2" i="2"/>
  <c r="NUY2" i="2"/>
  <c r="NUX2" i="2"/>
  <c r="NUW2" i="2"/>
  <c r="NUV2" i="2"/>
  <c r="NUU2" i="2"/>
  <c r="NUT2" i="2"/>
  <c r="NUS2" i="2"/>
  <c r="NUR2" i="2"/>
  <c r="NUQ2" i="2"/>
  <c r="NUP2" i="2"/>
  <c r="NUO2" i="2"/>
  <c r="NUN2" i="2"/>
  <c r="NUM2" i="2"/>
  <c r="NUL2" i="2"/>
  <c r="NUK2" i="2"/>
  <c r="NUJ2" i="2"/>
  <c r="NUI2" i="2"/>
  <c r="NUH2" i="2"/>
  <c r="NUG2" i="2"/>
  <c r="NUF2" i="2"/>
  <c r="NUE2" i="2"/>
  <c r="NUD2" i="2"/>
  <c r="NUC2" i="2"/>
  <c r="NUB2" i="2"/>
  <c r="NUA2" i="2"/>
  <c r="NTZ2" i="2"/>
  <c r="NTY2" i="2"/>
  <c r="NTX2" i="2"/>
  <c r="NTW2" i="2"/>
  <c r="NTV2" i="2"/>
  <c r="NTU2" i="2"/>
  <c r="NTT2" i="2"/>
  <c r="NTS2" i="2"/>
  <c r="NTR2" i="2"/>
  <c r="NTQ2" i="2"/>
  <c r="NTP2" i="2"/>
  <c r="NTO2" i="2"/>
  <c r="NTN2" i="2"/>
  <c r="NTM2" i="2"/>
  <c r="NTL2" i="2"/>
  <c r="NTK2" i="2"/>
  <c r="NTJ2" i="2"/>
  <c r="NTI2" i="2"/>
  <c r="NTH2" i="2"/>
  <c r="NTG2" i="2"/>
  <c r="NTF2" i="2"/>
  <c r="NTE2" i="2"/>
  <c r="NTD2" i="2"/>
  <c r="NTC2" i="2"/>
  <c r="NTB2" i="2"/>
  <c r="NTA2" i="2"/>
  <c r="NSZ2" i="2"/>
  <c r="NSY2" i="2"/>
  <c r="NSX2" i="2"/>
  <c r="NSW2" i="2"/>
  <c r="NSV2" i="2"/>
  <c r="NSU2" i="2"/>
  <c r="NST2" i="2"/>
  <c r="NSS2" i="2"/>
  <c r="NSR2" i="2"/>
  <c r="NSQ2" i="2"/>
  <c r="NSP2" i="2"/>
  <c r="NSO2" i="2"/>
  <c r="NSN2" i="2"/>
  <c r="NSM2" i="2"/>
  <c r="NSL2" i="2"/>
  <c r="NSK2" i="2"/>
  <c r="NSJ2" i="2"/>
  <c r="NSI2" i="2"/>
  <c r="NSH2" i="2"/>
  <c r="NSG2" i="2"/>
  <c r="NSF2" i="2"/>
  <c r="NSE2" i="2"/>
  <c r="NSD2" i="2"/>
  <c r="NSC2" i="2"/>
  <c r="NSB2" i="2"/>
  <c r="NSA2" i="2"/>
  <c r="NRZ2" i="2"/>
  <c r="NRY2" i="2"/>
  <c r="NRX2" i="2"/>
  <c r="NRW2" i="2"/>
  <c r="NRV2" i="2"/>
  <c r="NRU2" i="2"/>
  <c r="NRT2" i="2"/>
  <c r="NRS2" i="2"/>
  <c r="NRR2" i="2"/>
  <c r="NRQ2" i="2"/>
  <c r="NRP2" i="2"/>
  <c r="NRO2" i="2"/>
  <c r="NRN2" i="2"/>
  <c r="NRM2" i="2"/>
  <c r="NRL2" i="2"/>
  <c r="NRK2" i="2"/>
  <c r="NRJ2" i="2"/>
  <c r="NRI2" i="2"/>
  <c r="NRH2" i="2"/>
  <c r="NRG2" i="2"/>
  <c r="NRF2" i="2"/>
  <c r="NRE2" i="2"/>
  <c r="NRD2" i="2"/>
  <c r="NRC2" i="2"/>
  <c r="NRB2" i="2"/>
  <c r="NRA2" i="2"/>
  <c r="NQZ2" i="2"/>
  <c r="NQY2" i="2"/>
  <c r="NQX2" i="2"/>
  <c r="NQW2" i="2"/>
  <c r="NQV2" i="2"/>
  <c r="NQU2" i="2"/>
  <c r="NQT2" i="2"/>
  <c r="NQS2" i="2"/>
  <c r="NQR2" i="2"/>
  <c r="NQQ2" i="2"/>
  <c r="NQP2" i="2"/>
  <c r="NQO2" i="2"/>
  <c r="NQN2" i="2"/>
  <c r="NQM2" i="2"/>
  <c r="NQL2" i="2"/>
  <c r="NQK2" i="2"/>
  <c r="NQJ2" i="2"/>
  <c r="NQI2" i="2"/>
  <c r="NQH2" i="2"/>
  <c r="NQG2" i="2"/>
  <c r="NQF2" i="2"/>
  <c r="NQE2" i="2"/>
  <c r="NQD2" i="2"/>
  <c r="NQC2" i="2"/>
  <c r="NQB2" i="2"/>
  <c r="NQA2" i="2"/>
  <c r="NPZ2" i="2"/>
  <c r="NPY2" i="2"/>
  <c r="NPX2" i="2"/>
  <c r="NPW2" i="2"/>
  <c r="NPV2" i="2"/>
  <c r="NPU2" i="2"/>
  <c r="NPT2" i="2"/>
  <c r="NPS2" i="2"/>
  <c r="NPR2" i="2"/>
  <c r="NPQ2" i="2"/>
  <c r="NPP2" i="2"/>
  <c r="NPO2" i="2"/>
  <c r="NPN2" i="2"/>
  <c r="NPM2" i="2"/>
  <c r="NPL2" i="2"/>
  <c r="NPK2" i="2"/>
  <c r="NPJ2" i="2"/>
  <c r="NPI2" i="2"/>
  <c r="NPH2" i="2"/>
  <c r="NPG2" i="2"/>
  <c r="NPF2" i="2"/>
  <c r="NPE2" i="2"/>
  <c r="NPD2" i="2"/>
  <c r="NPC2" i="2"/>
  <c r="NPB2" i="2"/>
  <c r="NPA2" i="2"/>
  <c r="NOZ2" i="2"/>
  <c r="NOY2" i="2"/>
  <c r="NOX2" i="2"/>
  <c r="NOW2" i="2"/>
  <c r="NOV2" i="2"/>
  <c r="NOU2" i="2"/>
  <c r="NOT2" i="2"/>
  <c r="NOS2" i="2"/>
  <c r="NOR2" i="2"/>
  <c r="NOQ2" i="2"/>
  <c r="NOP2" i="2"/>
  <c r="NOO2" i="2"/>
  <c r="NON2" i="2"/>
  <c r="NOM2" i="2"/>
  <c r="NOL2" i="2"/>
  <c r="NOK2" i="2"/>
  <c r="NOJ2" i="2"/>
  <c r="NOI2" i="2"/>
  <c r="NOH2" i="2"/>
  <c r="NOG2" i="2"/>
  <c r="NOF2" i="2"/>
  <c r="NOE2" i="2"/>
  <c r="NOD2" i="2"/>
  <c r="NOC2" i="2"/>
  <c r="NOB2" i="2"/>
  <c r="NOA2" i="2"/>
  <c r="NNZ2" i="2"/>
  <c r="NNY2" i="2"/>
  <c r="NNX2" i="2"/>
  <c r="NNW2" i="2"/>
  <c r="NNV2" i="2"/>
  <c r="NNU2" i="2"/>
  <c r="NNT2" i="2"/>
  <c r="NNS2" i="2"/>
  <c r="NNR2" i="2"/>
  <c r="NNQ2" i="2"/>
  <c r="NNP2" i="2"/>
  <c r="NNO2" i="2"/>
  <c r="NNN2" i="2"/>
  <c r="NNM2" i="2"/>
  <c r="NNL2" i="2"/>
  <c r="NNK2" i="2"/>
  <c r="NNJ2" i="2"/>
  <c r="NNI2" i="2"/>
  <c r="NNH2" i="2"/>
  <c r="NNG2" i="2"/>
  <c r="NNF2" i="2"/>
  <c r="NNE2" i="2"/>
  <c r="NND2" i="2"/>
  <c r="NNC2" i="2"/>
  <c r="NNB2" i="2"/>
  <c r="NNA2" i="2"/>
  <c r="NMZ2" i="2"/>
  <c r="NMY2" i="2"/>
  <c r="NMX2" i="2"/>
  <c r="NMW2" i="2"/>
  <c r="NMV2" i="2"/>
  <c r="NMU2" i="2"/>
  <c r="NMT2" i="2"/>
  <c r="NMS2" i="2"/>
  <c r="NMR2" i="2"/>
  <c r="NMQ2" i="2"/>
  <c r="NMP2" i="2"/>
  <c r="NMO2" i="2"/>
  <c r="NMN2" i="2"/>
  <c r="NMM2" i="2"/>
  <c r="NML2" i="2"/>
  <c r="NMK2" i="2"/>
  <c r="NMJ2" i="2"/>
  <c r="NMI2" i="2"/>
  <c r="NMH2" i="2"/>
  <c r="NMG2" i="2"/>
  <c r="NMF2" i="2"/>
  <c r="NME2" i="2"/>
  <c r="NMD2" i="2"/>
  <c r="NMC2" i="2"/>
  <c r="NMB2" i="2"/>
  <c r="NMA2" i="2"/>
  <c r="NLZ2" i="2"/>
  <c r="NLY2" i="2"/>
  <c r="NLX2" i="2"/>
  <c r="NLW2" i="2"/>
  <c r="NLV2" i="2"/>
  <c r="NLU2" i="2"/>
  <c r="NLT2" i="2"/>
  <c r="NLS2" i="2"/>
  <c r="NLR2" i="2"/>
  <c r="NLQ2" i="2"/>
  <c r="NLP2" i="2"/>
  <c r="NLO2" i="2"/>
  <c r="NLN2" i="2"/>
  <c r="NLM2" i="2"/>
  <c r="NLL2" i="2"/>
  <c r="NLK2" i="2"/>
  <c r="NLJ2" i="2"/>
  <c r="NLI2" i="2"/>
  <c r="NLH2" i="2"/>
  <c r="NLG2" i="2"/>
  <c r="NLF2" i="2"/>
  <c r="NLE2" i="2"/>
  <c r="NLD2" i="2"/>
  <c r="NLC2" i="2"/>
  <c r="NLB2" i="2"/>
  <c r="NLA2" i="2"/>
  <c r="NKZ2" i="2"/>
  <c r="NKY2" i="2"/>
  <c r="NKX2" i="2"/>
  <c r="NKW2" i="2"/>
  <c r="NKV2" i="2"/>
  <c r="NKU2" i="2"/>
  <c r="NKT2" i="2"/>
  <c r="NKS2" i="2"/>
  <c r="NKR2" i="2"/>
  <c r="NKQ2" i="2"/>
  <c r="NKP2" i="2"/>
  <c r="NKO2" i="2"/>
  <c r="NKN2" i="2"/>
  <c r="NKM2" i="2"/>
  <c r="NKL2" i="2"/>
  <c r="NKK2" i="2"/>
  <c r="NKJ2" i="2"/>
  <c r="NKI2" i="2"/>
  <c r="NKH2" i="2"/>
  <c r="NKG2" i="2"/>
  <c r="NKF2" i="2"/>
  <c r="NKE2" i="2"/>
  <c r="NKD2" i="2"/>
  <c r="NKC2" i="2"/>
  <c r="NKB2" i="2"/>
  <c r="NKA2" i="2"/>
  <c r="NJZ2" i="2"/>
  <c r="NJY2" i="2"/>
  <c r="NJX2" i="2"/>
  <c r="NJW2" i="2"/>
  <c r="NJV2" i="2"/>
  <c r="NJU2" i="2"/>
  <c r="NJT2" i="2"/>
  <c r="NJS2" i="2"/>
  <c r="NJR2" i="2"/>
  <c r="NJQ2" i="2"/>
  <c r="NJP2" i="2"/>
  <c r="NJO2" i="2"/>
  <c r="NJN2" i="2"/>
  <c r="NJM2" i="2"/>
  <c r="NJL2" i="2"/>
  <c r="NJK2" i="2"/>
  <c r="NJJ2" i="2"/>
  <c r="NJI2" i="2"/>
  <c r="NJH2" i="2"/>
  <c r="NJG2" i="2"/>
  <c r="NJF2" i="2"/>
  <c r="NJE2" i="2"/>
  <c r="NJD2" i="2"/>
  <c r="NJC2" i="2"/>
  <c r="NJB2" i="2"/>
  <c r="NJA2" i="2"/>
  <c r="NIZ2" i="2"/>
  <c r="NIY2" i="2"/>
  <c r="NIX2" i="2"/>
  <c r="NIW2" i="2"/>
  <c r="NIV2" i="2"/>
  <c r="NIU2" i="2"/>
  <c r="NIT2" i="2"/>
  <c r="NIS2" i="2"/>
  <c r="NIR2" i="2"/>
  <c r="NIQ2" i="2"/>
  <c r="NIP2" i="2"/>
  <c r="NIO2" i="2"/>
  <c r="NIN2" i="2"/>
  <c r="NIM2" i="2"/>
  <c r="NIL2" i="2"/>
  <c r="NIK2" i="2"/>
  <c r="NIJ2" i="2"/>
  <c r="NII2" i="2"/>
  <c r="NIH2" i="2"/>
  <c r="NIG2" i="2"/>
  <c r="NIF2" i="2"/>
  <c r="NIE2" i="2"/>
  <c r="NID2" i="2"/>
  <c r="NIC2" i="2"/>
  <c r="NIB2" i="2"/>
  <c r="NIA2" i="2"/>
  <c r="NHZ2" i="2"/>
  <c r="NHY2" i="2"/>
  <c r="NHX2" i="2"/>
  <c r="NHW2" i="2"/>
  <c r="NHV2" i="2"/>
  <c r="NHU2" i="2"/>
  <c r="NHT2" i="2"/>
  <c r="NHS2" i="2"/>
  <c r="NHR2" i="2"/>
  <c r="NHQ2" i="2"/>
  <c r="NHP2" i="2"/>
  <c r="NHO2" i="2"/>
  <c r="NHN2" i="2"/>
  <c r="NHM2" i="2"/>
  <c r="NHL2" i="2"/>
  <c r="NHK2" i="2"/>
  <c r="NHJ2" i="2"/>
  <c r="NHI2" i="2"/>
  <c r="NHH2" i="2"/>
  <c r="NHG2" i="2"/>
  <c r="NHF2" i="2"/>
  <c r="NHE2" i="2"/>
  <c r="NHD2" i="2"/>
  <c r="NHC2" i="2"/>
  <c r="NHB2" i="2"/>
  <c r="NHA2" i="2"/>
  <c r="NGZ2" i="2"/>
  <c r="NGY2" i="2"/>
  <c r="NGX2" i="2"/>
  <c r="NGW2" i="2"/>
  <c r="NGV2" i="2"/>
  <c r="NGU2" i="2"/>
  <c r="NGT2" i="2"/>
  <c r="NGS2" i="2"/>
  <c r="NGR2" i="2"/>
  <c r="NGQ2" i="2"/>
  <c r="NGP2" i="2"/>
  <c r="NGO2" i="2"/>
  <c r="NGN2" i="2"/>
  <c r="NGM2" i="2"/>
  <c r="NGL2" i="2"/>
  <c r="NGK2" i="2"/>
  <c r="NGJ2" i="2"/>
  <c r="NGI2" i="2"/>
  <c r="NGH2" i="2"/>
  <c r="NGG2" i="2"/>
  <c r="NGF2" i="2"/>
  <c r="NGE2" i="2"/>
  <c r="NGD2" i="2"/>
  <c r="NGC2" i="2"/>
  <c r="NGB2" i="2"/>
  <c r="NGA2" i="2"/>
  <c r="NFZ2" i="2"/>
  <c r="NFY2" i="2"/>
  <c r="NFX2" i="2"/>
  <c r="NFW2" i="2"/>
  <c r="NFV2" i="2"/>
  <c r="NFU2" i="2"/>
  <c r="NFT2" i="2"/>
  <c r="NFS2" i="2"/>
  <c r="NFR2" i="2"/>
  <c r="NFQ2" i="2"/>
  <c r="NFP2" i="2"/>
  <c r="NFO2" i="2"/>
  <c r="NFN2" i="2"/>
  <c r="NFM2" i="2"/>
  <c r="NFL2" i="2"/>
  <c r="NFK2" i="2"/>
  <c r="NFJ2" i="2"/>
  <c r="NFI2" i="2"/>
  <c r="NFH2" i="2"/>
  <c r="NFG2" i="2"/>
  <c r="NFF2" i="2"/>
  <c r="NFE2" i="2"/>
  <c r="NFD2" i="2"/>
  <c r="NFC2" i="2"/>
  <c r="NFB2" i="2"/>
  <c r="NFA2" i="2"/>
  <c r="NEZ2" i="2"/>
  <c r="NEY2" i="2"/>
  <c r="NEX2" i="2"/>
  <c r="NEW2" i="2"/>
  <c r="NEV2" i="2"/>
  <c r="NEU2" i="2"/>
  <c r="NET2" i="2"/>
  <c r="NES2" i="2"/>
  <c r="NER2" i="2"/>
  <c r="NEQ2" i="2"/>
  <c r="NEP2" i="2"/>
  <c r="NEO2" i="2"/>
  <c r="NEN2" i="2"/>
  <c r="NEM2" i="2"/>
  <c r="NEL2" i="2"/>
  <c r="NEK2" i="2"/>
  <c r="NEJ2" i="2"/>
  <c r="NEI2" i="2"/>
  <c r="NEH2" i="2"/>
  <c r="NEG2" i="2"/>
  <c r="NEF2" i="2"/>
  <c r="NEE2" i="2"/>
  <c r="NED2" i="2"/>
  <c r="NEC2" i="2"/>
  <c r="NEB2" i="2"/>
  <c r="NEA2" i="2"/>
  <c r="NDZ2" i="2"/>
  <c r="NDY2" i="2"/>
  <c r="NDX2" i="2"/>
  <c r="NDW2" i="2"/>
  <c r="NDV2" i="2"/>
  <c r="NDU2" i="2"/>
  <c r="NDT2" i="2"/>
  <c r="NDS2" i="2"/>
  <c r="NDR2" i="2"/>
  <c r="NDQ2" i="2"/>
  <c r="NDP2" i="2"/>
  <c r="NDO2" i="2"/>
  <c r="NDN2" i="2"/>
  <c r="NDM2" i="2"/>
  <c r="NDL2" i="2"/>
  <c r="NDK2" i="2"/>
  <c r="NDJ2" i="2"/>
  <c r="NDI2" i="2"/>
  <c r="NDH2" i="2"/>
  <c r="NDG2" i="2"/>
  <c r="NDF2" i="2"/>
  <c r="NDE2" i="2"/>
  <c r="NDD2" i="2"/>
  <c r="NDC2" i="2"/>
  <c r="NDB2" i="2"/>
  <c r="NDA2" i="2"/>
  <c r="NCZ2" i="2"/>
  <c r="NCY2" i="2"/>
  <c r="NCX2" i="2"/>
  <c r="NCW2" i="2"/>
  <c r="NCV2" i="2"/>
  <c r="NCU2" i="2"/>
  <c r="NCT2" i="2"/>
  <c r="NCS2" i="2"/>
  <c r="NCR2" i="2"/>
  <c r="NCQ2" i="2"/>
  <c r="NCP2" i="2"/>
  <c r="NCO2" i="2"/>
  <c r="NCN2" i="2"/>
  <c r="NCM2" i="2"/>
  <c r="NCL2" i="2"/>
  <c r="NCK2" i="2"/>
  <c r="NCJ2" i="2"/>
  <c r="NCI2" i="2"/>
  <c r="NCH2" i="2"/>
  <c r="NCG2" i="2"/>
  <c r="NCF2" i="2"/>
  <c r="NCE2" i="2"/>
  <c r="NCD2" i="2"/>
  <c r="NCC2" i="2"/>
  <c r="NCB2" i="2"/>
  <c r="NCA2" i="2"/>
  <c r="NBZ2" i="2"/>
  <c r="NBY2" i="2"/>
  <c r="NBX2" i="2"/>
  <c r="NBW2" i="2"/>
  <c r="NBV2" i="2"/>
  <c r="NBU2" i="2"/>
  <c r="NBT2" i="2"/>
  <c r="NBS2" i="2"/>
  <c r="NBR2" i="2"/>
  <c r="NBQ2" i="2"/>
  <c r="NBP2" i="2"/>
  <c r="NBO2" i="2"/>
  <c r="NBN2" i="2"/>
  <c r="NBM2" i="2"/>
  <c r="NBL2" i="2"/>
  <c r="NBK2" i="2"/>
  <c r="NBJ2" i="2"/>
  <c r="NBI2" i="2"/>
  <c r="NBH2" i="2"/>
  <c r="NBG2" i="2"/>
  <c r="NBF2" i="2"/>
  <c r="NBE2" i="2"/>
  <c r="NBD2" i="2"/>
  <c r="NBC2" i="2"/>
  <c r="NBB2" i="2"/>
  <c r="NBA2" i="2"/>
  <c r="NAZ2" i="2"/>
  <c r="NAY2" i="2"/>
  <c r="NAX2" i="2"/>
  <c r="NAW2" i="2"/>
  <c r="NAV2" i="2"/>
  <c r="NAU2" i="2"/>
  <c r="NAT2" i="2"/>
  <c r="NAS2" i="2"/>
  <c r="NAR2" i="2"/>
  <c r="NAQ2" i="2"/>
  <c r="NAP2" i="2"/>
  <c r="NAO2" i="2"/>
  <c r="NAN2" i="2"/>
  <c r="NAM2" i="2"/>
  <c r="NAL2" i="2"/>
  <c r="NAK2" i="2"/>
  <c r="NAJ2" i="2"/>
  <c r="NAI2" i="2"/>
  <c r="NAH2" i="2"/>
  <c r="NAG2" i="2"/>
  <c r="NAF2" i="2"/>
  <c r="NAE2" i="2"/>
  <c r="NAD2" i="2"/>
  <c r="NAC2" i="2"/>
  <c r="NAB2" i="2"/>
  <c r="NAA2" i="2"/>
  <c r="MZZ2" i="2"/>
  <c r="MZY2" i="2"/>
  <c r="MZX2" i="2"/>
  <c r="MZW2" i="2"/>
  <c r="MZV2" i="2"/>
  <c r="MZU2" i="2"/>
  <c r="MZT2" i="2"/>
  <c r="MZS2" i="2"/>
  <c r="MZR2" i="2"/>
  <c r="MZQ2" i="2"/>
  <c r="MZP2" i="2"/>
  <c r="MZO2" i="2"/>
  <c r="MZN2" i="2"/>
  <c r="MZM2" i="2"/>
  <c r="MZL2" i="2"/>
  <c r="MZK2" i="2"/>
  <c r="MZJ2" i="2"/>
  <c r="MZI2" i="2"/>
  <c r="MZH2" i="2"/>
  <c r="MZG2" i="2"/>
  <c r="MZF2" i="2"/>
  <c r="MZE2" i="2"/>
  <c r="MZD2" i="2"/>
  <c r="MZC2" i="2"/>
  <c r="MZB2" i="2"/>
  <c r="MZA2" i="2"/>
  <c r="MYZ2" i="2"/>
  <c r="MYY2" i="2"/>
  <c r="MYX2" i="2"/>
  <c r="MYW2" i="2"/>
  <c r="MYV2" i="2"/>
  <c r="MYU2" i="2"/>
  <c r="MYT2" i="2"/>
  <c r="MYS2" i="2"/>
  <c r="MYR2" i="2"/>
  <c r="MYQ2" i="2"/>
  <c r="MYP2" i="2"/>
  <c r="MYO2" i="2"/>
  <c r="MYN2" i="2"/>
  <c r="MYM2" i="2"/>
  <c r="MYL2" i="2"/>
  <c r="MYK2" i="2"/>
  <c r="MYJ2" i="2"/>
  <c r="MYI2" i="2"/>
  <c r="MYH2" i="2"/>
  <c r="MYG2" i="2"/>
  <c r="MYF2" i="2"/>
  <c r="MYE2" i="2"/>
  <c r="MYD2" i="2"/>
  <c r="MYC2" i="2"/>
  <c r="MYB2" i="2"/>
  <c r="MYA2" i="2"/>
  <c r="MXZ2" i="2"/>
  <c r="MXY2" i="2"/>
  <c r="MXX2" i="2"/>
  <c r="MXW2" i="2"/>
  <c r="MXV2" i="2"/>
  <c r="MXU2" i="2"/>
  <c r="MXT2" i="2"/>
  <c r="MXS2" i="2"/>
  <c r="MXR2" i="2"/>
  <c r="MXQ2" i="2"/>
  <c r="MXP2" i="2"/>
  <c r="MXO2" i="2"/>
  <c r="MXN2" i="2"/>
  <c r="MXM2" i="2"/>
  <c r="MXL2" i="2"/>
  <c r="MXK2" i="2"/>
  <c r="MXJ2" i="2"/>
  <c r="MXI2" i="2"/>
  <c r="MXH2" i="2"/>
  <c r="MXG2" i="2"/>
  <c r="MXF2" i="2"/>
  <c r="MXE2" i="2"/>
  <c r="MXD2" i="2"/>
  <c r="MXC2" i="2"/>
  <c r="MXB2" i="2"/>
  <c r="MXA2" i="2"/>
  <c r="MWZ2" i="2"/>
  <c r="MWY2" i="2"/>
  <c r="MWX2" i="2"/>
  <c r="MWW2" i="2"/>
  <c r="MWV2" i="2"/>
  <c r="MWU2" i="2"/>
  <c r="MWT2" i="2"/>
  <c r="MWS2" i="2"/>
  <c r="MWR2" i="2"/>
  <c r="MWQ2" i="2"/>
  <c r="MWP2" i="2"/>
  <c r="MWO2" i="2"/>
  <c r="MWN2" i="2"/>
  <c r="MWM2" i="2"/>
  <c r="MWL2" i="2"/>
  <c r="MWK2" i="2"/>
  <c r="MWJ2" i="2"/>
  <c r="MWI2" i="2"/>
  <c r="MWH2" i="2"/>
  <c r="MWG2" i="2"/>
  <c r="MWF2" i="2"/>
  <c r="MWE2" i="2"/>
  <c r="MWD2" i="2"/>
  <c r="MWC2" i="2"/>
  <c r="MWB2" i="2"/>
  <c r="MWA2" i="2"/>
  <c r="MVZ2" i="2"/>
  <c r="MVY2" i="2"/>
  <c r="MVX2" i="2"/>
  <c r="MVW2" i="2"/>
  <c r="MVV2" i="2"/>
  <c r="MVU2" i="2"/>
  <c r="MVT2" i="2"/>
  <c r="MVS2" i="2"/>
  <c r="MVR2" i="2"/>
  <c r="MVQ2" i="2"/>
  <c r="MVP2" i="2"/>
  <c r="MVO2" i="2"/>
  <c r="MVN2" i="2"/>
  <c r="MVM2" i="2"/>
  <c r="MVL2" i="2"/>
  <c r="MVK2" i="2"/>
  <c r="MVJ2" i="2"/>
  <c r="MVI2" i="2"/>
  <c r="MVH2" i="2"/>
  <c r="MVG2" i="2"/>
  <c r="MVF2" i="2"/>
  <c r="MVE2" i="2"/>
  <c r="MVD2" i="2"/>
  <c r="MVC2" i="2"/>
  <c r="MVB2" i="2"/>
  <c r="MVA2" i="2"/>
  <c r="MUZ2" i="2"/>
  <c r="MUY2" i="2"/>
  <c r="MUX2" i="2"/>
  <c r="MUW2" i="2"/>
  <c r="MUV2" i="2"/>
  <c r="MUU2" i="2"/>
  <c r="MUT2" i="2"/>
  <c r="MUS2" i="2"/>
  <c r="MUR2" i="2"/>
  <c r="MUQ2" i="2"/>
  <c r="MUP2" i="2"/>
  <c r="MUO2" i="2"/>
  <c r="MUN2" i="2"/>
  <c r="MUM2" i="2"/>
  <c r="MUL2" i="2"/>
  <c r="MUK2" i="2"/>
  <c r="MUJ2" i="2"/>
  <c r="MUI2" i="2"/>
  <c r="MUH2" i="2"/>
  <c r="MUG2" i="2"/>
  <c r="MUF2" i="2"/>
  <c r="MUE2" i="2"/>
  <c r="MUD2" i="2"/>
  <c r="MUC2" i="2"/>
  <c r="MUB2" i="2"/>
  <c r="MUA2" i="2"/>
  <c r="MTZ2" i="2"/>
  <c r="MTY2" i="2"/>
  <c r="MTX2" i="2"/>
  <c r="MTW2" i="2"/>
  <c r="MTV2" i="2"/>
  <c r="MTU2" i="2"/>
  <c r="MTT2" i="2"/>
  <c r="MTS2" i="2"/>
  <c r="MTR2" i="2"/>
  <c r="MTQ2" i="2"/>
  <c r="MTP2" i="2"/>
  <c r="MTO2" i="2"/>
  <c r="MTN2" i="2"/>
  <c r="MTM2" i="2"/>
  <c r="MTL2" i="2"/>
  <c r="MTK2" i="2"/>
  <c r="MTJ2" i="2"/>
  <c r="MTI2" i="2"/>
  <c r="MTH2" i="2"/>
  <c r="MTG2" i="2"/>
  <c r="MTF2" i="2"/>
  <c r="MTE2" i="2"/>
  <c r="MTD2" i="2"/>
  <c r="MTC2" i="2"/>
  <c r="MTB2" i="2"/>
  <c r="MTA2" i="2"/>
  <c r="MSZ2" i="2"/>
  <c r="MSY2" i="2"/>
  <c r="MSX2" i="2"/>
  <c r="MSW2" i="2"/>
  <c r="MSV2" i="2"/>
  <c r="MSU2" i="2"/>
  <c r="MST2" i="2"/>
  <c r="MSS2" i="2"/>
  <c r="MSR2" i="2"/>
  <c r="MSQ2" i="2"/>
  <c r="MSP2" i="2"/>
  <c r="MSO2" i="2"/>
  <c r="MSN2" i="2"/>
  <c r="MSM2" i="2"/>
  <c r="MSL2" i="2"/>
  <c r="MSK2" i="2"/>
  <c r="MSJ2" i="2"/>
  <c r="MSI2" i="2"/>
  <c r="MSH2" i="2"/>
  <c r="MSG2" i="2"/>
  <c r="MSF2" i="2"/>
  <c r="MSE2" i="2"/>
  <c r="MSD2" i="2"/>
  <c r="MSC2" i="2"/>
  <c r="MSB2" i="2"/>
  <c r="MSA2" i="2"/>
  <c r="MRZ2" i="2"/>
  <c r="MRY2" i="2"/>
  <c r="MRX2" i="2"/>
  <c r="MRW2" i="2"/>
  <c r="MRV2" i="2"/>
  <c r="MRU2" i="2"/>
  <c r="MRT2" i="2"/>
  <c r="MRS2" i="2"/>
  <c r="MRR2" i="2"/>
  <c r="MRQ2" i="2"/>
  <c r="MRP2" i="2"/>
  <c r="MRO2" i="2"/>
  <c r="MRN2" i="2"/>
  <c r="MRM2" i="2"/>
  <c r="MRL2" i="2"/>
  <c r="MRK2" i="2"/>
  <c r="MRJ2" i="2"/>
  <c r="MRI2" i="2"/>
  <c r="MRH2" i="2"/>
  <c r="MRG2" i="2"/>
  <c r="MRF2" i="2"/>
  <c r="MRE2" i="2"/>
  <c r="MRD2" i="2"/>
  <c r="MRC2" i="2"/>
  <c r="MRB2" i="2"/>
  <c r="MRA2" i="2"/>
  <c r="MQZ2" i="2"/>
  <c r="MQY2" i="2"/>
  <c r="MQX2" i="2"/>
  <c r="MQW2" i="2"/>
  <c r="MQV2" i="2"/>
  <c r="MQU2" i="2"/>
  <c r="MQT2" i="2"/>
  <c r="MQS2" i="2"/>
  <c r="MQR2" i="2"/>
  <c r="MQQ2" i="2"/>
  <c r="MQP2" i="2"/>
  <c r="MQO2" i="2"/>
  <c r="MQN2" i="2"/>
  <c r="MQM2" i="2"/>
  <c r="MQL2" i="2"/>
  <c r="MQK2" i="2"/>
  <c r="MQJ2" i="2"/>
  <c r="MQI2" i="2"/>
  <c r="MQH2" i="2"/>
  <c r="MQG2" i="2"/>
  <c r="MQF2" i="2"/>
  <c r="MQE2" i="2"/>
  <c r="MQD2" i="2"/>
  <c r="MQC2" i="2"/>
  <c r="MQB2" i="2"/>
  <c r="MQA2" i="2"/>
  <c r="MPZ2" i="2"/>
  <c r="MPY2" i="2"/>
  <c r="MPX2" i="2"/>
  <c r="MPW2" i="2"/>
  <c r="MPV2" i="2"/>
  <c r="MPU2" i="2"/>
  <c r="MPT2" i="2"/>
  <c r="MPS2" i="2"/>
  <c r="MPR2" i="2"/>
  <c r="MPQ2" i="2"/>
  <c r="MPP2" i="2"/>
  <c r="MPO2" i="2"/>
  <c r="MPN2" i="2"/>
  <c r="MPM2" i="2"/>
  <c r="MPL2" i="2"/>
  <c r="MPK2" i="2"/>
  <c r="MPJ2" i="2"/>
  <c r="MPI2" i="2"/>
  <c r="MPH2" i="2"/>
  <c r="MPG2" i="2"/>
  <c r="MPF2" i="2"/>
  <c r="MPE2" i="2"/>
  <c r="MPD2" i="2"/>
  <c r="MPC2" i="2"/>
  <c r="MPB2" i="2"/>
  <c r="MPA2" i="2"/>
  <c r="MOZ2" i="2"/>
  <c r="MOY2" i="2"/>
  <c r="MOX2" i="2"/>
  <c r="MOW2" i="2"/>
  <c r="MOV2" i="2"/>
  <c r="MOU2" i="2"/>
  <c r="MOT2" i="2"/>
  <c r="MOS2" i="2"/>
  <c r="MOR2" i="2"/>
  <c r="MOQ2" i="2"/>
  <c r="MOP2" i="2"/>
  <c r="MOO2" i="2"/>
  <c r="MON2" i="2"/>
  <c r="MOM2" i="2"/>
  <c r="MOL2" i="2"/>
  <c r="MOK2" i="2"/>
  <c r="MOJ2" i="2"/>
  <c r="MOI2" i="2"/>
  <c r="MOH2" i="2"/>
  <c r="MOG2" i="2"/>
  <c r="MOF2" i="2"/>
  <c r="MOE2" i="2"/>
  <c r="MOD2" i="2"/>
  <c r="MOC2" i="2"/>
  <c r="MOB2" i="2"/>
  <c r="MOA2" i="2"/>
  <c r="MNZ2" i="2"/>
  <c r="MNY2" i="2"/>
  <c r="MNX2" i="2"/>
  <c r="MNW2" i="2"/>
  <c r="MNV2" i="2"/>
  <c r="MNU2" i="2"/>
  <c r="MNT2" i="2"/>
  <c r="MNS2" i="2"/>
  <c r="MNR2" i="2"/>
  <c r="MNQ2" i="2"/>
  <c r="MNP2" i="2"/>
  <c r="MNO2" i="2"/>
  <c r="MNN2" i="2"/>
  <c r="MNM2" i="2"/>
  <c r="MNL2" i="2"/>
  <c r="MNK2" i="2"/>
  <c r="MNJ2" i="2"/>
  <c r="MNI2" i="2"/>
  <c r="MNH2" i="2"/>
  <c r="MNG2" i="2"/>
  <c r="MNF2" i="2"/>
  <c r="MNE2" i="2"/>
  <c r="MND2" i="2"/>
  <c r="MNC2" i="2"/>
  <c r="MNB2" i="2"/>
  <c r="MNA2" i="2"/>
  <c r="MMZ2" i="2"/>
  <c r="MMY2" i="2"/>
  <c r="MMX2" i="2"/>
  <c r="MMW2" i="2"/>
  <c r="MMV2" i="2"/>
  <c r="MMU2" i="2"/>
  <c r="MMT2" i="2"/>
  <c r="MMS2" i="2"/>
  <c r="MMR2" i="2"/>
  <c r="MMQ2" i="2"/>
  <c r="MMP2" i="2"/>
  <c r="MMO2" i="2"/>
  <c r="MMN2" i="2"/>
  <c r="MMM2" i="2"/>
  <c r="MML2" i="2"/>
  <c r="MMK2" i="2"/>
  <c r="MMJ2" i="2"/>
  <c r="MMI2" i="2"/>
  <c r="MMH2" i="2"/>
  <c r="MMG2" i="2"/>
  <c r="MMF2" i="2"/>
  <c r="MME2" i="2"/>
  <c r="MMD2" i="2"/>
  <c r="MMC2" i="2"/>
  <c r="MMB2" i="2"/>
  <c r="MMA2" i="2"/>
  <c r="MLZ2" i="2"/>
  <c r="MLY2" i="2"/>
  <c r="MLX2" i="2"/>
  <c r="MLW2" i="2"/>
  <c r="MLV2" i="2"/>
  <c r="MLU2" i="2"/>
  <c r="MLT2" i="2"/>
  <c r="MLS2" i="2"/>
  <c r="MLR2" i="2"/>
  <c r="MLQ2" i="2"/>
  <c r="MLP2" i="2"/>
  <c r="MLO2" i="2"/>
  <c r="MLN2" i="2"/>
  <c r="MLM2" i="2"/>
  <c r="MLL2" i="2"/>
  <c r="MLK2" i="2"/>
  <c r="MLJ2" i="2"/>
  <c r="MLI2" i="2"/>
  <c r="MLH2" i="2"/>
  <c r="MLG2" i="2"/>
  <c r="MLF2" i="2"/>
  <c r="MLE2" i="2"/>
  <c r="MLD2" i="2"/>
  <c r="MLC2" i="2"/>
  <c r="MLB2" i="2"/>
  <c r="MLA2" i="2"/>
  <c r="MKZ2" i="2"/>
  <c r="MKY2" i="2"/>
  <c r="MKX2" i="2"/>
  <c r="MKW2" i="2"/>
  <c r="MKV2" i="2"/>
  <c r="MKU2" i="2"/>
  <c r="MKT2" i="2"/>
  <c r="MKS2" i="2"/>
  <c r="MKR2" i="2"/>
  <c r="MKQ2" i="2"/>
  <c r="MKP2" i="2"/>
  <c r="MKO2" i="2"/>
  <c r="MKN2" i="2"/>
  <c r="MKM2" i="2"/>
  <c r="MKL2" i="2"/>
  <c r="MKK2" i="2"/>
  <c r="MKJ2" i="2"/>
  <c r="MKI2" i="2"/>
  <c r="MKH2" i="2"/>
  <c r="MKG2" i="2"/>
  <c r="MKF2" i="2"/>
  <c r="MKE2" i="2"/>
  <c r="MKD2" i="2"/>
  <c r="MKC2" i="2"/>
  <c r="MKB2" i="2"/>
  <c r="MKA2" i="2"/>
  <c r="MJZ2" i="2"/>
  <c r="MJY2" i="2"/>
  <c r="MJX2" i="2"/>
  <c r="MJW2" i="2"/>
  <c r="MJV2" i="2"/>
  <c r="MJU2" i="2"/>
  <c r="MJT2" i="2"/>
  <c r="MJS2" i="2"/>
  <c r="MJR2" i="2"/>
  <c r="MJQ2" i="2"/>
  <c r="MJP2" i="2"/>
  <c r="MJO2" i="2"/>
  <c r="MJN2" i="2"/>
  <c r="MJM2" i="2"/>
  <c r="MJL2" i="2"/>
  <c r="MJK2" i="2"/>
  <c r="MJJ2" i="2"/>
  <c r="MJI2" i="2"/>
  <c r="MJH2" i="2"/>
  <c r="MJG2" i="2"/>
  <c r="MJF2" i="2"/>
  <c r="MJE2" i="2"/>
  <c r="MJD2" i="2"/>
  <c r="MJC2" i="2"/>
  <c r="MJB2" i="2"/>
  <c r="MJA2" i="2"/>
  <c r="MIZ2" i="2"/>
  <c r="MIY2" i="2"/>
  <c r="MIX2" i="2"/>
  <c r="MIW2" i="2"/>
  <c r="MIV2" i="2"/>
  <c r="MIU2" i="2"/>
  <c r="MIT2" i="2"/>
  <c r="MIS2" i="2"/>
  <c r="MIR2" i="2"/>
  <c r="MIQ2" i="2"/>
  <c r="MIP2" i="2"/>
  <c r="MIO2" i="2"/>
  <c r="MIN2" i="2"/>
  <c r="MIM2" i="2"/>
  <c r="MIL2" i="2"/>
  <c r="MIK2" i="2"/>
  <c r="MIJ2" i="2"/>
  <c r="MII2" i="2"/>
  <c r="MIH2" i="2"/>
  <c r="MIG2" i="2"/>
  <c r="MIF2" i="2"/>
  <c r="MIE2" i="2"/>
  <c r="MID2" i="2"/>
  <c r="MIC2" i="2"/>
  <c r="MIB2" i="2"/>
  <c r="MIA2" i="2"/>
  <c r="MHZ2" i="2"/>
  <c r="MHY2" i="2"/>
  <c r="MHX2" i="2"/>
  <c r="MHW2" i="2"/>
  <c r="MHV2" i="2"/>
  <c r="MHU2" i="2"/>
  <c r="MHT2" i="2"/>
  <c r="MHS2" i="2"/>
  <c r="MHR2" i="2"/>
  <c r="MHQ2" i="2"/>
  <c r="MHP2" i="2"/>
  <c r="MHO2" i="2"/>
  <c r="MHN2" i="2"/>
  <c r="MHM2" i="2"/>
  <c r="MHL2" i="2"/>
  <c r="MHK2" i="2"/>
  <c r="MHJ2" i="2"/>
  <c r="MHI2" i="2"/>
  <c r="MHH2" i="2"/>
  <c r="MHG2" i="2"/>
  <c r="MHF2" i="2"/>
  <c r="MHE2" i="2"/>
  <c r="MHD2" i="2"/>
  <c r="MHC2" i="2"/>
  <c r="MHB2" i="2"/>
  <c r="MHA2" i="2"/>
  <c r="MGZ2" i="2"/>
  <c r="MGY2" i="2"/>
  <c r="MGX2" i="2"/>
  <c r="MGW2" i="2"/>
  <c r="MGV2" i="2"/>
  <c r="MGU2" i="2"/>
  <c r="MGT2" i="2"/>
  <c r="MGS2" i="2"/>
  <c r="MGR2" i="2"/>
  <c r="MGQ2" i="2"/>
  <c r="MGP2" i="2"/>
  <c r="MGO2" i="2"/>
  <c r="MGN2" i="2"/>
  <c r="MGM2" i="2"/>
  <c r="MGL2" i="2"/>
  <c r="MGK2" i="2"/>
  <c r="MGJ2" i="2"/>
  <c r="MGI2" i="2"/>
  <c r="MGH2" i="2"/>
  <c r="MGG2" i="2"/>
  <c r="MGF2" i="2"/>
  <c r="MGE2" i="2"/>
  <c r="MGD2" i="2"/>
  <c r="MGC2" i="2"/>
  <c r="MGB2" i="2"/>
  <c r="MGA2" i="2"/>
  <c r="MFZ2" i="2"/>
  <c r="MFY2" i="2"/>
  <c r="MFX2" i="2"/>
  <c r="MFW2" i="2"/>
  <c r="MFV2" i="2"/>
  <c r="MFU2" i="2"/>
  <c r="MFT2" i="2"/>
  <c r="MFS2" i="2"/>
  <c r="MFR2" i="2"/>
  <c r="MFQ2" i="2"/>
  <c r="MFP2" i="2"/>
  <c r="MFO2" i="2"/>
  <c r="MFN2" i="2"/>
  <c r="MFM2" i="2"/>
  <c r="MFL2" i="2"/>
  <c r="MFK2" i="2"/>
  <c r="MFJ2" i="2"/>
  <c r="MFI2" i="2"/>
  <c r="MFH2" i="2"/>
  <c r="MFG2" i="2"/>
  <c r="MFF2" i="2"/>
  <c r="MFE2" i="2"/>
  <c r="MFD2" i="2"/>
  <c r="MFC2" i="2"/>
  <c r="MFB2" i="2"/>
  <c r="MFA2" i="2"/>
  <c r="MEZ2" i="2"/>
  <c r="MEY2" i="2"/>
  <c r="MEX2" i="2"/>
  <c r="MEW2" i="2"/>
  <c r="MEV2" i="2"/>
  <c r="MEU2" i="2"/>
  <c r="MET2" i="2"/>
  <c r="MES2" i="2"/>
  <c r="MER2" i="2"/>
  <c r="MEQ2" i="2"/>
  <c r="MEP2" i="2"/>
  <c r="MEO2" i="2"/>
  <c r="MEN2" i="2"/>
  <c r="MEM2" i="2"/>
  <c r="MEL2" i="2"/>
  <c r="MEK2" i="2"/>
  <c r="MEJ2" i="2"/>
  <c r="MEI2" i="2"/>
  <c r="MEH2" i="2"/>
  <c r="MEG2" i="2"/>
  <c r="MEF2" i="2"/>
  <c r="MEE2" i="2"/>
  <c r="MED2" i="2"/>
  <c r="MEC2" i="2"/>
  <c r="MEB2" i="2"/>
  <c r="MEA2" i="2"/>
  <c r="MDZ2" i="2"/>
  <c r="MDY2" i="2"/>
  <c r="MDX2" i="2"/>
  <c r="MDW2" i="2"/>
  <c r="MDV2" i="2"/>
  <c r="MDU2" i="2"/>
  <c r="MDT2" i="2"/>
  <c r="MDS2" i="2"/>
  <c r="MDR2" i="2"/>
  <c r="MDQ2" i="2"/>
  <c r="MDP2" i="2"/>
  <c r="MDO2" i="2"/>
  <c r="MDN2" i="2"/>
  <c r="MDM2" i="2"/>
  <c r="MDL2" i="2"/>
  <c r="MDK2" i="2"/>
  <c r="MDJ2" i="2"/>
  <c r="MDI2" i="2"/>
  <c r="MDH2" i="2"/>
  <c r="MDG2" i="2"/>
  <c r="MDF2" i="2"/>
  <c r="MDE2" i="2"/>
  <c r="MDD2" i="2"/>
  <c r="MDC2" i="2"/>
  <c r="MDB2" i="2"/>
  <c r="MDA2" i="2"/>
  <c r="MCZ2" i="2"/>
  <c r="MCY2" i="2"/>
  <c r="MCX2" i="2"/>
  <c r="MCW2" i="2"/>
  <c r="MCV2" i="2"/>
  <c r="MCU2" i="2"/>
  <c r="MCT2" i="2"/>
  <c r="MCS2" i="2"/>
  <c r="MCR2" i="2"/>
  <c r="MCQ2" i="2"/>
  <c r="MCP2" i="2"/>
  <c r="MCO2" i="2"/>
  <c r="MCN2" i="2"/>
  <c r="MCM2" i="2"/>
  <c r="MCL2" i="2"/>
  <c r="MCK2" i="2"/>
  <c r="MCJ2" i="2"/>
  <c r="MCI2" i="2"/>
  <c r="MCH2" i="2"/>
  <c r="MCG2" i="2"/>
  <c r="MCF2" i="2"/>
  <c r="MCE2" i="2"/>
  <c r="MCD2" i="2"/>
  <c r="MCC2" i="2"/>
  <c r="MCB2" i="2"/>
  <c r="MCA2" i="2"/>
  <c r="MBZ2" i="2"/>
  <c r="MBY2" i="2"/>
  <c r="MBX2" i="2"/>
  <c r="MBW2" i="2"/>
  <c r="MBV2" i="2"/>
  <c r="MBU2" i="2"/>
  <c r="MBT2" i="2"/>
  <c r="MBS2" i="2"/>
  <c r="MBR2" i="2"/>
  <c r="MBQ2" i="2"/>
  <c r="MBP2" i="2"/>
  <c r="MBO2" i="2"/>
  <c r="MBN2" i="2"/>
  <c r="MBM2" i="2"/>
  <c r="MBL2" i="2"/>
  <c r="MBK2" i="2"/>
  <c r="MBJ2" i="2"/>
  <c r="MBI2" i="2"/>
  <c r="MBH2" i="2"/>
  <c r="MBG2" i="2"/>
  <c r="MBF2" i="2"/>
  <c r="MBE2" i="2"/>
  <c r="MBD2" i="2"/>
  <c r="MBC2" i="2"/>
  <c r="MBB2" i="2"/>
  <c r="MBA2" i="2"/>
  <c r="MAZ2" i="2"/>
  <c r="MAY2" i="2"/>
  <c r="MAX2" i="2"/>
  <c r="MAW2" i="2"/>
  <c r="MAV2" i="2"/>
  <c r="MAU2" i="2"/>
  <c r="MAT2" i="2"/>
  <c r="MAS2" i="2"/>
  <c r="MAR2" i="2"/>
  <c r="MAQ2" i="2"/>
  <c r="MAP2" i="2"/>
  <c r="MAO2" i="2"/>
  <c r="MAN2" i="2"/>
  <c r="MAM2" i="2"/>
  <c r="MAL2" i="2"/>
  <c r="MAK2" i="2"/>
  <c r="MAJ2" i="2"/>
  <c r="MAI2" i="2"/>
  <c r="MAH2" i="2"/>
  <c r="MAG2" i="2"/>
  <c r="MAF2" i="2"/>
  <c r="MAE2" i="2"/>
  <c r="MAD2" i="2"/>
  <c r="MAC2" i="2"/>
  <c r="MAB2" i="2"/>
  <c r="MAA2" i="2"/>
  <c r="LZZ2" i="2"/>
  <c r="LZY2" i="2"/>
  <c r="LZX2" i="2"/>
  <c r="LZW2" i="2"/>
  <c r="LZV2" i="2"/>
  <c r="LZU2" i="2"/>
  <c r="LZT2" i="2"/>
  <c r="LZS2" i="2"/>
  <c r="LZR2" i="2"/>
  <c r="LZQ2" i="2"/>
  <c r="LZP2" i="2"/>
  <c r="LZO2" i="2"/>
  <c r="LZN2" i="2"/>
  <c r="LZM2" i="2"/>
  <c r="LZL2" i="2"/>
  <c r="LZK2" i="2"/>
  <c r="LZJ2" i="2"/>
  <c r="LZI2" i="2"/>
  <c r="LZH2" i="2"/>
  <c r="LZG2" i="2"/>
  <c r="LZF2" i="2"/>
  <c r="LZE2" i="2"/>
  <c r="LZD2" i="2"/>
  <c r="LZC2" i="2"/>
  <c r="LZB2" i="2"/>
  <c r="LZA2" i="2"/>
  <c r="LYZ2" i="2"/>
  <c r="LYY2" i="2"/>
  <c r="LYX2" i="2"/>
  <c r="LYW2" i="2"/>
  <c r="LYV2" i="2"/>
  <c r="LYU2" i="2"/>
  <c r="LYT2" i="2"/>
  <c r="LYS2" i="2"/>
  <c r="LYR2" i="2"/>
  <c r="LYQ2" i="2"/>
  <c r="LYP2" i="2"/>
  <c r="LYO2" i="2"/>
  <c r="LYN2" i="2"/>
  <c r="LYM2" i="2"/>
  <c r="LYL2" i="2"/>
  <c r="LYK2" i="2"/>
  <c r="LYJ2" i="2"/>
  <c r="LYI2" i="2"/>
  <c r="LYH2" i="2"/>
  <c r="LYG2" i="2"/>
  <c r="LYF2" i="2"/>
  <c r="LYE2" i="2"/>
  <c r="LYD2" i="2"/>
  <c r="LYC2" i="2"/>
  <c r="LYB2" i="2"/>
  <c r="LYA2" i="2"/>
  <c r="LXZ2" i="2"/>
  <c r="LXY2" i="2"/>
  <c r="LXX2" i="2"/>
  <c r="LXW2" i="2"/>
  <c r="LXV2" i="2"/>
  <c r="LXU2" i="2"/>
  <c r="LXT2" i="2"/>
  <c r="LXS2" i="2"/>
  <c r="LXR2" i="2"/>
  <c r="LXQ2" i="2"/>
  <c r="LXP2" i="2"/>
  <c r="LXO2" i="2"/>
  <c r="LXN2" i="2"/>
  <c r="LXM2" i="2"/>
  <c r="LXL2" i="2"/>
  <c r="LXK2" i="2"/>
  <c r="LXJ2" i="2"/>
  <c r="LXI2" i="2"/>
  <c r="LXH2" i="2"/>
  <c r="LXG2" i="2"/>
  <c r="LXF2" i="2"/>
  <c r="LXE2" i="2"/>
  <c r="LXD2" i="2"/>
  <c r="LXC2" i="2"/>
  <c r="LXB2" i="2"/>
  <c r="LXA2" i="2"/>
  <c r="LWZ2" i="2"/>
  <c r="LWY2" i="2"/>
  <c r="LWX2" i="2"/>
  <c r="LWW2" i="2"/>
  <c r="LWV2" i="2"/>
  <c r="LWU2" i="2"/>
  <c r="LWT2" i="2"/>
  <c r="LWS2" i="2"/>
  <c r="LWR2" i="2"/>
  <c r="LWQ2" i="2"/>
  <c r="LWP2" i="2"/>
  <c r="LWO2" i="2"/>
  <c r="LWN2" i="2"/>
  <c r="LWM2" i="2"/>
  <c r="LWL2" i="2"/>
  <c r="LWK2" i="2"/>
  <c r="LWJ2" i="2"/>
  <c r="LWI2" i="2"/>
  <c r="LWH2" i="2"/>
  <c r="LWG2" i="2"/>
  <c r="LWF2" i="2"/>
  <c r="LWE2" i="2"/>
  <c r="LWD2" i="2"/>
  <c r="LWC2" i="2"/>
  <c r="LWB2" i="2"/>
  <c r="LWA2" i="2"/>
  <c r="LVZ2" i="2"/>
  <c r="LVY2" i="2"/>
  <c r="LVX2" i="2"/>
  <c r="LVW2" i="2"/>
  <c r="LVV2" i="2"/>
  <c r="LVU2" i="2"/>
  <c r="LVT2" i="2"/>
  <c r="LVS2" i="2"/>
  <c r="LVR2" i="2"/>
  <c r="LVQ2" i="2"/>
  <c r="LVP2" i="2"/>
  <c r="LVO2" i="2"/>
  <c r="LVN2" i="2"/>
  <c r="LVM2" i="2"/>
  <c r="LVL2" i="2"/>
  <c r="LVK2" i="2"/>
  <c r="LVJ2" i="2"/>
  <c r="LVI2" i="2"/>
  <c r="LVH2" i="2"/>
  <c r="LVG2" i="2"/>
  <c r="LVF2" i="2"/>
  <c r="LVE2" i="2"/>
  <c r="LVD2" i="2"/>
  <c r="LVC2" i="2"/>
  <c r="LVB2" i="2"/>
  <c r="LVA2" i="2"/>
  <c r="LUZ2" i="2"/>
  <c r="LUY2" i="2"/>
  <c r="LUX2" i="2"/>
  <c r="LUW2" i="2"/>
  <c r="LUV2" i="2"/>
  <c r="LUU2" i="2"/>
  <c r="LUT2" i="2"/>
  <c r="LUS2" i="2"/>
  <c r="LUR2" i="2"/>
  <c r="LUQ2" i="2"/>
  <c r="LUP2" i="2"/>
  <c r="LUO2" i="2"/>
  <c r="LUN2" i="2"/>
  <c r="LUM2" i="2"/>
  <c r="LUL2" i="2"/>
  <c r="LUK2" i="2"/>
  <c r="LUJ2" i="2"/>
  <c r="LUI2" i="2"/>
  <c r="LUH2" i="2"/>
  <c r="LUG2" i="2"/>
  <c r="LUF2" i="2"/>
  <c r="LUE2" i="2"/>
  <c r="LUD2" i="2"/>
  <c r="LUC2" i="2"/>
  <c r="LUB2" i="2"/>
  <c r="LUA2" i="2"/>
  <c r="LTZ2" i="2"/>
  <c r="LTY2" i="2"/>
  <c r="LTX2" i="2"/>
  <c r="LTW2" i="2"/>
  <c r="LTV2" i="2"/>
  <c r="LTU2" i="2"/>
  <c r="LTT2" i="2"/>
  <c r="LTS2" i="2"/>
  <c r="LTR2" i="2"/>
  <c r="LTQ2" i="2"/>
  <c r="LTP2" i="2"/>
  <c r="LTO2" i="2"/>
  <c r="LTN2" i="2"/>
  <c r="LTM2" i="2"/>
  <c r="LTL2" i="2"/>
  <c r="LTK2" i="2"/>
  <c r="LTJ2" i="2"/>
  <c r="LTI2" i="2"/>
  <c r="LTH2" i="2"/>
  <c r="LTG2" i="2"/>
  <c r="LTF2" i="2"/>
  <c r="LTE2" i="2"/>
  <c r="LTD2" i="2"/>
  <c r="LTC2" i="2"/>
  <c r="LTB2" i="2"/>
  <c r="LTA2" i="2"/>
  <c r="LSZ2" i="2"/>
  <c r="LSY2" i="2"/>
  <c r="LSX2" i="2"/>
  <c r="LSW2" i="2"/>
  <c r="LSV2" i="2"/>
  <c r="LSU2" i="2"/>
  <c r="LST2" i="2"/>
  <c r="LSS2" i="2"/>
  <c r="LSR2" i="2"/>
  <c r="LSQ2" i="2"/>
  <c r="LSP2" i="2"/>
  <c r="LSO2" i="2"/>
  <c r="LSN2" i="2"/>
  <c r="LSM2" i="2"/>
  <c r="LSL2" i="2"/>
  <c r="LSK2" i="2"/>
  <c r="LSJ2" i="2"/>
  <c r="LSI2" i="2"/>
  <c r="LSH2" i="2"/>
  <c r="LSG2" i="2"/>
  <c r="LSF2" i="2"/>
  <c r="LSE2" i="2"/>
  <c r="LSD2" i="2"/>
  <c r="LSC2" i="2"/>
  <c r="LSB2" i="2"/>
  <c r="LSA2" i="2"/>
  <c r="LRZ2" i="2"/>
  <c r="LRY2" i="2"/>
  <c r="LRX2" i="2"/>
  <c r="LRW2" i="2"/>
  <c r="LRV2" i="2"/>
  <c r="LRU2" i="2"/>
  <c r="LRT2" i="2"/>
  <c r="LRS2" i="2"/>
  <c r="LRR2" i="2"/>
  <c r="LRQ2" i="2"/>
  <c r="LRP2" i="2"/>
  <c r="LRO2" i="2"/>
  <c r="LRN2" i="2"/>
  <c r="LRM2" i="2"/>
  <c r="LRL2" i="2"/>
  <c r="LRK2" i="2"/>
  <c r="LRJ2" i="2"/>
  <c r="LRI2" i="2"/>
  <c r="LRH2" i="2"/>
  <c r="LRG2" i="2"/>
  <c r="LRF2" i="2"/>
  <c r="LRE2" i="2"/>
  <c r="LRD2" i="2"/>
  <c r="LRC2" i="2"/>
  <c r="LRB2" i="2"/>
  <c r="LRA2" i="2"/>
  <c r="LQZ2" i="2"/>
  <c r="LQY2" i="2"/>
  <c r="LQX2" i="2"/>
  <c r="LQW2" i="2"/>
  <c r="LQV2" i="2"/>
  <c r="LQU2" i="2"/>
  <c r="LQT2" i="2"/>
  <c r="LQS2" i="2"/>
  <c r="LQR2" i="2"/>
  <c r="LQQ2" i="2"/>
  <c r="LQP2" i="2"/>
  <c r="LQO2" i="2"/>
  <c r="LQN2" i="2"/>
  <c r="LQM2" i="2"/>
  <c r="LQL2" i="2"/>
  <c r="LQK2" i="2"/>
  <c r="LQJ2" i="2"/>
  <c r="LQI2" i="2"/>
  <c r="LQH2" i="2"/>
  <c r="LQG2" i="2"/>
  <c r="LQF2" i="2"/>
  <c r="LQE2" i="2"/>
  <c r="LQD2" i="2"/>
  <c r="LQC2" i="2"/>
  <c r="LQB2" i="2"/>
  <c r="LQA2" i="2"/>
  <c r="LPZ2" i="2"/>
  <c r="LPY2" i="2"/>
  <c r="LPX2" i="2"/>
  <c r="LPW2" i="2"/>
  <c r="LPV2" i="2"/>
  <c r="LPU2" i="2"/>
  <c r="LPT2" i="2"/>
  <c r="LPS2" i="2"/>
  <c r="LPR2" i="2"/>
  <c r="LPQ2" i="2"/>
  <c r="LPP2" i="2"/>
  <c r="LPO2" i="2"/>
  <c r="LPN2" i="2"/>
  <c r="LPM2" i="2"/>
  <c r="LPL2" i="2"/>
  <c r="LPK2" i="2"/>
  <c r="LPJ2" i="2"/>
  <c r="LPI2" i="2"/>
  <c r="LPH2" i="2"/>
  <c r="LPG2" i="2"/>
  <c r="LPF2" i="2"/>
  <c r="LPE2" i="2"/>
  <c r="LPD2" i="2"/>
  <c r="LPC2" i="2"/>
  <c r="LPB2" i="2"/>
  <c r="LPA2" i="2"/>
  <c r="LOZ2" i="2"/>
  <c r="LOY2" i="2"/>
  <c r="LOX2" i="2"/>
  <c r="LOW2" i="2"/>
  <c r="LOV2" i="2"/>
  <c r="LOU2" i="2"/>
  <c r="LOT2" i="2"/>
  <c r="LOS2" i="2"/>
  <c r="LOR2" i="2"/>
  <c r="LOQ2" i="2"/>
  <c r="LOP2" i="2"/>
  <c r="LOO2" i="2"/>
  <c r="LON2" i="2"/>
  <c r="LOM2" i="2"/>
  <c r="LOL2" i="2"/>
  <c r="LOK2" i="2"/>
  <c r="LOJ2" i="2"/>
  <c r="LOI2" i="2"/>
  <c r="LOH2" i="2"/>
  <c r="LOG2" i="2"/>
  <c r="LOF2" i="2"/>
  <c r="LOE2" i="2"/>
  <c r="LOD2" i="2"/>
  <c r="LOC2" i="2"/>
  <c r="LOB2" i="2"/>
  <c r="LOA2" i="2"/>
  <c r="LNZ2" i="2"/>
  <c r="LNY2" i="2"/>
  <c r="LNX2" i="2"/>
  <c r="LNW2" i="2"/>
  <c r="LNV2" i="2"/>
  <c r="LNU2" i="2"/>
  <c r="LNT2" i="2"/>
  <c r="LNS2" i="2"/>
  <c r="LNR2" i="2"/>
  <c r="LNQ2" i="2"/>
  <c r="LNP2" i="2"/>
  <c r="LNO2" i="2"/>
  <c r="LNN2" i="2"/>
  <c r="LNM2" i="2"/>
  <c r="LNL2" i="2"/>
  <c r="LNK2" i="2"/>
  <c r="LNJ2" i="2"/>
  <c r="LNI2" i="2"/>
  <c r="LNH2" i="2"/>
  <c r="LNG2" i="2"/>
  <c r="LNF2" i="2"/>
  <c r="LNE2" i="2"/>
  <c r="LND2" i="2"/>
  <c r="LNC2" i="2"/>
  <c r="LNB2" i="2"/>
  <c r="LNA2" i="2"/>
  <c r="LMZ2" i="2"/>
  <c r="LMY2" i="2"/>
  <c r="LMX2" i="2"/>
  <c r="LMW2" i="2"/>
  <c r="LMV2" i="2"/>
  <c r="LMU2" i="2"/>
  <c r="LMT2" i="2"/>
  <c r="LMS2" i="2"/>
  <c r="LMR2" i="2"/>
  <c r="LMQ2" i="2"/>
  <c r="LMP2" i="2"/>
  <c r="LMO2" i="2"/>
  <c r="LMN2" i="2"/>
  <c r="LMM2" i="2"/>
  <c r="LML2" i="2"/>
  <c r="LMK2" i="2"/>
  <c r="LMJ2" i="2"/>
  <c r="LMI2" i="2"/>
  <c r="LMH2" i="2"/>
  <c r="LMG2" i="2"/>
  <c r="LMF2" i="2"/>
  <c r="LME2" i="2"/>
  <c r="LMD2" i="2"/>
  <c r="LMC2" i="2"/>
  <c r="LMB2" i="2"/>
  <c r="LMA2" i="2"/>
  <c r="LLZ2" i="2"/>
  <c r="LLY2" i="2"/>
  <c r="LLX2" i="2"/>
  <c r="LLW2" i="2"/>
  <c r="LLV2" i="2"/>
  <c r="LLU2" i="2"/>
  <c r="LLT2" i="2"/>
  <c r="LLS2" i="2"/>
  <c r="LLR2" i="2"/>
  <c r="LLQ2" i="2"/>
  <c r="LLP2" i="2"/>
  <c r="LLO2" i="2"/>
  <c r="LLN2" i="2"/>
  <c r="LLM2" i="2"/>
  <c r="LLL2" i="2"/>
  <c r="LLK2" i="2"/>
  <c r="LLJ2" i="2"/>
  <c r="LLI2" i="2"/>
  <c r="LLH2" i="2"/>
  <c r="LLG2" i="2"/>
  <c r="LLF2" i="2"/>
  <c r="LLE2" i="2"/>
  <c r="LLD2" i="2"/>
  <c r="LLC2" i="2"/>
  <c r="LLB2" i="2"/>
  <c r="LLA2" i="2"/>
  <c r="LKZ2" i="2"/>
  <c r="LKY2" i="2"/>
  <c r="LKX2" i="2"/>
  <c r="LKW2" i="2"/>
  <c r="LKV2" i="2"/>
  <c r="LKU2" i="2"/>
  <c r="LKT2" i="2"/>
  <c r="LKS2" i="2"/>
  <c r="LKR2" i="2"/>
  <c r="LKQ2" i="2"/>
  <c r="LKP2" i="2"/>
  <c r="LKO2" i="2"/>
  <c r="LKN2" i="2"/>
  <c r="LKM2" i="2"/>
  <c r="LKL2" i="2"/>
  <c r="LKK2" i="2"/>
  <c r="LKJ2" i="2"/>
  <c r="LKI2" i="2"/>
  <c r="LKH2" i="2"/>
  <c r="LKG2" i="2"/>
  <c r="LKF2" i="2"/>
  <c r="LKE2" i="2"/>
  <c r="LKD2" i="2"/>
  <c r="LKC2" i="2"/>
  <c r="LKB2" i="2"/>
  <c r="LKA2" i="2"/>
  <c r="LJZ2" i="2"/>
  <c r="LJY2" i="2"/>
  <c r="LJX2" i="2"/>
  <c r="LJW2" i="2"/>
  <c r="LJV2" i="2"/>
  <c r="LJU2" i="2"/>
  <c r="LJT2" i="2"/>
  <c r="LJS2" i="2"/>
  <c r="LJR2" i="2"/>
  <c r="LJQ2" i="2"/>
  <c r="LJP2" i="2"/>
  <c r="LJO2" i="2"/>
  <c r="LJN2" i="2"/>
  <c r="LJM2" i="2"/>
  <c r="LJL2" i="2"/>
  <c r="LJK2" i="2"/>
  <c r="LJJ2" i="2"/>
  <c r="LJI2" i="2"/>
  <c r="LJH2" i="2"/>
  <c r="LJG2" i="2"/>
  <c r="LJF2" i="2"/>
  <c r="LJE2" i="2"/>
  <c r="LJD2" i="2"/>
  <c r="LJC2" i="2"/>
  <c r="LJB2" i="2"/>
  <c r="LJA2" i="2"/>
  <c r="LIZ2" i="2"/>
  <c r="LIY2" i="2"/>
  <c r="LIX2" i="2"/>
  <c r="LIW2" i="2"/>
  <c r="LIV2" i="2"/>
  <c r="LIU2" i="2"/>
  <c r="LIT2" i="2"/>
  <c r="LIS2" i="2"/>
  <c r="LIR2" i="2"/>
  <c r="LIQ2" i="2"/>
  <c r="LIP2" i="2"/>
  <c r="LIO2" i="2"/>
  <c r="LIN2" i="2"/>
  <c r="LIM2" i="2"/>
  <c r="LIL2" i="2"/>
  <c r="LIK2" i="2"/>
  <c r="LIJ2" i="2"/>
  <c r="LII2" i="2"/>
  <c r="LIH2" i="2"/>
  <c r="LIG2" i="2"/>
  <c r="LIF2" i="2"/>
  <c r="LIE2" i="2"/>
  <c r="LID2" i="2"/>
  <c r="LIC2" i="2"/>
  <c r="LIB2" i="2"/>
  <c r="LIA2" i="2"/>
  <c r="LHZ2" i="2"/>
  <c r="LHY2" i="2"/>
  <c r="LHX2" i="2"/>
  <c r="LHW2" i="2"/>
  <c r="LHV2" i="2"/>
  <c r="LHU2" i="2"/>
  <c r="LHT2" i="2"/>
  <c r="LHS2" i="2"/>
  <c r="LHR2" i="2"/>
  <c r="LHQ2" i="2"/>
  <c r="LHP2" i="2"/>
  <c r="LHO2" i="2"/>
  <c r="LHN2" i="2"/>
  <c r="LHM2" i="2"/>
  <c r="LHL2" i="2"/>
  <c r="LHK2" i="2"/>
  <c r="LHJ2" i="2"/>
  <c r="LHI2" i="2"/>
  <c r="LHH2" i="2"/>
  <c r="LHG2" i="2"/>
  <c r="LHF2" i="2"/>
  <c r="LHE2" i="2"/>
  <c r="LHD2" i="2"/>
  <c r="LHC2" i="2"/>
  <c r="LHB2" i="2"/>
  <c r="LHA2" i="2"/>
  <c r="LGZ2" i="2"/>
  <c r="LGY2" i="2"/>
  <c r="LGX2" i="2"/>
  <c r="LGW2" i="2"/>
  <c r="LGV2" i="2"/>
  <c r="LGU2" i="2"/>
  <c r="LGT2" i="2"/>
  <c r="LGS2" i="2"/>
  <c r="LGR2" i="2"/>
  <c r="LGQ2" i="2"/>
  <c r="LGP2" i="2"/>
  <c r="LGO2" i="2"/>
  <c r="LGN2" i="2"/>
  <c r="LGM2" i="2"/>
  <c r="LGL2" i="2"/>
  <c r="LGK2" i="2"/>
  <c r="LGJ2" i="2"/>
  <c r="LGI2" i="2"/>
  <c r="LGH2" i="2"/>
  <c r="LGG2" i="2"/>
  <c r="LGF2" i="2"/>
  <c r="LGE2" i="2"/>
  <c r="LGD2" i="2"/>
  <c r="LGC2" i="2"/>
  <c r="LGB2" i="2"/>
  <c r="LGA2" i="2"/>
  <c r="LFZ2" i="2"/>
  <c r="LFY2" i="2"/>
  <c r="LFX2" i="2"/>
  <c r="LFW2" i="2"/>
  <c r="LFV2" i="2"/>
  <c r="LFU2" i="2"/>
  <c r="LFT2" i="2"/>
  <c r="LFS2" i="2"/>
  <c r="LFR2" i="2"/>
  <c r="LFQ2" i="2"/>
  <c r="LFP2" i="2"/>
  <c r="LFO2" i="2"/>
  <c r="LFN2" i="2"/>
  <c r="LFM2" i="2"/>
  <c r="LFL2" i="2"/>
  <c r="LFK2" i="2"/>
  <c r="LFJ2" i="2"/>
  <c r="LFI2" i="2"/>
  <c r="LFH2" i="2"/>
  <c r="LFG2" i="2"/>
  <c r="LFF2" i="2"/>
  <c r="LFE2" i="2"/>
  <c r="LFD2" i="2"/>
  <c r="LFC2" i="2"/>
  <c r="LFB2" i="2"/>
  <c r="LFA2" i="2"/>
  <c r="LEZ2" i="2"/>
  <c r="LEY2" i="2"/>
  <c r="LEX2" i="2"/>
  <c r="LEW2" i="2"/>
  <c r="LEV2" i="2"/>
  <c r="LEU2" i="2"/>
  <c r="LET2" i="2"/>
  <c r="LES2" i="2"/>
  <c r="LER2" i="2"/>
  <c r="LEQ2" i="2"/>
  <c r="LEP2" i="2"/>
  <c r="LEO2" i="2"/>
  <c r="LEN2" i="2"/>
  <c r="LEM2" i="2"/>
  <c r="LEL2" i="2"/>
  <c r="LEK2" i="2"/>
  <c r="LEJ2" i="2"/>
  <c r="LEI2" i="2"/>
  <c r="LEH2" i="2"/>
  <c r="LEG2" i="2"/>
  <c r="LEF2" i="2"/>
  <c r="LEE2" i="2"/>
  <c r="LED2" i="2"/>
  <c r="LEC2" i="2"/>
  <c r="LEB2" i="2"/>
  <c r="LEA2" i="2"/>
  <c r="LDZ2" i="2"/>
  <c r="LDY2" i="2"/>
  <c r="LDX2" i="2"/>
  <c r="LDW2" i="2"/>
  <c r="LDV2" i="2"/>
  <c r="LDU2" i="2"/>
  <c r="LDT2" i="2"/>
  <c r="LDS2" i="2"/>
  <c r="LDR2" i="2"/>
  <c r="LDQ2" i="2"/>
  <c r="LDP2" i="2"/>
  <c r="LDO2" i="2"/>
  <c r="LDN2" i="2"/>
  <c r="LDM2" i="2"/>
  <c r="LDL2" i="2"/>
  <c r="LDK2" i="2"/>
  <c r="LDJ2" i="2"/>
  <c r="LDI2" i="2"/>
  <c r="LDH2" i="2"/>
  <c r="LDG2" i="2"/>
  <c r="LDF2" i="2"/>
  <c r="LDE2" i="2"/>
  <c r="LDD2" i="2"/>
  <c r="LDC2" i="2"/>
  <c r="LDB2" i="2"/>
  <c r="LDA2" i="2"/>
  <c r="LCZ2" i="2"/>
  <c r="LCY2" i="2"/>
  <c r="LCX2" i="2"/>
  <c r="LCW2" i="2"/>
  <c r="LCV2" i="2"/>
  <c r="LCU2" i="2"/>
  <c r="LCT2" i="2"/>
  <c r="LCS2" i="2"/>
  <c r="LCR2" i="2"/>
  <c r="LCQ2" i="2"/>
  <c r="LCP2" i="2"/>
  <c r="LCO2" i="2"/>
  <c r="LCN2" i="2"/>
  <c r="LCM2" i="2"/>
  <c r="LCL2" i="2"/>
  <c r="LCK2" i="2"/>
  <c r="LCJ2" i="2"/>
  <c r="LCI2" i="2"/>
  <c r="LCH2" i="2"/>
  <c r="LCG2" i="2"/>
  <c r="LCF2" i="2"/>
  <c r="LCE2" i="2"/>
  <c r="LCD2" i="2"/>
  <c r="LCC2" i="2"/>
  <c r="LCB2" i="2"/>
  <c r="LCA2" i="2"/>
  <c r="LBZ2" i="2"/>
  <c r="LBY2" i="2"/>
  <c r="LBX2" i="2"/>
  <c r="LBW2" i="2"/>
  <c r="LBV2" i="2"/>
  <c r="LBU2" i="2"/>
  <c r="LBT2" i="2"/>
  <c r="LBS2" i="2"/>
  <c r="LBR2" i="2"/>
  <c r="LBQ2" i="2"/>
  <c r="LBP2" i="2"/>
  <c r="LBO2" i="2"/>
  <c r="LBN2" i="2"/>
  <c r="LBM2" i="2"/>
  <c r="LBL2" i="2"/>
  <c r="LBK2" i="2"/>
  <c r="LBJ2" i="2"/>
  <c r="LBI2" i="2"/>
  <c r="LBH2" i="2"/>
  <c r="LBG2" i="2"/>
  <c r="LBF2" i="2"/>
  <c r="LBE2" i="2"/>
  <c r="LBD2" i="2"/>
  <c r="LBC2" i="2"/>
  <c r="LBB2" i="2"/>
  <c r="LBA2" i="2"/>
  <c r="LAZ2" i="2"/>
  <c r="LAY2" i="2"/>
  <c r="LAX2" i="2"/>
  <c r="LAW2" i="2"/>
  <c r="LAV2" i="2"/>
  <c r="LAU2" i="2"/>
  <c r="LAT2" i="2"/>
  <c r="LAS2" i="2"/>
  <c r="LAR2" i="2"/>
  <c r="LAQ2" i="2"/>
  <c r="LAP2" i="2"/>
  <c r="LAO2" i="2"/>
  <c r="LAN2" i="2"/>
  <c r="LAM2" i="2"/>
  <c r="LAL2" i="2"/>
  <c r="LAK2" i="2"/>
  <c r="LAJ2" i="2"/>
  <c r="LAI2" i="2"/>
  <c r="LAH2" i="2"/>
  <c r="LAG2" i="2"/>
  <c r="LAF2" i="2"/>
  <c r="LAE2" i="2"/>
  <c r="LAD2" i="2"/>
  <c r="LAC2" i="2"/>
  <c r="LAB2" i="2"/>
  <c r="LAA2" i="2"/>
  <c r="KZZ2" i="2"/>
  <c r="KZY2" i="2"/>
  <c r="KZX2" i="2"/>
  <c r="KZW2" i="2"/>
  <c r="KZV2" i="2"/>
  <c r="KZU2" i="2"/>
  <c r="KZT2" i="2"/>
  <c r="KZS2" i="2"/>
  <c r="KZR2" i="2"/>
  <c r="KZQ2" i="2"/>
  <c r="KZP2" i="2"/>
  <c r="KZO2" i="2"/>
  <c r="KZN2" i="2"/>
  <c r="KZM2" i="2"/>
  <c r="KZL2" i="2"/>
  <c r="KZK2" i="2"/>
  <c r="KZJ2" i="2"/>
  <c r="KZI2" i="2"/>
  <c r="KZH2" i="2"/>
  <c r="KZG2" i="2"/>
  <c r="KZF2" i="2"/>
  <c r="KZE2" i="2"/>
  <c r="KZD2" i="2"/>
  <c r="KZC2" i="2"/>
  <c r="KZB2" i="2"/>
  <c r="KZA2" i="2"/>
  <c r="KYZ2" i="2"/>
  <c r="KYY2" i="2"/>
  <c r="KYX2" i="2"/>
  <c r="KYW2" i="2"/>
  <c r="KYV2" i="2"/>
  <c r="KYU2" i="2"/>
  <c r="KYT2" i="2"/>
  <c r="KYS2" i="2"/>
  <c r="KYR2" i="2"/>
  <c r="KYQ2" i="2"/>
  <c r="KYP2" i="2"/>
  <c r="KYO2" i="2"/>
  <c r="KYN2" i="2"/>
  <c r="KYM2" i="2"/>
  <c r="KYL2" i="2"/>
  <c r="KYK2" i="2"/>
  <c r="KYJ2" i="2"/>
  <c r="KYI2" i="2"/>
  <c r="KYH2" i="2"/>
  <c r="KYG2" i="2"/>
  <c r="KYF2" i="2"/>
  <c r="KYE2" i="2"/>
  <c r="KYD2" i="2"/>
  <c r="KYC2" i="2"/>
  <c r="KYB2" i="2"/>
  <c r="KYA2" i="2"/>
  <c r="KXZ2" i="2"/>
  <c r="KXY2" i="2"/>
  <c r="KXX2" i="2"/>
  <c r="KXW2" i="2"/>
  <c r="KXV2" i="2"/>
  <c r="KXU2" i="2"/>
  <c r="KXT2" i="2"/>
  <c r="KXS2" i="2"/>
  <c r="KXR2" i="2"/>
  <c r="KXQ2" i="2"/>
  <c r="KXP2" i="2"/>
  <c r="KXO2" i="2"/>
  <c r="KXN2" i="2"/>
  <c r="KXM2" i="2"/>
  <c r="KXL2" i="2"/>
  <c r="KXK2" i="2"/>
  <c r="KXJ2" i="2"/>
  <c r="KXI2" i="2"/>
  <c r="KXH2" i="2"/>
  <c r="KXG2" i="2"/>
  <c r="KXF2" i="2"/>
  <c r="KXE2" i="2"/>
  <c r="KXD2" i="2"/>
  <c r="KXC2" i="2"/>
  <c r="KXB2" i="2"/>
  <c r="KXA2" i="2"/>
  <c r="KWZ2" i="2"/>
  <c r="KWY2" i="2"/>
  <c r="KWX2" i="2"/>
  <c r="KWW2" i="2"/>
  <c r="KWV2" i="2"/>
  <c r="KWU2" i="2"/>
  <c r="KWT2" i="2"/>
  <c r="KWS2" i="2"/>
  <c r="KWR2" i="2"/>
  <c r="KWQ2" i="2"/>
  <c r="KWP2" i="2"/>
  <c r="KWO2" i="2"/>
  <c r="KWN2" i="2"/>
  <c r="KWM2" i="2"/>
  <c r="KWL2" i="2"/>
  <c r="KWK2" i="2"/>
  <c r="KWJ2" i="2"/>
  <c r="KWI2" i="2"/>
  <c r="KWH2" i="2"/>
  <c r="KWG2" i="2"/>
  <c r="KWF2" i="2"/>
  <c r="KWE2" i="2"/>
  <c r="KWD2" i="2"/>
  <c r="KWC2" i="2"/>
  <c r="KWB2" i="2"/>
  <c r="KWA2" i="2"/>
  <c r="KVZ2" i="2"/>
  <c r="KVY2" i="2"/>
  <c r="KVX2" i="2"/>
  <c r="KVW2" i="2"/>
  <c r="KVV2" i="2"/>
  <c r="KVU2" i="2"/>
  <c r="KVT2" i="2"/>
  <c r="KVS2" i="2"/>
  <c r="KVR2" i="2"/>
  <c r="KVQ2" i="2"/>
  <c r="KVP2" i="2"/>
  <c r="KVO2" i="2"/>
  <c r="KVN2" i="2"/>
  <c r="KVM2" i="2"/>
  <c r="KVL2" i="2"/>
  <c r="KVK2" i="2"/>
  <c r="KVJ2" i="2"/>
  <c r="KVI2" i="2"/>
  <c r="KVH2" i="2"/>
  <c r="KVG2" i="2"/>
  <c r="KVF2" i="2"/>
  <c r="KVE2" i="2"/>
  <c r="KVD2" i="2"/>
  <c r="KVC2" i="2"/>
  <c r="KVB2" i="2"/>
  <c r="KVA2" i="2"/>
  <c r="KUZ2" i="2"/>
  <c r="KUY2" i="2"/>
  <c r="KUX2" i="2"/>
  <c r="KUW2" i="2"/>
  <c r="KUV2" i="2"/>
  <c r="KUU2" i="2"/>
  <c r="KUT2" i="2"/>
  <c r="KUS2" i="2"/>
  <c r="KUR2" i="2"/>
  <c r="KUQ2" i="2"/>
  <c r="KUP2" i="2"/>
  <c r="KUO2" i="2"/>
  <c r="KUN2" i="2"/>
  <c r="KUM2" i="2"/>
  <c r="KUL2" i="2"/>
  <c r="KUK2" i="2"/>
  <c r="KUJ2" i="2"/>
  <c r="KUI2" i="2"/>
  <c r="KUH2" i="2"/>
  <c r="KUG2" i="2"/>
  <c r="KUF2" i="2"/>
  <c r="KUE2" i="2"/>
  <c r="KUD2" i="2"/>
  <c r="KUC2" i="2"/>
  <c r="KUB2" i="2"/>
  <c r="KUA2" i="2"/>
  <c r="KTZ2" i="2"/>
  <c r="KTY2" i="2"/>
  <c r="KTX2" i="2"/>
  <c r="KTW2" i="2"/>
  <c r="KTV2" i="2"/>
  <c r="KTU2" i="2"/>
  <c r="KTT2" i="2"/>
  <c r="KTS2" i="2"/>
  <c r="KTR2" i="2"/>
  <c r="KTQ2" i="2"/>
  <c r="KTP2" i="2"/>
  <c r="KTO2" i="2"/>
  <c r="KTN2" i="2"/>
  <c r="KTM2" i="2"/>
  <c r="KTL2" i="2"/>
  <c r="KTK2" i="2"/>
  <c r="KTJ2" i="2"/>
  <c r="KTI2" i="2"/>
  <c r="KTH2" i="2"/>
  <c r="KTG2" i="2"/>
  <c r="KTF2" i="2"/>
  <c r="KTE2" i="2"/>
  <c r="KTD2" i="2"/>
  <c r="KTC2" i="2"/>
  <c r="KTB2" i="2"/>
  <c r="KTA2" i="2"/>
  <c r="KSZ2" i="2"/>
  <c r="KSY2" i="2"/>
  <c r="KSX2" i="2"/>
  <c r="KSW2" i="2"/>
  <c r="KSV2" i="2"/>
  <c r="KSU2" i="2"/>
  <c r="KST2" i="2"/>
  <c r="KSS2" i="2"/>
  <c r="KSR2" i="2"/>
  <c r="KSQ2" i="2"/>
  <c r="KSP2" i="2"/>
  <c r="KSO2" i="2"/>
  <c r="KSN2" i="2"/>
  <c r="KSM2" i="2"/>
  <c r="KSL2" i="2"/>
  <c r="KSK2" i="2"/>
  <c r="KSJ2" i="2"/>
  <c r="KSI2" i="2"/>
  <c r="KSH2" i="2"/>
  <c r="KSG2" i="2"/>
  <c r="KSF2" i="2"/>
  <c r="KSE2" i="2"/>
  <c r="KSD2" i="2"/>
  <c r="KSC2" i="2"/>
  <c r="KSB2" i="2"/>
  <c r="KSA2" i="2"/>
  <c r="KRZ2" i="2"/>
  <c r="KRY2" i="2"/>
  <c r="KRX2" i="2"/>
  <c r="KRW2" i="2"/>
  <c r="KRV2" i="2"/>
  <c r="KRU2" i="2"/>
  <c r="KRT2" i="2"/>
  <c r="KRS2" i="2"/>
  <c r="KRR2" i="2"/>
  <c r="KRQ2" i="2"/>
  <c r="KRP2" i="2"/>
  <c r="KRO2" i="2"/>
  <c r="KRN2" i="2"/>
  <c r="KRM2" i="2"/>
  <c r="KRL2" i="2"/>
  <c r="KRK2" i="2"/>
  <c r="KRJ2" i="2"/>
  <c r="KRI2" i="2"/>
  <c r="KRH2" i="2"/>
  <c r="KRG2" i="2"/>
  <c r="KRF2" i="2"/>
  <c r="KRE2" i="2"/>
  <c r="KRD2" i="2"/>
  <c r="KRC2" i="2"/>
  <c r="KRB2" i="2"/>
  <c r="KRA2" i="2"/>
  <c r="KQZ2" i="2"/>
  <c r="KQY2" i="2"/>
  <c r="KQX2" i="2"/>
  <c r="KQW2" i="2"/>
  <c r="KQV2" i="2"/>
  <c r="KQU2" i="2"/>
  <c r="KQT2" i="2"/>
  <c r="KQS2" i="2"/>
  <c r="KQR2" i="2"/>
  <c r="KQQ2" i="2"/>
  <c r="KQP2" i="2"/>
  <c r="KQO2" i="2"/>
  <c r="KQN2" i="2"/>
  <c r="KQM2" i="2"/>
  <c r="KQL2" i="2"/>
  <c r="KQK2" i="2"/>
  <c r="KQJ2" i="2"/>
  <c r="KQI2" i="2"/>
  <c r="KQH2" i="2"/>
  <c r="KQG2" i="2"/>
  <c r="KQF2" i="2"/>
  <c r="KQE2" i="2"/>
  <c r="KQD2" i="2"/>
  <c r="KQC2" i="2"/>
  <c r="KQB2" i="2"/>
  <c r="KQA2" i="2"/>
  <c r="KPZ2" i="2"/>
  <c r="KPY2" i="2"/>
  <c r="KPX2" i="2"/>
  <c r="KPW2" i="2"/>
  <c r="KPV2" i="2"/>
  <c r="KPU2" i="2"/>
  <c r="KPT2" i="2"/>
  <c r="KPS2" i="2"/>
  <c r="KPR2" i="2"/>
  <c r="KPQ2" i="2"/>
  <c r="KPP2" i="2"/>
  <c r="KPO2" i="2"/>
  <c r="KPN2" i="2"/>
  <c r="KPM2" i="2"/>
  <c r="KPL2" i="2"/>
  <c r="KPK2" i="2"/>
  <c r="KPJ2" i="2"/>
  <c r="KPI2" i="2"/>
  <c r="KPH2" i="2"/>
  <c r="KPG2" i="2"/>
  <c r="KPF2" i="2"/>
  <c r="KPE2" i="2"/>
  <c r="KPD2" i="2"/>
  <c r="KPC2" i="2"/>
  <c r="KPB2" i="2"/>
  <c r="KPA2" i="2"/>
  <c r="KOZ2" i="2"/>
  <c r="KOY2" i="2"/>
  <c r="KOX2" i="2"/>
  <c r="KOW2" i="2"/>
  <c r="KOV2" i="2"/>
  <c r="KOU2" i="2"/>
  <c r="KOT2" i="2"/>
  <c r="KOS2" i="2"/>
  <c r="KOR2" i="2"/>
  <c r="KOQ2" i="2"/>
  <c r="KOP2" i="2"/>
  <c r="KOO2" i="2"/>
  <c r="KON2" i="2"/>
  <c r="KOM2" i="2"/>
  <c r="KOL2" i="2"/>
  <c r="KOK2" i="2"/>
  <c r="KOJ2" i="2"/>
  <c r="KOI2" i="2"/>
  <c r="KOH2" i="2"/>
  <c r="KOG2" i="2"/>
  <c r="KOF2" i="2"/>
  <c r="KOE2" i="2"/>
  <c r="KOD2" i="2"/>
  <c r="KOC2" i="2"/>
  <c r="KOB2" i="2"/>
  <c r="KOA2" i="2"/>
  <c r="KNZ2" i="2"/>
  <c r="KNY2" i="2"/>
  <c r="KNX2" i="2"/>
  <c r="KNW2" i="2"/>
  <c r="KNV2" i="2"/>
  <c r="KNU2" i="2"/>
  <c r="KNT2" i="2"/>
  <c r="KNS2" i="2"/>
  <c r="KNR2" i="2"/>
  <c r="KNQ2" i="2"/>
  <c r="KNP2" i="2"/>
  <c r="KNO2" i="2"/>
  <c r="KNN2" i="2"/>
  <c r="KNM2" i="2"/>
  <c r="KNL2" i="2"/>
  <c r="KNK2" i="2"/>
  <c r="KNJ2" i="2"/>
  <c r="KNI2" i="2"/>
  <c r="KNH2" i="2"/>
  <c r="KNG2" i="2"/>
  <c r="KNF2" i="2"/>
  <c r="KNE2" i="2"/>
  <c r="KND2" i="2"/>
  <c r="KNC2" i="2"/>
  <c r="KNB2" i="2"/>
  <c r="KNA2" i="2"/>
  <c r="KMZ2" i="2"/>
  <c r="KMY2" i="2"/>
  <c r="KMX2" i="2"/>
  <c r="KMW2" i="2"/>
  <c r="KMV2" i="2"/>
  <c r="KMU2" i="2"/>
  <c r="KMT2" i="2"/>
  <c r="KMS2" i="2"/>
  <c r="KMR2" i="2"/>
  <c r="KMQ2" i="2"/>
  <c r="KMP2" i="2"/>
  <c r="KMO2" i="2"/>
  <c r="KMN2" i="2"/>
  <c r="KMM2" i="2"/>
  <c r="KML2" i="2"/>
  <c r="KMK2" i="2"/>
  <c r="KMJ2" i="2"/>
  <c r="KMI2" i="2"/>
  <c r="KMH2" i="2"/>
  <c r="KMG2" i="2"/>
  <c r="KMF2" i="2"/>
  <c r="KME2" i="2"/>
  <c r="KMD2" i="2"/>
  <c r="KMC2" i="2"/>
  <c r="KMB2" i="2"/>
  <c r="KMA2" i="2"/>
  <c r="KLZ2" i="2"/>
  <c r="KLY2" i="2"/>
  <c r="KLX2" i="2"/>
  <c r="KLW2" i="2"/>
  <c r="KLV2" i="2"/>
  <c r="KLU2" i="2"/>
  <c r="KLT2" i="2"/>
  <c r="KLS2" i="2"/>
  <c r="KLR2" i="2"/>
  <c r="KLQ2" i="2"/>
  <c r="KLP2" i="2"/>
  <c r="KLO2" i="2"/>
  <c r="KLN2" i="2"/>
  <c r="KLM2" i="2"/>
  <c r="KLL2" i="2"/>
  <c r="KLK2" i="2"/>
  <c r="KLJ2" i="2"/>
  <c r="KLI2" i="2"/>
  <c r="KLH2" i="2"/>
  <c r="KLG2" i="2"/>
  <c r="KLF2" i="2"/>
  <c r="KLE2" i="2"/>
  <c r="KLD2" i="2"/>
  <c r="KLC2" i="2"/>
  <c r="KLB2" i="2"/>
  <c r="KLA2" i="2"/>
  <c r="KKZ2" i="2"/>
  <c r="KKY2" i="2"/>
  <c r="KKX2" i="2"/>
  <c r="KKW2" i="2"/>
  <c r="KKV2" i="2"/>
  <c r="KKU2" i="2"/>
  <c r="KKT2" i="2"/>
  <c r="KKS2" i="2"/>
  <c r="KKR2" i="2"/>
  <c r="KKQ2" i="2"/>
  <c r="KKP2" i="2"/>
  <c r="KKO2" i="2"/>
  <c r="KKN2" i="2"/>
  <c r="KKM2" i="2"/>
  <c r="KKL2" i="2"/>
  <c r="KKK2" i="2"/>
  <c r="KKJ2" i="2"/>
  <c r="KKI2" i="2"/>
  <c r="KKH2" i="2"/>
  <c r="KKG2" i="2"/>
  <c r="KKF2" i="2"/>
  <c r="KKE2" i="2"/>
  <c r="KKD2" i="2"/>
  <c r="KKC2" i="2"/>
  <c r="KKB2" i="2"/>
  <c r="KKA2" i="2"/>
  <c r="KJZ2" i="2"/>
  <c r="KJY2" i="2"/>
  <c r="KJX2" i="2"/>
  <c r="KJW2" i="2"/>
  <c r="KJV2" i="2"/>
  <c r="KJU2" i="2"/>
  <c r="KJT2" i="2"/>
  <c r="KJS2" i="2"/>
  <c r="KJR2" i="2"/>
  <c r="KJQ2" i="2"/>
  <c r="KJP2" i="2"/>
  <c r="KJO2" i="2"/>
  <c r="KJN2" i="2"/>
  <c r="KJM2" i="2"/>
  <c r="KJL2" i="2"/>
  <c r="KJK2" i="2"/>
  <c r="KJJ2" i="2"/>
  <c r="KJI2" i="2"/>
  <c r="KJH2" i="2"/>
  <c r="KJG2" i="2"/>
  <c r="KJF2" i="2"/>
  <c r="KJE2" i="2"/>
  <c r="KJD2" i="2"/>
  <c r="KJC2" i="2"/>
  <c r="KJB2" i="2"/>
  <c r="KJA2" i="2"/>
  <c r="KIZ2" i="2"/>
  <c r="KIY2" i="2"/>
  <c r="KIX2" i="2"/>
  <c r="KIW2" i="2"/>
  <c r="KIV2" i="2"/>
  <c r="KIU2" i="2"/>
  <c r="KIT2" i="2"/>
  <c r="KIS2" i="2"/>
  <c r="KIR2" i="2"/>
  <c r="KIQ2" i="2"/>
  <c r="KIP2" i="2"/>
  <c r="KIO2" i="2"/>
  <c r="KIN2" i="2"/>
  <c r="KIM2" i="2"/>
  <c r="KIL2" i="2"/>
  <c r="KIK2" i="2"/>
  <c r="KIJ2" i="2"/>
  <c r="KII2" i="2"/>
  <c r="KIH2" i="2"/>
  <c r="KIG2" i="2"/>
  <c r="KIF2" i="2"/>
  <c r="KIE2" i="2"/>
  <c r="KID2" i="2"/>
  <c r="KIC2" i="2"/>
  <c r="KIB2" i="2"/>
  <c r="KIA2" i="2"/>
  <c r="KHZ2" i="2"/>
  <c r="KHY2" i="2"/>
  <c r="KHX2" i="2"/>
  <c r="KHW2" i="2"/>
  <c r="KHV2" i="2"/>
  <c r="KHU2" i="2"/>
  <c r="KHT2" i="2"/>
  <c r="KHS2" i="2"/>
  <c r="KHR2" i="2"/>
  <c r="KHQ2" i="2"/>
  <c r="KHP2" i="2"/>
  <c r="KHO2" i="2"/>
  <c r="KHN2" i="2"/>
  <c r="KHM2" i="2"/>
  <c r="KHL2" i="2"/>
  <c r="KHK2" i="2"/>
  <c r="KHJ2" i="2"/>
  <c r="KHI2" i="2"/>
  <c r="KHH2" i="2"/>
  <c r="KHG2" i="2"/>
  <c r="KHF2" i="2"/>
  <c r="KHE2" i="2"/>
  <c r="KHD2" i="2"/>
  <c r="KHC2" i="2"/>
  <c r="KHB2" i="2"/>
  <c r="KHA2" i="2"/>
  <c r="KGZ2" i="2"/>
  <c r="KGY2" i="2"/>
  <c r="KGX2" i="2"/>
  <c r="KGW2" i="2"/>
  <c r="KGV2" i="2"/>
  <c r="KGU2" i="2"/>
  <c r="KGT2" i="2"/>
  <c r="KGS2" i="2"/>
  <c r="KGR2" i="2"/>
  <c r="KGQ2" i="2"/>
  <c r="KGP2" i="2"/>
  <c r="KGO2" i="2"/>
  <c r="KGN2" i="2"/>
  <c r="KGM2" i="2"/>
  <c r="KGL2" i="2"/>
  <c r="KGK2" i="2"/>
  <c r="KGJ2" i="2"/>
  <c r="KGI2" i="2"/>
  <c r="KGH2" i="2"/>
  <c r="KGG2" i="2"/>
  <c r="KGF2" i="2"/>
  <c r="KGE2" i="2"/>
  <c r="KGD2" i="2"/>
  <c r="KGC2" i="2"/>
  <c r="KGB2" i="2"/>
  <c r="KGA2" i="2"/>
  <c r="KFZ2" i="2"/>
  <c r="KFY2" i="2"/>
  <c r="KFX2" i="2"/>
  <c r="KFW2" i="2"/>
  <c r="KFV2" i="2"/>
  <c r="KFU2" i="2"/>
  <c r="KFT2" i="2"/>
  <c r="KFS2" i="2"/>
  <c r="KFR2" i="2"/>
  <c r="KFQ2" i="2"/>
  <c r="KFP2" i="2"/>
  <c r="KFO2" i="2"/>
  <c r="KFN2" i="2"/>
  <c r="KFM2" i="2"/>
  <c r="KFL2" i="2"/>
  <c r="KFK2" i="2"/>
  <c r="KFJ2" i="2"/>
  <c r="KFI2" i="2"/>
  <c r="KFH2" i="2"/>
  <c r="KFG2" i="2"/>
  <c r="KFF2" i="2"/>
  <c r="KFE2" i="2"/>
  <c r="KFD2" i="2"/>
  <c r="KFC2" i="2"/>
  <c r="KFB2" i="2"/>
  <c r="KFA2" i="2"/>
  <c r="KEZ2" i="2"/>
  <c r="KEY2" i="2"/>
  <c r="KEX2" i="2"/>
  <c r="KEW2" i="2"/>
  <c r="KEV2" i="2"/>
  <c r="KEU2" i="2"/>
  <c r="KET2" i="2"/>
  <c r="KES2" i="2"/>
  <c r="KER2" i="2"/>
  <c r="KEQ2" i="2"/>
  <c r="KEP2" i="2"/>
  <c r="KEO2" i="2"/>
  <c r="KEN2" i="2"/>
  <c r="KEM2" i="2"/>
  <c r="KEL2" i="2"/>
  <c r="KEK2" i="2"/>
  <c r="KEJ2" i="2"/>
  <c r="KEI2" i="2"/>
  <c r="KEH2" i="2"/>
  <c r="KEG2" i="2"/>
  <c r="KEF2" i="2"/>
  <c r="KEE2" i="2"/>
  <c r="KED2" i="2"/>
  <c r="KEC2" i="2"/>
  <c r="KEB2" i="2"/>
  <c r="KEA2" i="2"/>
  <c r="KDZ2" i="2"/>
  <c r="KDY2" i="2"/>
  <c r="KDX2" i="2"/>
  <c r="KDW2" i="2"/>
  <c r="KDV2" i="2"/>
  <c r="KDU2" i="2"/>
  <c r="KDT2" i="2"/>
  <c r="KDS2" i="2"/>
  <c r="KDR2" i="2"/>
  <c r="KDQ2" i="2"/>
  <c r="KDP2" i="2"/>
  <c r="KDO2" i="2"/>
  <c r="KDN2" i="2"/>
  <c r="KDM2" i="2"/>
  <c r="KDL2" i="2"/>
  <c r="KDK2" i="2"/>
  <c r="KDJ2" i="2"/>
  <c r="KDI2" i="2"/>
  <c r="KDH2" i="2"/>
  <c r="KDG2" i="2"/>
  <c r="KDF2" i="2"/>
  <c r="KDE2" i="2"/>
  <c r="KDD2" i="2"/>
  <c r="KDC2" i="2"/>
  <c r="KDB2" i="2"/>
  <c r="KDA2" i="2"/>
  <c r="KCZ2" i="2"/>
  <c r="KCY2" i="2"/>
  <c r="KCX2" i="2"/>
  <c r="KCW2" i="2"/>
  <c r="KCV2" i="2"/>
  <c r="KCU2" i="2"/>
  <c r="KCT2" i="2"/>
  <c r="KCS2" i="2"/>
  <c r="KCR2" i="2"/>
  <c r="KCQ2" i="2"/>
  <c r="KCP2" i="2"/>
  <c r="KCO2" i="2"/>
  <c r="KCN2" i="2"/>
  <c r="KCM2" i="2"/>
  <c r="KCL2" i="2"/>
  <c r="KCK2" i="2"/>
  <c r="KCJ2" i="2"/>
  <c r="KCI2" i="2"/>
  <c r="KCH2" i="2"/>
  <c r="KCG2" i="2"/>
  <c r="KCF2" i="2"/>
  <c r="KCE2" i="2"/>
  <c r="KCD2" i="2"/>
  <c r="KCC2" i="2"/>
  <c r="KCB2" i="2"/>
  <c r="KCA2" i="2"/>
  <c r="KBZ2" i="2"/>
  <c r="KBY2" i="2"/>
  <c r="KBX2" i="2"/>
  <c r="KBW2" i="2"/>
  <c r="KBV2" i="2"/>
  <c r="KBU2" i="2"/>
  <c r="KBT2" i="2"/>
  <c r="KBS2" i="2"/>
  <c r="KBR2" i="2"/>
  <c r="KBQ2" i="2"/>
  <c r="KBP2" i="2"/>
  <c r="KBO2" i="2"/>
  <c r="KBN2" i="2"/>
  <c r="KBM2" i="2"/>
  <c r="KBL2" i="2"/>
  <c r="KBK2" i="2"/>
  <c r="KBJ2" i="2"/>
  <c r="KBI2" i="2"/>
  <c r="KBH2" i="2"/>
  <c r="KBG2" i="2"/>
  <c r="KBF2" i="2"/>
  <c r="KBE2" i="2"/>
  <c r="KBD2" i="2"/>
  <c r="KBC2" i="2"/>
  <c r="KBB2" i="2"/>
  <c r="KBA2" i="2"/>
  <c r="KAZ2" i="2"/>
  <c r="KAY2" i="2"/>
  <c r="KAX2" i="2"/>
  <c r="KAW2" i="2"/>
  <c r="KAV2" i="2"/>
  <c r="KAU2" i="2"/>
  <c r="KAT2" i="2"/>
  <c r="KAS2" i="2"/>
  <c r="KAR2" i="2"/>
  <c r="KAQ2" i="2"/>
  <c r="KAP2" i="2"/>
  <c r="KAO2" i="2"/>
  <c r="KAN2" i="2"/>
  <c r="KAM2" i="2"/>
  <c r="KAL2" i="2"/>
  <c r="KAK2" i="2"/>
  <c r="KAJ2" i="2"/>
  <c r="KAI2" i="2"/>
  <c r="KAH2" i="2"/>
  <c r="KAG2" i="2"/>
  <c r="KAF2" i="2"/>
  <c r="KAE2" i="2"/>
  <c r="KAD2" i="2"/>
  <c r="KAC2" i="2"/>
  <c r="KAB2" i="2"/>
  <c r="KAA2" i="2"/>
  <c r="JZZ2" i="2"/>
  <c r="JZY2" i="2"/>
  <c r="JZX2" i="2"/>
  <c r="JZW2" i="2"/>
  <c r="JZV2" i="2"/>
  <c r="JZU2" i="2"/>
  <c r="JZT2" i="2"/>
  <c r="JZS2" i="2"/>
  <c r="JZR2" i="2"/>
  <c r="JZQ2" i="2"/>
  <c r="JZP2" i="2"/>
  <c r="JZO2" i="2"/>
  <c r="JZN2" i="2"/>
  <c r="JZM2" i="2"/>
  <c r="JZL2" i="2"/>
  <c r="JZK2" i="2"/>
  <c r="JZJ2" i="2"/>
  <c r="JZI2" i="2"/>
  <c r="JZH2" i="2"/>
  <c r="JZG2" i="2"/>
  <c r="JZF2" i="2"/>
  <c r="JZE2" i="2"/>
  <c r="JZD2" i="2"/>
  <c r="JZC2" i="2"/>
  <c r="JZB2" i="2"/>
  <c r="JZA2" i="2"/>
  <c r="JYZ2" i="2"/>
  <c r="JYY2" i="2"/>
  <c r="JYX2" i="2"/>
  <c r="JYW2" i="2"/>
  <c r="JYV2" i="2"/>
  <c r="JYU2" i="2"/>
  <c r="JYT2" i="2"/>
  <c r="JYS2" i="2"/>
  <c r="JYR2" i="2"/>
  <c r="JYQ2" i="2"/>
  <c r="JYP2" i="2"/>
  <c r="JYO2" i="2"/>
  <c r="JYN2" i="2"/>
  <c r="JYM2" i="2"/>
  <c r="JYL2" i="2"/>
  <c r="JYK2" i="2"/>
  <c r="JYJ2" i="2"/>
  <c r="JYI2" i="2"/>
  <c r="JYH2" i="2"/>
  <c r="JYG2" i="2"/>
  <c r="JYF2" i="2"/>
  <c r="JYE2" i="2"/>
  <c r="JYD2" i="2"/>
  <c r="JYC2" i="2"/>
  <c r="JYB2" i="2"/>
  <c r="JYA2" i="2"/>
  <c r="JXZ2" i="2"/>
  <c r="JXY2" i="2"/>
  <c r="JXX2" i="2"/>
  <c r="JXW2" i="2"/>
  <c r="JXV2" i="2"/>
  <c r="JXU2" i="2"/>
  <c r="JXT2" i="2"/>
  <c r="JXS2" i="2"/>
  <c r="JXR2" i="2"/>
  <c r="JXQ2" i="2"/>
  <c r="JXP2" i="2"/>
  <c r="JXO2" i="2"/>
  <c r="JXN2" i="2"/>
  <c r="JXM2" i="2"/>
  <c r="JXL2" i="2"/>
  <c r="JXK2" i="2"/>
  <c r="JXJ2" i="2"/>
  <c r="JXI2" i="2"/>
  <c r="JXH2" i="2"/>
  <c r="JXG2" i="2"/>
  <c r="JXF2" i="2"/>
  <c r="JXE2" i="2"/>
  <c r="JXD2" i="2"/>
  <c r="JXC2" i="2"/>
  <c r="JXB2" i="2"/>
  <c r="JXA2" i="2"/>
  <c r="JWZ2" i="2"/>
  <c r="JWY2" i="2"/>
  <c r="JWX2" i="2"/>
  <c r="JWW2" i="2"/>
  <c r="JWV2" i="2"/>
  <c r="JWU2" i="2"/>
  <c r="JWT2" i="2"/>
  <c r="JWS2" i="2"/>
  <c r="JWR2" i="2"/>
  <c r="JWQ2" i="2"/>
  <c r="JWP2" i="2"/>
  <c r="JWO2" i="2"/>
  <c r="JWN2" i="2"/>
  <c r="JWM2" i="2"/>
  <c r="JWL2" i="2"/>
  <c r="JWK2" i="2"/>
  <c r="JWJ2" i="2"/>
  <c r="JWI2" i="2"/>
  <c r="JWH2" i="2"/>
  <c r="JWG2" i="2"/>
  <c r="JWF2" i="2"/>
  <c r="JWE2" i="2"/>
  <c r="JWD2" i="2"/>
  <c r="JWC2" i="2"/>
  <c r="JWB2" i="2"/>
  <c r="JWA2" i="2"/>
  <c r="JVZ2" i="2"/>
  <c r="JVY2" i="2"/>
  <c r="JVX2" i="2"/>
  <c r="JVW2" i="2"/>
  <c r="JVV2" i="2"/>
  <c r="JVU2" i="2"/>
  <c r="JVT2" i="2"/>
  <c r="JVS2" i="2"/>
  <c r="JVR2" i="2"/>
  <c r="JVQ2" i="2"/>
  <c r="JVP2" i="2"/>
  <c r="JVO2" i="2"/>
  <c r="JVN2" i="2"/>
  <c r="JVM2" i="2"/>
  <c r="JVL2" i="2"/>
  <c r="JVK2" i="2"/>
  <c r="JVJ2" i="2"/>
  <c r="JVI2" i="2"/>
  <c r="JVH2" i="2"/>
  <c r="JVG2" i="2"/>
  <c r="JVF2" i="2"/>
  <c r="JVE2" i="2"/>
  <c r="JVD2" i="2"/>
  <c r="JVC2" i="2"/>
  <c r="JVB2" i="2"/>
  <c r="JVA2" i="2"/>
  <c r="JUZ2" i="2"/>
  <c r="JUY2" i="2"/>
  <c r="JUX2" i="2"/>
  <c r="JUW2" i="2"/>
  <c r="JUV2" i="2"/>
  <c r="JUU2" i="2"/>
  <c r="JUT2" i="2"/>
  <c r="JUS2" i="2"/>
  <c r="JUR2" i="2"/>
  <c r="JUQ2" i="2"/>
  <c r="JUP2" i="2"/>
  <c r="JUO2" i="2"/>
  <c r="JUN2" i="2"/>
  <c r="JUM2" i="2"/>
  <c r="JUL2" i="2"/>
  <c r="JUK2" i="2"/>
  <c r="JUJ2" i="2"/>
  <c r="JUI2" i="2"/>
  <c r="JUH2" i="2"/>
  <c r="JUG2" i="2"/>
  <c r="JUF2" i="2"/>
  <c r="JUE2" i="2"/>
  <c r="JUD2" i="2"/>
  <c r="JUC2" i="2"/>
  <c r="JUB2" i="2"/>
  <c r="JUA2" i="2"/>
  <c r="JTZ2" i="2"/>
  <c r="JTY2" i="2"/>
  <c r="JTX2" i="2"/>
  <c r="JTW2" i="2"/>
  <c r="JTV2" i="2"/>
  <c r="JTU2" i="2"/>
  <c r="JTT2" i="2"/>
  <c r="JTS2" i="2"/>
  <c r="JTR2" i="2"/>
  <c r="JTQ2" i="2"/>
  <c r="JTP2" i="2"/>
  <c r="JTO2" i="2"/>
  <c r="JTN2" i="2"/>
  <c r="JTM2" i="2"/>
  <c r="JTL2" i="2"/>
  <c r="JTK2" i="2"/>
  <c r="JTJ2" i="2"/>
  <c r="JTI2" i="2"/>
  <c r="JTH2" i="2"/>
  <c r="JTG2" i="2"/>
  <c r="JTF2" i="2"/>
  <c r="JTE2" i="2"/>
  <c r="JTD2" i="2"/>
  <c r="JTC2" i="2"/>
  <c r="JTB2" i="2"/>
  <c r="JTA2" i="2"/>
  <c r="JSZ2" i="2"/>
  <c r="JSY2" i="2"/>
  <c r="JSX2" i="2"/>
  <c r="JSW2" i="2"/>
  <c r="JSV2" i="2"/>
  <c r="JSU2" i="2"/>
  <c r="JST2" i="2"/>
  <c r="JSS2" i="2"/>
  <c r="JSR2" i="2"/>
  <c r="JSQ2" i="2"/>
  <c r="JSP2" i="2"/>
  <c r="JSO2" i="2"/>
  <c r="JSN2" i="2"/>
  <c r="JSM2" i="2"/>
  <c r="JSL2" i="2"/>
  <c r="JSK2" i="2"/>
  <c r="JSJ2" i="2"/>
  <c r="JSI2" i="2"/>
  <c r="JSH2" i="2"/>
  <c r="JSG2" i="2"/>
  <c r="JSF2" i="2"/>
  <c r="JSE2" i="2"/>
  <c r="JSD2" i="2"/>
  <c r="JSC2" i="2"/>
  <c r="JSB2" i="2"/>
  <c r="JSA2" i="2"/>
  <c r="JRZ2" i="2"/>
  <c r="JRY2" i="2"/>
  <c r="JRX2" i="2"/>
  <c r="JRW2" i="2"/>
  <c r="JRV2" i="2"/>
  <c r="JRU2" i="2"/>
  <c r="JRT2" i="2"/>
  <c r="JRS2" i="2"/>
  <c r="JRR2" i="2"/>
  <c r="JRQ2" i="2"/>
  <c r="JRP2" i="2"/>
  <c r="JRO2" i="2"/>
  <c r="JRN2" i="2"/>
  <c r="JRM2" i="2"/>
  <c r="JRL2" i="2"/>
  <c r="JRK2" i="2"/>
  <c r="JRJ2" i="2"/>
  <c r="JRI2" i="2"/>
  <c r="JRH2" i="2"/>
  <c r="JRG2" i="2"/>
  <c r="JRF2" i="2"/>
  <c r="JRE2" i="2"/>
  <c r="JRD2" i="2"/>
  <c r="JRC2" i="2"/>
  <c r="JRB2" i="2"/>
  <c r="JRA2" i="2"/>
  <c r="JQZ2" i="2"/>
  <c r="JQY2" i="2"/>
  <c r="JQX2" i="2"/>
  <c r="JQW2" i="2"/>
  <c r="JQV2" i="2"/>
  <c r="JQU2" i="2"/>
  <c r="JQT2" i="2"/>
  <c r="JQS2" i="2"/>
  <c r="JQR2" i="2"/>
  <c r="JQQ2" i="2"/>
  <c r="JQP2" i="2"/>
  <c r="JQO2" i="2"/>
  <c r="JQN2" i="2"/>
  <c r="JQM2" i="2"/>
  <c r="JQL2" i="2"/>
  <c r="JQK2" i="2"/>
  <c r="JQJ2" i="2"/>
  <c r="JQI2" i="2"/>
  <c r="JQH2" i="2"/>
  <c r="JQG2" i="2"/>
  <c r="JQF2" i="2"/>
  <c r="JQE2" i="2"/>
  <c r="JQD2" i="2"/>
  <c r="JQC2" i="2"/>
  <c r="JQB2" i="2"/>
  <c r="JQA2" i="2"/>
  <c r="JPZ2" i="2"/>
  <c r="JPY2" i="2"/>
  <c r="JPX2" i="2"/>
  <c r="JPW2" i="2"/>
  <c r="JPV2" i="2"/>
  <c r="JPU2" i="2"/>
  <c r="JPT2" i="2"/>
  <c r="JPS2" i="2"/>
  <c r="JPR2" i="2"/>
  <c r="JPQ2" i="2"/>
  <c r="JPP2" i="2"/>
  <c r="JPO2" i="2"/>
  <c r="JPN2" i="2"/>
  <c r="JPM2" i="2"/>
  <c r="JPL2" i="2"/>
  <c r="JPK2" i="2"/>
  <c r="JPJ2" i="2"/>
  <c r="JPI2" i="2"/>
  <c r="JPH2" i="2"/>
  <c r="JPG2" i="2"/>
  <c r="JPF2" i="2"/>
  <c r="JPE2" i="2"/>
  <c r="JPD2" i="2"/>
  <c r="JPC2" i="2"/>
  <c r="JPB2" i="2"/>
  <c r="JPA2" i="2"/>
  <c r="JOZ2" i="2"/>
  <c r="JOY2" i="2"/>
  <c r="JOX2" i="2"/>
  <c r="JOW2" i="2"/>
  <c r="JOV2" i="2"/>
  <c r="JOU2" i="2"/>
  <c r="JOT2" i="2"/>
  <c r="JOS2" i="2"/>
  <c r="JOR2" i="2"/>
  <c r="JOQ2" i="2"/>
  <c r="JOP2" i="2"/>
  <c r="JOO2" i="2"/>
  <c r="JON2" i="2"/>
  <c r="JOM2" i="2"/>
  <c r="JOL2" i="2"/>
  <c r="JOK2" i="2"/>
  <c r="JOJ2" i="2"/>
  <c r="JOI2" i="2"/>
  <c r="JOH2" i="2"/>
  <c r="JOG2" i="2"/>
  <c r="JOF2" i="2"/>
  <c r="JOE2" i="2"/>
  <c r="JOD2" i="2"/>
  <c r="JOC2" i="2"/>
  <c r="JOB2" i="2"/>
  <c r="JOA2" i="2"/>
  <c r="JNZ2" i="2"/>
  <c r="JNY2" i="2"/>
  <c r="JNX2" i="2"/>
  <c r="JNW2" i="2"/>
  <c r="JNV2" i="2"/>
  <c r="JNU2" i="2"/>
  <c r="JNT2" i="2"/>
  <c r="JNS2" i="2"/>
  <c r="JNR2" i="2"/>
  <c r="JNQ2" i="2"/>
  <c r="JNP2" i="2"/>
  <c r="JNO2" i="2"/>
  <c r="JNN2" i="2"/>
  <c r="JNM2" i="2"/>
  <c r="JNL2" i="2"/>
  <c r="JNK2" i="2"/>
  <c r="JNJ2" i="2"/>
  <c r="JNI2" i="2"/>
  <c r="JNH2" i="2"/>
  <c r="JNG2" i="2"/>
  <c r="JNF2" i="2"/>
  <c r="JNE2" i="2"/>
  <c r="JND2" i="2"/>
  <c r="JNC2" i="2"/>
  <c r="JNB2" i="2"/>
  <c r="JNA2" i="2"/>
  <c r="JMZ2" i="2"/>
  <c r="JMY2" i="2"/>
  <c r="JMX2" i="2"/>
  <c r="JMW2" i="2"/>
  <c r="JMV2" i="2"/>
  <c r="JMU2" i="2"/>
  <c r="JMT2" i="2"/>
  <c r="JMS2" i="2"/>
  <c r="JMR2" i="2"/>
  <c r="JMQ2" i="2"/>
  <c r="JMP2" i="2"/>
  <c r="JMO2" i="2"/>
  <c r="JMN2" i="2"/>
  <c r="JMM2" i="2"/>
  <c r="JML2" i="2"/>
  <c r="JMK2" i="2"/>
  <c r="JMJ2" i="2"/>
  <c r="JMI2" i="2"/>
  <c r="JMH2" i="2"/>
  <c r="JMG2" i="2"/>
  <c r="JMF2" i="2"/>
  <c r="JME2" i="2"/>
  <c r="JMD2" i="2"/>
  <c r="JMC2" i="2"/>
  <c r="JMB2" i="2"/>
  <c r="JMA2" i="2"/>
  <c r="JLZ2" i="2"/>
  <c r="JLY2" i="2"/>
  <c r="JLX2" i="2"/>
  <c r="JLW2" i="2"/>
  <c r="JLV2" i="2"/>
  <c r="JLU2" i="2"/>
  <c r="JLT2" i="2"/>
  <c r="JLS2" i="2"/>
  <c r="JLR2" i="2"/>
  <c r="JLQ2" i="2"/>
  <c r="JLP2" i="2"/>
  <c r="JLO2" i="2"/>
  <c r="JLN2" i="2"/>
  <c r="JLM2" i="2"/>
  <c r="JLL2" i="2"/>
  <c r="JLK2" i="2"/>
  <c r="JLJ2" i="2"/>
  <c r="JLI2" i="2"/>
  <c r="JLH2" i="2"/>
  <c r="JLG2" i="2"/>
  <c r="JLF2" i="2"/>
  <c r="JLE2" i="2"/>
  <c r="JLD2" i="2"/>
  <c r="JLC2" i="2"/>
  <c r="JLB2" i="2"/>
  <c r="JLA2" i="2"/>
  <c r="JKZ2" i="2"/>
  <c r="JKY2" i="2"/>
  <c r="JKX2" i="2"/>
  <c r="JKW2" i="2"/>
  <c r="JKV2" i="2"/>
  <c r="JKU2" i="2"/>
  <c r="JKT2" i="2"/>
  <c r="JKS2" i="2"/>
  <c r="JKR2" i="2"/>
  <c r="JKQ2" i="2"/>
  <c r="JKP2" i="2"/>
  <c r="JKO2" i="2"/>
  <c r="JKN2" i="2"/>
  <c r="JKM2" i="2"/>
  <c r="JKL2" i="2"/>
  <c r="JKK2" i="2"/>
  <c r="JKJ2" i="2"/>
  <c r="JKI2" i="2"/>
  <c r="JKH2" i="2"/>
  <c r="JKG2" i="2"/>
  <c r="JKF2" i="2"/>
  <c r="JKE2" i="2"/>
  <c r="JKD2" i="2"/>
  <c r="JKC2" i="2"/>
  <c r="JKB2" i="2"/>
  <c r="JKA2" i="2"/>
  <c r="JJZ2" i="2"/>
  <c r="JJY2" i="2"/>
  <c r="JJX2" i="2"/>
  <c r="JJW2" i="2"/>
  <c r="JJV2" i="2"/>
  <c r="JJU2" i="2"/>
  <c r="JJT2" i="2"/>
  <c r="JJS2" i="2"/>
  <c r="JJR2" i="2"/>
  <c r="JJQ2" i="2"/>
  <c r="JJP2" i="2"/>
  <c r="JJO2" i="2"/>
  <c r="JJN2" i="2"/>
  <c r="JJM2" i="2"/>
  <c r="JJL2" i="2"/>
  <c r="JJK2" i="2"/>
  <c r="JJJ2" i="2"/>
  <c r="JJI2" i="2"/>
  <c r="JJH2" i="2"/>
  <c r="JJG2" i="2"/>
  <c r="JJF2" i="2"/>
  <c r="JJE2" i="2"/>
  <c r="JJD2" i="2"/>
  <c r="JJC2" i="2"/>
  <c r="JJB2" i="2"/>
  <c r="JJA2" i="2"/>
  <c r="JIZ2" i="2"/>
  <c r="JIY2" i="2"/>
  <c r="JIX2" i="2"/>
  <c r="JIW2" i="2"/>
  <c r="JIV2" i="2"/>
  <c r="JIU2" i="2"/>
  <c r="JIT2" i="2"/>
  <c r="JIS2" i="2"/>
  <c r="JIR2" i="2"/>
  <c r="JIQ2" i="2"/>
  <c r="JIP2" i="2"/>
  <c r="JIO2" i="2"/>
  <c r="JIN2" i="2"/>
  <c r="JIM2" i="2"/>
  <c r="JIL2" i="2"/>
  <c r="JIK2" i="2"/>
  <c r="JIJ2" i="2"/>
  <c r="JII2" i="2"/>
  <c r="JIH2" i="2"/>
  <c r="JIG2" i="2"/>
  <c r="JIF2" i="2"/>
  <c r="JIE2" i="2"/>
  <c r="JID2" i="2"/>
  <c r="JIC2" i="2"/>
  <c r="JIB2" i="2"/>
  <c r="JIA2" i="2"/>
  <c r="JHZ2" i="2"/>
  <c r="JHY2" i="2"/>
  <c r="JHX2" i="2"/>
  <c r="JHW2" i="2"/>
  <c r="JHV2" i="2"/>
  <c r="JHU2" i="2"/>
  <c r="JHT2" i="2"/>
  <c r="JHS2" i="2"/>
  <c r="JHR2" i="2"/>
  <c r="JHQ2" i="2"/>
  <c r="JHP2" i="2"/>
  <c r="JHO2" i="2"/>
  <c r="JHN2" i="2"/>
  <c r="JHM2" i="2"/>
  <c r="JHL2" i="2"/>
  <c r="JHK2" i="2"/>
  <c r="JHJ2" i="2"/>
  <c r="JHI2" i="2"/>
  <c r="JHH2" i="2"/>
  <c r="JHG2" i="2"/>
  <c r="JHF2" i="2"/>
  <c r="JHE2" i="2"/>
  <c r="JHD2" i="2"/>
  <c r="JHC2" i="2"/>
  <c r="JHB2" i="2"/>
  <c r="JHA2" i="2"/>
  <c r="JGZ2" i="2"/>
  <c r="JGY2" i="2"/>
  <c r="JGX2" i="2"/>
  <c r="JGW2" i="2"/>
  <c r="JGV2" i="2"/>
  <c r="JGU2" i="2"/>
  <c r="JGT2" i="2"/>
  <c r="JGS2" i="2"/>
  <c r="JGR2" i="2"/>
  <c r="JGQ2" i="2"/>
  <c r="JGP2" i="2"/>
  <c r="JGO2" i="2"/>
  <c r="JGN2" i="2"/>
  <c r="JGM2" i="2"/>
  <c r="JGL2" i="2"/>
  <c r="JGK2" i="2"/>
  <c r="JGJ2" i="2"/>
  <c r="JGI2" i="2"/>
  <c r="JGH2" i="2"/>
  <c r="JGG2" i="2"/>
  <c r="JGF2" i="2"/>
  <c r="JGE2" i="2"/>
  <c r="JGD2" i="2"/>
  <c r="JGC2" i="2"/>
  <c r="JGB2" i="2"/>
  <c r="JGA2" i="2"/>
  <c r="JFZ2" i="2"/>
  <c r="JFY2" i="2"/>
  <c r="JFX2" i="2"/>
  <c r="JFW2" i="2"/>
  <c r="JFV2" i="2"/>
  <c r="JFU2" i="2"/>
  <c r="JFT2" i="2"/>
  <c r="JFS2" i="2"/>
  <c r="JFR2" i="2"/>
  <c r="JFQ2" i="2"/>
  <c r="JFP2" i="2"/>
  <c r="JFO2" i="2"/>
  <c r="JFN2" i="2"/>
  <c r="JFM2" i="2"/>
  <c r="JFL2" i="2"/>
  <c r="JFK2" i="2"/>
  <c r="JFJ2" i="2"/>
  <c r="JFI2" i="2"/>
  <c r="JFH2" i="2"/>
  <c r="JFG2" i="2"/>
  <c r="JFF2" i="2"/>
  <c r="JFE2" i="2"/>
  <c r="JFD2" i="2"/>
  <c r="JFC2" i="2"/>
  <c r="JFB2" i="2"/>
  <c r="JFA2" i="2"/>
  <c r="JEZ2" i="2"/>
  <c r="JEY2" i="2"/>
  <c r="JEX2" i="2"/>
  <c r="JEW2" i="2"/>
  <c r="JEV2" i="2"/>
  <c r="JEU2" i="2"/>
  <c r="JET2" i="2"/>
  <c r="JES2" i="2"/>
  <c r="JER2" i="2"/>
  <c r="JEQ2" i="2"/>
  <c r="JEP2" i="2"/>
  <c r="JEO2" i="2"/>
  <c r="JEN2" i="2"/>
  <c r="JEM2" i="2"/>
  <c r="JEL2" i="2"/>
  <c r="JEK2" i="2"/>
  <c r="JEJ2" i="2"/>
  <c r="JEI2" i="2"/>
  <c r="JEH2" i="2"/>
  <c r="JEG2" i="2"/>
  <c r="JEF2" i="2"/>
  <c r="JEE2" i="2"/>
  <c r="JED2" i="2"/>
  <c r="JEC2" i="2"/>
  <c r="JEB2" i="2"/>
  <c r="JEA2" i="2"/>
  <c r="JDZ2" i="2"/>
  <c r="JDY2" i="2"/>
  <c r="JDX2" i="2"/>
  <c r="JDW2" i="2"/>
  <c r="JDV2" i="2"/>
  <c r="JDU2" i="2"/>
  <c r="JDT2" i="2"/>
  <c r="JDS2" i="2"/>
  <c r="JDR2" i="2"/>
  <c r="JDQ2" i="2"/>
  <c r="JDP2" i="2"/>
  <c r="JDO2" i="2"/>
  <c r="JDN2" i="2"/>
  <c r="JDM2" i="2"/>
  <c r="JDL2" i="2"/>
  <c r="JDK2" i="2"/>
  <c r="JDJ2" i="2"/>
  <c r="JDI2" i="2"/>
  <c r="JDH2" i="2"/>
  <c r="JDG2" i="2"/>
  <c r="JDF2" i="2"/>
  <c r="JDE2" i="2"/>
  <c r="JDD2" i="2"/>
  <c r="JDC2" i="2"/>
  <c r="JDB2" i="2"/>
  <c r="JDA2" i="2"/>
  <c r="JCZ2" i="2"/>
  <c r="JCY2" i="2"/>
  <c r="JCX2" i="2"/>
  <c r="JCW2" i="2"/>
  <c r="JCV2" i="2"/>
  <c r="JCU2" i="2"/>
  <c r="JCT2" i="2"/>
  <c r="JCS2" i="2"/>
  <c r="JCR2" i="2"/>
  <c r="JCQ2" i="2"/>
  <c r="JCP2" i="2"/>
  <c r="JCO2" i="2"/>
  <c r="JCN2" i="2"/>
  <c r="JCM2" i="2"/>
  <c r="JCL2" i="2"/>
  <c r="JCK2" i="2"/>
  <c r="JCJ2" i="2"/>
  <c r="JCI2" i="2"/>
  <c r="JCH2" i="2"/>
  <c r="JCG2" i="2"/>
  <c r="JCF2" i="2"/>
  <c r="JCE2" i="2"/>
  <c r="JCD2" i="2"/>
  <c r="JCC2" i="2"/>
  <c r="JCB2" i="2"/>
  <c r="JCA2" i="2"/>
  <c r="JBZ2" i="2"/>
  <c r="JBY2" i="2"/>
  <c r="JBX2" i="2"/>
  <c r="JBW2" i="2"/>
  <c r="JBV2" i="2"/>
  <c r="JBU2" i="2"/>
  <c r="JBT2" i="2"/>
  <c r="JBS2" i="2"/>
  <c r="JBR2" i="2"/>
  <c r="JBQ2" i="2"/>
  <c r="JBP2" i="2"/>
  <c r="JBO2" i="2"/>
  <c r="JBN2" i="2"/>
  <c r="JBM2" i="2"/>
  <c r="JBL2" i="2"/>
  <c r="JBK2" i="2"/>
  <c r="JBJ2" i="2"/>
  <c r="JBI2" i="2"/>
  <c r="JBH2" i="2"/>
  <c r="JBG2" i="2"/>
  <c r="JBF2" i="2"/>
  <c r="JBE2" i="2"/>
  <c r="JBD2" i="2"/>
  <c r="JBC2" i="2"/>
  <c r="JBB2" i="2"/>
  <c r="JBA2" i="2"/>
  <c r="JAZ2" i="2"/>
  <c r="JAY2" i="2"/>
  <c r="JAX2" i="2"/>
  <c r="JAW2" i="2"/>
  <c r="JAV2" i="2"/>
  <c r="JAU2" i="2"/>
  <c r="JAT2" i="2"/>
  <c r="JAS2" i="2"/>
  <c r="JAR2" i="2"/>
  <c r="JAQ2" i="2"/>
  <c r="JAP2" i="2"/>
  <c r="JAO2" i="2"/>
  <c r="JAN2" i="2"/>
  <c r="JAM2" i="2"/>
  <c r="JAL2" i="2"/>
  <c r="JAK2" i="2"/>
  <c r="JAJ2" i="2"/>
  <c r="JAI2" i="2"/>
  <c r="JAH2" i="2"/>
  <c r="JAG2" i="2"/>
  <c r="JAF2" i="2"/>
  <c r="JAE2" i="2"/>
  <c r="JAD2" i="2"/>
  <c r="JAC2" i="2"/>
  <c r="JAB2" i="2"/>
  <c r="JAA2" i="2"/>
  <c r="IZZ2" i="2"/>
  <c r="IZY2" i="2"/>
  <c r="IZX2" i="2"/>
  <c r="IZW2" i="2"/>
  <c r="IZV2" i="2"/>
  <c r="IZU2" i="2"/>
  <c r="IZT2" i="2"/>
  <c r="IZS2" i="2"/>
  <c r="IZR2" i="2"/>
  <c r="IZQ2" i="2"/>
  <c r="IZP2" i="2"/>
  <c r="IZO2" i="2"/>
  <c r="IZN2" i="2"/>
  <c r="IZM2" i="2"/>
  <c r="IZL2" i="2"/>
  <c r="IZK2" i="2"/>
  <c r="IZJ2" i="2"/>
  <c r="IZI2" i="2"/>
  <c r="IZH2" i="2"/>
  <c r="IZG2" i="2"/>
  <c r="IZF2" i="2"/>
  <c r="IZE2" i="2"/>
  <c r="IZD2" i="2"/>
  <c r="IZC2" i="2"/>
  <c r="IZB2" i="2"/>
  <c r="IZA2" i="2"/>
  <c r="IYZ2" i="2"/>
  <c r="IYY2" i="2"/>
  <c r="IYX2" i="2"/>
  <c r="IYW2" i="2"/>
  <c r="IYV2" i="2"/>
  <c r="IYU2" i="2"/>
  <c r="IYT2" i="2"/>
  <c r="IYS2" i="2"/>
  <c r="IYR2" i="2"/>
  <c r="IYQ2" i="2"/>
  <c r="IYP2" i="2"/>
  <c r="IYO2" i="2"/>
  <c r="IYN2" i="2"/>
  <c r="IYM2" i="2"/>
  <c r="IYL2" i="2"/>
  <c r="IYK2" i="2"/>
  <c r="IYJ2" i="2"/>
  <c r="IYI2" i="2"/>
  <c r="IYH2" i="2"/>
  <c r="IYG2" i="2"/>
  <c r="IYF2" i="2"/>
  <c r="IYE2" i="2"/>
  <c r="IYD2" i="2"/>
  <c r="IYC2" i="2"/>
  <c r="IYB2" i="2"/>
  <c r="IYA2" i="2"/>
  <c r="IXZ2" i="2"/>
  <c r="IXY2" i="2"/>
  <c r="IXX2" i="2"/>
  <c r="IXW2" i="2"/>
  <c r="IXV2" i="2"/>
  <c r="IXU2" i="2"/>
  <c r="IXT2" i="2"/>
  <c r="IXS2" i="2"/>
  <c r="IXR2" i="2"/>
  <c r="IXQ2" i="2"/>
  <c r="IXP2" i="2"/>
  <c r="IXO2" i="2"/>
  <c r="IXN2" i="2"/>
  <c r="IXM2" i="2"/>
  <c r="IXL2" i="2"/>
  <c r="IXK2" i="2"/>
  <c r="IXJ2" i="2"/>
  <c r="IXI2" i="2"/>
  <c r="IXH2" i="2"/>
  <c r="IXG2" i="2"/>
  <c r="IXF2" i="2"/>
  <c r="IXE2" i="2"/>
  <c r="IXD2" i="2"/>
  <c r="IXC2" i="2"/>
  <c r="IXB2" i="2"/>
  <c r="IXA2" i="2"/>
  <c r="IWZ2" i="2"/>
  <c r="IWY2" i="2"/>
  <c r="IWX2" i="2"/>
  <c r="IWW2" i="2"/>
  <c r="IWV2" i="2"/>
  <c r="IWU2" i="2"/>
  <c r="IWT2" i="2"/>
  <c r="IWS2" i="2"/>
  <c r="IWR2" i="2"/>
  <c r="IWQ2" i="2"/>
  <c r="IWP2" i="2"/>
  <c r="IWO2" i="2"/>
  <c r="IWN2" i="2"/>
  <c r="IWM2" i="2"/>
  <c r="IWL2" i="2"/>
  <c r="IWK2" i="2"/>
  <c r="IWJ2" i="2"/>
  <c r="IWI2" i="2"/>
  <c r="IWH2" i="2"/>
  <c r="IWG2" i="2"/>
  <c r="IWF2" i="2"/>
  <c r="IWE2" i="2"/>
  <c r="IWD2" i="2"/>
  <c r="IWC2" i="2"/>
  <c r="IWB2" i="2"/>
  <c r="IWA2" i="2"/>
  <c r="IVZ2" i="2"/>
  <c r="IVY2" i="2"/>
  <c r="IVX2" i="2"/>
  <c r="IVW2" i="2"/>
  <c r="IVV2" i="2"/>
  <c r="IVU2" i="2"/>
  <c r="IVT2" i="2"/>
  <c r="IVS2" i="2"/>
  <c r="IVR2" i="2"/>
  <c r="IVQ2" i="2"/>
  <c r="IVP2" i="2"/>
  <c r="IVO2" i="2"/>
  <c r="IVN2" i="2"/>
  <c r="IVM2" i="2"/>
  <c r="IVL2" i="2"/>
  <c r="IVK2" i="2"/>
  <c r="IVJ2" i="2"/>
  <c r="IVI2" i="2"/>
  <c r="IVH2" i="2"/>
  <c r="IVG2" i="2"/>
  <c r="IVF2" i="2"/>
  <c r="IVE2" i="2"/>
  <c r="IVD2" i="2"/>
  <c r="IVC2" i="2"/>
  <c r="IVB2" i="2"/>
  <c r="IVA2" i="2"/>
  <c r="IUZ2" i="2"/>
  <c r="IUY2" i="2"/>
  <c r="IUX2" i="2"/>
  <c r="IUW2" i="2"/>
  <c r="IUV2" i="2"/>
  <c r="IUU2" i="2"/>
  <c r="IUT2" i="2"/>
  <c r="IUS2" i="2"/>
  <c r="IUR2" i="2"/>
  <c r="IUQ2" i="2"/>
  <c r="IUP2" i="2"/>
  <c r="IUO2" i="2"/>
  <c r="IUN2" i="2"/>
  <c r="IUM2" i="2"/>
  <c r="IUL2" i="2"/>
  <c r="IUK2" i="2"/>
  <c r="IUJ2" i="2"/>
  <c r="IUI2" i="2"/>
  <c r="IUH2" i="2"/>
  <c r="IUG2" i="2"/>
  <c r="IUF2" i="2"/>
  <c r="IUE2" i="2"/>
  <c r="IUD2" i="2"/>
  <c r="IUC2" i="2"/>
  <c r="IUB2" i="2"/>
  <c r="IUA2" i="2"/>
  <c r="ITZ2" i="2"/>
  <c r="ITY2" i="2"/>
  <c r="ITX2" i="2"/>
  <c r="ITW2" i="2"/>
  <c r="ITV2" i="2"/>
  <c r="ITU2" i="2"/>
  <c r="ITT2" i="2"/>
  <c r="ITS2" i="2"/>
  <c r="ITR2" i="2"/>
  <c r="ITQ2" i="2"/>
  <c r="ITP2" i="2"/>
  <c r="ITO2" i="2"/>
  <c r="ITN2" i="2"/>
  <c r="ITM2" i="2"/>
  <c r="ITL2" i="2"/>
  <c r="ITK2" i="2"/>
  <c r="ITJ2" i="2"/>
  <c r="ITI2" i="2"/>
  <c r="ITH2" i="2"/>
  <c r="ITG2" i="2"/>
  <c r="ITF2" i="2"/>
  <c r="ITE2" i="2"/>
  <c r="ITD2" i="2"/>
  <c r="ITC2" i="2"/>
  <c r="ITB2" i="2"/>
  <c r="ITA2" i="2"/>
  <c r="ISZ2" i="2"/>
  <c r="ISY2" i="2"/>
  <c r="ISX2" i="2"/>
  <c r="ISW2" i="2"/>
  <c r="ISV2" i="2"/>
  <c r="ISU2" i="2"/>
  <c r="IST2" i="2"/>
  <c r="ISS2" i="2"/>
  <c r="ISR2" i="2"/>
  <c r="ISQ2" i="2"/>
  <c r="ISP2" i="2"/>
  <c r="ISO2" i="2"/>
  <c r="ISN2" i="2"/>
  <c r="ISM2" i="2"/>
  <c r="ISL2" i="2"/>
  <c r="ISK2" i="2"/>
  <c r="ISJ2" i="2"/>
  <c r="ISI2" i="2"/>
  <c r="ISH2" i="2"/>
  <c r="ISG2" i="2"/>
  <c r="ISF2" i="2"/>
  <c r="ISE2" i="2"/>
  <c r="ISD2" i="2"/>
  <c r="ISC2" i="2"/>
  <c r="ISB2" i="2"/>
  <c r="ISA2" i="2"/>
  <c r="IRZ2" i="2"/>
  <c r="IRY2" i="2"/>
  <c r="IRX2" i="2"/>
  <c r="IRW2" i="2"/>
  <c r="IRV2" i="2"/>
  <c r="IRU2" i="2"/>
  <c r="IRT2" i="2"/>
  <c r="IRS2" i="2"/>
  <c r="IRR2" i="2"/>
  <c r="IRQ2" i="2"/>
  <c r="IRP2" i="2"/>
  <c r="IRO2" i="2"/>
  <c r="IRN2" i="2"/>
  <c r="IRM2" i="2"/>
  <c r="IRL2" i="2"/>
  <c r="IRK2" i="2"/>
  <c r="IRJ2" i="2"/>
  <c r="IRI2" i="2"/>
  <c r="IRH2" i="2"/>
  <c r="IRG2" i="2"/>
  <c r="IRF2" i="2"/>
  <c r="IRE2" i="2"/>
  <c r="IRD2" i="2"/>
  <c r="IRC2" i="2"/>
  <c r="IRB2" i="2"/>
  <c r="IRA2" i="2"/>
  <c r="IQZ2" i="2"/>
  <c r="IQY2" i="2"/>
  <c r="IQX2" i="2"/>
  <c r="IQW2" i="2"/>
  <c r="IQV2" i="2"/>
  <c r="IQU2" i="2"/>
  <c r="IQT2" i="2"/>
  <c r="IQS2" i="2"/>
  <c r="IQR2" i="2"/>
  <c r="IQQ2" i="2"/>
  <c r="IQP2" i="2"/>
  <c r="IQO2" i="2"/>
  <c r="IQN2" i="2"/>
  <c r="IQM2" i="2"/>
  <c r="IQL2" i="2"/>
  <c r="IQK2" i="2"/>
  <c r="IQJ2" i="2"/>
  <c r="IQI2" i="2"/>
  <c r="IQH2" i="2"/>
  <c r="IQG2" i="2"/>
  <c r="IQF2" i="2"/>
  <c r="IQE2" i="2"/>
  <c r="IQD2" i="2"/>
  <c r="IQC2" i="2"/>
  <c r="IQB2" i="2"/>
  <c r="IQA2" i="2"/>
  <c r="IPZ2" i="2"/>
  <c r="IPY2" i="2"/>
  <c r="IPX2" i="2"/>
  <c r="IPW2" i="2"/>
  <c r="IPV2" i="2"/>
  <c r="IPU2" i="2"/>
  <c r="IPT2" i="2"/>
  <c r="IPS2" i="2"/>
  <c r="IPR2" i="2"/>
  <c r="IPQ2" i="2"/>
  <c r="IPP2" i="2"/>
  <c r="IPO2" i="2"/>
  <c r="IPN2" i="2"/>
  <c r="IPM2" i="2"/>
  <c r="IPL2" i="2"/>
  <c r="IPK2" i="2"/>
  <c r="IPJ2" i="2"/>
  <c r="IPI2" i="2"/>
  <c r="IPH2" i="2"/>
  <c r="IPG2" i="2"/>
  <c r="IPF2" i="2"/>
  <c r="IPE2" i="2"/>
  <c r="IPD2" i="2"/>
  <c r="IPC2" i="2"/>
  <c r="IPB2" i="2"/>
  <c r="IPA2" i="2"/>
  <c r="IOZ2" i="2"/>
  <c r="IOY2" i="2"/>
  <c r="IOX2" i="2"/>
  <c r="IOW2" i="2"/>
  <c r="IOV2" i="2"/>
  <c r="IOU2" i="2"/>
  <c r="IOT2" i="2"/>
  <c r="IOS2" i="2"/>
  <c r="IOR2" i="2"/>
  <c r="IOQ2" i="2"/>
  <c r="IOP2" i="2"/>
  <c r="IOO2" i="2"/>
  <c r="ION2" i="2"/>
  <c r="IOM2" i="2"/>
  <c r="IOL2" i="2"/>
  <c r="IOK2" i="2"/>
  <c r="IOJ2" i="2"/>
  <c r="IOI2" i="2"/>
  <c r="IOH2" i="2"/>
  <c r="IOG2" i="2"/>
  <c r="IOF2" i="2"/>
  <c r="IOE2" i="2"/>
  <c r="IOD2" i="2"/>
  <c r="IOC2" i="2"/>
  <c r="IOB2" i="2"/>
  <c r="IOA2" i="2"/>
  <c r="INZ2" i="2"/>
  <c r="INY2" i="2"/>
  <c r="INX2" i="2"/>
  <c r="INW2" i="2"/>
  <c r="INV2" i="2"/>
  <c r="INU2" i="2"/>
  <c r="INT2" i="2"/>
  <c r="INS2" i="2"/>
  <c r="INR2" i="2"/>
  <c r="INQ2" i="2"/>
  <c r="INP2" i="2"/>
  <c r="INO2" i="2"/>
  <c r="INN2" i="2"/>
  <c r="INM2" i="2"/>
  <c r="INL2" i="2"/>
  <c r="INK2" i="2"/>
  <c r="INJ2" i="2"/>
  <c r="INI2" i="2"/>
  <c r="INH2" i="2"/>
  <c r="ING2" i="2"/>
  <c r="INF2" i="2"/>
  <c r="INE2" i="2"/>
  <c r="IND2" i="2"/>
  <c r="INC2" i="2"/>
  <c r="INB2" i="2"/>
  <c r="INA2" i="2"/>
  <c r="IMZ2" i="2"/>
  <c r="IMY2" i="2"/>
  <c r="IMX2" i="2"/>
  <c r="IMW2" i="2"/>
  <c r="IMV2" i="2"/>
  <c r="IMU2" i="2"/>
  <c r="IMT2" i="2"/>
  <c r="IMS2" i="2"/>
  <c r="IMR2" i="2"/>
  <c r="IMQ2" i="2"/>
  <c r="IMP2" i="2"/>
  <c r="IMO2" i="2"/>
  <c r="IMN2" i="2"/>
  <c r="IMM2" i="2"/>
  <c r="IML2" i="2"/>
  <c r="IMK2" i="2"/>
  <c r="IMJ2" i="2"/>
  <c r="IMI2" i="2"/>
  <c r="IMH2" i="2"/>
  <c r="IMG2" i="2"/>
  <c r="IMF2" i="2"/>
  <c r="IME2" i="2"/>
  <c r="IMD2" i="2"/>
  <c r="IMC2" i="2"/>
  <c r="IMB2" i="2"/>
  <c r="IMA2" i="2"/>
  <c r="ILZ2" i="2"/>
  <c r="ILY2" i="2"/>
  <c r="ILX2" i="2"/>
  <c r="ILW2" i="2"/>
  <c r="ILV2" i="2"/>
  <c r="ILU2" i="2"/>
  <c r="ILT2" i="2"/>
  <c r="ILS2" i="2"/>
  <c r="ILR2" i="2"/>
  <c r="ILQ2" i="2"/>
  <c r="ILP2" i="2"/>
  <c r="ILO2" i="2"/>
  <c r="ILN2" i="2"/>
  <c r="ILM2" i="2"/>
  <c r="ILL2" i="2"/>
  <c r="ILK2" i="2"/>
  <c r="ILJ2" i="2"/>
  <c r="ILI2" i="2"/>
  <c r="ILH2" i="2"/>
  <c r="ILG2" i="2"/>
  <c r="ILF2" i="2"/>
  <c r="ILE2" i="2"/>
  <c r="ILD2" i="2"/>
  <c r="ILC2" i="2"/>
  <c r="ILB2" i="2"/>
  <c r="ILA2" i="2"/>
  <c r="IKZ2" i="2"/>
  <c r="IKY2" i="2"/>
  <c r="IKX2" i="2"/>
  <c r="IKW2" i="2"/>
  <c r="IKV2" i="2"/>
  <c r="IKU2" i="2"/>
  <c r="IKT2" i="2"/>
  <c r="IKS2" i="2"/>
  <c r="IKR2" i="2"/>
  <c r="IKQ2" i="2"/>
  <c r="IKP2" i="2"/>
  <c r="IKO2" i="2"/>
  <c r="IKN2" i="2"/>
  <c r="IKM2" i="2"/>
  <c r="IKL2" i="2"/>
  <c r="IKK2" i="2"/>
  <c r="IKJ2" i="2"/>
  <c r="IKI2" i="2"/>
  <c r="IKH2" i="2"/>
  <c r="IKG2" i="2"/>
  <c r="IKF2" i="2"/>
  <c r="IKE2" i="2"/>
  <c r="IKD2" i="2"/>
  <c r="IKC2" i="2"/>
  <c r="IKB2" i="2"/>
  <c r="IKA2" i="2"/>
  <c r="IJZ2" i="2"/>
  <c r="IJY2" i="2"/>
  <c r="IJX2" i="2"/>
  <c r="IJW2" i="2"/>
  <c r="IJV2" i="2"/>
  <c r="IJU2" i="2"/>
  <c r="IJT2" i="2"/>
  <c r="IJS2" i="2"/>
  <c r="IJR2" i="2"/>
  <c r="IJQ2" i="2"/>
  <c r="IJP2" i="2"/>
  <c r="IJO2" i="2"/>
  <c r="IJN2" i="2"/>
  <c r="IJM2" i="2"/>
  <c r="IJL2" i="2"/>
  <c r="IJK2" i="2"/>
  <c r="IJJ2" i="2"/>
  <c r="IJI2" i="2"/>
  <c r="IJH2" i="2"/>
  <c r="IJG2" i="2"/>
  <c r="IJF2" i="2"/>
  <c r="IJE2" i="2"/>
  <c r="IJD2" i="2"/>
  <c r="IJC2" i="2"/>
  <c r="IJB2" i="2"/>
  <c r="IJA2" i="2"/>
  <c r="IIZ2" i="2"/>
  <c r="IIY2" i="2"/>
  <c r="IIX2" i="2"/>
  <c r="IIW2" i="2"/>
  <c r="IIV2" i="2"/>
  <c r="IIU2" i="2"/>
  <c r="IIT2" i="2"/>
  <c r="IIS2" i="2"/>
  <c r="IIR2" i="2"/>
  <c r="IIQ2" i="2"/>
  <c r="IIP2" i="2"/>
  <c r="IIO2" i="2"/>
  <c r="IIN2" i="2"/>
  <c r="IIM2" i="2"/>
  <c r="IIL2" i="2"/>
  <c r="IIK2" i="2"/>
  <c r="IIJ2" i="2"/>
  <c r="III2" i="2"/>
  <c r="IIH2" i="2"/>
  <c r="IIG2" i="2"/>
  <c r="IIF2" i="2"/>
  <c r="IIE2" i="2"/>
  <c r="IID2" i="2"/>
  <c r="IIC2" i="2"/>
  <c r="IIB2" i="2"/>
  <c r="IIA2" i="2"/>
  <c r="IHZ2" i="2"/>
  <c r="IHY2" i="2"/>
  <c r="IHX2" i="2"/>
  <c r="IHW2" i="2"/>
  <c r="IHV2" i="2"/>
  <c r="IHU2" i="2"/>
  <c r="IHT2" i="2"/>
  <c r="IHS2" i="2"/>
  <c r="IHR2" i="2"/>
  <c r="IHQ2" i="2"/>
  <c r="IHP2" i="2"/>
  <c r="IHO2" i="2"/>
  <c r="IHN2" i="2"/>
  <c r="IHM2" i="2"/>
  <c r="IHL2" i="2"/>
  <c r="IHK2" i="2"/>
  <c r="IHJ2" i="2"/>
  <c r="IHI2" i="2"/>
  <c r="IHH2" i="2"/>
  <c r="IHG2" i="2"/>
  <c r="IHF2" i="2"/>
  <c r="IHE2" i="2"/>
  <c r="IHD2" i="2"/>
  <c r="IHC2" i="2"/>
  <c r="IHB2" i="2"/>
  <c r="IHA2" i="2"/>
  <c r="IGZ2" i="2"/>
  <c r="IGY2" i="2"/>
  <c r="IGX2" i="2"/>
  <c r="IGW2" i="2"/>
  <c r="IGV2" i="2"/>
  <c r="IGU2" i="2"/>
  <c r="IGT2" i="2"/>
  <c r="IGS2" i="2"/>
  <c r="IGR2" i="2"/>
  <c r="IGQ2" i="2"/>
  <c r="IGP2" i="2"/>
  <c r="IGO2" i="2"/>
  <c r="IGN2" i="2"/>
  <c r="IGM2" i="2"/>
  <c r="IGL2" i="2"/>
  <c r="IGK2" i="2"/>
  <c r="IGJ2" i="2"/>
  <c r="IGI2" i="2"/>
  <c r="IGH2" i="2"/>
  <c r="IGG2" i="2"/>
  <c r="IGF2" i="2"/>
  <c r="IGE2" i="2"/>
  <c r="IGD2" i="2"/>
  <c r="IGC2" i="2"/>
  <c r="IGB2" i="2"/>
  <c r="IGA2" i="2"/>
  <c r="IFZ2" i="2"/>
  <c r="IFY2" i="2"/>
  <c r="IFX2" i="2"/>
  <c r="IFW2" i="2"/>
  <c r="IFV2" i="2"/>
  <c r="IFU2" i="2"/>
  <c r="IFT2" i="2"/>
  <c r="IFS2" i="2"/>
  <c r="IFR2" i="2"/>
  <c r="IFQ2" i="2"/>
  <c r="IFP2" i="2"/>
  <c r="IFO2" i="2"/>
  <c r="IFN2" i="2"/>
  <c r="IFM2" i="2"/>
  <c r="IFL2" i="2"/>
  <c r="IFK2" i="2"/>
  <c r="IFJ2" i="2"/>
  <c r="IFI2" i="2"/>
  <c r="IFH2" i="2"/>
  <c r="IFG2" i="2"/>
  <c r="IFF2" i="2"/>
  <c r="IFE2" i="2"/>
  <c r="IFD2" i="2"/>
  <c r="IFC2" i="2"/>
  <c r="IFB2" i="2"/>
  <c r="IFA2" i="2"/>
  <c r="IEZ2" i="2"/>
  <c r="IEY2" i="2"/>
  <c r="IEX2" i="2"/>
  <c r="IEW2" i="2"/>
  <c r="IEV2" i="2"/>
  <c r="IEU2" i="2"/>
  <c r="IET2" i="2"/>
  <c r="IES2" i="2"/>
  <c r="IER2" i="2"/>
  <c r="IEQ2" i="2"/>
  <c r="IEP2" i="2"/>
  <c r="IEO2" i="2"/>
  <c r="IEN2" i="2"/>
  <c r="IEM2" i="2"/>
  <c r="IEL2" i="2"/>
  <c r="IEK2" i="2"/>
  <c r="IEJ2" i="2"/>
  <c r="IEI2" i="2"/>
  <c r="IEH2" i="2"/>
  <c r="IEG2" i="2"/>
  <c r="IEF2" i="2"/>
  <c r="IEE2" i="2"/>
  <c r="IED2" i="2"/>
  <c r="IEC2" i="2"/>
  <c r="IEB2" i="2"/>
  <c r="IEA2" i="2"/>
  <c r="IDZ2" i="2"/>
  <c r="IDY2" i="2"/>
  <c r="IDX2" i="2"/>
  <c r="IDW2" i="2"/>
  <c r="IDV2" i="2"/>
  <c r="IDU2" i="2"/>
  <c r="IDT2" i="2"/>
  <c r="IDS2" i="2"/>
  <c r="IDR2" i="2"/>
  <c r="IDQ2" i="2"/>
  <c r="IDP2" i="2"/>
  <c r="IDO2" i="2"/>
  <c r="IDN2" i="2"/>
  <c r="IDM2" i="2"/>
  <c r="IDL2" i="2"/>
  <c r="IDK2" i="2"/>
  <c r="IDJ2" i="2"/>
  <c r="IDI2" i="2"/>
  <c r="IDH2" i="2"/>
  <c r="IDG2" i="2"/>
  <c r="IDF2" i="2"/>
  <c r="IDE2" i="2"/>
  <c r="IDD2" i="2"/>
  <c r="IDC2" i="2"/>
  <c r="IDB2" i="2"/>
  <c r="IDA2" i="2"/>
  <c r="ICZ2" i="2"/>
  <c r="ICY2" i="2"/>
  <c r="ICX2" i="2"/>
  <c r="ICW2" i="2"/>
  <c r="ICV2" i="2"/>
  <c r="ICU2" i="2"/>
  <c r="ICT2" i="2"/>
  <c r="ICS2" i="2"/>
  <c r="ICR2" i="2"/>
  <c r="ICQ2" i="2"/>
  <c r="ICP2" i="2"/>
  <c r="ICO2" i="2"/>
  <c r="ICN2" i="2"/>
  <c r="ICM2" i="2"/>
  <c r="ICL2" i="2"/>
  <c r="ICK2" i="2"/>
  <c r="ICJ2" i="2"/>
  <c r="ICI2" i="2"/>
  <c r="ICH2" i="2"/>
  <c r="ICG2" i="2"/>
  <c r="ICF2" i="2"/>
  <c r="ICE2" i="2"/>
  <c r="ICD2" i="2"/>
  <c r="ICC2" i="2"/>
  <c r="ICB2" i="2"/>
  <c r="ICA2" i="2"/>
  <c r="IBZ2" i="2"/>
  <c r="IBY2" i="2"/>
  <c r="IBX2" i="2"/>
  <c r="IBW2" i="2"/>
  <c r="IBV2" i="2"/>
  <c r="IBU2" i="2"/>
  <c r="IBT2" i="2"/>
  <c r="IBS2" i="2"/>
  <c r="IBR2" i="2"/>
  <c r="IBQ2" i="2"/>
  <c r="IBP2" i="2"/>
  <c r="IBO2" i="2"/>
  <c r="IBN2" i="2"/>
  <c r="IBM2" i="2"/>
  <c r="IBL2" i="2"/>
  <c r="IBK2" i="2"/>
  <c r="IBJ2" i="2"/>
  <c r="IBI2" i="2"/>
  <c r="IBH2" i="2"/>
  <c r="IBG2" i="2"/>
  <c r="IBF2" i="2"/>
  <c r="IBE2" i="2"/>
  <c r="IBD2" i="2"/>
  <c r="IBC2" i="2"/>
  <c r="IBB2" i="2"/>
  <c r="IBA2" i="2"/>
  <c r="IAZ2" i="2"/>
  <c r="IAY2" i="2"/>
  <c r="IAX2" i="2"/>
  <c r="IAW2" i="2"/>
  <c r="IAV2" i="2"/>
  <c r="IAU2" i="2"/>
  <c r="IAT2" i="2"/>
  <c r="IAS2" i="2"/>
  <c r="IAR2" i="2"/>
  <c r="IAQ2" i="2"/>
  <c r="IAP2" i="2"/>
  <c r="IAO2" i="2"/>
  <c r="IAN2" i="2"/>
  <c r="IAM2" i="2"/>
  <c r="IAL2" i="2"/>
  <c r="IAK2" i="2"/>
  <c r="IAJ2" i="2"/>
  <c r="IAI2" i="2"/>
  <c r="IAH2" i="2"/>
  <c r="IAG2" i="2"/>
  <c r="IAF2" i="2"/>
  <c r="IAE2" i="2"/>
  <c r="IAD2" i="2"/>
  <c r="IAC2" i="2"/>
  <c r="IAB2" i="2"/>
  <c r="IAA2" i="2"/>
  <c r="HZZ2" i="2"/>
  <c r="HZY2" i="2"/>
  <c r="HZX2" i="2"/>
  <c r="HZW2" i="2"/>
  <c r="HZV2" i="2"/>
  <c r="HZU2" i="2"/>
  <c r="HZT2" i="2"/>
  <c r="HZS2" i="2"/>
  <c r="HZR2" i="2"/>
  <c r="HZQ2" i="2"/>
  <c r="HZP2" i="2"/>
  <c r="HZO2" i="2"/>
  <c r="HZN2" i="2"/>
  <c r="HZM2" i="2"/>
  <c r="HZL2" i="2"/>
  <c r="HZK2" i="2"/>
  <c r="HZJ2" i="2"/>
  <c r="HZI2" i="2"/>
  <c r="HZH2" i="2"/>
  <c r="HZG2" i="2"/>
  <c r="HZF2" i="2"/>
  <c r="HZE2" i="2"/>
  <c r="HZD2" i="2"/>
  <c r="HZC2" i="2"/>
  <c r="HZB2" i="2"/>
  <c r="HZA2" i="2"/>
  <c r="HYZ2" i="2"/>
  <c r="HYY2" i="2"/>
  <c r="HYX2" i="2"/>
  <c r="HYW2" i="2"/>
  <c r="HYV2" i="2"/>
  <c r="HYU2" i="2"/>
  <c r="HYT2" i="2"/>
  <c r="HYS2" i="2"/>
  <c r="HYR2" i="2"/>
  <c r="HYQ2" i="2"/>
  <c r="HYP2" i="2"/>
  <c r="HYO2" i="2"/>
  <c r="HYN2" i="2"/>
  <c r="HYM2" i="2"/>
  <c r="HYL2" i="2"/>
  <c r="HYK2" i="2"/>
  <c r="HYJ2" i="2"/>
  <c r="HYI2" i="2"/>
  <c r="HYH2" i="2"/>
  <c r="HYG2" i="2"/>
  <c r="HYF2" i="2"/>
  <c r="HYE2" i="2"/>
  <c r="HYD2" i="2"/>
  <c r="HYC2" i="2"/>
  <c r="HYB2" i="2"/>
  <c r="HYA2" i="2"/>
  <c r="HXZ2" i="2"/>
  <c r="HXY2" i="2"/>
  <c r="HXX2" i="2"/>
  <c r="HXW2" i="2"/>
  <c r="HXV2" i="2"/>
  <c r="HXU2" i="2"/>
  <c r="HXT2" i="2"/>
  <c r="HXS2" i="2"/>
  <c r="HXR2" i="2"/>
  <c r="HXQ2" i="2"/>
  <c r="HXP2" i="2"/>
  <c r="HXO2" i="2"/>
  <c r="HXN2" i="2"/>
  <c r="HXM2" i="2"/>
  <c r="HXL2" i="2"/>
  <c r="HXK2" i="2"/>
  <c r="HXJ2" i="2"/>
  <c r="HXI2" i="2"/>
  <c r="HXH2" i="2"/>
  <c r="HXG2" i="2"/>
  <c r="HXF2" i="2"/>
  <c r="HXE2" i="2"/>
  <c r="HXD2" i="2"/>
  <c r="HXC2" i="2"/>
  <c r="HXB2" i="2"/>
  <c r="HXA2" i="2"/>
  <c r="HWZ2" i="2"/>
  <c r="HWY2" i="2"/>
  <c r="HWX2" i="2"/>
  <c r="HWW2" i="2"/>
  <c r="HWV2" i="2"/>
  <c r="HWU2" i="2"/>
  <c r="HWT2" i="2"/>
  <c r="HWS2" i="2"/>
  <c r="HWR2" i="2"/>
  <c r="HWQ2" i="2"/>
  <c r="HWP2" i="2"/>
  <c r="HWO2" i="2"/>
  <c r="HWN2" i="2"/>
  <c r="HWM2" i="2"/>
  <c r="HWL2" i="2"/>
  <c r="HWK2" i="2"/>
  <c r="HWJ2" i="2"/>
  <c r="HWI2" i="2"/>
  <c r="HWH2" i="2"/>
  <c r="HWG2" i="2"/>
  <c r="HWF2" i="2"/>
  <c r="HWE2" i="2"/>
  <c r="HWD2" i="2"/>
  <c r="HWC2" i="2"/>
  <c r="HWB2" i="2"/>
  <c r="HWA2" i="2"/>
  <c r="HVZ2" i="2"/>
  <c r="HVY2" i="2"/>
  <c r="HVX2" i="2"/>
  <c r="HVW2" i="2"/>
  <c r="HVV2" i="2"/>
  <c r="HVU2" i="2"/>
  <c r="HVT2" i="2"/>
  <c r="HVS2" i="2"/>
  <c r="HVR2" i="2"/>
  <c r="HVQ2" i="2"/>
  <c r="HVP2" i="2"/>
  <c r="HVO2" i="2"/>
  <c r="HVN2" i="2"/>
  <c r="HVM2" i="2"/>
  <c r="HVL2" i="2"/>
  <c r="HVK2" i="2"/>
  <c r="HVJ2" i="2"/>
  <c r="HVI2" i="2"/>
  <c r="HVH2" i="2"/>
  <c r="HVG2" i="2"/>
  <c r="HVF2" i="2"/>
  <c r="HVE2" i="2"/>
  <c r="HVD2" i="2"/>
  <c r="HVC2" i="2"/>
  <c r="HVB2" i="2"/>
  <c r="HVA2" i="2"/>
  <c r="HUZ2" i="2"/>
  <c r="HUY2" i="2"/>
  <c r="HUX2" i="2"/>
  <c r="HUW2" i="2"/>
  <c r="HUV2" i="2"/>
  <c r="HUU2" i="2"/>
  <c r="HUT2" i="2"/>
  <c r="HUS2" i="2"/>
  <c r="HUR2" i="2"/>
  <c r="HUQ2" i="2"/>
  <c r="HUP2" i="2"/>
  <c r="HUO2" i="2"/>
  <c r="HUN2" i="2"/>
  <c r="HUM2" i="2"/>
  <c r="HUL2" i="2"/>
  <c r="HUK2" i="2"/>
  <c r="HUJ2" i="2"/>
  <c r="HUI2" i="2"/>
  <c r="HUH2" i="2"/>
  <c r="HUG2" i="2"/>
  <c r="HUF2" i="2"/>
  <c r="HUE2" i="2"/>
  <c r="HUD2" i="2"/>
  <c r="HUC2" i="2"/>
  <c r="HUB2" i="2"/>
  <c r="HUA2" i="2"/>
  <c r="HTZ2" i="2"/>
  <c r="HTY2" i="2"/>
  <c r="HTX2" i="2"/>
  <c r="HTW2" i="2"/>
  <c r="HTV2" i="2"/>
  <c r="HTU2" i="2"/>
  <c r="HTT2" i="2"/>
  <c r="HTS2" i="2"/>
  <c r="HTR2" i="2"/>
  <c r="HTQ2" i="2"/>
  <c r="HTP2" i="2"/>
  <c r="HTO2" i="2"/>
  <c r="HTN2" i="2"/>
  <c r="HTM2" i="2"/>
  <c r="HTL2" i="2"/>
  <c r="HTK2" i="2"/>
  <c r="HTJ2" i="2"/>
  <c r="HTI2" i="2"/>
  <c r="HTH2" i="2"/>
  <c r="HTG2" i="2"/>
  <c r="HTF2" i="2"/>
  <c r="HTE2" i="2"/>
  <c r="HTD2" i="2"/>
  <c r="HTC2" i="2"/>
  <c r="HTB2" i="2"/>
  <c r="HTA2" i="2"/>
  <c r="HSZ2" i="2"/>
  <c r="HSY2" i="2"/>
  <c r="HSX2" i="2"/>
  <c r="HSW2" i="2"/>
  <c r="HSV2" i="2"/>
  <c r="HSU2" i="2"/>
  <c r="HST2" i="2"/>
  <c r="HSS2" i="2"/>
  <c r="HSR2" i="2"/>
  <c r="HSQ2" i="2"/>
  <c r="HSP2" i="2"/>
  <c r="HSO2" i="2"/>
  <c r="HSN2" i="2"/>
  <c r="HSM2" i="2"/>
  <c r="HSL2" i="2"/>
  <c r="HSK2" i="2"/>
  <c r="HSJ2" i="2"/>
  <c r="HSI2" i="2"/>
  <c r="HSH2" i="2"/>
  <c r="HSG2" i="2"/>
  <c r="HSF2" i="2"/>
  <c r="HSE2" i="2"/>
  <c r="HSD2" i="2"/>
  <c r="HSC2" i="2"/>
  <c r="HSB2" i="2"/>
  <c r="HSA2" i="2"/>
  <c r="HRZ2" i="2"/>
  <c r="HRY2" i="2"/>
  <c r="HRX2" i="2"/>
  <c r="HRW2" i="2"/>
  <c r="HRV2" i="2"/>
  <c r="HRU2" i="2"/>
  <c r="HRT2" i="2"/>
  <c r="HRS2" i="2"/>
  <c r="HRR2" i="2"/>
  <c r="HRQ2" i="2"/>
  <c r="HRP2" i="2"/>
  <c r="HRO2" i="2"/>
  <c r="HRN2" i="2"/>
  <c r="HRM2" i="2"/>
  <c r="HRL2" i="2"/>
  <c r="HRK2" i="2"/>
  <c r="HRJ2" i="2"/>
  <c r="HRI2" i="2"/>
  <c r="HRH2" i="2"/>
  <c r="HRG2" i="2"/>
  <c r="HRF2" i="2"/>
  <c r="HRE2" i="2"/>
  <c r="HRD2" i="2"/>
  <c r="HRC2" i="2"/>
  <c r="HRB2" i="2"/>
  <c r="HRA2" i="2"/>
  <c r="HQZ2" i="2"/>
  <c r="HQY2" i="2"/>
  <c r="HQX2" i="2"/>
  <c r="HQW2" i="2"/>
  <c r="HQV2" i="2"/>
  <c r="HQU2" i="2"/>
  <c r="HQT2" i="2"/>
  <c r="HQS2" i="2"/>
  <c r="HQR2" i="2"/>
  <c r="HQQ2" i="2"/>
  <c r="HQP2" i="2"/>
  <c r="HQO2" i="2"/>
  <c r="HQN2" i="2"/>
  <c r="HQM2" i="2"/>
  <c r="HQL2" i="2"/>
  <c r="HQK2" i="2"/>
  <c r="HQJ2" i="2"/>
  <c r="HQI2" i="2"/>
  <c r="HQH2" i="2"/>
  <c r="HQG2" i="2"/>
  <c r="HQF2" i="2"/>
  <c r="HQE2" i="2"/>
  <c r="HQD2" i="2"/>
  <c r="HQC2" i="2"/>
  <c r="HQB2" i="2"/>
  <c r="HQA2" i="2"/>
  <c r="HPZ2" i="2"/>
  <c r="HPY2" i="2"/>
  <c r="HPX2" i="2"/>
  <c r="HPW2" i="2"/>
  <c r="HPV2" i="2"/>
  <c r="HPU2" i="2"/>
  <c r="HPT2" i="2"/>
  <c r="HPS2" i="2"/>
  <c r="HPR2" i="2"/>
  <c r="HPQ2" i="2"/>
  <c r="HPP2" i="2"/>
  <c r="HPO2" i="2"/>
  <c r="HPN2" i="2"/>
  <c r="HPM2" i="2"/>
  <c r="HPL2" i="2"/>
  <c r="HPK2" i="2"/>
  <c r="HPJ2" i="2"/>
  <c r="HPI2" i="2"/>
  <c r="HPH2" i="2"/>
  <c r="HPG2" i="2"/>
  <c r="HPF2" i="2"/>
  <c r="HPE2" i="2"/>
  <c r="HPD2" i="2"/>
  <c r="HPC2" i="2"/>
  <c r="HPB2" i="2"/>
  <c r="HPA2" i="2"/>
  <c r="HOZ2" i="2"/>
  <c r="HOY2" i="2"/>
  <c r="HOX2" i="2"/>
  <c r="HOW2" i="2"/>
  <c r="HOV2" i="2"/>
  <c r="HOU2" i="2"/>
  <c r="HOT2" i="2"/>
  <c r="HOS2" i="2"/>
  <c r="HOR2" i="2"/>
  <c r="HOQ2" i="2"/>
  <c r="HOP2" i="2"/>
  <c r="HOO2" i="2"/>
  <c r="HON2" i="2"/>
  <c r="HOM2" i="2"/>
  <c r="HOL2" i="2"/>
  <c r="HOK2" i="2"/>
  <c r="HOJ2" i="2"/>
  <c r="HOI2" i="2"/>
  <c r="HOH2" i="2"/>
  <c r="HOG2" i="2"/>
  <c r="HOF2" i="2"/>
  <c r="HOE2" i="2"/>
  <c r="HOD2" i="2"/>
  <c r="HOC2" i="2"/>
  <c r="HOB2" i="2"/>
  <c r="HOA2" i="2"/>
  <c r="HNZ2" i="2"/>
  <c r="HNY2" i="2"/>
  <c r="HNX2" i="2"/>
  <c r="HNW2" i="2"/>
  <c r="HNV2" i="2"/>
  <c r="HNU2" i="2"/>
  <c r="HNT2" i="2"/>
  <c r="HNS2" i="2"/>
  <c r="HNR2" i="2"/>
  <c r="HNQ2" i="2"/>
  <c r="HNP2" i="2"/>
  <c r="HNO2" i="2"/>
  <c r="HNN2" i="2"/>
  <c r="HNM2" i="2"/>
  <c r="HNL2" i="2"/>
  <c r="HNK2" i="2"/>
  <c r="HNJ2" i="2"/>
  <c r="HNI2" i="2"/>
  <c r="HNH2" i="2"/>
  <c r="HNG2" i="2"/>
  <c r="HNF2" i="2"/>
  <c r="HNE2" i="2"/>
  <c r="HND2" i="2"/>
  <c r="HNC2" i="2"/>
  <c r="HNB2" i="2"/>
  <c r="HNA2" i="2"/>
  <c r="HMZ2" i="2"/>
  <c r="HMY2" i="2"/>
  <c r="HMX2" i="2"/>
  <c r="HMW2" i="2"/>
  <c r="HMV2" i="2"/>
  <c r="HMU2" i="2"/>
  <c r="HMT2" i="2"/>
  <c r="HMS2" i="2"/>
  <c r="HMR2" i="2"/>
  <c r="HMQ2" i="2"/>
  <c r="HMP2" i="2"/>
  <c r="HMO2" i="2"/>
  <c r="HMN2" i="2"/>
  <c r="HMM2" i="2"/>
  <c r="HML2" i="2"/>
  <c r="HMK2" i="2"/>
  <c r="HMJ2" i="2"/>
  <c r="HMI2" i="2"/>
  <c r="HMH2" i="2"/>
  <c r="HMG2" i="2"/>
  <c r="HMF2" i="2"/>
  <c r="HME2" i="2"/>
  <c r="HMD2" i="2"/>
  <c r="HMC2" i="2"/>
  <c r="HMB2" i="2"/>
  <c r="HMA2" i="2"/>
  <c r="HLZ2" i="2"/>
  <c r="HLY2" i="2"/>
  <c r="HLX2" i="2"/>
  <c r="HLW2" i="2"/>
  <c r="HLV2" i="2"/>
  <c r="HLU2" i="2"/>
  <c r="HLT2" i="2"/>
  <c r="HLS2" i="2"/>
  <c r="HLR2" i="2"/>
  <c r="HLQ2" i="2"/>
  <c r="HLP2" i="2"/>
  <c r="HLO2" i="2"/>
  <c r="HLN2" i="2"/>
  <c r="HLM2" i="2"/>
  <c r="HLL2" i="2"/>
  <c r="HLK2" i="2"/>
  <c r="HLJ2" i="2"/>
  <c r="HLI2" i="2"/>
  <c r="HLH2" i="2"/>
  <c r="HLG2" i="2"/>
  <c r="HLF2" i="2"/>
  <c r="HLE2" i="2"/>
  <c r="HLD2" i="2"/>
  <c r="HLC2" i="2"/>
  <c r="HLB2" i="2"/>
  <c r="HLA2" i="2"/>
  <c r="HKZ2" i="2"/>
  <c r="HKY2" i="2"/>
  <c r="HKX2" i="2"/>
  <c r="HKW2" i="2"/>
  <c r="HKV2" i="2"/>
  <c r="HKU2" i="2"/>
  <c r="HKT2" i="2"/>
  <c r="HKS2" i="2"/>
  <c r="HKR2" i="2"/>
  <c r="HKQ2" i="2"/>
  <c r="HKP2" i="2"/>
  <c r="HKO2" i="2"/>
  <c r="HKN2" i="2"/>
  <c r="HKM2" i="2"/>
  <c r="HKL2" i="2"/>
  <c r="HKK2" i="2"/>
  <c r="HKJ2" i="2"/>
  <c r="HKI2" i="2"/>
  <c r="HKH2" i="2"/>
  <c r="HKG2" i="2"/>
  <c r="HKF2" i="2"/>
  <c r="HKE2" i="2"/>
  <c r="HKD2" i="2"/>
  <c r="HKC2" i="2"/>
  <c r="HKB2" i="2"/>
  <c r="HKA2" i="2"/>
  <c r="HJZ2" i="2"/>
  <c r="HJY2" i="2"/>
  <c r="HJX2" i="2"/>
  <c r="HJW2" i="2"/>
  <c r="HJV2" i="2"/>
  <c r="HJU2" i="2"/>
  <c r="HJT2" i="2"/>
  <c r="HJS2" i="2"/>
  <c r="HJR2" i="2"/>
  <c r="HJQ2" i="2"/>
  <c r="HJP2" i="2"/>
  <c r="HJO2" i="2"/>
  <c r="HJN2" i="2"/>
  <c r="HJM2" i="2"/>
  <c r="HJL2" i="2"/>
  <c r="HJK2" i="2"/>
  <c r="HJJ2" i="2"/>
  <c r="HJI2" i="2"/>
  <c r="HJH2" i="2"/>
  <c r="HJG2" i="2"/>
  <c r="HJF2" i="2"/>
  <c r="HJE2" i="2"/>
  <c r="HJD2" i="2"/>
  <c r="HJC2" i="2"/>
  <c r="HJB2" i="2"/>
  <c r="HJA2" i="2"/>
  <c r="HIZ2" i="2"/>
  <c r="HIY2" i="2"/>
  <c r="HIX2" i="2"/>
  <c r="HIW2" i="2"/>
  <c r="HIV2" i="2"/>
  <c r="HIU2" i="2"/>
  <c r="HIT2" i="2"/>
  <c r="HIS2" i="2"/>
  <c r="HIR2" i="2"/>
  <c r="HIQ2" i="2"/>
  <c r="HIP2" i="2"/>
  <c r="HIO2" i="2"/>
  <c r="HIN2" i="2"/>
  <c r="HIM2" i="2"/>
  <c r="HIL2" i="2"/>
  <c r="HIK2" i="2"/>
  <c r="HIJ2" i="2"/>
  <c r="HII2" i="2"/>
  <c r="HIH2" i="2"/>
  <c r="HIG2" i="2"/>
  <c r="HIF2" i="2"/>
  <c r="HIE2" i="2"/>
  <c r="HID2" i="2"/>
  <c r="HIC2" i="2"/>
  <c r="HIB2" i="2"/>
  <c r="HIA2" i="2"/>
  <c r="HHZ2" i="2"/>
  <c r="HHY2" i="2"/>
  <c r="HHX2" i="2"/>
  <c r="HHW2" i="2"/>
  <c r="HHV2" i="2"/>
  <c r="HHU2" i="2"/>
  <c r="HHT2" i="2"/>
  <c r="HHS2" i="2"/>
  <c r="HHR2" i="2"/>
  <c r="HHQ2" i="2"/>
  <c r="HHP2" i="2"/>
  <c r="HHO2" i="2"/>
  <c r="HHN2" i="2"/>
  <c r="HHM2" i="2"/>
  <c r="HHL2" i="2"/>
  <c r="HHK2" i="2"/>
  <c r="HHJ2" i="2"/>
  <c r="HHI2" i="2"/>
  <c r="HHH2" i="2"/>
  <c r="HHG2" i="2"/>
  <c r="HHF2" i="2"/>
  <c r="HHE2" i="2"/>
  <c r="HHD2" i="2"/>
  <c r="HHC2" i="2"/>
  <c r="HHB2" i="2"/>
  <c r="HHA2" i="2"/>
  <c r="HGZ2" i="2"/>
  <c r="HGY2" i="2"/>
  <c r="HGX2" i="2"/>
  <c r="HGW2" i="2"/>
  <c r="HGV2" i="2"/>
  <c r="HGU2" i="2"/>
  <c r="HGT2" i="2"/>
  <c r="HGS2" i="2"/>
  <c r="HGR2" i="2"/>
  <c r="HGQ2" i="2"/>
  <c r="HGP2" i="2"/>
  <c r="HGO2" i="2"/>
  <c r="HGN2" i="2"/>
  <c r="HGM2" i="2"/>
  <c r="HGL2" i="2"/>
  <c r="HGK2" i="2"/>
  <c r="HGJ2" i="2"/>
  <c r="HGI2" i="2"/>
  <c r="HGH2" i="2"/>
  <c r="HGG2" i="2"/>
  <c r="HGF2" i="2"/>
  <c r="HGE2" i="2"/>
  <c r="HGD2" i="2"/>
  <c r="HGC2" i="2"/>
  <c r="HGB2" i="2"/>
  <c r="HGA2" i="2"/>
  <c r="HFZ2" i="2"/>
  <c r="HFY2" i="2"/>
  <c r="HFX2" i="2"/>
  <c r="HFW2" i="2"/>
  <c r="HFV2" i="2"/>
  <c r="HFU2" i="2"/>
  <c r="HFT2" i="2"/>
  <c r="HFS2" i="2"/>
  <c r="HFR2" i="2"/>
  <c r="HFQ2" i="2"/>
  <c r="HFP2" i="2"/>
  <c r="HFO2" i="2"/>
  <c r="HFN2" i="2"/>
  <c r="HFM2" i="2"/>
  <c r="HFL2" i="2"/>
  <c r="HFK2" i="2"/>
  <c r="HFJ2" i="2"/>
  <c r="HFI2" i="2"/>
  <c r="HFH2" i="2"/>
  <c r="HFG2" i="2"/>
  <c r="HFF2" i="2"/>
  <c r="HFE2" i="2"/>
  <c r="HFD2" i="2"/>
  <c r="HFC2" i="2"/>
  <c r="HFB2" i="2"/>
  <c r="HFA2" i="2"/>
  <c r="HEZ2" i="2"/>
  <c r="HEY2" i="2"/>
  <c r="HEX2" i="2"/>
  <c r="HEW2" i="2"/>
  <c r="HEV2" i="2"/>
  <c r="HEU2" i="2"/>
  <c r="HET2" i="2"/>
  <c r="HES2" i="2"/>
  <c r="HER2" i="2"/>
  <c r="HEQ2" i="2"/>
  <c r="HEP2" i="2"/>
  <c r="HEO2" i="2"/>
  <c r="HEN2" i="2"/>
  <c r="HEM2" i="2"/>
  <c r="HEL2" i="2"/>
  <c r="HEK2" i="2"/>
  <c r="HEJ2" i="2"/>
  <c r="HEI2" i="2"/>
  <c r="HEH2" i="2"/>
  <c r="HEG2" i="2"/>
  <c r="HEF2" i="2"/>
  <c r="HEE2" i="2"/>
  <c r="HED2" i="2"/>
  <c r="HEC2" i="2"/>
  <c r="HEB2" i="2"/>
  <c r="HEA2" i="2"/>
  <c r="HDZ2" i="2"/>
  <c r="HDY2" i="2"/>
  <c r="HDX2" i="2"/>
  <c r="HDW2" i="2"/>
  <c r="HDV2" i="2"/>
  <c r="HDU2" i="2"/>
  <c r="HDT2" i="2"/>
  <c r="HDS2" i="2"/>
  <c r="HDR2" i="2"/>
  <c r="HDQ2" i="2"/>
  <c r="HDP2" i="2"/>
  <c r="HDO2" i="2"/>
  <c r="HDN2" i="2"/>
  <c r="HDM2" i="2"/>
  <c r="HDL2" i="2"/>
  <c r="HDK2" i="2"/>
  <c r="HDJ2" i="2"/>
  <c r="HDI2" i="2"/>
  <c r="HDH2" i="2"/>
  <c r="HDG2" i="2"/>
  <c r="HDF2" i="2"/>
  <c r="HDE2" i="2"/>
  <c r="HDD2" i="2"/>
  <c r="HDC2" i="2"/>
  <c r="HDB2" i="2"/>
  <c r="HDA2" i="2"/>
  <c r="HCZ2" i="2"/>
  <c r="HCY2" i="2"/>
  <c r="HCX2" i="2"/>
  <c r="HCW2" i="2"/>
  <c r="HCV2" i="2"/>
  <c r="HCU2" i="2"/>
  <c r="HCT2" i="2"/>
  <c r="HCS2" i="2"/>
  <c r="HCR2" i="2"/>
  <c r="HCQ2" i="2"/>
  <c r="HCP2" i="2"/>
  <c r="HCO2" i="2"/>
  <c r="HCN2" i="2"/>
  <c r="HCM2" i="2"/>
  <c r="HCL2" i="2"/>
  <c r="HCK2" i="2"/>
  <c r="HCJ2" i="2"/>
  <c r="HCI2" i="2"/>
  <c r="HCH2" i="2"/>
  <c r="HCG2" i="2"/>
  <c r="HCF2" i="2"/>
  <c r="HCE2" i="2"/>
  <c r="HCD2" i="2"/>
  <c r="HCC2" i="2"/>
  <c r="HCB2" i="2"/>
  <c r="HCA2" i="2"/>
  <c r="HBZ2" i="2"/>
  <c r="HBY2" i="2"/>
  <c r="HBX2" i="2"/>
  <c r="HBW2" i="2"/>
  <c r="HBV2" i="2"/>
  <c r="HBU2" i="2"/>
  <c r="HBT2" i="2"/>
  <c r="HBS2" i="2"/>
  <c r="HBR2" i="2"/>
  <c r="HBQ2" i="2"/>
  <c r="HBP2" i="2"/>
  <c r="HBO2" i="2"/>
  <c r="HBN2" i="2"/>
  <c r="HBM2" i="2"/>
  <c r="HBL2" i="2"/>
  <c r="HBK2" i="2"/>
  <c r="HBJ2" i="2"/>
  <c r="HBI2" i="2"/>
  <c r="HBH2" i="2"/>
  <c r="HBG2" i="2"/>
  <c r="HBF2" i="2"/>
  <c r="HBE2" i="2"/>
  <c r="HBD2" i="2"/>
  <c r="HBC2" i="2"/>
  <c r="HBB2" i="2"/>
  <c r="HBA2" i="2"/>
  <c r="HAZ2" i="2"/>
  <c r="HAY2" i="2"/>
  <c r="HAX2" i="2"/>
  <c r="HAW2" i="2"/>
  <c r="HAV2" i="2"/>
  <c r="HAU2" i="2"/>
  <c r="HAT2" i="2"/>
  <c r="HAS2" i="2"/>
  <c r="HAR2" i="2"/>
  <c r="HAQ2" i="2"/>
  <c r="HAP2" i="2"/>
  <c r="HAO2" i="2"/>
  <c r="HAN2" i="2"/>
  <c r="HAM2" i="2"/>
  <c r="HAL2" i="2"/>
  <c r="HAK2" i="2"/>
  <c r="HAJ2" i="2"/>
  <c r="HAI2" i="2"/>
  <c r="HAH2" i="2"/>
  <c r="HAG2" i="2"/>
  <c r="HAF2" i="2"/>
  <c r="HAE2" i="2"/>
  <c r="HAD2" i="2"/>
  <c r="HAC2" i="2"/>
  <c r="HAB2" i="2"/>
  <c r="HAA2" i="2"/>
  <c r="GZZ2" i="2"/>
  <c r="GZY2" i="2"/>
  <c r="GZX2" i="2"/>
  <c r="GZW2" i="2"/>
  <c r="GZV2" i="2"/>
  <c r="GZU2" i="2"/>
  <c r="GZT2" i="2"/>
  <c r="GZS2" i="2"/>
  <c r="GZR2" i="2"/>
  <c r="GZQ2" i="2"/>
  <c r="GZP2" i="2"/>
  <c r="GZO2" i="2"/>
  <c r="GZN2" i="2"/>
  <c r="GZM2" i="2"/>
  <c r="GZL2" i="2"/>
  <c r="GZK2" i="2"/>
  <c r="GZJ2" i="2"/>
  <c r="GZI2" i="2"/>
  <c r="GZH2" i="2"/>
  <c r="GZG2" i="2"/>
  <c r="GZF2" i="2"/>
  <c r="GZE2" i="2"/>
  <c r="GZD2" i="2"/>
  <c r="GZC2" i="2"/>
  <c r="GZB2" i="2"/>
  <c r="GZA2" i="2"/>
  <c r="GYZ2" i="2"/>
  <c r="GYY2" i="2"/>
  <c r="GYX2" i="2"/>
  <c r="GYW2" i="2"/>
  <c r="GYV2" i="2"/>
  <c r="GYU2" i="2"/>
  <c r="GYT2" i="2"/>
  <c r="GYS2" i="2"/>
  <c r="GYR2" i="2"/>
  <c r="GYQ2" i="2"/>
  <c r="GYP2" i="2"/>
  <c r="GYO2" i="2"/>
  <c r="GYN2" i="2"/>
  <c r="GYM2" i="2"/>
  <c r="GYL2" i="2"/>
  <c r="GYK2" i="2"/>
  <c r="GYJ2" i="2"/>
  <c r="GYI2" i="2"/>
  <c r="GYH2" i="2"/>
  <c r="GYG2" i="2"/>
  <c r="GYF2" i="2"/>
  <c r="GYE2" i="2"/>
  <c r="GYD2" i="2"/>
  <c r="GYC2" i="2"/>
  <c r="GYB2" i="2"/>
  <c r="GYA2" i="2"/>
  <c r="GXZ2" i="2"/>
  <c r="GXY2" i="2"/>
  <c r="GXX2" i="2"/>
  <c r="GXW2" i="2"/>
  <c r="GXV2" i="2"/>
  <c r="GXU2" i="2"/>
  <c r="GXT2" i="2"/>
  <c r="GXS2" i="2"/>
  <c r="GXR2" i="2"/>
  <c r="GXQ2" i="2"/>
  <c r="GXP2" i="2"/>
  <c r="GXO2" i="2"/>
  <c r="GXN2" i="2"/>
  <c r="GXM2" i="2"/>
  <c r="GXL2" i="2"/>
  <c r="GXK2" i="2"/>
  <c r="GXJ2" i="2"/>
  <c r="GXI2" i="2"/>
  <c r="GXH2" i="2"/>
  <c r="GXG2" i="2"/>
  <c r="GXF2" i="2"/>
  <c r="GXE2" i="2"/>
  <c r="GXD2" i="2"/>
  <c r="GXC2" i="2"/>
  <c r="GXB2" i="2"/>
  <c r="GXA2" i="2"/>
  <c r="GWZ2" i="2"/>
  <c r="GWY2" i="2"/>
  <c r="GWX2" i="2"/>
  <c r="GWW2" i="2"/>
  <c r="GWV2" i="2"/>
  <c r="GWU2" i="2"/>
  <c r="GWT2" i="2"/>
  <c r="GWS2" i="2"/>
  <c r="GWR2" i="2"/>
  <c r="GWQ2" i="2"/>
  <c r="GWP2" i="2"/>
  <c r="GWO2" i="2"/>
  <c r="GWN2" i="2"/>
  <c r="GWM2" i="2"/>
  <c r="GWL2" i="2"/>
  <c r="GWK2" i="2"/>
  <c r="GWJ2" i="2"/>
  <c r="GWI2" i="2"/>
  <c r="GWH2" i="2"/>
  <c r="GWG2" i="2"/>
  <c r="GWF2" i="2"/>
  <c r="GWE2" i="2"/>
  <c r="GWD2" i="2"/>
  <c r="GWC2" i="2"/>
  <c r="GWB2" i="2"/>
  <c r="GWA2" i="2"/>
  <c r="GVZ2" i="2"/>
  <c r="GVY2" i="2"/>
  <c r="GVX2" i="2"/>
  <c r="GVW2" i="2"/>
  <c r="GVV2" i="2"/>
  <c r="GVU2" i="2"/>
  <c r="GVT2" i="2"/>
  <c r="GVS2" i="2"/>
  <c r="GVR2" i="2"/>
  <c r="GVQ2" i="2"/>
  <c r="GVP2" i="2"/>
  <c r="GVO2" i="2"/>
  <c r="GVN2" i="2"/>
  <c r="GVM2" i="2"/>
  <c r="GVL2" i="2"/>
  <c r="GVK2" i="2"/>
  <c r="GVJ2" i="2"/>
  <c r="GVI2" i="2"/>
  <c r="GVH2" i="2"/>
  <c r="GVG2" i="2"/>
  <c r="GVF2" i="2"/>
  <c r="GVE2" i="2"/>
  <c r="GVD2" i="2"/>
  <c r="GVC2" i="2"/>
  <c r="GVB2" i="2"/>
  <c r="GVA2" i="2"/>
  <c r="GUZ2" i="2"/>
  <c r="GUY2" i="2"/>
  <c r="GUX2" i="2"/>
  <c r="GUW2" i="2"/>
  <c r="GUV2" i="2"/>
  <c r="GUU2" i="2"/>
  <c r="GUT2" i="2"/>
  <c r="GUS2" i="2"/>
  <c r="GUR2" i="2"/>
  <c r="GUQ2" i="2"/>
  <c r="GUP2" i="2"/>
  <c r="GUO2" i="2"/>
  <c r="GUN2" i="2"/>
  <c r="GUM2" i="2"/>
  <c r="GUL2" i="2"/>
  <c r="GUK2" i="2"/>
  <c r="GUJ2" i="2"/>
  <c r="GUI2" i="2"/>
  <c r="GUH2" i="2"/>
  <c r="GUG2" i="2"/>
  <c r="GUF2" i="2"/>
  <c r="GUE2" i="2"/>
  <c r="GUD2" i="2"/>
  <c r="GUC2" i="2"/>
  <c r="GUB2" i="2"/>
  <c r="GUA2" i="2"/>
  <c r="GTZ2" i="2"/>
  <c r="GTY2" i="2"/>
  <c r="GTX2" i="2"/>
  <c r="GTW2" i="2"/>
  <c r="GTV2" i="2"/>
  <c r="GTU2" i="2"/>
  <c r="GTT2" i="2"/>
  <c r="GTS2" i="2"/>
  <c r="GTR2" i="2"/>
  <c r="GTQ2" i="2"/>
  <c r="GTP2" i="2"/>
  <c r="GTO2" i="2"/>
  <c r="GTN2" i="2"/>
  <c r="GTM2" i="2"/>
  <c r="GTL2" i="2"/>
  <c r="GTK2" i="2"/>
  <c r="GTJ2" i="2"/>
  <c r="GTI2" i="2"/>
  <c r="GTH2" i="2"/>
  <c r="GTG2" i="2"/>
  <c r="GTF2" i="2"/>
  <c r="GTE2" i="2"/>
  <c r="GTD2" i="2"/>
  <c r="GTC2" i="2"/>
  <c r="GTB2" i="2"/>
  <c r="GTA2" i="2"/>
  <c r="GSZ2" i="2"/>
  <c r="GSY2" i="2"/>
  <c r="GSX2" i="2"/>
  <c r="GSW2" i="2"/>
  <c r="GSV2" i="2"/>
  <c r="GSU2" i="2"/>
  <c r="GST2" i="2"/>
  <c r="GSS2" i="2"/>
  <c r="GSR2" i="2"/>
  <c r="GSQ2" i="2"/>
  <c r="GSP2" i="2"/>
  <c r="GSO2" i="2"/>
  <c r="GSN2" i="2"/>
  <c r="GSM2" i="2"/>
  <c r="GSL2" i="2"/>
  <c r="GSK2" i="2"/>
  <c r="GSJ2" i="2"/>
  <c r="GSI2" i="2"/>
  <c r="GSH2" i="2"/>
  <c r="GSG2" i="2"/>
  <c r="GSF2" i="2"/>
  <c r="GSE2" i="2"/>
  <c r="GSD2" i="2"/>
  <c r="GSC2" i="2"/>
  <c r="GSB2" i="2"/>
  <c r="GSA2" i="2"/>
  <c r="GRZ2" i="2"/>
  <c r="GRY2" i="2"/>
  <c r="GRX2" i="2"/>
  <c r="GRW2" i="2"/>
  <c r="GRV2" i="2"/>
  <c r="GRU2" i="2"/>
  <c r="GRT2" i="2"/>
  <c r="GRS2" i="2"/>
  <c r="GRR2" i="2"/>
  <c r="GRQ2" i="2"/>
  <c r="GRP2" i="2"/>
  <c r="GRO2" i="2"/>
  <c r="GRN2" i="2"/>
  <c r="GRM2" i="2"/>
  <c r="GRL2" i="2"/>
  <c r="GRK2" i="2"/>
  <c r="GRJ2" i="2"/>
  <c r="GRI2" i="2"/>
  <c r="GRH2" i="2"/>
  <c r="GRG2" i="2"/>
  <c r="GRF2" i="2"/>
  <c r="GRE2" i="2"/>
  <c r="GRD2" i="2"/>
  <c r="GRC2" i="2"/>
  <c r="GRB2" i="2"/>
  <c r="GRA2" i="2"/>
  <c r="GQZ2" i="2"/>
  <c r="GQY2" i="2"/>
  <c r="GQX2" i="2"/>
  <c r="GQW2" i="2"/>
  <c r="GQV2" i="2"/>
  <c r="GQU2" i="2"/>
  <c r="GQT2" i="2"/>
  <c r="GQS2" i="2"/>
  <c r="GQR2" i="2"/>
  <c r="GQQ2" i="2"/>
  <c r="GQP2" i="2"/>
  <c r="GQO2" i="2"/>
  <c r="GQN2" i="2"/>
  <c r="GQM2" i="2"/>
  <c r="GQL2" i="2"/>
  <c r="GQK2" i="2"/>
  <c r="GQJ2" i="2"/>
  <c r="GQI2" i="2"/>
  <c r="GQH2" i="2"/>
  <c r="GQG2" i="2"/>
  <c r="GQF2" i="2"/>
  <c r="GQE2" i="2"/>
  <c r="GQD2" i="2"/>
  <c r="GQC2" i="2"/>
  <c r="GQB2" i="2"/>
  <c r="GQA2" i="2"/>
  <c r="GPZ2" i="2"/>
  <c r="GPY2" i="2"/>
  <c r="GPX2" i="2"/>
  <c r="GPW2" i="2"/>
  <c r="GPV2" i="2"/>
  <c r="GPU2" i="2"/>
  <c r="GPT2" i="2"/>
  <c r="GPS2" i="2"/>
  <c r="GPR2" i="2"/>
  <c r="GPQ2" i="2"/>
  <c r="GPP2" i="2"/>
  <c r="GPO2" i="2"/>
  <c r="GPN2" i="2"/>
  <c r="GPM2" i="2"/>
  <c r="GPL2" i="2"/>
  <c r="GPK2" i="2"/>
  <c r="GPJ2" i="2"/>
  <c r="GPI2" i="2"/>
  <c r="GPH2" i="2"/>
  <c r="GPG2" i="2"/>
  <c r="GPF2" i="2"/>
  <c r="GPE2" i="2"/>
  <c r="GPD2" i="2"/>
  <c r="GPC2" i="2"/>
  <c r="GPB2" i="2"/>
  <c r="GPA2" i="2"/>
  <c r="GOZ2" i="2"/>
  <c r="GOY2" i="2"/>
  <c r="GOX2" i="2"/>
  <c r="GOW2" i="2"/>
  <c r="GOV2" i="2"/>
  <c r="GOU2" i="2"/>
  <c r="GOT2" i="2"/>
  <c r="GOS2" i="2"/>
  <c r="GOR2" i="2"/>
  <c r="GOQ2" i="2"/>
  <c r="GOP2" i="2"/>
  <c r="GOO2" i="2"/>
  <c r="GON2" i="2"/>
  <c r="GOM2" i="2"/>
  <c r="GOL2" i="2"/>
  <c r="GOK2" i="2"/>
  <c r="GOJ2" i="2"/>
  <c r="GOI2" i="2"/>
  <c r="GOH2" i="2"/>
  <c r="GOG2" i="2"/>
  <c r="GOF2" i="2"/>
  <c r="GOE2" i="2"/>
  <c r="GOD2" i="2"/>
  <c r="GOC2" i="2"/>
  <c r="GOB2" i="2"/>
  <c r="GOA2" i="2"/>
  <c r="GNZ2" i="2"/>
  <c r="GNY2" i="2"/>
  <c r="GNX2" i="2"/>
  <c r="GNW2" i="2"/>
  <c r="GNV2" i="2"/>
  <c r="GNU2" i="2"/>
  <c r="GNT2" i="2"/>
  <c r="GNS2" i="2"/>
  <c r="GNR2" i="2"/>
  <c r="GNQ2" i="2"/>
  <c r="GNP2" i="2"/>
  <c r="GNO2" i="2"/>
  <c r="GNN2" i="2"/>
  <c r="GNM2" i="2"/>
  <c r="GNL2" i="2"/>
  <c r="GNK2" i="2"/>
  <c r="GNJ2" i="2"/>
  <c r="GNI2" i="2"/>
  <c r="GNH2" i="2"/>
  <c r="GNG2" i="2"/>
  <c r="GNF2" i="2"/>
  <c r="GNE2" i="2"/>
  <c r="GND2" i="2"/>
  <c r="GNC2" i="2"/>
  <c r="GNB2" i="2"/>
  <c r="GNA2" i="2"/>
  <c r="GMZ2" i="2"/>
  <c r="GMY2" i="2"/>
  <c r="GMX2" i="2"/>
  <c r="GMW2" i="2"/>
  <c r="GMV2" i="2"/>
  <c r="GMU2" i="2"/>
  <c r="GMT2" i="2"/>
  <c r="GMS2" i="2"/>
  <c r="GMR2" i="2"/>
  <c r="GMQ2" i="2"/>
  <c r="GMP2" i="2"/>
  <c r="GMO2" i="2"/>
  <c r="GMN2" i="2"/>
  <c r="GMM2" i="2"/>
  <c r="GML2" i="2"/>
  <c r="GMK2" i="2"/>
  <c r="GMJ2" i="2"/>
  <c r="GMI2" i="2"/>
  <c r="GMH2" i="2"/>
  <c r="GMG2" i="2"/>
  <c r="GMF2" i="2"/>
  <c r="GME2" i="2"/>
  <c r="GMD2" i="2"/>
  <c r="GMC2" i="2"/>
  <c r="GMB2" i="2"/>
  <c r="GMA2" i="2"/>
  <c r="GLZ2" i="2"/>
  <c r="GLY2" i="2"/>
  <c r="GLX2" i="2"/>
  <c r="GLW2" i="2"/>
  <c r="GLV2" i="2"/>
  <c r="GLU2" i="2"/>
  <c r="GLT2" i="2"/>
  <c r="GLS2" i="2"/>
  <c r="GLR2" i="2"/>
  <c r="GLQ2" i="2"/>
  <c r="GLP2" i="2"/>
  <c r="GLO2" i="2"/>
  <c r="GLN2" i="2"/>
  <c r="GLM2" i="2"/>
  <c r="GLL2" i="2"/>
  <c r="GLK2" i="2"/>
  <c r="GLJ2" i="2"/>
  <c r="GLI2" i="2"/>
  <c r="GLH2" i="2"/>
  <c r="GLG2" i="2"/>
  <c r="GLF2" i="2"/>
  <c r="GLE2" i="2"/>
  <c r="GLD2" i="2"/>
  <c r="GLC2" i="2"/>
  <c r="GLB2" i="2"/>
  <c r="GLA2" i="2"/>
  <c r="GKZ2" i="2"/>
  <c r="GKY2" i="2"/>
  <c r="GKX2" i="2"/>
  <c r="GKW2" i="2"/>
  <c r="GKV2" i="2"/>
  <c r="GKU2" i="2"/>
  <c r="GKT2" i="2"/>
  <c r="GKS2" i="2"/>
  <c r="GKR2" i="2"/>
  <c r="GKQ2" i="2"/>
  <c r="GKP2" i="2"/>
  <c r="GKO2" i="2"/>
  <c r="GKN2" i="2"/>
  <c r="GKM2" i="2"/>
  <c r="GKL2" i="2"/>
  <c r="GKK2" i="2"/>
  <c r="GKJ2" i="2"/>
  <c r="GKI2" i="2"/>
  <c r="GKH2" i="2"/>
  <c r="GKG2" i="2"/>
  <c r="GKF2" i="2"/>
  <c r="GKE2" i="2"/>
  <c r="GKD2" i="2"/>
  <c r="GKC2" i="2"/>
  <c r="GKB2" i="2"/>
  <c r="GKA2" i="2"/>
  <c r="GJZ2" i="2"/>
  <c r="GJY2" i="2"/>
  <c r="GJX2" i="2"/>
  <c r="GJW2" i="2"/>
  <c r="GJV2" i="2"/>
  <c r="GJU2" i="2"/>
  <c r="GJT2" i="2"/>
  <c r="GJS2" i="2"/>
  <c r="GJR2" i="2"/>
  <c r="GJQ2" i="2"/>
  <c r="GJP2" i="2"/>
  <c r="GJO2" i="2"/>
  <c r="GJN2" i="2"/>
  <c r="GJM2" i="2"/>
  <c r="GJL2" i="2"/>
  <c r="GJK2" i="2"/>
  <c r="GJJ2" i="2"/>
  <c r="GJI2" i="2"/>
  <c r="GJH2" i="2"/>
  <c r="GJG2" i="2"/>
  <c r="GJF2" i="2"/>
  <c r="GJE2" i="2"/>
  <c r="GJD2" i="2"/>
  <c r="GJC2" i="2"/>
  <c r="GJB2" i="2"/>
  <c r="GJA2" i="2"/>
  <c r="GIZ2" i="2"/>
  <c r="GIY2" i="2"/>
  <c r="GIX2" i="2"/>
  <c r="GIW2" i="2"/>
  <c r="GIV2" i="2"/>
  <c r="GIU2" i="2"/>
  <c r="GIT2" i="2"/>
  <c r="GIS2" i="2"/>
  <c r="GIR2" i="2"/>
  <c r="GIQ2" i="2"/>
  <c r="GIP2" i="2"/>
  <c r="GIO2" i="2"/>
  <c r="GIN2" i="2"/>
  <c r="GIM2" i="2"/>
  <c r="GIL2" i="2"/>
  <c r="GIK2" i="2"/>
  <c r="GIJ2" i="2"/>
  <c r="GII2" i="2"/>
  <c r="GIH2" i="2"/>
  <c r="GIG2" i="2"/>
  <c r="GIF2" i="2"/>
  <c r="GIE2" i="2"/>
  <c r="GID2" i="2"/>
  <c r="GIC2" i="2"/>
  <c r="GIB2" i="2"/>
  <c r="GIA2" i="2"/>
  <c r="GHZ2" i="2"/>
  <c r="GHY2" i="2"/>
  <c r="GHX2" i="2"/>
  <c r="GHW2" i="2"/>
  <c r="GHV2" i="2"/>
  <c r="GHU2" i="2"/>
  <c r="GHT2" i="2"/>
  <c r="GHS2" i="2"/>
  <c r="GHR2" i="2"/>
  <c r="GHQ2" i="2"/>
  <c r="GHP2" i="2"/>
  <c r="GHO2" i="2"/>
  <c r="GHN2" i="2"/>
  <c r="GHM2" i="2"/>
  <c r="GHL2" i="2"/>
  <c r="GHK2" i="2"/>
  <c r="GHJ2" i="2"/>
  <c r="GHI2" i="2"/>
  <c r="GHH2" i="2"/>
  <c r="GHG2" i="2"/>
  <c r="GHF2" i="2"/>
  <c r="GHE2" i="2"/>
  <c r="GHD2" i="2"/>
  <c r="GHC2" i="2"/>
  <c r="GHB2" i="2"/>
  <c r="GHA2" i="2"/>
  <c r="GGZ2" i="2"/>
  <c r="GGY2" i="2"/>
  <c r="GGX2" i="2"/>
  <c r="GGW2" i="2"/>
  <c r="GGV2" i="2"/>
  <c r="GGU2" i="2"/>
  <c r="GGT2" i="2"/>
  <c r="GGS2" i="2"/>
  <c r="GGR2" i="2"/>
  <c r="GGQ2" i="2"/>
  <c r="GGP2" i="2"/>
  <c r="GGO2" i="2"/>
  <c r="GGN2" i="2"/>
  <c r="GGM2" i="2"/>
  <c r="GGL2" i="2"/>
  <c r="GGK2" i="2"/>
  <c r="GGJ2" i="2"/>
  <c r="GGI2" i="2"/>
  <c r="GGH2" i="2"/>
  <c r="GGG2" i="2"/>
  <c r="GGF2" i="2"/>
  <c r="GGE2" i="2"/>
  <c r="GGD2" i="2"/>
  <c r="GGC2" i="2"/>
  <c r="GGB2" i="2"/>
  <c r="GGA2" i="2"/>
  <c r="GFZ2" i="2"/>
  <c r="GFY2" i="2"/>
  <c r="GFX2" i="2"/>
  <c r="GFW2" i="2"/>
  <c r="GFV2" i="2"/>
  <c r="GFU2" i="2"/>
  <c r="GFT2" i="2"/>
  <c r="GFS2" i="2"/>
  <c r="GFR2" i="2"/>
  <c r="GFQ2" i="2"/>
  <c r="GFP2" i="2"/>
  <c r="GFO2" i="2"/>
  <c r="GFN2" i="2"/>
  <c r="GFM2" i="2"/>
  <c r="GFL2" i="2"/>
  <c r="GFK2" i="2"/>
  <c r="GFJ2" i="2"/>
  <c r="GFI2" i="2"/>
  <c r="GFH2" i="2"/>
  <c r="GFG2" i="2"/>
  <c r="GFF2" i="2"/>
  <c r="GFE2" i="2"/>
  <c r="GFD2" i="2"/>
  <c r="GFC2" i="2"/>
  <c r="GFB2" i="2"/>
  <c r="GFA2" i="2"/>
  <c r="GEZ2" i="2"/>
  <c r="GEY2" i="2"/>
  <c r="GEX2" i="2"/>
  <c r="GEW2" i="2"/>
  <c r="GEV2" i="2"/>
  <c r="GEU2" i="2"/>
  <c r="GET2" i="2"/>
  <c r="GES2" i="2"/>
  <c r="GER2" i="2"/>
  <c r="GEQ2" i="2"/>
  <c r="GEP2" i="2"/>
  <c r="GEO2" i="2"/>
  <c r="GEN2" i="2"/>
  <c r="GEM2" i="2"/>
  <c r="GEL2" i="2"/>
  <c r="GEK2" i="2"/>
  <c r="GEJ2" i="2"/>
  <c r="GEI2" i="2"/>
  <c r="GEH2" i="2"/>
  <c r="GEG2" i="2"/>
  <c r="GEF2" i="2"/>
  <c r="GEE2" i="2"/>
  <c r="GED2" i="2"/>
  <c r="GEC2" i="2"/>
  <c r="GEB2" i="2"/>
  <c r="GEA2" i="2"/>
  <c r="GDZ2" i="2"/>
  <c r="GDY2" i="2"/>
  <c r="GDX2" i="2"/>
  <c r="GDW2" i="2"/>
  <c r="GDV2" i="2"/>
  <c r="GDU2" i="2"/>
  <c r="GDT2" i="2"/>
  <c r="GDS2" i="2"/>
  <c r="GDR2" i="2"/>
  <c r="GDQ2" i="2"/>
  <c r="GDP2" i="2"/>
  <c r="GDO2" i="2"/>
  <c r="GDN2" i="2"/>
  <c r="GDM2" i="2"/>
  <c r="GDL2" i="2"/>
  <c r="GDK2" i="2"/>
  <c r="GDJ2" i="2"/>
  <c r="GDI2" i="2"/>
  <c r="GDH2" i="2"/>
  <c r="GDG2" i="2"/>
  <c r="GDF2" i="2"/>
  <c r="GDE2" i="2"/>
  <c r="GDD2" i="2"/>
  <c r="GDC2" i="2"/>
  <c r="GDB2" i="2"/>
  <c r="GDA2" i="2"/>
  <c r="GCZ2" i="2"/>
  <c r="GCY2" i="2"/>
  <c r="GCX2" i="2"/>
  <c r="GCW2" i="2"/>
  <c r="GCV2" i="2"/>
  <c r="GCU2" i="2"/>
  <c r="GCT2" i="2"/>
  <c r="GCS2" i="2"/>
  <c r="GCR2" i="2"/>
  <c r="GCQ2" i="2"/>
  <c r="GCP2" i="2"/>
  <c r="GCO2" i="2"/>
  <c r="GCN2" i="2"/>
  <c r="GCM2" i="2"/>
  <c r="GCL2" i="2"/>
  <c r="GCK2" i="2"/>
  <c r="GCJ2" i="2"/>
  <c r="GCI2" i="2"/>
  <c r="GCH2" i="2"/>
  <c r="GCG2" i="2"/>
  <c r="GCF2" i="2"/>
  <c r="GCE2" i="2"/>
  <c r="GCD2" i="2"/>
  <c r="GCC2" i="2"/>
  <c r="GCB2" i="2"/>
  <c r="GCA2" i="2"/>
  <c r="GBZ2" i="2"/>
  <c r="GBY2" i="2"/>
  <c r="GBX2" i="2"/>
  <c r="GBW2" i="2"/>
  <c r="GBV2" i="2"/>
  <c r="GBU2" i="2"/>
  <c r="GBT2" i="2"/>
  <c r="GBS2" i="2"/>
  <c r="GBR2" i="2"/>
  <c r="GBQ2" i="2"/>
  <c r="GBP2" i="2"/>
  <c r="GBO2" i="2"/>
  <c r="GBN2" i="2"/>
  <c r="GBM2" i="2"/>
  <c r="GBL2" i="2"/>
  <c r="GBK2" i="2"/>
  <c r="GBJ2" i="2"/>
  <c r="GBI2" i="2"/>
  <c r="GBH2" i="2"/>
  <c r="GBG2" i="2"/>
  <c r="GBF2" i="2"/>
  <c r="GBE2" i="2"/>
  <c r="GBD2" i="2"/>
  <c r="GBC2" i="2"/>
  <c r="GBB2" i="2"/>
  <c r="GBA2" i="2"/>
  <c r="GAZ2" i="2"/>
  <c r="GAY2" i="2"/>
  <c r="GAX2" i="2"/>
  <c r="GAW2" i="2"/>
  <c r="GAV2" i="2"/>
  <c r="GAU2" i="2"/>
  <c r="GAT2" i="2"/>
  <c r="GAS2" i="2"/>
  <c r="GAR2" i="2"/>
  <c r="GAQ2" i="2"/>
  <c r="GAP2" i="2"/>
  <c r="GAO2" i="2"/>
  <c r="GAN2" i="2"/>
  <c r="GAM2" i="2"/>
  <c r="GAL2" i="2"/>
  <c r="GAK2" i="2"/>
  <c r="GAJ2" i="2"/>
  <c r="GAI2" i="2"/>
  <c r="GAH2" i="2"/>
  <c r="GAG2" i="2"/>
  <c r="GAF2" i="2"/>
  <c r="GAE2" i="2"/>
  <c r="GAD2" i="2"/>
  <c r="GAC2" i="2"/>
  <c r="GAB2" i="2"/>
  <c r="GAA2" i="2"/>
  <c r="FZZ2" i="2"/>
  <c r="FZY2" i="2"/>
  <c r="FZX2" i="2"/>
  <c r="FZW2" i="2"/>
  <c r="FZV2" i="2"/>
  <c r="FZU2" i="2"/>
  <c r="FZT2" i="2"/>
  <c r="FZS2" i="2"/>
  <c r="FZR2" i="2"/>
  <c r="FZQ2" i="2"/>
  <c r="FZP2" i="2"/>
  <c r="FZO2" i="2"/>
  <c r="FZN2" i="2"/>
  <c r="FZM2" i="2"/>
  <c r="FZL2" i="2"/>
  <c r="FZK2" i="2"/>
  <c r="FZJ2" i="2"/>
  <c r="FZI2" i="2"/>
  <c r="FZH2" i="2"/>
  <c r="FZG2" i="2"/>
  <c r="FZF2" i="2"/>
  <c r="FZE2" i="2"/>
  <c r="FZD2" i="2"/>
  <c r="FZC2" i="2"/>
  <c r="FZB2" i="2"/>
  <c r="FZA2" i="2"/>
  <c r="FYZ2" i="2"/>
  <c r="FYY2" i="2"/>
  <c r="FYX2" i="2"/>
  <c r="FYW2" i="2"/>
  <c r="FYV2" i="2"/>
  <c r="FYU2" i="2"/>
  <c r="FYT2" i="2"/>
  <c r="FYS2" i="2"/>
  <c r="FYR2" i="2"/>
  <c r="FYQ2" i="2"/>
  <c r="FYP2" i="2"/>
  <c r="FYO2" i="2"/>
  <c r="FYN2" i="2"/>
  <c r="FYM2" i="2"/>
  <c r="FYL2" i="2"/>
  <c r="FYK2" i="2"/>
  <c r="FYJ2" i="2"/>
  <c r="FYI2" i="2"/>
  <c r="FYH2" i="2"/>
  <c r="FYG2" i="2"/>
  <c r="FYF2" i="2"/>
  <c r="FYE2" i="2"/>
  <c r="FYD2" i="2"/>
  <c r="FYC2" i="2"/>
  <c r="FYB2" i="2"/>
  <c r="FYA2" i="2"/>
  <c r="FXZ2" i="2"/>
  <c r="FXY2" i="2"/>
  <c r="FXX2" i="2"/>
  <c r="FXW2" i="2"/>
  <c r="FXV2" i="2"/>
  <c r="FXU2" i="2"/>
  <c r="FXT2" i="2"/>
  <c r="FXS2" i="2"/>
  <c r="FXR2" i="2"/>
  <c r="FXQ2" i="2"/>
  <c r="FXP2" i="2"/>
  <c r="FXO2" i="2"/>
  <c r="FXN2" i="2"/>
  <c r="FXM2" i="2"/>
  <c r="FXL2" i="2"/>
  <c r="FXK2" i="2"/>
  <c r="FXJ2" i="2"/>
  <c r="FXI2" i="2"/>
  <c r="FXH2" i="2"/>
  <c r="FXG2" i="2"/>
  <c r="FXF2" i="2"/>
  <c r="FXE2" i="2"/>
  <c r="FXD2" i="2"/>
  <c r="FXC2" i="2"/>
  <c r="FXB2" i="2"/>
  <c r="FXA2" i="2"/>
  <c r="FWZ2" i="2"/>
  <c r="FWY2" i="2"/>
  <c r="FWX2" i="2"/>
  <c r="FWW2" i="2"/>
  <c r="FWV2" i="2"/>
  <c r="FWU2" i="2"/>
  <c r="FWT2" i="2"/>
  <c r="FWS2" i="2"/>
  <c r="FWR2" i="2"/>
  <c r="FWQ2" i="2"/>
  <c r="FWP2" i="2"/>
  <c r="FWO2" i="2"/>
  <c r="FWN2" i="2"/>
  <c r="FWM2" i="2"/>
  <c r="FWL2" i="2"/>
  <c r="FWK2" i="2"/>
  <c r="FWJ2" i="2"/>
  <c r="FWI2" i="2"/>
  <c r="FWH2" i="2"/>
  <c r="FWG2" i="2"/>
  <c r="FWF2" i="2"/>
  <c r="FWE2" i="2"/>
  <c r="FWD2" i="2"/>
  <c r="FWC2" i="2"/>
  <c r="FWB2" i="2"/>
  <c r="FWA2" i="2"/>
  <c r="FVZ2" i="2"/>
  <c r="FVY2" i="2"/>
  <c r="FVX2" i="2"/>
  <c r="FVW2" i="2"/>
  <c r="FVV2" i="2"/>
  <c r="FVU2" i="2"/>
  <c r="FVT2" i="2"/>
  <c r="FVS2" i="2"/>
  <c r="FVR2" i="2"/>
  <c r="FVQ2" i="2"/>
  <c r="FVP2" i="2"/>
  <c r="FVO2" i="2"/>
  <c r="FVN2" i="2"/>
  <c r="FVM2" i="2"/>
  <c r="FVL2" i="2"/>
  <c r="FVK2" i="2"/>
  <c r="FVJ2" i="2"/>
  <c r="FVI2" i="2"/>
  <c r="FVH2" i="2"/>
  <c r="FVG2" i="2"/>
  <c r="FVF2" i="2"/>
  <c r="FVE2" i="2"/>
  <c r="FVD2" i="2"/>
  <c r="FVC2" i="2"/>
  <c r="FVB2" i="2"/>
  <c r="FVA2" i="2"/>
  <c r="FUZ2" i="2"/>
  <c r="FUY2" i="2"/>
  <c r="FUX2" i="2"/>
  <c r="FUW2" i="2"/>
  <c r="FUV2" i="2"/>
  <c r="FUU2" i="2"/>
  <c r="FUT2" i="2"/>
  <c r="FUS2" i="2"/>
  <c r="FUR2" i="2"/>
  <c r="FUQ2" i="2"/>
  <c r="FUP2" i="2"/>
  <c r="FUO2" i="2"/>
  <c r="FUN2" i="2"/>
  <c r="FUM2" i="2"/>
  <c r="FUL2" i="2"/>
  <c r="FUK2" i="2"/>
  <c r="FUJ2" i="2"/>
  <c r="FUI2" i="2"/>
  <c r="FUH2" i="2"/>
  <c r="FUG2" i="2"/>
  <c r="FUF2" i="2"/>
  <c r="FUE2" i="2"/>
  <c r="FUD2" i="2"/>
  <c r="FUC2" i="2"/>
  <c r="FUB2" i="2"/>
  <c r="FUA2" i="2"/>
  <c r="FTZ2" i="2"/>
  <c r="FTY2" i="2"/>
  <c r="FTX2" i="2"/>
  <c r="FTW2" i="2"/>
  <c r="FTV2" i="2"/>
  <c r="FTU2" i="2"/>
  <c r="FTT2" i="2"/>
  <c r="FTS2" i="2"/>
  <c r="FTR2" i="2"/>
  <c r="FTQ2" i="2"/>
  <c r="FTP2" i="2"/>
  <c r="FTO2" i="2"/>
  <c r="FTN2" i="2"/>
  <c r="FTM2" i="2"/>
  <c r="FTL2" i="2"/>
  <c r="FTK2" i="2"/>
  <c r="FTJ2" i="2"/>
  <c r="FTI2" i="2"/>
  <c r="FTH2" i="2"/>
  <c r="FTG2" i="2"/>
  <c r="FTF2" i="2"/>
  <c r="FTE2" i="2"/>
  <c r="FTD2" i="2"/>
  <c r="FTC2" i="2"/>
  <c r="FTB2" i="2"/>
  <c r="FTA2" i="2"/>
  <c r="FSZ2" i="2"/>
  <c r="FSY2" i="2"/>
  <c r="FSX2" i="2"/>
  <c r="FSW2" i="2"/>
  <c r="FSV2" i="2"/>
  <c r="FSU2" i="2"/>
  <c r="FST2" i="2"/>
  <c r="FSS2" i="2"/>
  <c r="FSR2" i="2"/>
  <c r="FSQ2" i="2"/>
  <c r="FSP2" i="2"/>
  <c r="FSO2" i="2"/>
  <c r="FSN2" i="2"/>
  <c r="FSM2" i="2"/>
  <c r="FSL2" i="2"/>
  <c r="FSK2" i="2"/>
  <c r="FSJ2" i="2"/>
  <c r="FSI2" i="2"/>
  <c r="FSH2" i="2"/>
  <c r="FSG2" i="2"/>
  <c r="FSF2" i="2"/>
  <c r="FSE2" i="2"/>
  <c r="FSD2" i="2"/>
  <c r="FSC2" i="2"/>
  <c r="FSB2" i="2"/>
  <c r="FSA2" i="2"/>
  <c r="FRZ2" i="2"/>
  <c r="FRY2" i="2"/>
  <c r="FRX2" i="2"/>
  <c r="FRW2" i="2"/>
  <c r="FRV2" i="2"/>
  <c r="FRU2" i="2"/>
  <c r="FRT2" i="2"/>
  <c r="FRS2" i="2"/>
  <c r="FRR2" i="2"/>
  <c r="FRQ2" i="2"/>
  <c r="FRP2" i="2"/>
  <c r="FRO2" i="2"/>
  <c r="FRN2" i="2"/>
  <c r="FRM2" i="2"/>
  <c r="FRL2" i="2"/>
  <c r="FRK2" i="2"/>
  <c r="FRJ2" i="2"/>
  <c r="FRI2" i="2"/>
  <c r="FRH2" i="2"/>
  <c r="FRG2" i="2"/>
  <c r="FRF2" i="2"/>
  <c r="FRE2" i="2"/>
  <c r="FRD2" i="2"/>
  <c r="FRC2" i="2"/>
  <c r="FRB2" i="2"/>
  <c r="FRA2" i="2"/>
  <c r="FQZ2" i="2"/>
  <c r="FQY2" i="2"/>
  <c r="FQX2" i="2"/>
  <c r="FQW2" i="2"/>
  <c r="FQV2" i="2"/>
  <c r="FQU2" i="2"/>
  <c r="FQT2" i="2"/>
  <c r="FQS2" i="2"/>
  <c r="FQR2" i="2"/>
  <c r="FQQ2" i="2"/>
  <c r="FQP2" i="2"/>
  <c r="FQO2" i="2"/>
  <c r="FQN2" i="2"/>
  <c r="FQM2" i="2"/>
  <c r="FQL2" i="2"/>
  <c r="FQK2" i="2"/>
  <c r="FQJ2" i="2"/>
  <c r="FQI2" i="2"/>
  <c r="FQH2" i="2"/>
  <c r="FQG2" i="2"/>
  <c r="FQF2" i="2"/>
  <c r="FQE2" i="2"/>
  <c r="FQD2" i="2"/>
  <c r="FQC2" i="2"/>
  <c r="FQB2" i="2"/>
  <c r="FQA2" i="2"/>
  <c r="FPZ2" i="2"/>
  <c r="FPY2" i="2"/>
  <c r="FPX2" i="2"/>
  <c r="FPW2" i="2"/>
  <c r="FPV2" i="2"/>
  <c r="FPU2" i="2"/>
  <c r="FPT2" i="2"/>
  <c r="FPS2" i="2"/>
  <c r="FPR2" i="2"/>
  <c r="FPQ2" i="2"/>
  <c r="FPP2" i="2"/>
  <c r="FPO2" i="2"/>
  <c r="FPN2" i="2"/>
  <c r="FPM2" i="2"/>
  <c r="FPL2" i="2"/>
  <c r="FPK2" i="2"/>
  <c r="FPJ2" i="2"/>
  <c r="FPI2" i="2"/>
  <c r="FPH2" i="2"/>
  <c r="FPG2" i="2"/>
  <c r="FPF2" i="2"/>
  <c r="FPE2" i="2"/>
  <c r="FPD2" i="2"/>
  <c r="FPC2" i="2"/>
  <c r="FPB2" i="2"/>
  <c r="FPA2" i="2"/>
  <c r="FOZ2" i="2"/>
  <c r="FOY2" i="2"/>
  <c r="FOX2" i="2"/>
  <c r="FOW2" i="2"/>
  <c r="FOV2" i="2"/>
  <c r="FOU2" i="2"/>
  <c r="FOT2" i="2"/>
  <c r="FOS2" i="2"/>
  <c r="FOR2" i="2"/>
  <c r="FOQ2" i="2"/>
  <c r="FOP2" i="2"/>
  <c r="FOO2" i="2"/>
  <c r="FON2" i="2"/>
  <c r="FOM2" i="2"/>
  <c r="FOL2" i="2"/>
  <c r="FOK2" i="2"/>
  <c r="FOJ2" i="2"/>
  <c r="FOI2" i="2"/>
  <c r="FOH2" i="2"/>
  <c r="FOG2" i="2"/>
  <c r="FOF2" i="2"/>
  <c r="FOE2" i="2"/>
  <c r="FOD2" i="2"/>
  <c r="FOC2" i="2"/>
  <c r="FOB2" i="2"/>
  <c r="FOA2" i="2"/>
  <c r="FNZ2" i="2"/>
  <c r="FNY2" i="2"/>
  <c r="FNX2" i="2"/>
  <c r="FNW2" i="2"/>
  <c r="FNV2" i="2"/>
  <c r="FNU2" i="2"/>
  <c r="FNT2" i="2"/>
  <c r="FNS2" i="2"/>
  <c r="FNR2" i="2"/>
  <c r="FNQ2" i="2"/>
  <c r="FNP2" i="2"/>
  <c r="FNO2" i="2"/>
  <c r="FNN2" i="2"/>
  <c r="FNM2" i="2"/>
  <c r="FNL2" i="2"/>
  <c r="FNK2" i="2"/>
  <c r="FNJ2" i="2"/>
  <c r="FNI2" i="2"/>
  <c r="FNH2" i="2"/>
  <c r="FNG2" i="2"/>
  <c r="FNF2" i="2"/>
  <c r="FNE2" i="2"/>
  <c r="FND2" i="2"/>
  <c r="FNC2" i="2"/>
  <c r="FNB2" i="2"/>
  <c r="FNA2" i="2"/>
  <c r="FMZ2" i="2"/>
  <c r="FMY2" i="2"/>
  <c r="FMX2" i="2"/>
  <c r="FMW2" i="2"/>
  <c r="FMV2" i="2"/>
  <c r="FMU2" i="2"/>
  <c r="FMT2" i="2"/>
  <c r="FMS2" i="2"/>
  <c r="FMR2" i="2"/>
  <c r="FMQ2" i="2"/>
  <c r="FMP2" i="2"/>
  <c r="FMO2" i="2"/>
  <c r="FMN2" i="2"/>
  <c r="FMM2" i="2"/>
  <c r="FML2" i="2"/>
  <c r="FMK2" i="2"/>
  <c r="FMJ2" i="2"/>
  <c r="FMI2" i="2"/>
  <c r="FMH2" i="2"/>
  <c r="FMG2" i="2"/>
  <c r="FMF2" i="2"/>
  <c r="FME2" i="2"/>
  <c r="FMD2" i="2"/>
  <c r="FMC2" i="2"/>
  <c r="FMB2" i="2"/>
  <c r="FMA2" i="2"/>
  <c r="FLZ2" i="2"/>
  <c r="FLY2" i="2"/>
  <c r="FLX2" i="2"/>
  <c r="FLW2" i="2"/>
  <c r="FLV2" i="2"/>
  <c r="FLU2" i="2"/>
  <c r="FLT2" i="2"/>
  <c r="FLS2" i="2"/>
  <c r="FLR2" i="2"/>
  <c r="FLQ2" i="2"/>
  <c r="FLP2" i="2"/>
  <c r="FLO2" i="2"/>
  <c r="FLN2" i="2"/>
  <c r="FLM2" i="2"/>
  <c r="FLL2" i="2"/>
  <c r="FLK2" i="2"/>
  <c r="FLJ2" i="2"/>
  <c r="FLI2" i="2"/>
  <c r="FLH2" i="2"/>
  <c r="FLG2" i="2"/>
  <c r="FLF2" i="2"/>
  <c r="FLE2" i="2"/>
  <c r="FLD2" i="2"/>
  <c r="FLC2" i="2"/>
  <c r="FLB2" i="2"/>
  <c r="FLA2" i="2"/>
  <c r="FKZ2" i="2"/>
  <c r="FKY2" i="2"/>
  <c r="FKX2" i="2"/>
  <c r="FKW2" i="2"/>
  <c r="FKV2" i="2"/>
  <c r="FKU2" i="2"/>
  <c r="FKT2" i="2"/>
  <c r="FKS2" i="2"/>
  <c r="FKR2" i="2"/>
  <c r="FKQ2" i="2"/>
  <c r="FKP2" i="2"/>
  <c r="FKO2" i="2"/>
  <c r="FKN2" i="2"/>
  <c r="FKM2" i="2"/>
  <c r="FKL2" i="2"/>
  <c r="FKK2" i="2"/>
  <c r="FKJ2" i="2"/>
  <c r="FKI2" i="2"/>
  <c r="FKH2" i="2"/>
  <c r="FKG2" i="2"/>
  <c r="FKF2" i="2"/>
  <c r="FKE2" i="2"/>
  <c r="FKD2" i="2"/>
  <c r="FKC2" i="2"/>
  <c r="FKB2" i="2"/>
  <c r="FKA2" i="2"/>
  <c r="FJZ2" i="2"/>
  <c r="FJY2" i="2"/>
  <c r="FJX2" i="2"/>
  <c r="FJW2" i="2"/>
  <c r="FJV2" i="2"/>
  <c r="FJU2" i="2"/>
  <c r="FJT2" i="2"/>
  <c r="FJS2" i="2"/>
  <c r="FJR2" i="2"/>
  <c r="FJQ2" i="2"/>
  <c r="FJP2" i="2"/>
  <c r="FJO2" i="2"/>
  <c r="FJN2" i="2"/>
  <c r="FJM2" i="2"/>
  <c r="FJL2" i="2"/>
  <c r="FJK2" i="2"/>
  <c r="FJJ2" i="2"/>
  <c r="FJI2" i="2"/>
  <c r="FJH2" i="2"/>
  <c r="FJG2" i="2"/>
  <c r="FJF2" i="2"/>
  <c r="FJE2" i="2"/>
  <c r="FJD2" i="2"/>
  <c r="FJC2" i="2"/>
  <c r="FJB2" i="2"/>
  <c r="FJA2" i="2"/>
  <c r="FIZ2" i="2"/>
  <c r="FIY2" i="2"/>
  <c r="FIX2" i="2"/>
  <c r="FIW2" i="2"/>
  <c r="FIV2" i="2"/>
  <c r="FIU2" i="2"/>
  <c r="FIT2" i="2"/>
  <c r="FIS2" i="2"/>
  <c r="FIR2" i="2"/>
  <c r="FIQ2" i="2"/>
  <c r="FIP2" i="2"/>
  <c r="FIO2" i="2"/>
  <c r="FIN2" i="2"/>
  <c r="FIM2" i="2"/>
  <c r="FIL2" i="2"/>
  <c r="FIK2" i="2"/>
  <c r="FIJ2" i="2"/>
  <c r="FII2" i="2"/>
  <c r="FIH2" i="2"/>
  <c r="FIG2" i="2"/>
  <c r="FIF2" i="2"/>
  <c r="FIE2" i="2"/>
  <c r="FID2" i="2"/>
  <c r="FIC2" i="2"/>
  <c r="FIB2" i="2"/>
  <c r="FIA2" i="2"/>
  <c r="FHZ2" i="2"/>
  <c r="FHY2" i="2"/>
  <c r="FHX2" i="2"/>
  <c r="FHW2" i="2"/>
  <c r="FHV2" i="2"/>
  <c r="FHU2" i="2"/>
  <c r="FHT2" i="2"/>
  <c r="FHS2" i="2"/>
  <c r="FHR2" i="2"/>
  <c r="FHQ2" i="2"/>
  <c r="FHP2" i="2"/>
  <c r="FHO2" i="2"/>
  <c r="FHN2" i="2"/>
  <c r="FHM2" i="2"/>
  <c r="FHL2" i="2"/>
  <c r="FHK2" i="2"/>
  <c r="FHJ2" i="2"/>
  <c r="FHI2" i="2"/>
  <c r="FHH2" i="2"/>
  <c r="FHG2" i="2"/>
  <c r="FHF2" i="2"/>
  <c r="FHE2" i="2"/>
  <c r="FHD2" i="2"/>
  <c r="FHC2" i="2"/>
  <c r="FHB2" i="2"/>
  <c r="FHA2" i="2"/>
  <c r="FGZ2" i="2"/>
  <c r="FGY2" i="2"/>
  <c r="FGX2" i="2"/>
  <c r="FGW2" i="2"/>
  <c r="FGV2" i="2"/>
  <c r="FGU2" i="2"/>
  <c r="FGT2" i="2"/>
  <c r="FGS2" i="2"/>
  <c r="FGR2" i="2"/>
  <c r="FGQ2" i="2"/>
  <c r="FGP2" i="2"/>
  <c r="FGO2" i="2"/>
  <c r="FGN2" i="2"/>
  <c r="FGM2" i="2"/>
  <c r="FGL2" i="2"/>
  <c r="FGK2" i="2"/>
  <c r="FGJ2" i="2"/>
  <c r="FGI2" i="2"/>
  <c r="FGH2" i="2"/>
  <c r="FGG2" i="2"/>
  <c r="FGF2" i="2"/>
  <c r="FGE2" i="2"/>
  <c r="FGD2" i="2"/>
  <c r="FGC2" i="2"/>
  <c r="FGB2" i="2"/>
  <c r="FGA2" i="2"/>
  <c r="FFZ2" i="2"/>
  <c r="FFY2" i="2"/>
  <c r="FFX2" i="2"/>
  <c r="FFW2" i="2"/>
  <c r="FFV2" i="2"/>
  <c r="FFU2" i="2"/>
  <c r="FFT2" i="2"/>
  <c r="FFS2" i="2"/>
  <c r="FFR2" i="2"/>
  <c r="FFQ2" i="2"/>
  <c r="FFP2" i="2"/>
  <c r="FFO2" i="2"/>
  <c r="FFN2" i="2"/>
  <c r="FFM2" i="2"/>
  <c r="FFL2" i="2"/>
  <c r="FFK2" i="2"/>
  <c r="FFJ2" i="2"/>
  <c r="FFI2" i="2"/>
  <c r="FFH2" i="2"/>
  <c r="FFG2" i="2"/>
  <c r="FFF2" i="2"/>
  <c r="FFE2" i="2"/>
  <c r="FFD2" i="2"/>
  <c r="FFC2" i="2"/>
  <c r="FFB2" i="2"/>
  <c r="FFA2" i="2"/>
  <c r="FEZ2" i="2"/>
  <c r="FEY2" i="2"/>
  <c r="FEX2" i="2"/>
  <c r="FEW2" i="2"/>
  <c r="FEV2" i="2"/>
  <c r="FEU2" i="2"/>
  <c r="FET2" i="2"/>
  <c r="FES2" i="2"/>
  <c r="FER2" i="2"/>
  <c r="FEQ2" i="2"/>
  <c r="FEP2" i="2"/>
  <c r="FEO2" i="2"/>
  <c r="FEN2" i="2"/>
  <c r="FEM2" i="2"/>
  <c r="FEL2" i="2"/>
  <c r="FEK2" i="2"/>
  <c r="FEJ2" i="2"/>
  <c r="FEI2" i="2"/>
  <c r="FEH2" i="2"/>
  <c r="FEG2" i="2"/>
  <c r="FEF2" i="2"/>
  <c r="FEE2" i="2"/>
  <c r="FED2" i="2"/>
  <c r="FEC2" i="2"/>
  <c r="FEB2" i="2"/>
  <c r="FEA2" i="2"/>
  <c r="FDZ2" i="2"/>
  <c r="FDY2" i="2"/>
  <c r="FDX2" i="2"/>
  <c r="FDW2" i="2"/>
  <c r="FDV2" i="2"/>
  <c r="FDU2" i="2"/>
  <c r="FDT2" i="2"/>
  <c r="FDS2" i="2"/>
  <c r="FDR2" i="2"/>
  <c r="FDQ2" i="2"/>
  <c r="FDP2" i="2"/>
  <c r="FDO2" i="2"/>
  <c r="FDN2" i="2"/>
  <c r="FDM2" i="2"/>
  <c r="FDL2" i="2"/>
  <c r="FDK2" i="2"/>
  <c r="FDJ2" i="2"/>
  <c r="FDI2" i="2"/>
  <c r="FDH2" i="2"/>
  <c r="FDG2" i="2"/>
  <c r="FDF2" i="2"/>
  <c r="FDE2" i="2"/>
  <c r="FDD2" i="2"/>
  <c r="FDC2" i="2"/>
  <c r="FDB2" i="2"/>
  <c r="FDA2" i="2"/>
  <c r="FCZ2" i="2"/>
  <c r="FCY2" i="2"/>
  <c r="FCX2" i="2"/>
  <c r="FCW2" i="2"/>
  <c r="FCV2" i="2"/>
  <c r="FCU2" i="2"/>
  <c r="FCT2" i="2"/>
  <c r="FCS2" i="2"/>
  <c r="FCR2" i="2"/>
  <c r="FCQ2" i="2"/>
  <c r="FCP2" i="2"/>
  <c r="FCO2" i="2"/>
  <c r="FCN2" i="2"/>
  <c r="FCM2" i="2"/>
  <c r="FCL2" i="2"/>
  <c r="FCK2" i="2"/>
  <c r="FCJ2" i="2"/>
  <c r="FCI2" i="2"/>
  <c r="FCH2" i="2"/>
  <c r="FCG2" i="2"/>
  <c r="FCF2" i="2"/>
  <c r="FCE2" i="2"/>
  <c r="FCD2" i="2"/>
  <c r="FCC2" i="2"/>
  <c r="FCB2" i="2"/>
  <c r="FCA2" i="2"/>
  <c r="FBZ2" i="2"/>
  <c r="FBY2" i="2"/>
  <c r="FBX2" i="2"/>
  <c r="FBW2" i="2"/>
  <c r="FBV2" i="2"/>
  <c r="FBU2" i="2"/>
  <c r="FBT2" i="2"/>
  <c r="FBS2" i="2"/>
  <c r="FBR2" i="2"/>
  <c r="FBQ2" i="2"/>
  <c r="FBP2" i="2"/>
  <c r="FBO2" i="2"/>
  <c r="FBN2" i="2"/>
  <c r="FBM2" i="2"/>
  <c r="FBL2" i="2"/>
  <c r="FBK2" i="2"/>
  <c r="FBJ2" i="2"/>
  <c r="FBI2" i="2"/>
  <c r="FBH2" i="2"/>
  <c r="FBG2" i="2"/>
  <c r="FBF2" i="2"/>
  <c r="FBE2" i="2"/>
  <c r="FBD2" i="2"/>
  <c r="FBC2" i="2"/>
  <c r="FBB2" i="2"/>
  <c r="FBA2" i="2"/>
  <c r="FAZ2" i="2"/>
  <c r="FAY2" i="2"/>
  <c r="FAX2" i="2"/>
  <c r="FAW2" i="2"/>
  <c r="FAV2" i="2"/>
  <c r="FAU2" i="2"/>
  <c r="FAT2" i="2"/>
  <c r="FAS2" i="2"/>
  <c r="FAR2" i="2"/>
  <c r="FAQ2" i="2"/>
  <c r="FAP2" i="2"/>
  <c r="FAO2" i="2"/>
  <c r="FAN2" i="2"/>
  <c r="FAM2" i="2"/>
  <c r="FAL2" i="2"/>
  <c r="FAK2" i="2"/>
  <c r="FAJ2" i="2"/>
  <c r="FAI2" i="2"/>
  <c r="FAH2" i="2"/>
  <c r="FAG2" i="2"/>
  <c r="FAF2" i="2"/>
  <c r="FAE2" i="2"/>
  <c r="FAD2" i="2"/>
  <c r="FAC2" i="2"/>
  <c r="FAB2" i="2"/>
  <c r="FAA2" i="2"/>
  <c r="EZZ2" i="2"/>
  <c r="EZY2" i="2"/>
  <c r="EZX2" i="2"/>
  <c r="EZW2" i="2"/>
  <c r="EZV2" i="2"/>
  <c r="EZU2" i="2"/>
  <c r="EZT2" i="2"/>
  <c r="EZS2" i="2"/>
  <c r="EZR2" i="2"/>
  <c r="EZQ2" i="2"/>
  <c r="EZP2" i="2"/>
  <c r="EZO2" i="2"/>
  <c r="EZN2" i="2"/>
  <c r="EZM2" i="2"/>
  <c r="EZL2" i="2"/>
  <c r="EZK2" i="2"/>
  <c r="EZJ2" i="2"/>
  <c r="EZI2" i="2"/>
  <c r="EZH2" i="2"/>
  <c r="EZG2" i="2"/>
  <c r="EZF2" i="2"/>
  <c r="EZE2" i="2"/>
  <c r="EZD2" i="2"/>
  <c r="EZC2" i="2"/>
  <c r="EZB2" i="2"/>
  <c r="EZA2" i="2"/>
  <c r="EYZ2" i="2"/>
  <c r="EYY2" i="2"/>
  <c r="EYX2" i="2"/>
  <c r="EYW2" i="2"/>
  <c r="EYV2" i="2"/>
  <c r="EYU2" i="2"/>
  <c r="EYT2" i="2"/>
  <c r="EYS2" i="2"/>
  <c r="EYR2" i="2"/>
  <c r="EYQ2" i="2"/>
  <c r="EYP2" i="2"/>
  <c r="EYO2" i="2"/>
  <c r="EYN2" i="2"/>
  <c r="EYM2" i="2"/>
  <c r="EYL2" i="2"/>
  <c r="EYK2" i="2"/>
  <c r="EYJ2" i="2"/>
  <c r="EYI2" i="2"/>
  <c r="EYH2" i="2"/>
  <c r="EYG2" i="2"/>
  <c r="EYF2" i="2"/>
  <c r="EYE2" i="2"/>
  <c r="EYD2" i="2"/>
  <c r="EYC2" i="2"/>
  <c r="EYB2" i="2"/>
  <c r="EYA2" i="2"/>
  <c r="EXZ2" i="2"/>
  <c r="EXY2" i="2"/>
  <c r="EXX2" i="2"/>
  <c r="EXW2" i="2"/>
  <c r="EXV2" i="2"/>
  <c r="EXU2" i="2"/>
  <c r="EXT2" i="2"/>
  <c r="EXS2" i="2"/>
  <c r="EXR2" i="2"/>
  <c r="EXQ2" i="2"/>
  <c r="EXP2" i="2"/>
  <c r="EXO2" i="2"/>
  <c r="EXN2" i="2"/>
  <c r="EXM2" i="2"/>
  <c r="EXL2" i="2"/>
  <c r="EXK2" i="2"/>
  <c r="EXJ2" i="2"/>
  <c r="EXI2" i="2"/>
  <c r="EXH2" i="2"/>
  <c r="EXG2" i="2"/>
  <c r="EXF2" i="2"/>
  <c r="EXE2" i="2"/>
  <c r="EXD2" i="2"/>
  <c r="EXC2" i="2"/>
  <c r="EXB2" i="2"/>
  <c r="EXA2" i="2"/>
  <c r="EWZ2" i="2"/>
  <c r="EWY2" i="2"/>
  <c r="EWX2" i="2"/>
  <c r="EWW2" i="2"/>
  <c r="EWV2" i="2"/>
  <c r="EWU2" i="2"/>
  <c r="EWT2" i="2"/>
  <c r="EWS2" i="2"/>
  <c r="EWR2" i="2"/>
  <c r="EWQ2" i="2"/>
  <c r="EWP2" i="2"/>
  <c r="EWO2" i="2"/>
  <c r="EWN2" i="2"/>
  <c r="EWM2" i="2"/>
  <c r="EWL2" i="2"/>
  <c r="EWK2" i="2"/>
  <c r="EWJ2" i="2"/>
  <c r="EWI2" i="2"/>
  <c r="EWH2" i="2"/>
  <c r="EWG2" i="2"/>
  <c r="EWF2" i="2"/>
  <c r="EWE2" i="2"/>
  <c r="EWD2" i="2"/>
  <c r="EWC2" i="2"/>
  <c r="EWB2" i="2"/>
  <c r="EWA2" i="2"/>
  <c r="EVZ2" i="2"/>
  <c r="EVY2" i="2"/>
  <c r="EVX2" i="2"/>
  <c r="EVW2" i="2"/>
  <c r="EVV2" i="2"/>
  <c r="EVU2" i="2"/>
  <c r="EVT2" i="2"/>
  <c r="EVS2" i="2"/>
  <c r="EVR2" i="2"/>
  <c r="EVQ2" i="2"/>
  <c r="EVP2" i="2"/>
  <c r="EVO2" i="2"/>
  <c r="EVN2" i="2"/>
  <c r="EVM2" i="2"/>
  <c r="EVL2" i="2"/>
  <c r="EVK2" i="2"/>
  <c r="EVJ2" i="2"/>
  <c r="EVI2" i="2"/>
  <c r="EVH2" i="2"/>
  <c r="EVG2" i="2"/>
  <c r="EVF2" i="2"/>
  <c r="EVE2" i="2"/>
  <c r="EVD2" i="2"/>
  <c r="EVC2" i="2"/>
  <c r="EVB2" i="2"/>
  <c r="EVA2" i="2"/>
  <c r="EUZ2" i="2"/>
  <c r="EUY2" i="2"/>
  <c r="EUX2" i="2"/>
  <c r="EUW2" i="2"/>
  <c r="EUV2" i="2"/>
  <c r="EUU2" i="2"/>
  <c r="EUT2" i="2"/>
  <c r="EUS2" i="2"/>
  <c r="EUR2" i="2"/>
  <c r="EUQ2" i="2"/>
  <c r="EUP2" i="2"/>
  <c r="EUO2" i="2"/>
  <c r="EUN2" i="2"/>
  <c r="EUM2" i="2"/>
  <c r="EUL2" i="2"/>
  <c r="EUK2" i="2"/>
  <c r="EUJ2" i="2"/>
  <c r="EUI2" i="2"/>
  <c r="EUH2" i="2"/>
  <c r="EUG2" i="2"/>
  <c r="EUF2" i="2"/>
  <c r="EUE2" i="2"/>
  <c r="EUD2" i="2"/>
  <c r="EUC2" i="2"/>
  <c r="EUB2" i="2"/>
  <c r="EUA2" i="2"/>
  <c r="ETZ2" i="2"/>
  <c r="ETY2" i="2"/>
  <c r="ETX2" i="2"/>
  <c r="ETW2" i="2"/>
  <c r="ETV2" i="2"/>
  <c r="ETU2" i="2"/>
  <c r="ETT2" i="2"/>
  <c r="ETS2" i="2"/>
  <c r="ETR2" i="2"/>
  <c r="ETQ2" i="2"/>
  <c r="ETP2" i="2"/>
  <c r="ETO2" i="2"/>
  <c r="ETN2" i="2"/>
  <c r="ETM2" i="2"/>
  <c r="ETL2" i="2"/>
  <c r="ETK2" i="2"/>
  <c r="ETJ2" i="2"/>
  <c r="ETI2" i="2"/>
  <c r="ETH2" i="2"/>
  <c r="ETG2" i="2"/>
  <c r="ETF2" i="2"/>
  <c r="ETE2" i="2"/>
  <c r="ETD2" i="2"/>
  <c r="ETC2" i="2"/>
  <c r="ETB2" i="2"/>
  <c r="ETA2" i="2"/>
  <c r="ESZ2" i="2"/>
  <c r="ESY2" i="2"/>
  <c r="ESX2" i="2"/>
  <c r="ESW2" i="2"/>
  <c r="ESV2" i="2"/>
  <c r="ESU2" i="2"/>
  <c r="EST2" i="2"/>
  <c r="ESS2" i="2"/>
  <c r="ESR2" i="2"/>
  <c r="ESQ2" i="2"/>
  <c r="ESP2" i="2"/>
  <c r="ESO2" i="2"/>
  <c r="ESN2" i="2"/>
  <c r="ESM2" i="2"/>
  <c r="ESL2" i="2"/>
  <c r="ESK2" i="2"/>
  <c r="ESJ2" i="2"/>
  <c r="ESI2" i="2"/>
  <c r="ESH2" i="2"/>
  <c r="ESG2" i="2"/>
  <c r="ESF2" i="2"/>
  <c r="ESE2" i="2"/>
  <c r="ESD2" i="2"/>
  <c r="ESC2" i="2"/>
  <c r="ESB2" i="2"/>
  <c r="ESA2" i="2"/>
  <c r="ERZ2" i="2"/>
  <c r="ERY2" i="2"/>
  <c r="ERX2" i="2"/>
  <c r="ERW2" i="2"/>
  <c r="ERV2" i="2"/>
  <c r="ERU2" i="2"/>
  <c r="ERT2" i="2"/>
  <c r="ERS2" i="2"/>
  <c r="ERR2" i="2"/>
  <c r="ERQ2" i="2"/>
  <c r="ERP2" i="2"/>
  <c r="ERO2" i="2"/>
  <c r="ERN2" i="2"/>
  <c r="ERM2" i="2"/>
  <c r="ERL2" i="2"/>
  <c r="ERK2" i="2"/>
  <c r="ERJ2" i="2"/>
  <c r="ERI2" i="2"/>
  <c r="ERH2" i="2"/>
  <c r="ERG2" i="2"/>
  <c r="ERF2" i="2"/>
  <c r="ERE2" i="2"/>
  <c r="ERD2" i="2"/>
  <c r="ERC2" i="2"/>
  <c r="ERB2" i="2"/>
  <c r="ERA2" i="2"/>
  <c r="EQZ2" i="2"/>
  <c r="EQY2" i="2"/>
  <c r="EQX2" i="2"/>
  <c r="EQW2" i="2"/>
  <c r="EQV2" i="2"/>
  <c r="EQU2" i="2"/>
  <c r="EQT2" i="2"/>
  <c r="EQS2" i="2"/>
  <c r="EQR2" i="2"/>
  <c r="EQQ2" i="2"/>
  <c r="EQP2" i="2"/>
  <c r="EQO2" i="2"/>
  <c r="EQN2" i="2"/>
  <c r="EQM2" i="2"/>
  <c r="EQL2" i="2"/>
  <c r="EQK2" i="2"/>
  <c r="EQJ2" i="2"/>
  <c r="EQI2" i="2"/>
  <c r="EQH2" i="2"/>
  <c r="EQG2" i="2"/>
  <c r="EQF2" i="2"/>
  <c r="EQE2" i="2"/>
  <c r="EQD2" i="2"/>
  <c r="EQC2" i="2"/>
  <c r="EQB2" i="2"/>
  <c r="EQA2" i="2"/>
  <c r="EPZ2" i="2"/>
  <c r="EPY2" i="2"/>
  <c r="EPX2" i="2"/>
  <c r="EPW2" i="2"/>
  <c r="EPV2" i="2"/>
  <c r="EPU2" i="2"/>
  <c r="EPT2" i="2"/>
  <c r="EPS2" i="2"/>
  <c r="EPR2" i="2"/>
  <c r="EPQ2" i="2"/>
  <c r="EPP2" i="2"/>
  <c r="EPO2" i="2"/>
  <c r="EPN2" i="2"/>
  <c r="EPM2" i="2"/>
  <c r="EPL2" i="2"/>
  <c r="EPK2" i="2"/>
  <c r="EPJ2" i="2"/>
  <c r="EPI2" i="2"/>
  <c r="EPH2" i="2"/>
  <c r="EPG2" i="2"/>
  <c r="EPF2" i="2"/>
  <c r="EPE2" i="2"/>
  <c r="EPD2" i="2"/>
  <c r="EPC2" i="2"/>
  <c r="EPB2" i="2"/>
  <c r="EPA2" i="2"/>
  <c r="EOZ2" i="2"/>
  <c r="EOY2" i="2"/>
  <c r="EOX2" i="2"/>
  <c r="EOW2" i="2"/>
  <c r="EOV2" i="2"/>
  <c r="EOU2" i="2"/>
  <c r="EOT2" i="2"/>
  <c r="EOS2" i="2"/>
  <c r="EOR2" i="2"/>
  <c r="EOQ2" i="2"/>
  <c r="EOP2" i="2"/>
  <c r="EOO2" i="2"/>
  <c r="EON2" i="2"/>
  <c r="EOM2" i="2"/>
  <c r="EOL2" i="2"/>
  <c r="EOK2" i="2"/>
  <c r="EOJ2" i="2"/>
  <c r="EOI2" i="2"/>
  <c r="EOH2" i="2"/>
  <c r="EOG2" i="2"/>
  <c r="EOF2" i="2"/>
  <c r="EOE2" i="2"/>
  <c r="EOD2" i="2"/>
  <c r="EOC2" i="2"/>
  <c r="EOB2" i="2"/>
  <c r="EOA2" i="2"/>
  <c r="ENZ2" i="2"/>
  <c r="ENY2" i="2"/>
  <c r="ENX2" i="2"/>
  <c r="ENW2" i="2"/>
  <c r="ENV2" i="2"/>
  <c r="ENU2" i="2"/>
  <c r="ENT2" i="2"/>
  <c r="ENS2" i="2"/>
  <c r="ENR2" i="2"/>
  <c r="ENQ2" i="2"/>
  <c r="ENP2" i="2"/>
  <c r="ENO2" i="2"/>
  <c r="ENN2" i="2"/>
  <c r="ENM2" i="2"/>
  <c r="ENL2" i="2"/>
  <c r="ENK2" i="2"/>
  <c r="ENJ2" i="2"/>
  <c r="ENI2" i="2"/>
  <c r="ENH2" i="2"/>
  <c r="ENG2" i="2"/>
  <c r="ENF2" i="2"/>
  <c r="ENE2" i="2"/>
  <c r="END2" i="2"/>
  <c r="ENC2" i="2"/>
  <c r="ENB2" i="2"/>
  <c r="ENA2" i="2"/>
  <c r="EMZ2" i="2"/>
  <c r="EMY2" i="2"/>
  <c r="EMX2" i="2"/>
  <c r="EMW2" i="2"/>
  <c r="EMV2" i="2"/>
  <c r="EMU2" i="2"/>
  <c r="EMT2" i="2"/>
  <c r="EMS2" i="2"/>
  <c r="EMR2" i="2"/>
  <c r="EMQ2" i="2"/>
  <c r="EMP2" i="2"/>
  <c r="EMO2" i="2"/>
  <c r="EMN2" i="2"/>
  <c r="EMM2" i="2"/>
  <c r="EML2" i="2"/>
  <c r="EMK2" i="2"/>
  <c r="EMJ2" i="2"/>
  <c r="EMI2" i="2"/>
  <c r="EMH2" i="2"/>
  <c r="EMG2" i="2"/>
  <c r="EMF2" i="2"/>
  <c r="EME2" i="2"/>
  <c r="EMD2" i="2"/>
  <c r="EMC2" i="2"/>
  <c r="EMB2" i="2"/>
  <c r="EMA2" i="2"/>
  <c r="ELZ2" i="2"/>
  <c r="ELY2" i="2"/>
  <c r="ELX2" i="2"/>
  <c r="ELW2" i="2"/>
  <c r="ELV2" i="2"/>
  <c r="ELU2" i="2"/>
  <c r="ELT2" i="2"/>
  <c r="ELS2" i="2"/>
  <c r="ELR2" i="2"/>
  <c r="ELQ2" i="2"/>
  <c r="ELP2" i="2"/>
  <c r="ELO2" i="2"/>
  <c r="ELN2" i="2"/>
  <c r="ELM2" i="2"/>
  <c r="ELL2" i="2"/>
  <c r="ELK2" i="2"/>
  <c r="ELJ2" i="2"/>
  <c r="ELI2" i="2"/>
  <c r="ELH2" i="2"/>
  <c r="ELG2" i="2"/>
  <c r="ELF2" i="2"/>
  <c r="ELE2" i="2"/>
  <c r="ELD2" i="2"/>
  <c r="ELC2" i="2"/>
  <c r="ELB2" i="2"/>
  <c r="ELA2" i="2"/>
  <c r="EKZ2" i="2"/>
  <c r="EKY2" i="2"/>
  <c r="EKX2" i="2"/>
  <c r="EKW2" i="2"/>
  <c r="EKV2" i="2"/>
  <c r="EKU2" i="2"/>
  <c r="EKT2" i="2"/>
  <c r="EKS2" i="2"/>
  <c r="EKR2" i="2"/>
  <c r="EKQ2" i="2"/>
  <c r="EKP2" i="2"/>
  <c r="EKO2" i="2"/>
  <c r="EKN2" i="2"/>
  <c r="EKM2" i="2"/>
  <c r="EKL2" i="2"/>
  <c r="EKK2" i="2"/>
  <c r="EKJ2" i="2"/>
  <c r="EKI2" i="2"/>
  <c r="EKH2" i="2"/>
  <c r="EKG2" i="2"/>
  <c r="EKF2" i="2"/>
  <c r="EKE2" i="2"/>
  <c r="EKD2" i="2"/>
  <c r="EKC2" i="2"/>
  <c r="EKB2" i="2"/>
  <c r="EKA2" i="2"/>
  <c r="EJZ2" i="2"/>
  <c r="EJY2" i="2"/>
  <c r="EJX2" i="2"/>
  <c r="EJW2" i="2"/>
  <c r="EJV2" i="2"/>
  <c r="EJU2" i="2"/>
  <c r="EJT2" i="2"/>
  <c r="EJS2" i="2"/>
  <c r="EJR2" i="2"/>
  <c r="EJQ2" i="2"/>
  <c r="EJP2" i="2"/>
  <c r="EJO2" i="2"/>
  <c r="EJN2" i="2"/>
  <c r="EJM2" i="2"/>
  <c r="EJL2" i="2"/>
  <c r="EJK2" i="2"/>
  <c r="EJJ2" i="2"/>
  <c r="EJI2" i="2"/>
  <c r="EJH2" i="2"/>
  <c r="EJG2" i="2"/>
  <c r="EJF2" i="2"/>
  <c r="EJE2" i="2"/>
  <c r="EJD2" i="2"/>
  <c r="EJC2" i="2"/>
  <c r="EJB2" i="2"/>
  <c r="EJA2" i="2"/>
  <c r="EIZ2" i="2"/>
  <c r="EIY2" i="2"/>
  <c r="EIX2" i="2"/>
  <c r="EIW2" i="2"/>
  <c r="EIV2" i="2"/>
  <c r="EIU2" i="2"/>
  <c r="EIT2" i="2"/>
  <c r="EIS2" i="2"/>
  <c r="EIR2" i="2"/>
  <c r="EIQ2" i="2"/>
  <c r="EIP2" i="2"/>
  <c r="EIO2" i="2"/>
  <c r="EIN2" i="2"/>
  <c r="EIM2" i="2"/>
  <c r="EIL2" i="2"/>
  <c r="EIK2" i="2"/>
  <c r="EIJ2" i="2"/>
  <c r="EII2" i="2"/>
  <c r="EIH2" i="2"/>
  <c r="EIG2" i="2"/>
  <c r="EIF2" i="2"/>
  <c r="EIE2" i="2"/>
  <c r="EID2" i="2"/>
  <c r="EIC2" i="2"/>
  <c r="EIB2" i="2"/>
  <c r="EIA2" i="2"/>
  <c r="EHZ2" i="2"/>
  <c r="EHY2" i="2"/>
  <c r="EHX2" i="2"/>
  <c r="EHW2" i="2"/>
  <c r="EHV2" i="2"/>
  <c r="EHU2" i="2"/>
  <c r="EHT2" i="2"/>
  <c r="EHS2" i="2"/>
  <c r="EHR2" i="2"/>
  <c r="EHQ2" i="2"/>
  <c r="EHP2" i="2"/>
  <c r="EHO2" i="2"/>
  <c r="EHN2" i="2"/>
  <c r="EHM2" i="2"/>
  <c r="EHL2" i="2"/>
  <c r="EHK2" i="2"/>
  <c r="EHJ2" i="2"/>
  <c r="EHI2" i="2"/>
  <c r="EHH2" i="2"/>
  <c r="EHG2" i="2"/>
  <c r="EHF2" i="2"/>
  <c r="EHE2" i="2"/>
  <c r="EHD2" i="2"/>
  <c r="EHC2" i="2"/>
  <c r="EHB2" i="2"/>
  <c r="EHA2" i="2"/>
  <c r="EGZ2" i="2"/>
  <c r="EGY2" i="2"/>
  <c r="EGX2" i="2"/>
  <c r="EGW2" i="2"/>
  <c r="EGV2" i="2"/>
  <c r="EGU2" i="2"/>
  <c r="EGT2" i="2"/>
  <c r="EGS2" i="2"/>
  <c r="EGR2" i="2"/>
  <c r="EGQ2" i="2"/>
  <c r="EGP2" i="2"/>
  <c r="EGO2" i="2"/>
  <c r="EGN2" i="2"/>
  <c r="EGM2" i="2"/>
  <c r="EGL2" i="2"/>
  <c r="EGK2" i="2"/>
  <c r="EGJ2" i="2"/>
  <c r="EGI2" i="2"/>
  <c r="EGH2" i="2"/>
  <c r="EGG2" i="2"/>
  <c r="EGF2" i="2"/>
  <c r="EGE2" i="2"/>
  <c r="EGD2" i="2"/>
  <c r="EGC2" i="2"/>
  <c r="EGB2" i="2"/>
  <c r="EGA2" i="2"/>
  <c r="EFZ2" i="2"/>
  <c r="EFY2" i="2"/>
  <c r="EFX2" i="2"/>
  <c r="EFW2" i="2"/>
  <c r="EFV2" i="2"/>
  <c r="EFU2" i="2"/>
  <c r="EFT2" i="2"/>
  <c r="EFS2" i="2"/>
  <c r="EFR2" i="2"/>
  <c r="EFQ2" i="2"/>
  <c r="EFP2" i="2"/>
  <c r="EFO2" i="2"/>
  <c r="EFN2" i="2"/>
  <c r="EFM2" i="2"/>
  <c r="EFL2" i="2"/>
  <c r="EFK2" i="2"/>
  <c r="EFJ2" i="2"/>
  <c r="EFI2" i="2"/>
  <c r="EFH2" i="2"/>
  <c r="EFG2" i="2"/>
  <c r="EFF2" i="2"/>
  <c r="EFE2" i="2"/>
  <c r="EFD2" i="2"/>
  <c r="EFC2" i="2"/>
  <c r="EFB2" i="2"/>
  <c r="EFA2" i="2"/>
  <c r="EEZ2" i="2"/>
  <c r="EEY2" i="2"/>
  <c r="EEX2" i="2"/>
  <c r="EEW2" i="2"/>
  <c r="EEV2" i="2"/>
  <c r="EEU2" i="2"/>
  <c r="EET2" i="2"/>
  <c r="EES2" i="2"/>
  <c r="EER2" i="2"/>
  <c r="EEQ2" i="2"/>
  <c r="EEP2" i="2"/>
  <c r="EEO2" i="2"/>
  <c r="EEN2" i="2"/>
  <c r="EEM2" i="2"/>
  <c r="EEL2" i="2"/>
  <c r="EEK2" i="2"/>
  <c r="EEJ2" i="2"/>
  <c r="EEI2" i="2"/>
  <c r="EEH2" i="2"/>
  <c r="EEG2" i="2"/>
  <c r="EEF2" i="2"/>
  <c r="EEE2" i="2"/>
  <c r="EED2" i="2"/>
  <c r="EEC2" i="2"/>
  <c r="EEB2" i="2"/>
  <c r="EEA2" i="2"/>
  <c r="EDZ2" i="2"/>
  <c r="EDY2" i="2"/>
  <c r="EDX2" i="2"/>
  <c r="EDW2" i="2"/>
  <c r="EDV2" i="2"/>
  <c r="EDU2" i="2"/>
  <c r="EDT2" i="2"/>
  <c r="EDS2" i="2"/>
  <c r="EDR2" i="2"/>
  <c r="EDQ2" i="2"/>
  <c r="EDP2" i="2"/>
  <c r="EDO2" i="2"/>
  <c r="EDN2" i="2"/>
  <c r="EDM2" i="2"/>
  <c r="EDL2" i="2"/>
  <c r="EDK2" i="2"/>
  <c r="EDJ2" i="2"/>
  <c r="EDI2" i="2"/>
  <c r="EDH2" i="2"/>
  <c r="EDG2" i="2"/>
  <c r="EDF2" i="2"/>
  <c r="EDE2" i="2"/>
  <c r="EDD2" i="2"/>
  <c r="EDC2" i="2"/>
  <c r="EDB2" i="2"/>
  <c r="EDA2" i="2"/>
  <c r="ECZ2" i="2"/>
  <c r="ECY2" i="2"/>
  <c r="ECX2" i="2"/>
  <c r="ECW2" i="2"/>
  <c r="ECV2" i="2"/>
  <c r="ECU2" i="2"/>
  <c r="ECT2" i="2"/>
  <c r="ECS2" i="2"/>
  <c r="ECR2" i="2"/>
  <c r="ECQ2" i="2"/>
  <c r="ECP2" i="2"/>
  <c r="ECO2" i="2"/>
  <c r="ECN2" i="2"/>
  <c r="ECM2" i="2"/>
  <c r="ECL2" i="2"/>
  <c r="ECK2" i="2"/>
  <c r="ECJ2" i="2"/>
  <c r="ECI2" i="2"/>
  <c r="ECH2" i="2"/>
  <c r="ECG2" i="2"/>
  <c r="ECF2" i="2"/>
  <c r="ECE2" i="2"/>
  <c r="ECD2" i="2"/>
  <c r="ECC2" i="2"/>
  <c r="ECB2" i="2"/>
  <c r="ECA2" i="2"/>
  <c r="EBZ2" i="2"/>
  <c r="EBY2" i="2"/>
  <c r="EBX2" i="2"/>
  <c r="EBW2" i="2"/>
  <c r="EBV2" i="2"/>
  <c r="EBU2" i="2"/>
  <c r="EBT2" i="2"/>
  <c r="EBS2" i="2"/>
  <c r="EBR2" i="2"/>
  <c r="EBQ2" i="2"/>
  <c r="EBP2" i="2"/>
  <c r="EBO2" i="2"/>
  <c r="EBN2" i="2"/>
  <c r="EBM2" i="2"/>
  <c r="EBL2" i="2"/>
  <c r="EBK2" i="2"/>
  <c r="EBJ2" i="2"/>
  <c r="EBI2" i="2"/>
  <c r="EBH2" i="2"/>
  <c r="EBG2" i="2"/>
  <c r="EBF2" i="2"/>
  <c r="EBE2" i="2"/>
  <c r="EBD2" i="2"/>
  <c r="EBC2" i="2"/>
  <c r="EBB2" i="2"/>
  <c r="EBA2" i="2"/>
  <c r="EAZ2" i="2"/>
  <c r="EAY2" i="2"/>
  <c r="EAX2" i="2"/>
  <c r="EAW2" i="2"/>
  <c r="EAV2" i="2"/>
  <c r="EAU2" i="2"/>
  <c r="EAT2" i="2"/>
  <c r="EAS2" i="2"/>
  <c r="EAR2" i="2"/>
  <c r="EAQ2" i="2"/>
  <c r="EAP2" i="2"/>
  <c r="EAO2" i="2"/>
  <c r="EAN2" i="2"/>
  <c r="EAM2" i="2"/>
  <c r="EAL2" i="2"/>
  <c r="EAK2" i="2"/>
  <c r="EAJ2" i="2"/>
  <c r="EAI2" i="2"/>
  <c r="EAH2" i="2"/>
  <c r="EAG2" i="2"/>
  <c r="EAF2" i="2"/>
  <c r="EAE2" i="2"/>
  <c r="EAD2" i="2"/>
  <c r="EAC2" i="2"/>
  <c r="EAB2" i="2"/>
  <c r="EAA2" i="2"/>
  <c r="DZZ2" i="2"/>
  <c r="DZY2" i="2"/>
  <c r="DZX2" i="2"/>
  <c r="DZW2" i="2"/>
  <c r="DZV2" i="2"/>
  <c r="DZU2" i="2"/>
  <c r="DZT2" i="2"/>
  <c r="DZS2" i="2"/>
  <c r="DZR2" i="2"/>
  <c r="DZQ2" i="2"/>
  <c r="DZP2" i="2"/>
  <c r="DZO2" i="2"/>
  <c r="DZN2" i="2"/>
  <c r="DZM2" i="2"/>
  <c r="DZL2" i="2"/>
  <c r="DZK2" i="2"/>
  <c r="DZJ2" i="2"/>
  <c r="DZI2" i="2"/>
  <c r="DZH2" i="2"/>
  <c r="DZG2" i="2"/>
  <c r="DZF2" i="2"/>
  <c r="DZE2" i="2"/>
  <c r="DZD2" i="2"/>
  <c r="DZC2" i="2"/>
  <c r="DZB2" i="2"/>
  <c r="DZA2" i="2"/>
  <c r="DYZ2" i="2"/>
  <c r="DYY2" i="2"/>
  <c r="DYX2" i="2"/>
  <c r="DYW2" i="2"/>
  <c r="DYV2" i="2"/>
  <c r="DYU2" i="2"/>
  <c r="DYT2" i="2"/>
  <c r="DYS2" i="2"/>
  <c r="DYR2" i="2"/>
  <c r="DYQ2" i="2"/>
  <c r="DYP2" i="2"/>
  <c r="DYO2" i="2"/>
  <c r="DYN2" i="2"/>
  <c r="DYM2" i="2"/>
  <c r="DYL2" i="2"/>
  <c r="DYK2" i="2"/>
  <c r="DYJ2" i="2"/>
  <c r="DYI2" i="2"/>
  <c r="DYH2" i="2"/>
  <c r="DYG2" i="2"/>
  <c r="DYF2" i="2"/>
  <c r="DYE2" i="2"/>
  <c r="DYD2" i="2"/>
  <c r="DYC2" i="2"/>
  <c r="DYB2" i="2"/>
  <c r="DYA2" i="2"/>
  <c r="DXZ2" i="2"/>
  <c r="DXY2" i="2"/>
  <c r="DXX2" i="2"/>
  <c r="DXW2" i="2"/>
  <c r="DXV2" i="2"/>
  <c r="DXU2" i="2"/>
  <c r="DXT2" i="2"/>
  <c r="DXS2" i="2"/>
  <c r="DXR2" i="2"/>
  <c r="DXQ2" i="2"/>
  <c r="DXP2" i="2"/>
  <c r="DXO2" i="2"/>
  <c r="DXN2" i="2"/>
  <c r="DXM2" i="2"/>
  <c r="DXL2" i="2"/>
  <c r="DXK2" i="2"/>
  <c r="DXJ2" i="2"/>
  <c r="DXI2" i="2"/>
  <c r="DXH2" i="2"/>
  <c r="DXG2" i="2"/>
  <c r="DXF2" i="2"/>
  <c r="DXE2" i="2"/>
  <c r="DXD2" i="2"/>
  <c r="DXC2" i="2"/>
  <c r="DXB2" i="2"/>
  <c r="DXA2" i="2"/>
  <c r="DWZ2" i="2"/>
  <c r="DWY2" i="2"/>
  <c r="DWX2" i="2"/>
  <c r="DWW2" i="2"/>
  <c r="DWV2" i="2"/>
  <c r="DWU2" i="2"/>
  <c r="DWT2" i="2"/>
  <c r="DWS2" i="2"/>
  <c r="DWR2" i="2"/>
  <c r="DWQ2" i="2"/>
  <c r="DWP2" i="2"/>
  <c r="DWO2" i="2"/>
  <c r="DWN2" i="2"/>
  <c r="DWM2" i="2"/>
  <c r="DWL2" i="2"/>
  <c r="DWK2" i="2"/>
  <c r="DWJ2" i="2"/>
  <c r="DWI2" i="2"/>
  <c r="DWH2" i="2"/>
  <c r="DWG2" i="2"/>
  <c r="DWF2" i="2"/>
  <c r="DWE2" i="2"/>
  <c r="DWD2" i="2"/>
  <c r="DWC2" i="2"/>
  <c r="DWB2" i="2"/>
  <c r="DWA2" i="2"/>
  <c r="DVZ2" i="2"/>
  <c r="DVY2" i="2"/>
  <c r="DVX2" i="2"/>
  <c r="DVW2" i="2"/>
  <c r="DVV2" i="2"/>
  <c r="DVU2" i="2"/>
  <c r="DVT2" i="2"/>
  <c r="DVS2" i="2"/>
  <c r="DVR2" i="2"/>
  <c r="DVQ2" i="2"/>
  <c r="DVP2" i="2"/>
  <c r="DVO2" i="2"/>
  <c r="DVN2" i="2"/>
  <c r="DVM2" i="2"/>
  <c r="DVL2" i="2"/>
  <c r="DVK2" i="2"/>
  <c r="DVJ2" i="2"/>
  <c r="DVI2" i="2"/>
  <c r="DVH2" i="2"/>
  <c r="DVG2" i="2"/>
  <c r="DVF2" i="2"/>
  <c r="DVE2" i="2"/>
  <c r="DVD2" i="2"/>
  <c r="DVC2" i="2"/>
  <c r="DVB2" i="2"/>
  <c r="DVA2" i="2"/>
  <c r="DUZ2" i="2"/>
  <c r="DUY2" i="2"/>
  <c r="DUX2" i="2"/>
  <c r="DUW2" i="2"/>
  <c r="DUV2" i="2"/>
  <c r="DUU2" i="2"/>
  <c r="DUT2" i="2"/>
  <c r="DUS2" i="2"/>
  <c r="DUR2" i="2"/>
  <c r="DUQ2" i="2"/>
  <c r="DUP2" i="2"/>
  <c r="DUO2" i="2"/>
  <c r="DUN2" i="2"/>
  <c r="DUM2" i="2"/>
  <c r="DUL2" i="2"/>
  <c r="DUK2" i="2"/>
  <c r="DUJ2" i="2"/>
  <c r="DUI2" i="2"/>
  <c r="DUH2" i="2"/>
  <c r="DUG2" i="2"/>
  <c r="DUF2" i="2"/>
  <c r="DUE2" i="2"/>
  <c r="DUD2" i="2"/>
  <c r="DUC2" i="2"/>
  <c r="DUB2" i="2"/>
  <c r="DUA2" i="2"/>
  <c r="DTZ2" i="2"/>
  <c r="DTY2" i="2"/>
  <c r="DTX2" i="2"/>
  <c r="DTW2" i="2"/>
  <c r="DTV2" i="2"/>
  <c r="DTU2" i="2"/>
  <c r="DTT2" i="2"/>
  <c r="DTS2" i="2"/>
  <c r="DTR2" i="2"/>
  <c r="DTQ2" i="2"/>
  <c r="DTP2" i="2"/>
  <c r="DTO2" i="2"/>
  <c r="DTN2" i="2"/>
  <c r="DTM2" i="2"/>
  <c r="DTL2" i="2"/>
  <c r="DTK2" i="2"/>
  <c r="DTJ2" i="2"/>
  <c r="DTI2" i="2"/>
  <c r="DTH2" i="2"/>
  <c r="DTG2" i="2"/>
  <c r="DTF2" i="2"/>
  <c r="DTE2" i="2"/>
  <c r="DTD2" i="2"/>
  <c r="DTC2" i="2"/>
  <c r="DTB2" i="2"/>
  <c r="DTA2" i="2"/>
  <c r="DSZ2" i="2"/>
  <c r="DSY2" i="2"/>
  <c r="DSX2" i="2"/>
  <c r="DSW2" i="2"/>
  <c r="DSV2" i="2"/>
  <c r="DSU2" i="2"/>
  <c r="DST2" i="2"/>
  <c r="DSS2" i="2"/>
  <c r="DSR2" i="2"/>
  <c r="DSQ2" i="2"/>
  <c r="DSP2" i="2"/>
  <c r="DSO2" i="2"/>
  <c r="DSN2" i="2"/>
  <c r="DSM2" i="2"/>
  <c r="DSL2" i="2"/>
  <c r="DSK2" i="2"/>
  <c r="DSJ2" i="2"/>
  <c r="DSI2" i="2"/>
  <c r="DSH2" i="2"/>
  <c r="DSG2" i="2"/>
  <c r="DSF2" i="2"/>
  <c r="DSE2" i="2"/>
  <c r="DSD2" i="2"/>
  <c r="DSC2" i="2"/>
  <c r="DSB2" i="2"/>
  <c r="DSA2" i="2"/>
  <c r="DRZ2" i="2"/>
  <c r="DRY2" i="2"/>
  <c r="DRX2" i="2"/>
  <c r="DRW2" i="2"/>
  <c r="DRV2" i="2"/>
  <c r="DRU2" i="2"/>
  <c r="DRT2" i="2"/>
  <c r="DRS2" i="2"/>
  <c r="DRR2" i="2"/>
  <c r="DRQ2" i="2"/>
  <c r="DRP2" i="2"/>
  <c r="DRO2" i="2"/>
  <c r="DRN2" i="2"/>
  <c r="DRM2" i="2"/>
  <c r="DRL2" i="2"/>
  <c r="DRK2" i="2"/>
  <c r="DRJ2" i="2"/>
  <c r="DRI2" i="2"/>
  <c r="DRH2" i="2"/>
  <c r="DRG2" i="2"/>
  <c r="DRF2" i="2"/>
  <c r="DRE2" i="2"/>
  <c r="DRD2" i="2"/>
  <c r="DRC2" i="2"/>
  <c r="DRB2" i="2"/>
  <c r="DRA2" i="2"/>
  <c r="DQZ2" i="2"/>
  <c r="DQY2" i="2"/>
  <c r="DQX2" i="2"/>
  <c r="DQW2" i="2"/>
  <c r="DQV2" i="2"/>
  <c r="DQU2" i="2"/>
  <c r="DQT2" i="2"/>
  <c r="DQS2" i="2"/>
  <c r="DQR2" i="2"/>
  <c r="DQQ2" i="2"/>
  <c r="DQP2" i="2"/>
  <c r="DQO2" i="2"/>
  <c r="DQN2" i="2"/>
  <c r="DQM2" i="2"/>
  <c r="DQL2" i="2"/>
  <c r="DQK2" i="2"/>
  <c r="DQJ2" i="2"/>
  <c r="DQI2" i="2"/>
  <c r="DQH2" i="2"/>
  <c r="DQG2" i="2"/>
  <c r="DQF2" i="2"/>
  <c r="DQE2" i="2"/>
  <c r="DQD2" i="2"/>
  <c r="DQC2" i="2"/>
  <c r="DQB2" i="2"/>
  <c r="DQA2" i="2"/>
  <c r="DPZ2" i="2"/>
  <c r="DPY2" i="2"/>
  <c r="DPX2" i="2"/>
  <c r="DPW2" i="2"/>
  <c r="DPV2" i="2"/>
  <c r="DPU2" i="2"/>
  <c r="DPT2" i="2"/>
  <c r="DPS2" i="2"/>
  <c r="DPR2" i="2"/>
  <c r="DPQ2" i="2"/>
  <c r="DPP2" i="2"/>
  <c r="DPO2" i="2"/>
  <c r="DPN2" i="2"/>
  <c r="DPM2" i="2"/>
  <c r="DPL2" i="2"/>
  <c r="DPK2" i="2"/>
  <c r="DPJ2" i="2"/>
  <c r="DPI2" i="2"/>
  <c r="DPH2" i="2"/>
  <c r="DPG2" i="2"/>
  <c r="DPF2" i="2"/>
  <c r="DPE2" i="2"/>
  <c r="DPD2" i="2"/>
  <c r="DPC2" i="2"/>
  <c r="DPB2" i="2"/>
  <c r="DPA2" i="2"/>
  <c r="DOZ2" i="2"/>
  <c r="DOY2" i="2"/>
  <c r="DOX2" i="2"/>
  <c r="DOW2" i="2"/>
  <c r="DOV2" i="2"/>
  <c r="DOU2" i="2"/>
  <c r="DOT2" i="2"/>
  <c r="DOS2" i="2"/>
  <c r="DOR2" i="2"/>
  <c r="DOQ2" i="2"/>
  <c r="DOP2" i="2"/>
  <c r="DOO2" i="2"/>
  <c r="DON2" i="2"/>
  <c r="DOM2" i="2"/>
  <c r="DOL2" i="2"/>
  <c r="DOK2" i="2"/>
  <c r="DOJ2" i="2"/>
  <c r="DOI2" i="2"/>
  <c r="DOH2" i="2"/>
  <c r="DOG2" i="2"/>
  <c r="DOF2" i="2"/>
  <c r="DOE2" i="2"/>
  <c r="DOD2" i="2"/>
  <c r="DOC2" i="2"/>
  <c r="DOB2" i="2"/>
  <c r="DOA2" i="2"/>
  <c r="DNZ2" i="2"/>
  <c r="DNY2" i="2"/>
  <c r="DNX2" i="2"/>
  <c r="DNW2" i="2"/>
  <c r="DNV2" i="2"/>
  <c r="DNU2" i="2"/>
  <c r="DNT2" i="2"/>
  <c r="DNS2" i="2"/>
  <c r="DNR2" i="2"/>
  <c r="DNQ2" i="2"/>
  <c r="DNP2" i="2"/>
  <c r="DNO2" i="2"/>
  <c r="DNN2" i="2"/>
  <c r="DNM2" i="2"/>
  <c r="DNL2" i="2"/>
  <c r="DNK2" i="2"/>
  <c r="DNJ2" i="2"/>
  <c r="DNI2" i="2"/>
  <c r="DNH2" i="2"/>
  <c r="DNG2" i="2"/>
  <c r="DNF2" i="2"/>
  <c r="DNE2" i="2"/>
  <c r="DND2" i="2"/>
  <c r="DNC2" i="2"/>
  <c r="DNB2" i="2"/>
  <c r="DNA2" i="2"/>
  <c r="DMZ2" i="2"/>
  <c r="DMY2" i="2"/>
  <c r="DMX2" i="2"/>
  <c r="DMW2" i="2"/>
  <c r="DMV2" i="2"/>
  <c r="DMU2" i="2"/>
  <c r="DMT2" i="2"/>
  <c r="DMS2" i="2"/>
  <c r="DMR2" i="2"/>
  <c r="DMQ2" i="2"/>
  <c r="DMP2" i="2"/>
  <c r="DMO2" i="2"/>
  <c r="DMN2" i="2"/>
  <c r="DMM2" i="2"/>
  <c r="DML2" i="2"/>
  <c r="DMK2" i="2"/>
  <c r="DMJ2" i="2"/>
  <c r="DMI2" i="2"/>
  <c r="DMH2" i="2"/>
  <c r="DMG2" i="2"/>
  <c r="DMF2" i="2"/>
  <c r="DME2" i="2"/>
  <c r="DMD2" i="2"/>
  <c r="DMC2" i="2"/>
  <c r="DMB2" i="2"/>
  <c r="DMA2" i="2"/>
  <c r="DLZ2" i="2"/>
  <c r="DLY2" i="2"/>
  <c r="DLX2" i="2"/>
  <c r="DLW2" i="2"/>
  <c r="DLV2" i="2"/>
  <c r="DLU2" i="2"/>
  <c r="DLT2" i="2"/>
  <c r="DLS2" i="2"/>
  <c r="DLR2" i="2"/>
  <c r="DLQ2" i="2"/>
  <c r="DLP2" i="2"/>
  <c r="DLO2" i="2"/>
  <c r="DLN2" i="2"/>
  <c r="DLM2" i="2"/>
  <c r="DLL2" i="2"/>
  <c r="DLK2" i="2"/>
  <c r="DLJ2" i="2"/>
  <c r="DLI2" i="2"/>
  <c r="DLH2" i="2"/>
  <c r="DLG2" i="2"/>
  <c r="DLF2" i="2"/>
  <c r="DLE2" i="2"/>
  <c r="DLD2" i="2"/>
  <c r="DLC2" i="2"/>
  <c r="DLB2" i="2"/>
  <c r="DLA2" i="2"/>
  <c r="DKZ2" i="2"/>
  <c r="DKY2" i="2"/>
  <c r="DKX2" i="2"/>
  <c r="DKW2" i="2"/>
  <c r="DKV2" i="2"/>
  <c r="DKU2" i="2"/>
  <c r="DKT2" i="2"/>
  <c r="DKS2" i="2"/>
  <c r="DKR2" i="2"/>
  <c r="DKQ2" i="2"/>
  <c r="DKP2" i="2"/>
  <c r="DKO2" i="2"/>
  <c r="DKN2" i="2"/>
  <c r="DKM2" i="2"/>
  <c r="DKL2" i="2"/>
  <c r="DKK2" i="2"/>
  <c r="DKJ2" i="2"/>
  <c r="DKI2" i="2"/>
  <c r="DKH2" i="2"/>
  <c r="DKG2" i="2"/>
  <c r="DKF2" i="2"/>
  <c r="DKE2" i="2"/>
  <c r="DKD2" i="2"/>
  <c r="DKC2" i="2"/>
  <c r="DKB2" i="2"/>
  <c r="DKA2" i="2"/>
  <c r="DJZ2" i="2"/>
  <c r="DJY2" i="2"/>
  <c r="DJX2" i="2"/>
  <c r="DJW2" i="2"/>
  <c r="DJV2" i="2"/>
  <c r="DJU2" i="2"/>
  <c r="DJT2" i="2"/>
  <c r="DJS2" i="2"/>
  <c r="DJR2" i="2"/>
  <c r="DJQ2" i="2"/>
  <c r="DJP2" i="2"/>
  <c r="DJO2" i="2"/>
  <c r="DJN2" i="2"/>
  <c r="DJM2" i="2"/>
  <c r="DJL2" i="2"/>
  <c r="DJK2" i="2"/>
  <c r="DJJ2" i="2"/>
  <c r="DJI2" i="2"/>
  <c r="DJH2" i="2"/>
  <c r="DJG2" i="2"/>
  <c r="DJF2" i="2"/>
  <c r="DJE2" i="2"/>
  <c r="DJD2" i="2"/>
  <c r="DJC2" i="2"/>
  <c r="DJB2" i="2"/>
  <c r="DJA2" i="2"/>
  <c r="DIZ2" i="2"/>
  <c r="DIY2" i="2"/>
  <c r="DIX2" i="2"/>
  <c r="DIW2" i="2"/>
  <c r="DIV2" i="2"/>
  <c r="DIU2" i="2"/>
  <c r="DIT2" i="2"/>
  <c r="DIS2" i="2"/>
  <c r="DIR2" i="2"/>
  <c r="DIQ2" i="2"/>
  <c r="DIP2" i="2"/>
  <c r="DIO2" i="2"/>
  <c r="DIN2" i="2"/>
  <c r="DIM2" i="2"/>
  <c r="DIL2" i="2"/>
  <c r="DIK2" i="2"/>
  <c r="DIJ2" i="2"/>
  <c r="DII2" i="2"/>
  <c r="DIH2" i="2"/>
  <c r="DIG2" i="2"/>
  <c r="DIF2" i="2"/>
  <c r="DIE2" i="2"/>
  <c r="DID2" i="2"/>
  <c r="DIC2" i="2"/>
  <c r="DIB2" i="2"/>
  <c r="DIA2" i="2"/>
  <c r="DHZ2" i="2"/>
  <c r="DHY2" i="2"/>
  <c r="DHX2" i="2"/>
  <c r="DHW2" i="2"/>
  <c r="DHV2" i="2"/>
  <c r="DHU2" i="2"/>
  <c r="DHT2" i="2"/>
  <c r="DHS2" i="2"/>
  <c r="DHR2" i="2"/>
  <c r="DHQ2" i="2"/>
  <c r="DHP2" i="2"/>
  <c r="DHO2" i="2"/>
  <c r="DHN2" i="2"/>
  <c r="DHM2" i="2"/>
  <c r="DHL2" i="2"/>
  <c r="DHK2" i="2"/>
  <c r="DHJ2" i="2"/>
  <c r="DHI2" i="2"/>
  <c r="DHH2" i="2"/>
  <c r="DHG2" i="2"/>
  <c r="DHF2" i="2"/>
  <c r="DHE2" i="2"/>
  <c r="DHD2" i="2"/>
  <c r="DHC2" i="2"/>
  <c r="DHB2" i="2"/>
  <c r="DHA2" i="2"/>
  <c r="DGZ2" i="2"/>
  <c r="DGY2" i="2"/>
  <c r="DGX2" i="2"/>
  <c r="DGW2" i="2"/>
  <c r="DGV2" i="2"/>
  <c r="DGU2" i="2"/>
  <c r="DGT2" i="2"/>
  <c r="DGS2" i="2"/>
  <c r="DGR2" i="2"/>
  <c r="DGQ2" i="2"/>
  <c r="DGP2" i="2"/>
  <c r="DGO2" i="2"/>
  <c r="DGN2" i="2"/>
  <c r="DGM2" i="2"/>
  <c r="DGL2" i="2"/>
  <c r="DGK2" i="2"/>
  <c r="DGJ2" i="2"/>
  <c r="DGI2" i="2"/>
  <c r="DGH2" i="2"/>
  <c r="DGG2" i="2"/>
  <c r="DGF2" i="2"/>
  <c r="DGE2" i="2"/>
  <c r="DGD2" i="2"/>
  <c r="DGC2" i="2"/>
  <c r="DGB2" i="2"/>
  <c r="DGA2" i="2"/>
  <c r="DFZ2" i="2"/>
  <c r="DFY2" i="2"/>
  <c r="DFX2" i="2"/>
  <c r="DFW2" i="2"/>
  <c r="DFV2" i="2"/>
  <c r="DFU2" i="2"/>
  <c r="DFT2" i="2"/>
  <c r="DFS2" i="2"/>
  <c r="DFR2" i="2"/>
  <c r="DFQ2" i="2"/>
  <c r="DFP2" i="2"/>
  <c r="DFO2" i="2"/>
  <c r="DFN2" i="2"/>
  <c r="DFM2" i="2"/>
  <c r="DFL2" i="2"/>
  <c r="DFK2" i="2"/>
  <c r="DFJ2" i="2"/>
  <c r="DFI2" i="2"/>
  <c r="DFH2" i="2"/>
  <c r="DFG2" i="2"/>
  <c r="DFF2" i="2"/>
  <c r="DFE2" i="2"/>
  <c r="DFD2" i="2"/>
  <c r="DFC2" i="2"/>
  <c r="DFB2" i="2"/>
  <c r="DFA2" i="2"/>
  <c r="DEZ2" i="2"/>
  <c r="DEY2" i="2"/>
  <c r="DEX2" i="2"/>
  <c r="DEW2" i="2"/>
  <c r="DEV2" i="2"/>
  <c r="DEU2" i="2"/>
  <c r="DET2" i="2"/>
  <c r="DES2" i="2"/>
  <c r="DER2" i="2"/>
  <c r="DEQ2" i="2"/>
  <c r="DEP2" i="2"/>
  <c r="DEO2" i="2"/>
  <c r="DEN2" i="2"/>
  <c r="DEM2" i="2"/>
  <c r="DEL2" i="2"/>
  <c r="DEK2" i="2"/>
  <c r="DEJ2" i="2"/>
  <c r="DEI2" i="2"/>
  <c r="DEH2" i="2"/>
  <c r="DEG2" i="2"/>
  <c r="DEF2" i="2"/>
  <c r="DEE2" i="2"/>
  <c r="DED2" i="2"/>
  <c r="DEC2" i="2"/>
  <c r="DEB2" i="2"/>
  <c r="DEA2" i="2"/>
  <c r="DDZ2" i="2"/>
  <c r="DDY2" i="2"/>
  <c r="DDX2" i="2"/>
  <c r="DDW2" i="2"/>
  <c r="DDV2" i="2"/>
  <c r="DDU2" i="2"/>
  <c r="DDT2" i="2"/>
  <c r="DDS2" i="2"/>
  <c r="DDR2" i="2"/>
  <c r="DDQ2" i="2"/>
  <c r="DDP2" i="2"/>
  <c r="DDO2" i="2"/>
  <c r="DDN2" i="2"/>
  <c r="DDM2" i="2"/>
  <c r="DDL2" i="2"/>
  <c r="DDK2" i="2"/>
  <c r="DDJ2" i="2"/>
  <c r="DDI2" i="2"/>
  <c r="DDH2" i="2"/>
  <c r="DDG2" i="2"/>
  <c r="DDF2" i="2"/>
  <c r="DDE2" i="2"/>
  <c r="DDD2" i="2"/>
  <c r="DDC2" i="2"/>
  <c r="DDB2" i="2"/>
  <c r="DDA2" i="2"/>
  <c r="DCZ2" i="2"/>
  <c r="DCY2" i="2"/>
  <c r="DCX2" i="2"/>
  <c r="DCW2" i="2"/>
  <c r="DCV2" i="2"/>
  <c r="DCU2" i="2"/>
  <c r="DCT2" i="2"/>
  <c r="DCS2" i="2"/>
  <c r="DCR2" i="2"/>
  <c r="DCQ2" i="2"/>
  <c r="DCP2" i="2"/>
  <c r="DCO2" i="2"/>
  <c r="DCN2" i="2"/>
  <c r="DCM2" i="2"/>
  <c r="DCL2" i="2"/>
  <c r="DCK2" i="2"/>
  <c r="DCJ2" i="2"/>
  <c r="DCI2" i="2"/>
  <c r="DCH2" i="2"/>
  <c r="DCG2" i="2"/>
  <c r="DCF2" i="2"/>
  <c r="DCE2" i="2"/>
  <c r="DCD2" i="2"/>
  <c r="DCC2" i="2"/>
  <c r="DCB2" i="2"/>
  <c r="DCA2" i="2"/>
  <c r="DBZ2" i="2"/>
  <c r="DBY2" i="2"/>
  <c r="DBX2" i="2"/>
  <c r="DBW2" i="2"/>
  <c r="DBV2" i="2"/>
  <c r="DBU2" i="2"/>
  <c r="DBT2" i="2"/>
  <c r="DBS2" i="2"/>
  <c r="DBR2" i="2"/>
  <c r="DBQ2" i="2"/>
  <c r="DBP2" i="2"/>
  <c r="DBO2" i="2"/>
  <c r="DBN2" i="2"/>
  <c r="DBM2" i="2"/>
  <c r="DBL2" i="2"/>
  <c r="DBK2" i="2"/>
  <c r="DBJ2" i="2"/>
  <c r="DBI2" i="2"/>
  <c r="DBH2" i="2"/>
  <c r="DBG2" i="2"/>
  <c r="DBF2" i="2"/>
  <c r="DBE2" i="2"/>
  <c r="DBD2" i="2"/>
  <c r="DBC2" i="2"/>
  <c r="DBB2" i="2"/>
  <c r="DBA2" i="2"/>
  <c r="DAZ2" i="2"/>
  <c r="DAY2" i="2"/>
  <c r="DAX2" i="2"/>
  <c r="DAW2" i="2"/>
  <c r="DAV2" i="2"/>
  <c r="DAU2" i="2"/>
  <c r="DAT2" i="2"/>
  <c r="DAS2" i="2"/>
  <c r="DAR2" i="2"/>
  <c r="DAQ2" i="2"/>
  <c r="DAP2" i="2"/>
  <c r="DAO2" i="2"/>
  <c r="DAN2" i="2"/>
  <c r="DAM2" i="2"/>
  <c r="DAL2" i="2"/>
  <c r="DAK2" i="2"/>
  <c r="DAJ2" i="2"/>
  <c r="DAI2" i="2"/>
  <c r="DAH2" i="2"/>
  <c r="DAG2" i="2"/>
  <c r="DAF2" i="2"/>
  <c r="DAE2" i="2"/>
  <c r="DAD2" i="2"/>
  <c r="DAC2" i="2"/>
  <c r="DAB2" i="2"/>
  <c r="DAA2" i="2"/>
  <c r="CZZ2" i="2"/>
  <c r="CZY2" i="2"/>
  <c r="CZX2" i="2"/>
  <c r="CZW2" i="2"/>
  <c r="CZV2" i="2"/>
  <c r="CZU2" i="2"/>
  <c r="CZT2" i="2"/>
  <c r="CZS2" i="2"/>
  <c r="CZR2" i="2"/>
  <c r="CZQ2" i="2"/>
  <c r="CZP2" i="2"/>
  <c r="CZO2" i="2"/>
  <c r="CZN2" i="2"/>
  <c r="CZM2" i="2"/>
  <c r="CZL2" i="2"/>
  <c r="CZK2" i="2"/>
  <c r="CZJ2" i="2"/>
  <c r="CZI2" i="2"/>
  <c r="CZH2" i="2"/>
  <c r="CZG2" i="2"/>
  <c r="CZF2" i="2"/>
  <c r="CZE2" i="2"/>
  <c r="CZD2" i="2"/>
  <c r="CZC2" i="2"/>
  <c r="CZB2" i="2"/>
  <c r="CZA2" i="2"/>
  <c r="CYZ2" i="2"/>
  <c r="CYY2" i="2"/>
  <c r="CYX2" i="2"/>
  <c r="CYW2" i="2"/>
  <c r="CYV2" i="2"/>
  <c r="CYU2" i="2"/>
  <c r="CYT2" i="2"/>
  <c r="CYS2" i="2"/>
  <c r="CYR2" i="2"/>
  <c r="CYQ2" i="2"/>
  <c r="CYP2" i="2"/>
  <c r="CYO2" i="2"/>
  <c r="CYN2" i="2"/>
  <c r="CYM2" i="2"/>
  <c r="CYL2" i="2"/>
  <c r="CYK2" i="2"/>
  <c r="CYJ2" i="2"/>
  <c r="CYI2" i="2"/>
  <c r="CYH2" i="2"/>
  <c r="CYG2" i="2"/>
  <c r="CYF2" i="2"/>
  <c r="CYE2" i="2"/>
  <c r="CYD2" i="2"/>
  <c r="CYC2" i="2"/>
  <c r="CYB2" i="2"/>
  <c r="CYA2" i="2"/>
  <c r="CXZ2" i="2"/>
  <c r="CXY2" i="2"/>
  <c r="CXX2" i="2"/>
  <c r="CXW2" i="2"/>
  <c r="CXV2" i="2"/>
  <c r="CXU2" i="2"/>
  <c r="CXT2" i="2"/>
  <c r="CXS2" i="2"/>
  <c r="CXR2" i="2"/>
  <c r="CXQ2" i="2"/>
  <c r="CXP2" i="2"/>
  <c r="CXO2" i="2"/>
  <c r="CXN2" i="2"/>
  <c r="CXM2" i="2"/>
  <c r="CXL2" i="2"/>
  <c r="CXK2" i="2"/>
  <c r="CXJ2" i="2"/>
  <c r="CXI2" i="2"/>
  <c r="CXH2" i="2"/>
  <c r="CXG2" i="2"/>
  <c r="CXF2" i="2"/>
  <c r="CXE2" i="2"/>
  <c r="CXD2" i="2"/>
  <c r="CXC2" i="2"/>
  <c r="CXB2" i="2"/>
  <c r="CXA2" i="2"/>
  <c r="CWZ2" i="2"/>
  <c r="CWY2" i="2"/>
  <c r="CWX2" i="2"/>
  <c r="CWW2" i="2"/>
  <c r="CWV2" i="2"/>
  <c r="CWU2" i="2"/>
  <c r="CWT2" i="2"/>
  <c r="CWS2" i="2"/>
  <c r="CWR2" i="2"/>
  <c r="CWQ2" i="2"/>
  <c r="CWP2" i="2"/>
  <c r="CWO2" i="2"/>
  <c r="CWN2" i="2"/>
  <c r="CWM2" i="2"/>
  <c r="CWL2" i="2"/>
  <c r="CWK2" i="2"/>
  <c r="CWJ2" i="2"/>
  <c r="CWI2" i="2"/>
  <c r="CWH2" i="2"/>
  <c r="CWG2" i="2"/>
  <c r="CWF2" i="2"/>
  <c r="CWE2" i="2"/>
  <c r="CWD2" i="2"/>
  <c r="CWC2" i="2"/>
  <c r="CWB2" i="2"/>
  <c r="CWA2" i="2"/>
  <c r="CVZ2" i="2"/>
  <c r="CVY2" i="2"/>
  <c r="CVX2" i="2"/>
  <c r="CVW2" i="2"/>
  <c r="CVV2" i="2"/>
  <c r="CVU2" i="2"/>
  <c r="CVT2" i="2"/>
  <c r="CVS2" i="2"/>
  <c r="CVR2" i="2"/>
  <c r="CVQ2" i="2"/>
  <c r="CVP2" i="2"/>
  <c r="CVO2" i="2"/>
  <c r="CVN2" i="2"/>
  <c r="CVM2" i="2"/>
  <c r="CVL2" i="2"/>
  <c r="CVK2" i="2"/>
  <c r="CVJ2" i="2"/>
  <c r="CVI2" i="2"/>
  <c r="CVH2" i="2"/>
  <c r="CVG2" i="2"/>
  <c r="CVF2" i="2"/>
  <c r="CVE2" i="2"/>
  <c r="CVD2" i="2"/>
  <c r="CVC2" i="2"/>
  <c r="CVB2" i="2"/>
  <c r="CVA2" i="2"/>
  <c r="CUZ2" i="2"/>
  <c r="CUY2" i="2"/>
  <c r="CUX2" i="2"/>
  <c r="CUW2" i="2"/>
  <c r="CUV2" i="2"/>
  <c r="CUU2" i="2"/>
  <c r="CUT2" i="2"/>
  <c r="CUS2" i="2"/>
  <c r="CUR2" i="2"/>
  <c r="CUQ2" i="2"/>
  <c r="CUP2" i="2"/>
  <c r="CUO2" i="2"/>
  <c r="CUN2" i="2"/>
  <c r="CUM2" i="2"/>
  <c r="CUL2" i="2"/>
  <c r="CUK2" i="2"/>
  <c r="CUJ2" i="2"/>
  <c r="CUI2" i="2"/>
  <c r="CUH2" i="2"/>
  <c r="CUG2" i="2"/>
  <c r="CUF2" i="2"/>
  <c r="CUE2" i="2"/>
  <c r="CUD2" i="2"/>
  <c r="CUC2" i="2"/>
  <c r="CUB2" i="2"/>
  <c r="CUA2" i="2"/>
  <c r="CTZ2" i="2"/>
  <c r="CTY2" i="2"/>
  <c r="CTX2" i="2"/>
  <c r="CTW2" i="2"/>
  <c r="CTV2" i="2"/>
  <c r="CTU2" i="2"/>
  <c r="CTT2" i="2"/>
  <c r="CTS2" i="2"/>
  <c r="CTR2" i="2"/>
  <c r="CTQ2" i="2"/>
  <c r="CTP2" i="2"/>
  <c r="CTO2" i="2"/>
  <c r="CTN2" i="2"/>
  <c r="CTM2" i="2"/>
  <c r="CTL2" i="2"/>
  <c r="CTK2" i="2"/>
  <c r="CTJ2" i="2"/>
  <c r="CTI2" i="2"/>
  <c r="CTH2" i="2"/>
  <c r="CTG2" i="2"/>
  <c r="CTF2" i="2"/>
  <c r="CTE2" i="2"/>
  <c r="CTD2" i="2"/>
  <c r="CTC2" i="2"/>
  <c r="CTB2" i="2"/>
  <c r="CTA2" i="2"/>
  <c r="CSZ2" i="2"/>
  <c r="CSY2" i="2"/>
  <c r="CSX2" i="2"/>
  <c r="CSW2" i="2"/>
  <c r="CSV2" i="2"/>
  <c r="CSU2" i="2"/>
  <c r="CST2" i="2"/>
  <c r="CSS2" i="2"/>
  <c r="CSR2" i="2"/>
  <c r="CSQ2" i="2"/>
  <c r="CSP2" i="2"/>
  <c r="CSO2" i="2"/>
  <c r="CSN2" i="2"/>
  <c r="CSM2" i="2"/>
  <c r="CSL2" i="2"/>
  <c r="CSK2" i="2"/>
  <c r="CSJ2" i="2"/>
  <c r="CSI2" i="2"/>
  <c r="CSH2" i="2"/>
  <c r="CSG2" i="2"/>
  <c r="CSF2" i="2"/>
  <c r="CSE2" i="2"/>
  <c r="CSD2" i="2"/>
  <c r="CSC2" i="2"/>
  <c r="CSB2" i="2"/>
  <c r="CSA2" i="2"/>
  <c r="CRZ2" i="2"/>
  <c r="CRY2" i="2"/>
  <c r="CRX2" i="2"/>
  <c r="CRW2" i="2"/>
  <c r="CRV2" i="2"/>
  <c r="CRU2" i="2"/>
  <c r="CRT2" i="2"/>
  <c r="CRS2" i="2"/>
  <c r="CRR2" i="2"/>
  <c r="CRQ2" i="2"/>
  <c r="CRP2" i="2"/>
  <c r="CRO2" i="2"/>
  <c r="CRN2" i="2"/>
  <c r="CRM2" i="2"/>
  <c r="CRL2" i="2"/>
  <c r="CRK2" i="2"/>
  <c r="CRJ2" i="2"/>
  <c r="CRI2" i="2"/>
  <c r="CRH2" i="2"/>
  <c r="CRG2" i="2"/>
  <c r="CRF2" i="2"/>
  <c r="CRE2" i="2"/>
  <c r="CRD2" i="2"/>
  <c r="CRC2" i="2"/>
  <c r="CRB2" i="2"/>
  <c r="CRA2" i="2"/>
  <c r="CQZ2" i="2"/>
  <c r="CQY2" i="2"/>
  <c r="CQX2" i="2"/>
  <c r="CQW2" i="2"/>
  <c r="CQV2" i="2"/>
  <c r="CQU2" i="2"/>
  <c r="CQT2" i="2"/>
  <c r="CQS2" i="2"/>
  <c r="CQR2" i="2"/>
  <c r="CQQ2" i="2"/>
  <c r="CQP2" i="2"/>
  <c r="CQO2" i="2"/>
  <c r="CQN2" i="2"/>
  <c r="CQM2" i="2"/>
  <c r="CQL2" i="2"/>
  <c r="CQK2" i="2"/>
  <c r="CQJ2" i="2"/>
  <c r="CQI2" i="2"/>
  <c r="CQH2" i="2"/>
  <c r="CQG2" i="2"/>
  <c r="CQF2" i="2"/>
  <c r="CQE2" i="2"/>
  <c r="CQD2" i="2"/>
  <c r="CQC2" i="2"/>
  <c r="CQB2" i="2"/>
  <c r="CQA2" i="2"/>
  <c r="CPZ2" i="2"/>
  <c r="CPY2" i="2"/>
  <c r="CPX2" i="2"/>
  <c r="CPW2" i="2"/>
  <c r="CPV2" i="2"/>
  <c r="CPU2" i="2"/>
  <c r="CPT2" i="2"/>
  <c r="CPS2" i="2"/>
  <c r="CPR2" i="2"/>
  <c r="CPQ2" i="2"/>
  <c r="CPP2" i="2"/>
  <c r="CPO2" i="2"/>
  <c r="CPN2" i="2"/>
  <c r="CPM2" i="2"/>
  <c r="CPL2" i="2"/>
  <c r="CPK2" i="2"/>
  <c r="CPJ2" i="2"/>
  <c r="CPI2" i="2"/>
  <c r="CPH2" i="2"/>
  <c r="CPG2" i="2"/>
  <c r="CPF2" i="2"/>
  <c r="CPE2" i="2"/>
  <c r="CPD2" i="2"/>
  <c r="CPC2" i="2"/>
  <c r="CPB2" i="2"/>
  <c r="CPA2" i="2"/>
  <c r="COZ2" i="2"/>
  <c r="COY2" i="2"/>
  <c r="COX2" i="2"/>
  <c r="COW2" i="2"/>
  <c r="COV2" i="2"/>
  <c r="COU2" i="2"/>
  <c r="COT2" i="2"/>
  <c r="COS2" i="2"/>
  <c r="COR2" i="2"/>
  <c r="COQ2" i="2"/>
  <c r="COP2" i="2"/>
  <c r="COO2" i="2"/>
  <c r="CON2" i="2"/>
  <c r="COM2" i="2"/>
  <c r="COL2" i="2"/>
  <c r="COK2" i="2"/>
  <c r="COJ2" i="2"/>
  <c r="COI2" i="2"/>
  <c r="COH2" i="2"/>
  <c r="COG2" i="2"/>
  <c r="COF2" i="2"/>
  <c r="COE2" i="2"/>
  <c r="COD2" i="2"/>
  <c r="COC2" i="2"/>
  <c r="COB2" i="2"/>
  <c r="COA2" i="2"/>
  <c r="CNZ2" i="2"/>
  <c r="CNY2" i="2"/>
  <c r="CNX2" i="2"/>
  <c r="CNW2" i="2"/>
  <c r="CNV2" i="2"/>
  <c r="CNU2" i="2"/>
  <c r="CNT2" i="2"/>
  <c r="CNS2" i="2"/>
  <c r="CNR2" i="2"/>
  <c r="CNQ2" i="2"/>
  <c r="CNP2" i="2"/>
  <c r="CNO2" i="2"/>
  <c r="CNN2" i="2"/>
  <c r="CNM2" i="2"/>
  <c r="CNL2" i="2"/>
  <c r="CNK2" i="2"/>
  <c r="CNJ2" i="2"/>
  <c r="CNI2" i="2"/>
  <c r="CNH2" i="2"/>
  <c r="CNG2" i="2"/>
  <c r="CNF2" i="2"/>
  <c r="CNE2" i="2"/>
  <c r="CND2" i="2"/>
  <c r="CNC2" i="2"/>
  <c r="CNB2" i="2"/>
  <c r="CNA2" i="2"/>
  <c r="CMZ2" i="2"/>
  <c r="CMY2" i="2"/>
  <c r="CMX2" i="2"/>
  <c r="CMW2" i="2"/>
  <c r="CMV2" i="2"/>
  <c r="CMU2" i="2"/>
  <c r="CMT2" i="2"/>
  <c r="CMS2" i="2"/>
  <c r="CMR2" i="2"/>
  <c r="CMQ2" i="2"/>
  <c r="CMP2" i="2"/>
  <c r="CMO2" i="2"/>
  <c r="CMN2" i="2"/>
  <c r="CMM2" i="2"/>
  <c r="CML2" i="2"/>
  <c r="CMK2" i="2"/>
  <c r="CMJ2" i="2"/>
  <c r="CMI2" i="2"/>
  <c r="CMH2" i="2"/>
  <c r="CMG2" i="2"/>
  <c r="CMF2" i="2"/>
  <c r="CME2" i="2"/>
  <c r="CMD2" i="2"/>
  <c r="CMC2" i="2"/>
  <c r="CMB2" i="2"/>
  <c r="CMA2" i="2"/>
  <c r="CLZ2" i="2"/>
  <c r="CLY2" i="2"/>
  <c r="CLX2" i="2"/>
  <c r="CLW2" i="2"/>
  <c r="CLV2" i="2"/>
  <c r="CLU2" i="2"/>
  <c r="CLT2" i="2"/>
  <c r="CLS2" i="2"/>
  <c r="CLR2" i="2"/>
  <c r="CLQ2" i="2"/>
  <c r="CLP2" i="2"/>
  <c r="CLO2" i="2"/>
  <c r="CLN2" i="2"/>
  <c r="CLM2" i="2"/>
  <c r="CLL2" i="2"/>
  <c r="CLK2" i="2"/>
  <c r="CLJ2" i="2"/>
  <c r="CLI2" i="2"/>
  <c r="CLH2" i="2"/>
  <c r="CLG2" i="2"/>
  <c r="CLF2" i="2"/>
  <c r="CLE2" i="2"/>
  <c r="CLD2" i="2"/>
  <c r="CLC2" i="2"/>
  <c r="CLB2" i="2"/>
  <c r="CLA2" i="2"/>
  <c r="CKZ2" i="2"/>
  <c r="CKY2" i="2"/>
  <c r="CKX2" i="2"/>
  <c r="CKW2" i="2"/>
  <c r="CKV2" i="2"/>
  <c r="CKU2" i="2"/>
  <c r="CKT2" i="2"/>
  <c r="CKS2" i="2"/>
  <c r="CKR2" i="2"/>
  <c r="CKQ2" i="2"/>
  <c r="CKP2" i="2"/>
  <c r="CKO2" i="2"/>
  <c r="CKN2" i="2"/>
  <c r="CKM2" i="2"/>
  <c r="CKL2" i="2"/>
  <c r="CKK2" i="2"/>
  <c r="CKJ2" i="2"/>
  <c r="CKI2" i="2"/>
  <c r="CKH2" i="2"/>
  <c r="CKG2" i="2"/>
  <c r="CKF2" i="2"/>
  <c r="CKE2" i="2"/>
  <c r="CKD2" i="2"/>
  <c r="CKC2" i="2"/>
  <c r="CKB2" i="2"/>
  <c r="CKA2" i="2"/>
  <c r="CJZ2" i="2"/>
  <c r="CJY2" i="2"/>
  <c r="CJX2" i="2"/>
  <c r="CJW2" i="2"/>
  <c r="CJV2" i="2"/>
  <c r="CJU2" i="2"/>
  <c r="CJT2" i="2"/>
  <c r="CJS2" i="2"/>
  <c r="CJR2" i="2"/>
  <c r="CJQ2" i="2"/>
  <c r="CJP2" i="2"/>
  <c r="CJO2" i="2"/>
  <c r="CJN2" i="2"/>
  <c r="CJM2" i="2"/>
  <c r="CJL2" i="2"/>
  <c r="CJK2" i="2"/>
  <c r="CJJ2" i="2"/>
  <c r="CJI2" i="2"/>
  <c r="CJH2" i="2"/>
  <c r="CJG2" i="2"/>
  <c r="CJF2" i="2"/>
  <c r="CJE2" i="2"/>
  <c r="CJD2" i="2"/>
  <c r="CJC2" i="2"/>
  <c r="CJB2" i="2"/>
  <c r="CJA2" i="2"/>
  <c r="CIZ2" i="2"/>
  <c r="CIY2" i="2"/>
  <c r="CIX2" i="2"/>
  <c r="CIW2" i="2"/>
  <c r="CIV2" i="2"/>
  <c r="CIU2" i="2"/>
  <c r="CIT2" i="2"/>
  <c r="CIS2" i="2"/>
  <c r="CIR2" i="2"/>
  <c r="CIQ2" i="2"/>
  <c r="CIP2" i="2"/>
  <c r="CIO2" i="2"/>
  <c r="CIN2" i="2"/>
  <c r="CIM2" i="2"/>
  <c r="CIL2" i="2"/>
  <c r="CIK2" i="2"/>
  <c r="CIJ2" i="2"/>
  <c r="CII2" i="2"/>
  <c r="CIH2" i="2"/>
  <c r="CIG2" i="2"/>
  <c r="CIF2" i="2"/>
  <c r="CIE2" i="2"/>
  <c r="CID2" i="2"/>
  <c r="CIC2" i="2"/>
  <c r="CIB2" i="2"/>
  <c r="CIA2" i="2"/>
  <c r="CHZ2" i="2"/>
  <c r="CHY2" i="2"/>
  <c r="CHX2" i="2"/>
  <c r="CHW2" i="2"/>
  <c r="CHV2" i="2"/>
  <c r="CHU2" i="2"/>
  <c r="CHT2" i="2"/>
  <c r="CHS2" i="2"/>
  <c r="CHR2" i="2"/>
  <c r="CHQ2" i="2"/>
  <c r="CHP2" i="2"/>
  <c r="CHO2" i="2"/>
  <c r="CHN2" i="2"/>
  <c r="CHM2" i="2"/>
  <c r="CHL2" i="2"/>
  <c r="CHK2" i="2"/>
  <c r="CHJ2" i="2"/>
  <c r="CHI2" i="2"/>
  <c r="CHH2" i="2"/>
  <c r="CHG2" i="2"/>
  <c r="CHF2" i="2"/>
  <c r="CHE2" i="2"/>
  <c r="CHD2" i="2"/>
  <c r="CHC2" i="2"/>
  <c r="CHB2" i="2"/>
  <c r="CHA2" i="2"/>
  <c r="CGZ2" i="2"/>
  <c r="CGY2" i="2"/>
  <c r="CGX2" i="2"/>
  <c r="CGW2" i="2"/>
  <c r="CGV2" i="2"/>
  <c r="CGU2" i="2"/>
  <c r="CGT2" i="2"/>
  <c r="CGS2" i="2"/>
  <c r="CGR2" i="2"/>
  <c r="CGQ2" i="2"/>
  <c r="CGP2" i="2"/>
  <c r="CGO2" i="2"/>
  <c r="CGN2" i="2"/>
  <c r="CGM2" i="2"/>
  <c r="CGL2" i="2"/>
  <c r="CGK2" i="2"/>
  <c r="CGJ2" i="2"/>
  <c r="CGI2" i="2"/>
  <c r="CGH2" i="2"/>
  <c r="CGG2" i="2"/>
  <c r="CGF2" i="2"/>
  <c r="CGE2" i="2"/>
  <c r="CGD2" i="2"/>
  <c r="CGC2" i="2"/>
  <c r="CGB2" i="2"/>
  <c r="CGA2" i="2"/>
  <c r="CFZ2" i="2"/>
  <c r="CFY2" i="2"/>
  <c r="CFX2" i="2"/>
  <c r="CFW2" i="2"/>
  <c r="CFV2" i="2"/>
  <c r="CFU2" i="2"/>
  <c r="CFT2" i="2"/>
  <c r="CFS2" i="2"/>
  <c r="CFR2" i="2"/>
  <c r="CFQ2" i="2"/>
  <c r="CFP2" i="2"/>
  <c r="CFO2" i="2"/>
  <c r="CFN2" i="2"/>
  <c r="CFM2" i="2"/>
  <c r="CFL2" i="2"/>
  <c r="CFK2" i="2"/>
  <c r="CFJ2" i="2"/>
  <c r="CFI2" i="2"/>
  <c r="CFH2" i="2"/>
  <c r="CFG2" i="2"/>
  <c r="CFF2" i="2"/>
  <c r="CFE2" i="2"/>
  <c r="CFD2" i="2"/>
  <c r="CFC2" i="2"/>
  <c r="CFB2" i="2"/>
  <c r="CFA2" i="2"/>
  <c r="CEZ2" i="2"/>
  <c r="CEY2" i="2"/>
  <c r="CEX2" i="2"/>
  <c r="CEW2" i="2"/>
  <c r="CEV2" i="2"/>
  <c r="CEU2" i="2"/>
  <c r="CET2" i="2"/>
  <c r="CES2" i="2"/>
  <c r="CER2" i="2"/>
  <c r="CEQ2" i="2"/>
  <c r="CEP2" i="2"/>
  <c r="CEO2" i="2"/>
  <c r="CEN2" i="2"/>
  <c r="CEM2" i="2"/>
  <c r="CEL2" i="2"/>
  <c r="CEK2" i="2"/>
  <c r="CEJ2" i="2"/>
  <c r="CEI2" i="2"/>
  <c r="CEH2" i="2"/>
  <c r="CEG2" i="2"/>
  <c r="CEF2" i="2"/>
  <c r="CEE2" i="2"/>
  <c r="CED2" i="2"/>
  <c r="CEC2" i="2"/>
  <c r="CEB2" i="2"/>
  <c r="CEA2" i="2"/>
  <c r="CDZ2" i="2"/>
  <c r="CDY2" i="2"/>
  <c r="CDX2" i="2"/>
  <c r="CDW2" i="2"/>
  <c r="CDV2" i="2"/>
  <c r="CDU2" i="2"/>
  <c r="CDT2" i="2"/>
  <c r="CDS2" i="2"/>
  <c r="CDR2" i="2"/>
  <c r="CDQ2" i="2"/>
  <c r="CDP2" i="2"/>
  <c r="CDO2" i="2"/>
  <c r="CDN2" i="2"/>
  <c r="CDM2" i="2"/>
  <c r="CDL2" i="2"/>
  <c r="CDK2" i="2"/>
  <c r="CDJ2" i="2"/>
  <c r="CDI2" i="2"/>
  <c r="CDH2" i="2"/>
  <c r="CDG2" i="2"/>
  <c r="CDF2" i="2"/>
  <c r="CDE2" i="2"/>
  <c r="CDD2" i="2"/>
  <c r="CDC2" i="2"/>
  <c r="CDB2" i="2"/>
  <c r="CDA2" i="2"/>
  <c r="CCZ2" i="2"/>
  <c r="CCY2" i="2"/>
  <c r="CCX2" i="2"/>
  <c r="CCW2" i="2"/>
  <c r="CCV2" i="2"/>
  <c r="CCU2" i="2"/>
  <c r="CCT2" i="2"/>
  <c r="CCS2" i="2"/>
  <c r="CCR2" i="2"/>
  <c r="CCQ2" i="2"/>
  <c r="CCP2" i="2"/>
  <c r="CCO2" i="2"/>
  <c r="CCN2" i="2"/>
  <c r="CCM2" i="2"/>
  <c r="CCL2" i="2"/>
  <c r="CCK2" i="2"/>
  <c r="CCJ2" i="2"/>
  <c r="CCI2" i="2"/>
  <c r="CCH2" i="2"/>
  <c r="CCG2" i="2"/>
  <c r="CCF2" i="2"/>
  <c r="CCE2" i="2"/>
  <c r="CCD2" i="2"/>
  <c r="CCC2" i="2"/>
  <c r="CCB2" i="2"/>
  <c r="CCA2" i="2"/>
  <c r="CBZ2" i="2"/>
  <c r="CBY2" i="2"/>
  <c r="CBX2" i="2"/>
  <c r="CBW2" i="2"/>
  <c r="CBV2" i="2"/>
  <c r="CBU2" i="2"/>
  <c r="CBT2" i="2"/>
  <c r="CBS2" i="2"/>
  <c r="CBR2" i="2"/>
  <c r="CBQ2" i="2"/>
  <c r="CBP2" i="2"/>
  <c r="CBO2" i="2"/>
  <c r="CBN2" i="2"/>
  <c r="CBM2" i="2"/>
  <c r="CBL2" i="2"/>
  <c r="CBK2" i="2"/>
  <c r="CBJ2" i="2"/>
  <c r="CBI2" i="2"/>
  <c r="CBH2" i="2"/>
  <c r="CBG2" i="2"/>
  <c r="CBF2" i="2"/>
  <c r="CBE2" i="2"/>
  <c r="CBD2" i="2"/>
  <c r="CBC2" i="2"/>
  <c r="CBB2" i="2"/>
  <c r="CBA2" i="2"/>
  <c r="CAZ2" i="2"/>
  <c r="CAY2" i="2"/>
  <c r="CAX2" i="2"/>
  <c r="CAW2" i="2"/>
  <c r="CAV2" i="2"/>
  <c r="CAU2" i="2"/>
  <c r="CAT2" i="2"/>
  <c r="CAS2" i="2"/>
  <c r="CAR2" i="2"/>
  <c r="CAQ2" i="2"/>
  <c r="CAP2" i="2"/>
  <c r="CAO2" i="2"/>
  <c r="CAN2" i="2"/>
  <c r="CAM2" i="2"/>
  <c r="CAL2" i="2"/>
  <c r="CAK2" i="2"/>
  <c r="CAJ2" i="2"/>
  <c r="CAI2" i="2"/>
  <c r="CAH2" i="2"/>
  <c r="CAG2" i="2"/>
  <c r="CAF2" i="2"/>
  <c r="CAE2" i="2"/>
  <c r="CAD2" i="2"/>
  <c r="CAC2" i="2"/>
  <c r="CAB2" i="2"/>
  <c r="CAA2" i="2"/>
  <c r="BZZ2" i="2"/>
  <c r="BZY2" i="2"/>
  <c r="BZX2" i="2"/>
  <c r="BZW2" i="2"/>
  <c r="BZV2" i="2"/>
  <c r="BZU2" i="2"/>
  <c r="BZT2" i="2"/>
  <c r="BZS2" i="2"/>
  <c r="BZR2" i="2"/>
  <c r="BZQ2" i="2"/>
  <c r="BZP2" i="2"/>
  <c r="BZO2" i="2"/>
  <c r="BZN2" i="2"/>
  <c r="BZM2" i="2"/>
  <c r="BZL2" i="2"/>
  <c r="BZK2" i="2"/>
  <c r="BZJ2" i="2"/>
  <c r="BZI2" i="2"/>
  <c r="BZH2" i="2"/>
  <c r="BZG2" i="2"/>
  <c r="BZF2" i="2"/>
  <c r="BZE2" i="2"/>
  <c r="BZD2" i="2"/>
  <c r="BZC2" i="2"/>
  <c r="BZB2" i="2"/>
  <c r="BZA2" i="2"/>
  <c r="BYZ2" i="2"/>
  <c r="BYY2" i="2"/>
  <c r="BYX2" i="2"/>
  <c r="BYW2" i="2"/>
  <c r="BYV2" i="2"/>
  <c r="BYU2" i="2"/>
  <c r="BYT2" i="2"/>
  <c r="BYS2" i="2"/>
  <c r="BYR2" i="2"/>
  <c r="BYQ2" i="2"/>
  <c r="BYP2" i="2"/>
  <c r="BYO2" i="2"/>
  <c r="BYN2" i="2"/>
  <c r="BYM2" i="2"/>
  <c r="BYL2" i="2"/>
  <c r="BYK2" i="2"/>
  <c r="BYJ2" i="2"/>
  <c r="BYI2" i="2"/>
  <c r="BYH2" i="2"/>
  <c r="BYG2" i="2"/>
  <c r="BYF2" i="2"/>
  <c r="BYE2" i="2"/>
  <c r="BYD2" i="2"/>
  <c r="BYC2" i="2"/>
  <c r="BYB2" i="2"/>
  <c r="BYA2" i="2"/>
  <c r="BXZ2" i="2"/>
  <c r="BXY2" i="2"/>
  <c r="BXX2" i="2"/>
  <c r="BXW2" i="2"/>
  <c r="BXV2" i="2"/>
  <c r="BXU2" i="2"/>
  <c r="BXT2" i="2"/>
  <c r="BXS2" i="2"/>
  <c r="BXR2" i="2"/>
  <c r="BXQ2" i="2"/>
  <c r="BXP2" i="2"/>
  <c r="BXO2" i="2"/>
  <c r="BXN2" i="2"/>
  <c r="BXM2" i="2"/>
  <c r="BXL2" i="2"/>
  <c r="BXK2" i="2"/>
  <c r="BXJ2" i="2"/>
  <c r="BXI2" i="2"/>
  <c r="BXH2" i="2"/>
  <c r="BXG2" i="2"/>
  <c r="BXF2" i="2"/>
  <c r="BXE2" i="2"/>
  <c r="BXD2" i="2"/>
  <c r="BXC2" i="2"/>
  <c r="BXB2" i="2"/>
  <c r="BXA2" i="2"/>
  <c r="BWZ2" i="2"/>
  <c r="BWY2" i="2"/>
  <c r="BWX2" i="2"/>
  <c r="BWW2" i="2"/>
  <c r="BWV2" i="2"/>
  <c r="BWU2" i="2"/>
  <c r="BWT2" i="2"/>
  <c r="BWS2" i="2"/>
  <c r="BWR2" i="2"/>
  <c r="BWQ2" i="2"/>
  <c r="BWP2" i="2"/>
  <c r="BWO2" i="2"/>
  <c r="BWN2" i="2"/>
  <c r="BWM2" i="2"/>
  <c r="BWL2" i="2"/>
  <c r="BWK2" i="2"/>
  <c r="BWJ2" i="2"/>
  <c r="BWI2" i="2"/>
  <c r="BWH2" i="2"/>
  <c r="BWG2" i="2"/>
  <c r="BWF2" i="2"/>
  <c r="BWE2" i="2"/>
  <c r="BWD2" i="2"/>
  <c r="BWC2" i="2"/>
  <c r="BWB2" i="2"/>
  <c r="BWA2" i="2"/>
  <c r="BVZ2" i="2"/>
  <c r="BVY2" i="2"/>
  <c r="BVX2" i="2"/>
  <c r="BVW2" i="2"/>
  <c r="BVV2" i="2"/>
  <c r="BVU2" i="2"/>
  <c r="BVT2" i="2"/>
  <c r="BVS2" i="2"/>
  <c r="BVR2" i="2"/>
  <c r="BVQ2" i="2"/>
  <c r="BVP2" i="2"/>
  <c r="BVO2" i="2"/>
  <c r="BVN2" i="2"/>
  <c r="BVM2" i="2"/>
  <c r="BVL2" i="2"/>
  <c r="BVK2" i="2"/>
  <c r="BVJ2" i="2"/>
  <c r="BVI2" i="2"/>
  <c r="BVH2" i="2"/>
  <c r="BVG2" i="2"/>
  <c r="BVF2" i="2"/>
  <c r="BVE2" i="2"/>
  <c r="BVD2" i="2"/>
  <c r="BVC2" i="2"/>
  <c r="BVB2" i="2"/>
  <c r="BVA2" i="2"/>
  <c r="BUZ2" i="2"/>
  <c r="BUY2" i="2"/>
  <c r="BUX2" i="2"/>
  <c r="BUW2" i="2"/>
  <c r="BUV2" i="2"/>
  <c r="BUU2" i="2"/>
  <c r="BUT2" i="2"/>
  <c r="BUS2" i="2"/>
  <c r="BUR2" i="2"/>
  <c r="BUQ2" i="2"/>
  <c r="BUP2" i="2"/>
  <c r="BUO2" i="2"/>
  <c r="BUN2" i="2"/>
  <c r="BUM2" i="2"/>
  <c r="BUL2" i="2"/>
  <c r="BUK2" i="2"/>
  <c r="BUJ2" i="2"/>
  <c r="BUI2" i="2"/>
  <c r="BUH2" i="2"/>
  <c r="BUG2" i="2"/>
  <c r="BUF2" i="2"/>
  <c r="BUE2" i="2"/>
  <c r="BUD2" i="2"/>
  <c r="BUC2" i="2"/>
  <c r="BUB2" i="2"/>
  <c r="BUA2" i="2"/>
  <c r="BTZ2" i="2"/>
  <c r="BTY2" i="2"/>
  <c r="BTX2" i="2"/>
  <c r="BTW2" i="2"/>
  <c r="BTV2" i="2"/>
  <c r="BTU2" i="2"/>
  <c r="BTT2" i="2"/>
  <c r="BTS2" i="2"/>
  <c r="BTR2" i="2"/>
  <c r="BTQ2" i="2"/>
  <c r="BTP2" i="2"/>
  <c r="BTO2" i="2"/>
  <c r="BTN2" i="2"/>
  <c r="BTM2" i="2"/>
  <c r="BTL2" i="2"/>
  <c r="BTK2" i="2"/>
  <c r="BTJ2" i="2"/>
  <c r="BTI2" i="2"/>
  <c r="BTH2" i="2"/>
  <c r="BTG2" i="2"/>
  <c r="BTF2" i="2"/>
  <c r="BTE2" i="2"/>
  <c r="BTD2" i="2"/>
  <c r="BTC2" i="2"/>
  <c r="BTB2" i="2"/>
  <c r="BTA2" i="2"/>
  <c r="BSZ2" i="2"/>
  <c r="BSY2" i="2"/>
  <c r="BSX2" i="2"/>
  <c r="BSW2" i="2"/>
  <c r="BSV2" i="2"/>
  <c r="BSU2" i="2"/>
  <c r="BST2" i="2"/>
  <c r="BSS2" i="2"/>
  <c r="BSR2" i="2"/>
  <c r="BSQ2" i="2"/>
  <c r="BSP2" i="2"/>
  <c r="BSO2" i="2"/>
  <c r="BSN2" i="2"/>
  <c r="BSM2" i="2"/>
  <c r="BSL2" i="2"/>
  <c r="BSK2" i="2"/>
  <c r="BSJ2" i="2"/>
  <c r="BSI2" i="2"/>
  <c r="BSH2" i="2"/>
  <c r="BSG2" i="2"/>
  <c r="BSF2" i="2"/>
  <c r="BSE2" i="2"/>
  <c r="BSD2" i="2"/>
  <c r="BSC2" i="2"/>
  <c r="BSB2" i="2"/>
  <c r="BSA2" i="2"/>
  <c r="BRZ2" i="2"/>
  <c r="BRY2" i="2"/>
  <c r="BRX2" i="2"/>
  <c r="BRW2" i="2"/>
  <c r="BRV2" i="2"/>
  <c r="BRU2" i="2"/>
  <c r="BRT2" i="2"/>
  <c r="BRS2" i="2"/>
  <c r="BRR2" i="2"/>
  <c r="BRQ2" i="2"/>
  <c r="BRP2" i="2"/>
  <c r="BRO2" i="2"/>
  <c r="BRN2" i="2"/>
  <c r="BRM2" i="2"/>
  <c r="BRL2" i="2"/>
  <c r="BRK2" i="2"/>
  <c r="BRJ2" i="2"/>
  <c r="BRI2" i="2"/>
  <c r="BRH2" i="2"/>
  <c r="BRG2" i="2"/>
  <c r="BRF2" i="2"/>
  <c r="BRE2" i="2"/>
  <c r="BRD2" i="2"/>
  <c r="BRC2" i="2"/>
  <c r="BRB2" i="2"/>
  <c r="BRA2" i="2"/>
  <c r="BQZ2" i="2"/>
  <c r="BQY2" i="2"/>
  <c r="BQX2" i="2"/>
  <c r="BQW2" i="2"/>
  <c r="BQV2" i="2"/>
  <c r="BQU2" i="2"/>
  <c r="BQT2" i="2"/>
  <c r="BQS2" i="2"/>
  <c r="BQR2" i="2"/>
  <c r="BQQ2" i="2"/>
  <c r="BQP2" i="2"/>
  <c r="BQO2" i="2"/>
  <c r="BQN2" i="2"/>
  <c r="BQM2" i="2"/>
  <c r="BQL2" i="2"/>
  <c r="BQK2" i="2"/>
  <c r="BQJ2" i="2"/>
  <c r="BQI2" i="2"/>
  <c r="BQH2" i="2"/>
  <c r="BQG2" i="2"/>
  <c r="BQF2" i="2"/>
  <c r="BQE2" i="2"/>
  <c r="BQD2" i="2"/>
  <c r="BQC2" i="2"/>
  <c r="BQB2" i="2"/>
  <c r="BQA2" i="2"/>
  <c r="BPZ2" i="2"/>
  <c r="BPY2" i="2"/>
  <c r="BPX2" i="2"/>
  <c r="BPW2" i="2"/>
  <c r="BPV2" i="2"/>
  <c r="BPU2" i="2"/>
  <c r="BPT2" i="2"/>
  <c r="BPS2" i="2"/>
  <c r="BPR2" i="2"/>
  <c r="BPQ2" i="2"/>
  <c r="BPP2" i="2"/>
  <c r="BPO2" i="2"/>
  <c r="BPN2" i="2"/>
  <c r="BPM2" i="2"/>
  <c r="BPL2" i="2"/>
  <c r="BPK2" i="2"/>
  <c r="BPJ2" i="2"/>
  <c r="BPI2" i="2"/>
  <c r="BPH2" i="2"/>
  <c r="BPG2" i="2"/>
  <c r="BPF2" i="2"/>
  <c r="BPE2" i="2"/>
  <c r="BPD2" i="2"/>
  <c r="BPC2" i="2"/>
  <c r="BPB2" i="2"/>
  <c r="BPA2" i="2"/>
  <c r="BOZ2" i="2"/>
  <c r="BOY2" i="2"/>
  <c r="BOX2" i="2"/>
  <c r="BOW2" i="2"/>
  <c r="BOV2" i="2"/>
  <c r="BOU2" i="2"/>
  <c r="BOT2" i="2"/>
  <c r="BOS2" i="2"/>
  <c r="BOR2" i="2"/>
  <c r="BOQ2" i="2"/>
  <c r="BOP2" i="2"/>
  <c r="BOO2" i="2"/>
  <c r="BON2" i="2"/>
  <c r="BOM2" i="2"/>
  <c r="BOL2" i="2"/>
  <c r="BOK2" i="2"/>
  <c r="BOJ2" i="2"/>
  <c r="BOI2" i="2"/>
  <c r="BOH2" i="2"/>
  <c r="BOG2" i="2"/>
  <c r="BOF2" i="2"/>
  <c r="BOE2" i="2"/>
  <c r="BOD2" i="2"/>
  <c r="BOC2" i="2"/>
  <c r="BOB2" i="2"/>
  <c r="BOA2" i="2"/>
  <c r="BNZ2" i="2"/>
  <c r="BNY2" i="2"/>
  <c r="BNX2" i="2"/>
  <c r="BNW2" i="2"/>
  <c r="BNV2" i="2"/>
  <c r="BNU2" i="2"/>
  <c r="BNT2" i="2"/>
  <c r="BNS2" i="2"/>
  <c r="BNR2" i="2"/>
  <c r="BNQ2" i="2"/>
  <c r="BNP2" i="2"/>
  <c r="BNO2" i="2"/>
  <c r="BNN2" i="2"/>
  <c r="BNM2" i="2"/>
  <c r="BNL2" i="2"/>
  <c r="BNK2" i="2"/>
  <c r="BNJ2" i="2"/>
  <c r="BNI2" i="2"/>
  <c r="BNH2" i="2"/>
  <c r="BNG2" i="2"/>
  <c r="BNF2" i="2"/>
  <c r="BNE2" i="2"/>
  <c r="BND2" i="2"/>
  <c r="BNC2" i="2"/>
  <c r="BNB2" i="2"/>
  <c r="BNA2" i="2"/>
  <c r="BMZ2" i="2"/>
  <c r="BMY2" i="2"/>
  <c r="BMX2" i="2"/>
  <c r="BMW2" i="2"/>
  <c r="BMV2" i="2"/>
  <c r="BMU2" i="2"/>
  <c r="BMT2" i="2"/>
  <c r="BMS2" i="2"/>
  <c r="BMR2" i="2"/>
  <c r="BMQ2" i="2"/>
  <c r="BMP2" i="2"/>
  <c r="BMO2" i="2"/>
  <c r="BMN2" i="2"/>
  <c r="BMM2" i="2"/>
  <c r="BML2" i="2"/>
  <c r="BMK2" i="2"/>
  <c r="BMJ2" i="2"/>
  <c r="BMI2" i="2"/>
  <c r="BMH2" i="2"/>
  <c r="BMG2" i="2"/>
  <c r="BMF2" i="2"/>
  <c r="BME2" i="2"/>
  <c r="BMD2" i="2"/>
  <c r="BMC2" i="2"/>
  <c r="BMB2" i="2"/>
  <c r="BMA2" i="2"/>
  <c r="BLZ2" i="2"/>
  <c r="BLY2" i="2"/>
  <c r="BLX2" i="2"/>
  <c r="BLW2" i="2"/>
  <c r="BLV2" i="2"/>
  <c r="BLU2" i="2"/>
  <c r="BLT2" i="2"/>
  <c r="BLS2" i="2"/>
  <c r="BLR2" i="2"/>
  <c r="BLQ2" i="2"/>
  <c r="BLP2" i="2"/>
  <c r="BLO2" i="2"/>
  <c r="BLN2" i="2"/>
  <c r="BLM2" i="2"/>
  <c r="BLL2" i="2"/>
  <c r="BLK2" i="2"/>
  <c r="BLJ2" i="2"/>
  <c r="BLI2" i="2"/>
  <c r="BLH2" i="2"/>
  <c r="BLG2" i="2"/>
  <c r="BLF2" i="2"/>
  <c r="BLE2" i="2"/>
  <c r="BLD2" i="2"/>
  <c r="BLC2" i="2"/>
  <c r="BLB2" i="2"/>
  <c r="BLA2" i="2"/>
  <c r="BKZ2" i="2"/>
  <c r="BKY2" i="2"/>
  <c r="BKX2" i="2"/>
  <c r="BKW2" i="2"/>
  <c r="BKV2" i="2"/>
  <c r="BKU2" i="2"/>
  <c r="BKT2" i="2"/>
  <c r="BKS2" i="2"/>
  <c r="BKR2" i="2"/>
  <c r="BKQ2" i="2"/>
  <c r="BKP2" i="2"/>
  <c r="BKO2" i="2"/>
  <c r="BKN2" i="2"/>
  <c r="BKM2" i="2"/>
  <c r="BKL2" i="2"/>
  <c r="BKK2" i="2"/>
  <c r="BKJ2" i="2"/>
  <c r="BKI2" i="2"/>
  <c r="BKH2" i="2"/>
  <c r="BKG2" i="2"/>
  <c r="BKF2" i="2"/>
  <c r="BKE2" i="2"/>
  <c r="BKD2" i="2"/>
  <c r="BKC2" i="2"/>
  <c r="BKB2" i="2"/>
  <c r="BKA2" i="2"/>
  <c r="BJZ2" i="2"/>
  <c r="BJY2" i="2"/>
  <c r="BJX2" i="2"/>
  <c r="BJW2" i="2"/>
  <c r="BJV2" i="2"/>
  <c r="BJU2" i="2"/>
  <c r="BJT2" i="2"/>
  <c r="BJS2" i="2"/>
  <c r="BJR2" i="2"/>
  <c r="BJQ2" i="2"/>
  <c r="BJP2" i="2"/>
  <c r="BJO2" i="2"/>
  <c r="BJN2" i="2"/>
  <c r="BJM2" i="2"/>
  <c r="BJL2" i="2"/>
  <c r="BJK2" i="2"/>
  <c r="BJJ2" i="2"/>
  <c r="BJI2" i="2"/>
  <c r="BJH2" i="2"/>
  <c r="BJG2" i="2"/>
  <c r="BJF2" i="2"/>
  <c r="BJE2" i="2"/>
  <c r="BJD2" i="2"/>
  <c r="BJC2" i="2"/>
  <c r="BJB2" i="2"/>
  <c r="BJA2" i="2"/>
  <c r="BIZ2" i="2"/>
  <c r="BIY2" i="2"/>
  <c r="BIX2" i="2"/>
  <c r="BIW2" i="2"/>
  <c r="BIV2" i="2"/>
  <c r="BIU2" i="2"/>
  <c r="BIT2" i="2"/>
  <c r="BIS2" i="2"/>
  <c r="BIR2" i="2"/>
  <c r="BIQ2" i="2"/>
  <c r="BIP2" i="2"/>
  <c r="BIO2" i="2"/>
  <c r="BIN2" i="2"/>
  <c r="BIM2" i="2"/>
  <c r="BIL2" i="2"/>
  <c r="BIK2" i="2"/>
  <c r="BIJ2" i="2"/>
  <c r="BII2" i="2"/>
  <c r="BIH2" i="2"/>
  <c r="BIG2" i="2"/>
  <c r="BIF2" i="2"/>
  <c r="BIE2" i="2"/>
  <c r="BID2" i="2"/>
  <c r="BIC2" i="2"/>
  <c r="BIB2" i="2"/>
  <c r="BIA2" i="2"/>
  <c r="BHZ2" i="2"/>
  <c r="BHY2" i="2"/>
  <c r="BHX2" i="2"/>
  <c r="BHW2" i="2"/>
  <c r="BHV2" i="2"/>
  <c r="BHU2" i="2"/>
  <c r="BHT2" i="2"/>
  <c r="BHS2" i="2"/>
  <c r="BHR2" i="2"/>
  <c r="BHQ2" i="2"/>
  <c r="BHP2" i="2"/>
  <c r="BHO2" i="2"/>
  <c r="BHN2" i="2"/>
  <c r="BHM2" i="2"/>
  <c r="BHL2" i="2"/>
  <c r="BHK2" i="2"/>
  <c r="BHJ2" i="2"/>
  <c r="BHI2" i="2"/>
  <c r="BHH2" i="2"/>
  <c r="BHG2" i="2"/>
  <c r="BHF2" i="2"/>
  <c r="BHE2" i="2"/>
  <c r="BHD2" i="2"/>
  <c r="BHC2" i="2"/>
  <c r="BHB2" i="2"/>
  <c r="BHA2" i="2"/>
  <c r="BGZ2" i="2"/>
  <c r="BGY2" i="2"/>
  <c r="BGX2" i="2"/>
  <c r="BGW2" i="2"/>
  <c r="BGV2" i="2"/>
  <c r="BGU2" i="2"/>
  <c r="BGT2" i="2"/>
  <c r="BGS2" i="2"/>
  <c r="BGR2" i="2"/>
  <c r="BGQ2" i="2"/>
  <c r="BGP2" i="2"/>
  <c r="BGO2" i="2"/>
  <c r="BGN2" i="2"/>
  <c r="BGM2" i="2"/>
  <c r="BGL2" i="2"/>
  <c r="BGK2" i="2"/>
  <c r="BGJ2" i="2"/>
  <c r="BGI2" i="2"/>
  <c r="BGH2" i="2"/>
  <c r="BGG2" i="2"/>
  <c r="BGF2" i="2"/>
  <c r="BGE2" i="2"/>
  <c r="BGD2" i="2"/>
  <c r="BGC2" i="2"/>
  <c r="BGB2" i="2"/>
  <c r="BGA2" i="2"/>
  <c r="BFZ2" i="2"/>
  <c r="BFY2" i="2"/>
  <c r="BFX2" i="2"/>
  <c r="BFW2" i="2"/>
  <c r="BFV2" i="2"/>
  <c r="BFU2" i="2"/>
  <c r="BFT2" i="2"/>
  <c r="BFS2" i="2"/>
  <c r="BFR2" i="2"/>
  <c r="BFQ2" i="2"/>
  <c r="BFP2" i="2"/>
  <c r="BFO2" i="2"/>
  <c r="BFN2" i="2"/>
  <c r="BFM2" i="2"/>
  <c r="BFL2" i="2"/>
  <c r="BFK2" i="2"/>
  <c r="BFJ2" i="2"/>
  <c r="BFI2" i="2"/>
  <c r="BFH2" i="2"/>
  <c r="BFG2" i="2"/>
  <c r="BFF2" i="2"/>
  <c r="BFE2" i="2"/>
  <c r="BFD2" i="2"/>
  <c r="BFC2" i="2"/>
  <c r="BFB2" i="2"/>
  <c r="BFA2" i="2"/>
  <c r="BEZ2" i="2"/>
  <c r="BEY2" i="2"/>
  <c r="BEX2" i="2"/>
  <c r="BEW2" i="2"/>
  <c r="BEV2" i="2"/>
  <c r="BEU2" i="2"/>
  <c r="BET2" i="2"/>
  <c r="BES2" i="2"/>
  <c r="BER2" i="2"/>
  <c r="BEQ2" i="2"/>
  <c r="BEP2" i="2"/>
  <c r="BEO2" i="2"/>
  <c r="BEN2" i="2"/>
  <c r="BEM2" i="2"/>
  <c r="BEL2" i="2"/>
  <c r="BEK2" i="2"/>
  <c r="BEJ2" i="2"/>
  <c r="BEI2" i="2"/>
  <c r="BEH2" i="2"/>
  <c r="BEG2" i="2"/>
  <c r="BEF2" i="2"/>
  <c r="BEE2" i="2"/>
  <c r="BED2" i="2"/>
  <c r="BEC2" i="2"/>
  <c r="BEB2" i="2"/>
  <c r="BEA2" i="2"/>
  <c r="BDZ2" i="2"/>
  <c r="BDY2" i="2"/>
  <c r="BDX2" i="2"/>
  <c r="BDW2" i="2"/>
  <c r="BDV2" i="2"/>
  <c r="BDU2" i="2"/>
  <c r="BDT2" i="2"/>
  <c r="BDS2" i="2"/>
  <c r="BDR2" i="2"/>
  <c r="BDQ2" i="2"/>
  <c r="BDP2" i="2"/>
  <c r="BDO2" i="2"/>
  <c r="BDN2" i="2"/>
  <c r="BDM2" i="2"/>
  <c r="BDL2" i="2"/>
  <c r="BDK2" i="2"/>
  <c r="BDJ2" i="2"/>
  <c r="BDI2" i="2"/>
  <c r="BDH2" i="2"/>
  <c r="BDG2" i="2"/>
  <c r="BDF2" i="2"/>
  <c r="BDE2" i="2"/>
  <c r="BDD2" i="2"/>
  <c r="BDC2" i="2"/>
  <c r="BDB2" i="2"/>
  <c r="BDA2" i="2"/>
  <c r="BCZ2" i="2"/>
  <c r="BCY2" i="2"/>
  <c r="BCX2" i="2"/>
  <c r="BCW2" i="2"/>
  <c r="BCV2" i="2"/>
  <c r="BCU2" i="2"/>
  <c r="BCT2" i="2"/>
  <c r="BCS2" i="2"/>
  <c r="BCR2" i="2"/>
  <c r="BCQ2" i="2"/>
  <c r="BCP2" i="2"/>
  <c r="BCO2" i="2"/>
  <c r="BCN2" i="2"/>
  <c r="BCM2" i="2"/>
  <c r="BCL2" i="2"/>
  <c r="BCK2" i="2"/>
  <c r="BCJ2" i="2"/>
  <c r="BCI2" i="2"/>
  <c r="BCH2" i="2"/>
  <c r="BCG2" i="2"/>
  <c r="BCF2" i="2"/>
  <c r="BCE2" i="2"/>
  <c r="BCD2" i="2"/>
  <c r="BCC2" i="2"/>
  <c r="BCB2" i="2"/>
  <c r="BCA2" i="2"/>
  <c r="BBZ2" i="2"/>
  <c r="BBY2" i="2"/>
  <c r="BBX2" i="2"/>
  <c r="BBW2" i="2"/>
  <c r="BBV2" i="2"/>
  <c r="BBU2" i="2"/>
  <c r="BBT2" i="2"/>
  <c r="BBS2" i="2"/>
  <c r="BBR2" i="2"/>
  <c r="BBQ2" i="2"/>
  <c r="BBP2" i="2"/>
  <c r="BBO2" i="2"/>
  <c r="BBN2" i="2"/>
  <c r="BBM2" i="2"/>
  <c r="BBL2" i="2"/>
  <c r="BBK2" i="2"/>
  <c r="BBJ2" i="2"/>
  <c r="BBI2" i="2"/>
  <c r="BBH2" i="2"/>
  <c r="BBG2" i="2"/>
  <c r="BBF2" i="2"/>
  <c r="BBE2" i="2"/>
  <c r="BBD2" i="2"/>
  <c r="BBC2" i="2"/>
  <c r="BBB2" i="2"/>
  <c r="BBA2" i="2"/>
  <c r="BAZ2" i="2"/>
  <c r="BAY2" i="2"/>
  <c r="BAX2" i="2"/>
  <c r="BAW2" i="2"/>
  <c r="BAV2" i="2"/>
  <c r="BAU2" i="2"/>
  <c r="BAT2" i="2"/>
  <c r="BAS2" i="2"/>
  <c r="BAR2" i="2"/>
  <c r="BAQ2" i="2"/>
  <c r="BAP2" i="2"/>
  <c r="BAO2" i="2"/>
  <c r="BAN2" i="2"/>
  <c r="BAM2" i="2"/>
  <c r="BAL2" i="2"/>
  <c r="BAK2" i="2"/>
  <c r="BAJ2" i="2"/>
  <c r="BAI2" i="2"/>
  <c r="BAH2" i="2"/>
  <c r="BAG2" i="2"/>
  <c r="BAF2" i="2"/>
  <c r="BAE2" i="2"/>
  <c r="BAD2" i="2"/>
  <c r="BAC2" i="2"/>
  <c r="BAB2" i="2"/>
  <c r="BAA2" i="2"/>
  <c r="AZZ2" i="2"/>
  <c r="AZY2" i="2"/>
  <c r="AZX2" i="2"/>
  <c r="AZW2" i="2"/>
  <c r="AZV2" i="2"/>
  <c r="AZU2" i="2"/>
  <c r="AZT2" i="2"/>
  <c r="AZS2" i="2"/>
  <c r="AZR2" i="2"/>
  <c r="AZQ2" i="2"/>
  <c r="AZP2" i="2"/>
  <c r="AZO2" i="2"/>
  <c r="AZN2" i="2"/>
  <c r="AZM2" i="2"/>
  <c r="AZL2" i="2"/>
  <c r="AZK2" i="2"/>
  <c r="AZJ2" i="2"/>
  <c r="AZI2" i="2"/>
  <c r="AZH2" i="2"/>
  <c r="AZG2" i="2"/>
  <c r="AZF2" i="2"/>
  <c r="AZE2" i="2"/>
  <c r="AZD2" i="2"/>
  <c r="AZC2" i="2"/>
  <c r="AZB2" i="2"/>
  <c r="AZA2" i="2"/>
  <c r="AYZ2" i="2"/>
  <c r="AYY2" i="2"/>
  <c r="AYX2" i="2"/>
  <c r="AYW2" i="2"/>
  <c r="AYV2" i="2"/>
  <c r="AYU2" i="2"/>
  <c r="AYT2" i="2"/>
  <c r="AYS2" i="2"/>
  <c r="AYR2" i="2"/>
  <c r="AYQ2" i="2"/>
  <c r="AYP2" i="2"/>
  <c r="AYO2" i="2"/>
  <c r="AYN2" i="2"/>
  <c r="AYM2" i="2"/>
  <c r="AYL2" i="2"/>
  <c r="AYK2" i="2"/>
  <c r="AYJ2" i="2"/>
  <c r="AYI2" i="2"/>
  <c r="AYH2" i="2"/>
  <c r="AYG2" i="2"/>
  <c r="AYF2" i="2"/>
  <c r="AYE2" i="2"/>
  <c r="AYD2" i="2"/>
  <c r="AYC2" i="2"/>
  <c r="AYB2" i="2"/>
  <c r="AYA2" i="2"/>
  <c r="AXZ2" i="2"/>
  <c r="AXY2" i="2"/>
  <c r="AXX2" i="2"/>
  <c r="AXW2" i="2"/>
  <c r="AXV2" i="2"/>
  <c r="AXU2" i="2"/>
  <c r="AXT2" i="2"/>
  <c r="AXS2" i="2"/>
  <c r="AXR2" i="2"/>
  <c r="AXQ2" i="2"/>
  <c r="AXP2" i="2"/>
  <c r="AXO2" i="2"/>
  <c r="AXN2" i="2"/>
  <c r="AXM2" i="2"/>
  <c r="AXL2" i="2"/>
  <c r="AXK2" i="2"/>
  <c r="AXJ2" i="2"/>
  <c r="AXI2" i="2"/>
  <c r="AXH2" i="2"/>
  <c r="AXG2" i="2"/>
  <c r="AXF2" i="2"/>
  <c r="AXE2" i="2"/>
  <c r="AXD2" i="2"/>
  <c r="AXC2" i="2"/>
  <c r="AXB2" i="2"/>
  <c r="AXA2" i="2"/>
  <c r="AWZ2" i="2"/>
  <c r="AWY2" i="2"/>
  <c r="AWX2" i="2"/>
  <c r="AWW2" i="2"/>
  <c r="AWV2" i="2"/>
  <c r="AWU2" i="2"/>
  <c r="AWT2" i="2"/>
  <c r="AWS2" i="2"/>
  <c r="AWR2" i="2"/>
  <c r="AWQ2" i="2"/>
  <c r="AWP2" i="2"/>
  <c r="AWO2" i="2"/>
  <c r="AWN2" i="2"/>
  <c r="AWM2" i="2"/>
  <c r="AWL2" i="2"/>
  <c r="AWK2" i="2"/>
  <c r="AWJ2" i="2"/>
  <c r="AWI2" i="2"/>
  <c r="AWH2" i="2"/>
  <c r="AWG2" i="2"/>
  <c r="AWF2" i="2"/>
  <c r="AWE2" i="2"/>
  <c r="AWD2" i="2"/>
  <c r="AWC2" i="2"/>
  <c r="AWB2" i="2"/>
  <c r="AWA2" i="2"/>
  <c r="AVZ2" i="2"/>
  <c r="AVY2" i="2"/>
  <c r="AVX2" i="2"/>
  <c r="AVW2" i="2"/>
  <c r="AVV2" i="2"/>
  <c r="AVU2" i="2"/>
  <c r="AVT2" i="2"/>
  <c r="AVS2" i="2"/>
  <c r="AVR2" i="2"/>
  <c r="AVQ2" i="2"/>
  <c r="AVP2" i="2"/>
  <c r="AVO2" i="2"/>
  <c r="AVN2" i="2"/>
  <c r="AVM2" i="2"/>
  <c r="AVL2" i="2"/>
  <c r="AVK2" i="2"/>
  <c r="AVJ2" i="2"/>
  <c r="AVI2" i="2"/>
  <c r="AVH2" i="2"/>
  <c r="AVG2" i="2"/>
  <c r="AVF2" i="2"/>
  <c r="AVE2" i="2"/>
  <c r="AVD2" i="2"/>
  <c r="AVC2" i="2"/>
  <c r="AVB2" i="2"/>
  <c r="AVA2" i="2"/>
  <c r="AUZ2" i="2"/>
  <c r="AUY2" i="2"/>
  <c r="AUX2" i="2"/>
  <c r="AUW2" i="2"/>
  <c r="AUV2" i="2"/>
  <c r="AUU2" i="2"/>
  <c r="AUT2" i="2"/>
  <c r="AUS2" i="2"/>
  <c r="AUR2" i="2"/>
  <c r="AUQ2" i="2"/>
  <c r="AUP2" i="2"/>
  <c r="AUO2" i="2"/>
  <c r="AUN2" i="2"/>
  <c r="AUM2" i="2"/>
  <c r="AUL2" i="2"/>
  <c r="AUK2" i="2"/>
  <c r="AUJ2" i="2"/>
  <c r="AUI2" i="2"/>
  <c r="AUH2" i="2"/>
  <c r="AUG2" i="2"/>
  <c r="AUF2" i="2"/>
  <c r="AUE2" i="2"/>
  <c r="AUD2" i="2"/>
  <c r="AUC2" i="2"/>
  <c r="AUB2" i="2"/>
  <c r="AUA2" i="2"/>
  <c r="ATZ2" i="2"/>
  <c r="ATY2" i="2"/>
  <c r="ATX2" i="2"/>
  <c r="ATW2" i="2"/>
  <c r="ATV2" i="2"/>
  <c r="ATU2" i="2"/>
  <c r="ATT2" i="2"/>
  <c r="ATS2" i="2"/>
  <c r="ATR2" i="2"/>
  <c r="ATQ2" i="2"/>
  <c r="ATP2" i="2"/>
  <c r="ATO2" i="2"/>
  <c r="ATN2" i="2"/>
  <c r="ATM2" i="2"/>
  <c r="ATL2" i="2"/>
  <c r="ATK2" i="2"/>
  <c r="ATJ2" i="2"/>
  <c r="ATI2" i="2"/>
  <c r="ATH2" i="2"/>
  <c r="ATG2" i="2"/>
  <c r="ATF2" i="2"/>
  <c r="ATE2" i="2"/>
  <c r="ATD2" i="2"/>
  <c r="ATC2" i="2"/>
  <c r="ATB2" i="2"/>
  <c r="ATA2" i="2"/>
  <c r="ASZ2" i="2"/>
  <c r="ASY2" i="2"/>
  <c r="ASX2" i="2"/>
  <c r="ASW2" i="2"/>
  <c r="ASV2" i="2"/>
  <c r="ASU2" i="2"/>
  <c r="AST2" i="2"/>
  <c r="ASS2" i="2"/>
  <c r="ASR2" i="2"/>
  <c r="ASQ2" i="2"/>
  <c r="ASP2" i="2"/>
  <c r="ASO2" i="2"/>
  <c r="ASN2" i="2"/>
  <c r="ASM2" i="2"/>
  <c r="ASL2" i="2"/>
  <c r="ASK2" i="2"/>
  <c r="ASJ2" i="2"/>
  <c r="ASI2" i="2"/>
  <c r="ASH2" i="2"/>
  <c r="ASG2" i="2"/>
  <c r="ASF2" i="2"/>
  <c r="ASE2" i="2"/>
  <c r="ASD2" i="2"/>
  <c r="ASC2" i="2"/>
  <c r="ASB2" i="2"/>
  <c r="ASA2" i="2"/>
  <c r="ARZ2" i="2"/>
  <c r="ARY2" i="2"/>
  <c r="ARX2" i="2"/>
  <c r="ARW2" i="2"/>
  <c r="ARV2" i="2"/>
  <c r="ARU2" i="2"/>
  <c r="ART2" i="2"/>
  <c r="ARS2" i="2"/>
  <c r="ARR2" i="2"/>
  <c r="ARQ2" i="2"/>
  <c r="ARP2" i="2"/>
  <c r="ARO2" i="2"/>
  <c r="ARN2" i="2"/>
  <c r="ARM2" i="2"/>
  <c r="ARL2" i="2"/>
  <c r="ARK2" i="2"/>
  <c r="ARJ2" i="2"/>
  <c r="ARI2" i="2"/>
  <c r="ARH2" i="2"/>
  <c r="ARG2" i="2"/>
  <c r="ARF2" i="2"/>
  <c r="ARE2" i="2"/>
  <c r="ARD2" i="2"/>
  <c r="ARC2" i="2"/>
  <c r="ARB2" i="2"/>
  <c r="ARA2" i="2"/>
  <c r="AQZ2" i="2"/>
  <c r="AQY2" i="2"/>
  <c r="AQX2" i="2"/>
  <c r="AQW2" i="2"/>
  <c r="AQV2" i="2"/>
  <c r="AQU2" i="2"/>
  <c r="AQT2" i="2"/>
  <c r="AQS2" i="2"/>
  <c r="AQR2" i="2"/>
  <c r="AQQ2" i="2"/>
  <c r="AQP2" i="2"/>
  <c r="AQO2" i="2"/>
  <c r="AQN2" i="2"/>
  <c r="AQM2" i="2"/>
  <c r="AQL2" i="2"/>
  <c r="AQK2" i="2"/>
  <c r="AQJ2" i="2"/>
  <c r="AQI2" i="2"/>
  <c r="AQH2" i="2"/>
  <c r="AQG2" i="2"/>
  <c r="AQF2" i="2"/>
  <c r="AQE2" i="2"/>
  <c r="AQD2" i="2"/>
  <c r="AQC2" i="2"/>
  <c r="AQB2" i="2"/>
  <c r="AQA2" i="2"/>
  <c r="APZ2" i="2"/>
  <c r="APY2" i="2"/>
  <c r="APX2" i="2"/>
  <c r="APW2" i="2"/>
  <c r="APV2" i="2"/>
  <c r="APU2" i="2"/>
  <c r="APT2" i="2"/>
  <c r="APS2" i="2"/>
  <c r="APR2" i="2"/>
  <c r="APQ2" i="2"/>
  <c r="APP2" i="2"/>
  <c r="APO2" i="2"/>
  <c r="APN2" i="2"/>
  <c r="APM2" i="2"/>
  <c r="APL2" i="2"/>
  <c r="APK2" i="2"/>
  <c r="APJ2" i="2"/>
  <c r="API2" i="2"/>
  <c r="APH2" i="2"/>
  <c r="APG2" i="2"/>
  <c r="APF2" i="2"/>
  <c r="APE2" i="2"/>
  <c r="APD2" i="2"/>
  <c r="APC2" i="2"/>
  <c r="APB2" i="2"/>
  <c r="APA2" i="2"/>
  <c r="AOZ2" i="2"/>
  <c r="AOY2" i="2"/>
  <c r="AOX2" i="2"/>
  <c r="AOW2" i="2"/>
  <c r="AOV2" i="2"/>
  <c r="AOU2" i="2"/>
  <c r="AOT2" i="2"/>
  <c r="AOS2" i="2"/>
  <c r="AOR2" i="2"/>
  <c r="AOQ2" i="2"/>
  <c r="AOP2" i="2"/>
  <c r="AOO2" i="2"/>
  <c r="AON2" i="2"/>
  <c r="AOM2" i="2"/>
  <c r="AOL2" i="2"/>
  <c r="AOK2" i="2"/>
  <c r="AOJ2" i="2"/>
  <c r="AOI2" i="2"/>
  <c r="AOH2" i="2"/>
  <c r="AOG2" i="2"/>
  <c r="AOF2" i="2"/>
  <c r="AOE2" i="2"/>
  <c r="AOD2" i="2"/>
  <c r="AOC2" i="2"/>
  <c r="AOB2" i="2"/>
  <c r="AOA2" i="2"/>
  <c r="ANZ2" i="2"/>
  <c r="ANY2" i="2"/>
  <c r="ANX2" i="2"/>
  <c r="ANW2" i="2"/>
  <c r="ANV2" i="2"/>
  <c r="ANU2" i="2"/>
  <c r="ANT2" i="2"/>
  <c r="ANS2" i="2"/>
  <c r="ANR2" i="2"/>
  <c r="ANQ2" i="2"/>
  <c r="ANP2" i="2"/>
  <c r="ANO2" i="2"/>
  <c r="ANN2" i="2"/>
  <c r="ANM2" i="2"/>
  <c r="ANL2" i="2"/>
  <c r="ANK2" i="2"/>
  <c r="ANJ2" i="2"/>
  <c r="ANI2" i="2"/>
  <c r="ANH2" i="2"/>
  <c r="ANG2" i="2"/>
  <c r="ANF2" i="2"/>
  <c r="ANE2" i="2"/>
  <c r="AND2" i="2"/>
  <c r="ANC2" i="2"/>
  <c r="ANB2" i="2"/>
  <c r="ANA2" i="2"/>
  <c r="AMZ2" i="2"/>
  <c r="AMY2" i="2"/>
  <c r="AMX2" i="2"/>
  <c r="AMW2" i="2"/>
  <c r="AMV2" i="2"/>
  <c r="AMU2" i="2"/>
  <c r="AMT2" i="2"/>
  <c r="AMS2" i="2"/>
  <c r="AMR2" i="2"/>
  <c r="AMQ2" i="2"/>
  <c r="AMP2" i="2"/>
  <c r="AMO2" i="2"/>
  <c r="AMN2" i="2"/>
  <c r="AMM2" i="2"/>
  <c r="AML2" i="2"/>
  <c r="AMK2" i="2"/>
  <c r="AMJ2" i="2"/>
  <c r="AMI2" i="2"/>
  <c r="AMH2" i="2"/>
  <c r="AMG2" i="2"/>
  <c r="AMF2" i="2"/>
  <c r="AME2" i="2"/>
  <c r="AMD2" i="2"/>
  <c r="AMC2" i="2"/>
  <c r="AMB2" i="2"/>
  <c r="AMA2" i="2"/>
  <c r="ALZ2" i="2"/>
  <c r="ALY2" i="2"/>
  <c r="ALX2" i="2"/>
  <c r="ALW2" i="2"/>
  <c r="ALV2" i="2"/>
  <c r="ALU2" i="2"/>
  <c r="ALT2" i="2"/>
  <c r="ALS2" i="2"/>
  <c r="ALR2" i="2"/>
  <c r="ALQ2" i="2"/>
  <c r="ALP2" i="2"/>
  <c r="ALO2" i="2"/>
  <c r="ALN2" i="2"/>
  <c r="ALM2" i="2"/>
  <c r="ALL2" i="2"/>
  <c r="ALK2" i="2"/>
  <c r="ALJ2" i="2"/>
  <c r="ALI2" i="2"/>
  <c r="ALH2" i="2"/>
  <c r="ALG2" i="2"/>
  <c r="ALF2" i="2"/>
  <c r="ALE2" i="2"/>
  <c r="ALD2" i="2"/>
  <c r="ALC2" i="2"/>
  <c r="ALB2" i="2"/>
  <c r="ALA2" i="2"/>
  <c r="AKZ2" i="2"/>
  <c r="AKY2" i="2"/>
  <c r="AKX2" i="2"/>
  <c r="AKW2" i="2"/>
  <c r="AKV2" i="2"/>
  <c r="AKU2" i="2"/>
  <c r="AKT2" i="2"/>
  <c r="AKS2" i="2"/>
  <c r="AKR2" i="2"/>
  <c r="AKQ2" i="2"/>
  <c r="AKP2" i="2"/>
  <c r="AKO2" i="2"/>
  <c r="AKN2" i="2"/>
  <c r="AKM2" i="2"/>
  <c r="AKL2" i="2"/>
  <c r="AKK2" i="2"/>
  <c r="AKJ2" i="2"/>
  <c r="AKI2" i="2"/>
  <c r="AKH2" i="2"/>
  <c r="AKG2" i="2"/>
  <c r="AKF2" i="2"/>
  <c r="AKE2" i="2"/>
  <c r="AKD2" i="2"/>
  <c r="AKC2" i="2"/>
  <c r="AKB2" i="2"/>
  <c r="AKA2" i="2"/>
  <c r="AJZ2" i="2"/>
  <c r="AJY2" i="2"/>
  <c r="AJX2" i="2"/>
  <c r="AJW2" i="2"/>
  <c r="AJV2" i="2"/>
  <c r="AJU2" i="2"/>
  <c r="AJT2" i="2"/>
  <c r="AJS2" i="2"/>
  <c r="AJR2" i="2"/>
  <c r="AJQ2" i="2"/>
  <c r="AJP2" i="2"/>
  <c r="AJO2" i="2"/>
  <c r="AJN2" i="2"/>
  <c r="AJM2" i="2"/>
  <c r="AJL2" i="2"/>
  <c r="AJK2" i="2"/>
  <c r="AJJ2" i="2"/>
  <c r="AJI2" i="2"/>
  <c r="AJH2" i="2"/>
  <c r="AJG2" i="2"/>
  <c r="AJF2" i="2"/>
  <c r="AJE2" i="2"/>
  <c r="AJD2" i="2"/>
  <c r="AJC2" i="2"/>
  <c r="AJB2" i="2"/>
  <c r="AJA2" i="2"/>
  <c r="AIZ2" i="2"/>
  <c r="AIY2" i="2"/>
  <c r="AIX2" i="2"/>
  <c r="AIW2" i="2"/>
  <c r="AIV2" i="2"/>
  <c r="AIU2" i="2"/>
  <c r="AIT2" i="2"/>
  <c r="AIS2" i="2"/>
  <c r="AIR2" i="2"/>
  <c r="AIQ2" i="2"/>
  <c r="AIP2" i="2"/>
  <c r="AIO2" i="2"/>
  <c r="AIN2" i="2"/>
  <c r="AIM2" i="2"/>
  <c r="AIL2" i="2"/>
  <c r="AIK2" i="2"/>
  <c r="AIJ2" i="2"/>
  <c r="AII2" i="2"/>
  <c r="AIH2" i="2"/>
  <c r="AIG2" i="2"/>
  <c r="AIF2" i="2"/>
  <c r="AIE2" i="2"/>
  <c r="AID2" i="2"/>
  <c r="AIC2" i="2"/>
  <c r="AIB2" i="2"/>
  <c r="AIA2" i="2"/>
  <c r="AHZ2" i="2"/>
  <c r="AHY2" i="2"/>
  <c r="AHX2" i="2"/>
  <c r="AHW2" i="2"/>
  <c r="AHV2" i="2"/>
  <c r="AHU2" i="2"/>
  <c r="AHT2" i="2"/>
  <c r="AHS2" i="2"/>
  <c r="AHR2" i="2"/>
  <c r="AHQ2" i="2"/>
  <c r="AHP2" i="2"/>
  <c r="AHO2" i="2"/>
  <c r="AHN2" i="2"/>
  <c r="AHM2" i="2"/>
  <c r="AHL2" i="2"/>
  <c r="AHK2" i="2"/>
  <c r="AHJ2" i="2"/>
  <c r="AHI2" i="2"/>
  <c r="AHH2" i="2"/>
  <c r="AHG2" i="2"/>
  <c r="AHF2" i="2"/>
  <c r="AHE2" i="2"/>
  <c r="AHD2" i="2"/>
  <c r="AHC2" i="2"/>
  <c r="AHB2" i="2"/>
  <c r="AHA2" i="2"/>
  <c r="AGZ2" i="2"/>
  <c r="AGY2" i="2"/>
  <c r="AGX2" i="2"/>
  <c r="AGW2" i="2"/>
  <c r="AGV2" i="2"/>
  <c r="AGU2" i="2"/>
  <c r="AGT2" i="2"/>
  <c r="AGS2" i="2"/>
  <c r="AGR2" i="2"/>
  <c r="AGQ2" i="2"/>
  <c r="AGP2" i="2"/>
  <c r="AGO2" i="2"/>
  <c r="AGN2" i="2"/>
  <c r="AGM2" i="2"/>
  <c r="AGL2" i="2"/>
  <c r="AGK2" i="2"/>
  <c r="AGJ2" i="2"/>
  <c r="AGI2" i="2"/>
  <c r="AGH2" i="2"/>
  <c r="AGG2" i="2"/>
  <c r="AGF2" i="2"/>
  <c r="AGE2" i="2"/>
  <c r="AGD2" i="2"/>
  <c r="AGC2" i="2"/>
  <c r="AGB2" i="2"/>
  <c r="AGA2" i="2"/>
  <c r="AFZ2" i="2"/>
  <c r="AFY2" i="2"/>
  <c r="AFX2" i="2"/>
  <c r="AFW2" i="2"/>
  <c r="AFV2" i="2"/>
  <c r="AFU2" i="2"/>
  <c r="AFT2" i="2"/>
  <c r="AFS2" i="2"/>
  <c r="AFR2" i="2"/>
  <c r="AFQ2" i="2"/>
  <c r="AFP2" i="2"/>
  <c r="AFO2" i="2"/>
  <c r="AFN2" i="2"/>
  <c r="AFM2" i="2"/>
  <c r="AFL2" i="2"/>
  <c r="AFK2" i="2"/>
  <c r="AFJ2" i="2"/>
  <c r="AFI2" i="2"/>
  <c r="AFH2" i="2"/>
  <c r="AFG2" i="2"/>
  <c r="AFF2" i="2"/>
  <c r="AFE2" i="2"/>
  <c r="AFD2" i="2"/>
  <c r="AFC2" i="2"/>
  <c r="AFB2" i="2"/>
  <c r="AFA2" i="2"/>
  <c r="AEZ2" i="2"/>
  <c r="AEY2" i="2"/>
  <c r="AEX2" i="2"/>
  <c r="AEW2" i="2"/>
  <c r="AEV2" i="2"/>
  <c r="AEU2" i="2"/>
  <c r="AET2" i="2"/>
  <c r="AES2" i="2"/>
  <c r="AER2" i="2"/>
  <c r="AEQ2" i="2"/>
  <c r="AEP2" i="2"/>
  <c r="AEO2" i="2"/>
  <c r="AEN2" i="2"/>
  <c r="AEM2" i="2"/>
  <c r="AEL2" i="2"/>
  <c r="AEK2" i="2"/>
  <c r="AEJ2" i="2"/>
  <c r="AEI2" i="2"/>
  <c r="AEH2" i="2"/>
  <c r="AEG2" i="2"/>
  <c r="AEF2" i="2"/>
  <c r="AEE2" i="2"/>
  <c r="AED2" i="2"/>
  <c r="AEC2" i="2"/>
  <c r="AEB2" i="2"/>
  <c r="AEA2" i="2"/>
  <c r="ADZ2" i="2"/>
  <c r="ADY2" i="2"/>
  <c r="ADX2" i="2"/>
  <c r="ADW2" i="2"/>
  <c r="ADV2" i="2"/>
  <c r="ADU2" i="2"/>
  <c r="ADT2" i="2"/>
  <c r="ADS2" i="2"/>
  <c r="ADR2" i="2"/>
  <c r="ADQ2" i="2"/>
  <c r="ADP2" i="2"/>
  <c r="ADO2" i="2"/>
  <c r="ADN2" i="2"/>
  <c r="ADM2" i="2"/>
  <c r="ADL2" i="2"/>
  <c r="ADK2" i="2"/>
  <c r="ADJ2" i="2"/>
  <c r="ADI2" i="2"/>
  <c r="ADH2" i="2"/>
  <c r="ADG2" i="2"/>
  <c r="ADF2" i="2"/>
  <c r="ADE2" i="2"/>
  <c r="ADD2" i="2"/>
  <c r="ADC2" i="2"/>
  <c r="ADB2" i="2"/>
  <c r="ADA2" i="2"/>
  <c r="ACZ2" i="2"/>
  <c r="ACY2" i="2"/>
  <c r="ACX2" i="2"/>
  <c r="ACW2" i="2"/>
  <c r="ACV2" i="2"/>
  <c r="ACU2" i="2"/>
  <c r="ACT2" i="2"/>
  <c r="ACS2" i="2"/>
  <c r="ACR2" i="2"/>
  <c r="ACQ2" i="2"/>
  <c r="ACP2" i="2"/>
  <c r="ACO2" i="2"/>
  <c r="ACN2" i="2"/>
  <c r="ACM2" i="2"/>
  <c r="ACL2" i="2"/>
  <c r="ACK2" i="2"/>
  <c r="ACJ2" i="2"/>
  <c r="ACI2" i="2"/>
  <c r="ACH2" i="2"/>
  <c r="ACG2" i="2"/>
  <c r="ACF2" i="2"/>
  <c r="ACE2" i="2"/>
  <c r="ACD2" i="2"/>
  <c r="ACC2" i="2"/>
  <c r="ACB2" i="2"/>
  <c r="ACA2" i="2"/>
  <c r="ABZ2" i="2"/>
  <c r="ABY2" i="2"/>
  <c r="ABX2" i="2"/>
  <c r="ABW2" i="2"/>
  <c r="ABV2" i="2"/>
  <c r="ABU2" i="2"/>
  <c r="ABT2" i="2"/>
  <c r="ABS2" i="2"/>
  <c r="ABR2" i="2"/>
  <c r="ABQ2" i="2"/>
  <c r="ABP2" i="2"/>
  <c r="ABO2" i="2"/>
  <c r="ABN2" i="2"/>
  <c r="ABM2" i="2"/>
  <c r="ABL2" i="2"/>
  <c r="ABK2" i="2"/>
  <c r="ABJ2" i="2"/>
  <c r="ABI2" i="2"/>
  <c r="ABH2" i="2"/>
  <c r="ABG2" i="2"/>
  <c r="ABF2" i="2"/>
  <c r="ABE2" i="2"/>
  <c r="ABD2" i="2"/>
  <c r="ABC2" i="2"/>
  <c r="ABB2" i="2"/>
  <c r="ABA2" i="2"/>
  <c r="AAZ2" i="2"/>
  <c r="AAY2" i="2"/>
  <c r="AAX2" i="2"/>
  <c r="AAW2" i="2"/>
  <c r="AAV2" i="2"/>
  <c r="AAU2" i="2"/>
  <c r="AAT2" i="2"/>
  <c r="AAS2" i="2"/>
  <c r="AAR2" i="2"/>
  <c r="AAQ2" i="2"/>
  <c r="AAP2" i="2"/>
  <c r="AAO2" i="2"/>
  <c r="AAN2" i="2"/>
  <c r="AAM2" i="2"/>
  <c r="AAL2" i="2"/>
  <c r="AAK2" i="2"/>
  <c r="AAJ2" i="2"/>
  <c r="AAI2" i="2"/>
  <c r="AAH2" i="2"/>
  <c r="AAG2" i="2"/>
  <c r="AAF2" i="2"/>
  <c r="AAE2" i="2"/>
  <c r="AAD2" i="2"/>
  <c r="AAC2" i="2"/>
  <c r="AAB2" i="2"/>
  <c r="AAA2" i="2"/>
  <c r="ZZ2" i="2"/>
  <c r="ZY2" i="2"/>
  <c r="ZX2" i="2"/>
  <c r="ZW2" i="2"/>
  <c r="ZV2" i="2"/>
  <c r="ZU2" i="2"/>
  <c r="ZT2" i="2"/>
  <c r="ZS2" i="2"/>
  <c r="ZR2" i="2"/>
  <c r="ZQ2" i="2"/>
  <c r="ZP2" i="2"/>
  <c r="ZO2" i="2"/>
  <c r="ZN2" i="2"/>
  <c r="ZM2" i="2"/>
  <c r="ZL2" i="2"/>
  <c r="ZK2" i="2"/>
  <c r="ZJ2" i="2"/>
  <c r="ZI2" i="2"/>
  <c r="ZH2" i="2"/>
  <c r="ZG2" i="2"/>
  <c r="ZF2" i="2"/>
  <c r="ZE2" i="2"/>
  <c r="ZD2" i="2"/>
  <c r="ZC2" i="2"/>
  <c r="ZB2" i="2"/>
  <c r="ZA2" i="2"/>
  <c r="YZ2" i="2"/>
  <c r="YY2" i="2"/>
  <c r="YX2" i="2"/>
  <c r="YW2" i="2"/>
  <c r="YV2" i="2"/>
  <c r="YU2" i="2"/>
  <c r="YT2" i="2"/>
  <c r="YS2" i="2"/>
  <c r="YR2" i="2"/>
  <c r="YQ2" i="2"/>
  <c r="YP2" i="2"/>
  <c r="YO2" i="2"/>
  <c r="YN2" i="2"/>
  <c r="YM2" i="2"/>
  <c r="YL2" i="2"/>
  <c r="YK2" i="2"/>
  <c r="YJ2" i="2"/>
  <c r="YI2" i="2"/>
  <c r="YH2" i="2"/>
  <c r="YG2" i="2"/>
  <c r="YF2" i="2"/>
  <c r="YE2" i="2"/>
  <c r="YD2" i="2"/>
  <c r="YC2" i="2"/>
  <c r="YB2" i="2"/>
  <c r="YA2" i="2"/>
  <c r="XZ2" i="2"/>
  <c r="XY2" i="2"/>
  <c r="XX2" i="2"/>
  <c r="XW2" i="2"/>
  <c r="XV2" i="2"/>
  <c r="XU2" i="2"/>
  <c r="XT2" i="2"/>
  <c r="XS2" i="2"/>
  <c r="XR2" i="2"/>
  <c r="XQ2" i="2"/>
  <c r="XP2" i="2"/>
  <c r="XO2" i="2"/>
  <c r="XN2" i="2"/>
  <c r="XM2" i="2"/>
  <c r="XL2" i="2"/>
  <c r="XK2" i="2"/>
  <c r="XJ2" i="2"/>
  <c r="XI2" i="2"/>
  <c r="XH2" i="2"/>
  <c r="XG2" i="2"/>
  <c r="XF2" i="2"/>
  <c r="XE2" i="2"/>
  <c r="XD2" i="2"/>
  <c r="XC2" i="2"/>
  <c r="XB2" i="2"/>
  <c r="XA2" i="2"/>
  <c r="WZ2" i="2"/>
  <c r="WY2" i="2"/>
  <c r="WX2" i="2"/>
  <c r="WW2" i="2"/>
  <c r="WV2" i="2"/>
  <c r="WU2" i="2"/>
  <c r="WT2" i="2"/>
  <c r="WS2" i="2"/>
  <c r="WR2" i="2"/>
  <c r="WQ2" i="2"/>
  <c r="WP2" i="2"/>
  <c r="WO2" i="2"/>
  <c r="WN2" i="2"/>
  <c r="WM2" i="2"/>
  <c r="WL2" i="2"/>
  <c r="WK2" i="2"/>
  <c r="WJ2" i="2"/>
  <c r="WI2" i="2"/>
  <c r="WH2" i="2"/>
  <c r="WG2" i="2"/>
  <c r="WF2" i="2"/>
  <c r="WE2" i="2"/>
  <c r="WD2" i="2"/>
  <c r="WC2" i="2"/>
  <c r="WB2" i="2"/>
  <c r="WA2" i="2"/>
  <c r="VZ2" i="2"/>
  <c r="VY2" i="2"/>
  <c r="VX2" i="2"/>
  <c r="VW2" i="2"/>
  <c r="VV2" i="2"/>
  <c r="VU2" i="2"/>
  <c r="VT2" i="2"/>
  <c r="VS2" i="2"/>
  <c r="VR2" i="2"/>
  <c r="VQ2" i="2"/>
  <c r="VP2" i="2"/>
  <c r="VO2" i="2"/>
  <c r="VN2" i="2"/>
  <c r="VM2" i="2"/>
  <c r="VL2" i="2"/>
  <c r="VK2" i="2"/>
  <c r="VJ2" i="2"/>
  <c r="VI2" i="2"/>
  <c r="VH2" i="2"/>
  <c r="VG2" i="2"/>
  <c r="VF2" i="2"/>
  <c r="VE2" i="2"/>
  <c r="VD2" i="2"/>
  <c r="VC2" i="2"/>
  <c r="VB2" i="2"/>
  <c r="VA2" i="2"/>
  <c r="UZ2" i="2"/>
  <c r="UY2" i="2"/>
  <c r="UX2" i="2"/>
  <c r="UW2" i="2"/>
  <c r="UV2" i="2"/>
  <c r="UU2" i="2"/>
  <c r="UT2" i="2"/>
  <c r="US2" i="2"/>
  <c r="UR2" i="2"/>
  <c r="UQ2" i="2"/>
  <c r="UP2" i="2"/>
  <c r="UO2" i="2"/>
  <c r="UN2" i="2"/>
  <c r="UM2" i="2"/>
  <c r="UL2" i="2"/>
  <c r="UK2" i="2"/>
  <c r="UJ2" i="2"/>
  <c r="UI2" i="2"/>
  <c r="UH2" i="2"/>
  <c r="UG2" i="2"/>
  <c r="UF2" i="2"/>
  <c r="UE2" i="2"/>
  <c r="UD2" i="2"/>
  <c r="UC2" i="2"/>
  <c r="UB2" i="2"/>
  <c r="UA2" i="2"/>
  <c r="TZ2" i="2"/>
  <c r="TY2" i="2"/>
  <c r="TX2" i="2"/>
  <c r="TW2" i="2"/>
  <c r="TV2" i="2"/>
  <c r="TU2" i="2"/>
  <c r="TT2" i="2"/>
  <c r="TS2" i="2"/>
  <c r="TR2" i="2"/>
  <c r="TQ2" i="2"/>
  <c r="TP2" i="2"/>
  <c r="TO2" i="2"/>
  <c r="TN2" i="2"/>
  <c r="TM2" i="2"/>
  <c r="TL2" i="2"/>
  <c r="TK2" i="2"/>
  <c r="TJ2" i="2"/>
  <c r="TI2" i="2"/>
  <c r="TH2" i="2"/>
  <c r="TG2" i="2"/>
  <c r="TF2" i="2"/>
  <c r="TE2" i="2"/>
  <c r="TD2" i="2"/>
  <c r="TC2" i="2"/>
  <c r="TB2" i="2"/>
  <c r="TA2" i="2"/>
  <c r="SZ2" i="2"/>
  <c r="SY2" i="2"/>
  <c r="SX2" i="2"/>
  <c r="SW2" i="2"/>
  <c r="SV2" i="2"/>
  <c r="SU2" i="2"/>
  <c r="ST2" i="2"/>
  <c r="SS2" i="2"/>
  <c r="SR2" i="2"/>
  <c r="SQ2" i="2"/>
  <c r="SP2" i="2"/>
  <c r="SO2" i="2"/>
  <c r="SN2" i="2"/>
  <c r="SM2" i="2"/>
  <c r="SL2" i="2"/>
  <c r="SK2" i="2"/>
  <c r="SJ2" i="2"/>
  <c r="SI2" i="2"/>
  <c r="SH2" i="2"/>
  <c r="SG2" i="2"/>
  <c r="SF2" i="2"/>
  <c r="SE2" i="2"/>
  <c r="SD2" i="2"/>
  <c r="SC2" i="2"/>
  <c r="SB2" i="2"/>
  <c r="SA2" i="2"/>
  <c r="RZ2" i="2"/>
  <c r="RY2" i="2"/>
  <c r="RX2" i="2"/>
  <c r="RW2" i="2"/>
  <c r="RV2" i="2"/>
  <c r="RU2" i="2"/>
  <c r="RT2" i="2"/>
  <c r="RS2" i="2"/>
  <c r="RR2" i="2"/>
  <c r="RQ2" i="2"/>
  <c r="RP2" i="2"/>
  <c r="RO2" i="2"/>
  <c r="RN2" i="2"/>
  <c r="RM2" i="2"/>
  <c r="RL2" i="2"/>
  <c r="RK2" i="2"/>
  <c r="RJ2" i="2"/>
  <c r="RI2" i="2"/>
  <c r="RH2" i="2"/>
  <c r="RG2" i="2"/>
  <c r="RF2" i="2"/>
  <c r="RE2" i="2"/>
  <c r="RD2" i="2"/>
  <c r="RC2" i="2"/>
  <c r="RB2" i="2"/>
  <c r="RA2" i="2"/>
  <c r="QZ2" i="2"/>
  <c r="QY2" i="2"/>
  <c r="QX2" i="2"/>
  <c r="QW2" i="2"/>
  <c r="QV2" i="2"/>
  <c r="QU2" i="2"/>
  <c r="QT2" i="2"/>
  <c r="QS2" i="2"/>
  <c r="QR2" i="2"/>
  <c r="QQ2" i="2"/>
  <c r="QP2" i="2"/>
  <c r="QO2" i="2"/>
  <c r="QN2" i="2"/>
  <c r="QM2" i="2"/>
  <c r="QL2" i="2"/>
  <c r="QK2" i="2"/>
  <c r="QJ2" i="2"/>
  <c r="QI2" i="2"/>
  <c r="QH2" i="2"/>
  <c r="QG2" i="2"/>
  <c r="QF2" i="2"/>
  <c r="QE2" i="2"/>
  <c r="QD2" i="2"/>
  <c r="QC2" i="2"/>
  <c r="QB2" i="2"/>
  <c r="QA2" i="2"/>
  <c r="PZ2" i="2"/>
  <c r="PY2" i="2"/>
  <c r="PX2" i="2"/>
  <c r="PW2" i="2"/>
  <c r="PV2" i="2"/>
  <c r="PU2" i="2"/>
  <c r="PT2" i="2"/>
  <c r="PS2" i="2"/>
  <c r="PR2" i="2"/>
  <c r="PQ2" i="2"/>
  <c r="PP2" i="2"/>
  <c r="PO2" i="2"/>
  <c r="PN2" i="2"/>
  <c r="PM2" i="2"/>
  <c r="PL2" i="2"/>
  <c r="PK2" i="2"/>
  <c r="PJ2" i="2"/>
  <c r="PI2" i="2"/>
  <c r="PH2" i="2"/>
  <c r="PG2" i="2"/>
  <c r="PF2" i="2"/>
  <c r="PE2" i="2"/>
  <c r="PD2" i="2"/>
  <c r="PC2" i="2"/>
  <c r="PB2" i="2"/>
  <c r="PA2" i="2"/>
  <c r="OZ2" i="2"/>
  <c r="OY2" i="2"/>
  <c r="OX2" i="2"/>
  <c r="OW2" i="2"/>
  <c r="OV2" i="2"/>
  <c r="OU2" i="2"/>
  <c r="OT2" i="2"/>
  <c r="OS2" i="2"/>
  <c r="OR2" i="2"/>
  <c r="OQ2" i="2"/>
  <c r="OP2" i="2"/>
  <c r="OO2" i="2"/>
  <c r="ON2" i="2"/>
  <c r="OM2" i="2"/>
  <c r="OL2" i="2"/>
  <c r="OK2" i="2"/>
  <c r="OJ2" i="2"/>
  <c r="OI2" i="2"/>
  <c r="OH2" i="2"/>
  <c r="OG2" i="2"/>
  <c r="OF2" i="2"/>
  <c r="OE2" i="2"/>
  <c r="OD2" i="2"/>
  <c r="OC2" i="2"/>
  <c r="OB2" i="2"/>
  <c r="OA2" i="2"/>
  <c r="NZ2" i="2"/>
  <c r="NY2" i="2"/>
  <c r="NX2" i="2"/>
  <c r="NW2" i="2"/>
  <c r="NV2" i="2"/>
  <c r="NU2" i="2"/>
  <c r="NT2" i="2"/>
  <c r="NS2" i="2"/>
  <c r="NR2" i="2"/>
  <c r="NQ2" i="2"/>
  <c r="NP2" i="2"/>
  <c r="NO2" i="2"/>
  <c r="NN2" i="2"/>
  <c r="NM2" i="2"/>
  <c r="NL2" i="2"/>
  <c r="NK2" i="2"/>
  <c r="NJ2" i="2"/>
  <c r="NI2" i="2"/>
  <c r="NH2" i="2"/>
  <c r="NG2" i="2"/>
  <c r="NF2" i="2"/>
  <c r="NE2" i="2"/>
  <c r="ND2" i="2"/>
  <c r="NC2" i="2"/>
  <c r="NB2" i="2"/>
  <c r="NA2" i="2"/>
  <c r="MZ2" i="2"/>
  <c r="MY2" i="2"/>
  <c r="MX2" i="2"/>
  <c r="MW2" i="2"/>
  <c r="MV2" i="2"/>
  <c r="MU2" i="2"/>
  <c r="MT2" i="2"/>
  <c r="MS2" i="2"/>
  <c r="MR2" i="2"/>
  <c r="MQ2" i="2"/>
  <c r="MP2" i="2"/>
  <c r="MO2" i="2"/>
  <c r="MN2" i="2"/>
  <c r="MM2" i="2"/>
  <c r="ML2" i="2"/>
  <c r="MK2" i="2"/>
  <c r="MJ2" i="2"/>
  <c r="MI2" i="2"/>
  <c r="MH2" i="2"/>
  <c r="MG2" i="2"/>
  <c r="MF2" i="2"/>
  <c r="ME2" i="2"/>
  <c r="MD2" i="2"/>
  <c r="MC2" i="2"/>
  <c r="MB2" i="2"/>
  <c r="MA2" i="2"/>
  <c r="LZ2" i="2"/>
  <c r="LY2" i="2"/>
  <c r="LX2" i="2"/>
  <c r="LW2" i="2"/>
  <c r="LV2" i="2"/>
  <c r="LU2" i="2"/>
  <c r="LT2" i="2"/>
  <c r="LS2" i="2"/>
  <c r="LR2" i="2"/>
  <c r="LQ2" i="2"/>
  <c r="LP2" i="2"/>
  <c r="LO2" i="2"/>
  <c r="LN2" i="2"/>
  <c r="LM2" i="2"/>
  <c r="LL2" i="2"/>
  <c r="LK2" i="2"/>
  <c r="LJ2" i="2"/>
  <c r="LI2" i="2"/>
  <c r="LH2" i="2"/>
  <c r="LG2" i="2"/>
  <c r="LF2" i="2"/>
  <c r="LE2" i="2"/>
  <c r="LD2" i="2"/>
  <c r="LC2" i="2"/>
  <c r="LB2" i="2"/>
  <c r="LA2" i="2"/>
  <c r="KZ2" i="2"/>
  <c r="KY2" i="2"/>
  <c r="KX2" i="2"/>
  <c r="KW2" i="2"/>
  <c r="KV2" i="2"/>
  <c r="KU2" i="2"/>
  <c r="KT2" i="2"/>
  <c r="KS2" i="2"/>
  <c r="KR2" i="2"/>
  <c r="KQ2" i="2"/>
  <c r="KP2" i="2"/>
  <c r="KO2" i="2"/>
  <c r="KN2" i="2"/>
  <c r="KM2" i="2"/>
  <c r="KL2" i="2"/>
  <c r="KK2" i="2"/>
  <c r="KJ2" i="2"/>
  <c r="KI2" i="2"/>
  <c r="KH2" i="2"/>
  <c r="KG2" i="2"/>
  <c r="KF2" i="2"/>
  <c r="KE2" i="2"/>
  <c r="KD2" i="2"/>
  <c r="KC2" i="2"/>
  <c r="KB2" i="2"/>
  <c r="KA2" i="2"/>
  <c r="JZ2" i="2"/>
  <c r="JY2" i="2"/>
  <c r="JX2" i="2"/>
  <c r="JW2" i="2"/>
  <c r="JV2" i="2"/>
  <c r="JU2" i="2"/>
  <c r="JT2" i="2"/>
  <c r="JS2" i="2"/>
  <c r="JR2" i="2"/>
  <c r="JQ2" i="2"/>
  <c r="JP2" i="2"/>
  <c r="JO2" i="2"/>
  <c r="JN2" i="2"/>
  <c r="JM2" i="2"/>
  <c r="JL2" i="2"/>
  <c r="JK2" i="2"/>
  <c r="JJ2" i="2"/>
  <c r="JI2" i="2"/>
  <c r="JH2" i="2"/>
  <c r="JG2" i="2"/>
  <c r="JF2" i="2"/>
  <c r="JE2" i="2"/>
  <c r="JD2" i="2"/>
  <c r="JC2" i="2"/>
  <c r="JB2" i="2"/>
  <c r="JA2" i="2"/>
  <c r="IZ2" i="2"/>
  <c r="IY2" i="2"/>
  <c r="IX2" i="2"/>
  <c r="IW2" i="2"/>
  <c r="IV2" i="2"/>
  <c r="IU2" i="2"/>
  <c r="IT2" i="2"/>
  <c r="IS2" i="2"/>
  <c r="IR2" i="2"/>
  <c r="IQ2" i="2"/>
  <c r="IP2" i="2"/>
  <c r="IO2" i="2"/>
  <c r="IN2" i="2"/>
  <c r="IM2" i="2"/>
  <c r="IL2" i="2"/>
  <c r="IK2" i="2"/>
  <c r="IJ2" i="2"/>
  <c r="II2" i="2"/>
  <c r="IH2" i="2"/>
  <c r="IG2" i="2"/>
  <c r="IF2" i="2"/>
  <c r="IE2" i="2"/>
  <c r="ID2" i="2"/>
  <c r="IC2" i="2"/>
  <c r="IB2" i="2"/>
  <c r="IA2" i="2"/>
  <c r="HZ2" i="2"/>
  <c r="HY2" i="2"/>
  <c r="HX2" i="2"/>
  <c r="HW2" i="2"/>
  <c r="HV2" i="2"/>
  <c r="HU2" i="2"/>
  <c r="HT2" i="2"/>
  <c r="HS2" i="2"/>
  <c r="HR2" i="2"/>
  <c r="HQ2" i="2"/>
  <c r="HP2" i="2"/>
  <c r="HO2" i="2"/>
  <c r="HN2" i="2"/>
  <c r="HM2" i="2"/>
  <c r="HL2" i="2"/>
  <c r="HK2" i="2"/>
  <c r="HJ2" i="2"/>
  <c r="HI2" i="2"/>
  <c r="HH2" i="2"/>
  <c r="HG2" i="2"/>
  <c r="HF2" i="2"/>
  <c r="HE2" i="2"/>
  <c r="HD2" i="2"/>
  <c r="HC2" i="2"/>
  <c r="HB2" i="2"/>
  <c r="HA2" i="2"/>
  <c r="GZ2" i="2"/>
  <c r="GY2" i="2"/>
  <c r="GX2" i="2"/>
  <c r="GW2" i="2"/>
  <c r="GV2" i="2"/>
  <c r="GU2" i="2"/>
  <c r="GT2" i="2"/>
  <c r="GS2" i="2"/>
  <c r="GR2" i="2"/>
  <c r="GQ2" i="2"/>
  <c r="GP2" i="2"/>
  <c r="GO2" i="2"/>
  <c r="GN2" i="2"/>
  <c r="GM2" i="2"/>
  <c r="GL2" i="2"/>
  <c r="GK2" i="2"/>
  <c r="GJ2" i="2"/>
  <c r="GI2" i="2"/>
  <c r="GH2" i="2"/>
  <c r="GG2" i="2"/>
  <c r="GF2" i="2"/>
  <c r="GE2" i="2"/>
  <c r="GD2" i="2"/>
  <c r="GC2" i="2"/>
  <c r="GB2" i="2"/>
  <c r="GA2" i="2"/>
  <c r="FZ2" i="2"/>
  <c r="FY2" i="2"/>
  <c r="FX2" i="2"/>
  <c r="FW2" i="2"/>
  <c r="FV2" i="2"/>
  <c r="FU2" i="2"/>
  <c r="FT2" i="2"/>
  <c r="FS2" i="2"/>
  <c r="FR2" i="2"/>
  <c r="FQ2" i="2"/>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H203" i="1"/>
  <c r="M203" i="1" s="1"/>
  <c r="H2" i="1"/>
  <c r="I2" i="1" s="1"/>
  <c r="H162" i="3" l="1"/>
  <c r="I162" i="3"/>
  <c r="J151" i="3"/>
  <c r="G144" i="3"/>
  <c r="F162" i="3"/>
  <c r="J162" i="3"/>
  <c r="E162" i="3"/>
  <c r="K94" i="3"/>
  <c r="K122" i="3"/>
  <c r="J122" i="3"/>
  <c r="I136" i="3"/>
  <c r="F136" i="3"/>
  <c r="K126" i="3"/>
  <c r="J126" i="3"/>
  <c r="F122" i="3"/>
  <c r="H140" i="3"/>
  <c r="D162" i="3"/>
  <c r="F126" i="3"/>
  <c r="D140" i="3"/>
  <c r="I137" i="3"/>
  <c r="J161" i="3"/>
  <c r="J95" i="3"/>
  <c r="G94" i="3"/>
  <c r="H133" i="3"/>
  <c r="G161" i="3"/>
  <c r="J155" i="3"/>
  <c r="J68" i="3"/>
  <c r="I95" i="3"/>
  <c r="J106" i="3"/>
  <c r="I140" i="3"/>
  <c r="J136" i="3"/>
  <c r="F133" i="3"/>
  <c r="F163" i="3"/>
  <c r="F161" i="3"/>
  <c r="J159" i="3"/>
  <c r="G157" i="3"/>
  <c r="I155" i="3"/>
  <c r="J133" i="3"/>
  <c r="H106" i="3"/>
  <c r="H120" i="3"/>
  <c r="H149" i="3"/>
  <c r="E133" i="3"/>
  <c r="K161" i="3"/>
  <c r="D161" i="3"/>
  <c r="E159" i="3"/>
  <c r="F113" i="3"/>
  <c r="H132" i="3"/>
  <c r="H124" i="3"/>
  <c r="J154" i="3"/>
  <c r="E153" i="3"/>
  <c r="I150" i="3"/>
  <c r="F145" i="3"/>
  <c r="H144" i="3"/>
  <c r="C144" i="3"/>
  <c r="F142" i="3"/>
  <c r="F164" i="3"/>
  <c r="J138" i="3"/>
  <c r="F95" i="3"/>
  <c r="C122" i="3"/>
  <c r="F120" i="3"/>
  <c r="I153" i="3"/>
  <c r="J152" i="3"/>
  <c r="K144" i="3"/>
  <c r="F144" i="3"/>
  <c r="F140" i="3"/>
  <c r="J139" i="3"/>
  <c r="I138" i="3"/>
  <c r="E136" i="3"/>
  <c r="J163" i="3"/>
  <c r="K162" i="3"/>
  <c r="G162" i="3"/>
  <c r="H161" i="3"/>
  <c r="C161" i="3"/>
  <c r="I159" i="3"/>
  <c r="J158" i="3"/>
  <c r="F155" i="3"/>
  <c r="H113" i="3"/>
  <c r="J132" i="3"/>
  <c r="H153" i="3"/>
  <c r="I152" i="3"/>
  <c r="J150" i="3"/>
  <c r="H145" i="3"/>
  <c r="J144" i="3"/>
  <c r="D144" i="3"/>
  <c r="J142" i="3"/>
  <c r="J140" i="3"/>
  <c r="E140" i="3"/>
  <c r="F139" i="3"/>
  <c r="F138" i="3"/>
  <c r="J164" i="3"/>
  <c r="I163" i="3"/>
  <c r="F159" i="3"/>
  <c r="F158" i="3"/>
  <c r="I21" i="3"/>
  <c r="E14" i="3"/>
  <c r="F57" i="3"/>
  <c r="J109" i="3"/>
  <c r="I123" i="3"/>
  <c r="J118" i="3"/>
  <c r="E154" i="3"/>
  <c r="I149" i="3"/>
  <c r="D149" i="3"/>
  <c r="H141" i="3"/>
  <c r="J137" i="3"/>
  <c r="D137" i="3"/>
  <c r="F135" i="3"/>
  <c r="F160" i="3"/>
  <c r="K158" i="3"/>
  <c r="G158" i="3"/>
  <c r="C158" i="3"/>
  <c r="H157" i="3"/>
  <c r="C157" i="3"/>
  <c r="I37" i="3"/>
  <c r="F30" i="3"/>
  <c r="H68" i="3"/>
  <c r="K52" i="3"/>
  <c r="J113" i="3"/>
  <c r="E113" i="3"/>
  <c r="F132" i="3"/>
  <c r="C126" i="3"/>
  <c r="I154" i="3"/>
  <c r="J153" i="3"/>
  <c r="D153" i="3"/>
  <c r="F152" i="3"/>
  <c r="F151" i="3"/>
  <c r="F149" i="3"/>
  <c r="J148" i="3"/>
  <c r="J146" i="3"/>
  <c r="E142" i="3"/>
  <c r="K140" i="3"/>
  <c r="G140" i="3"/>
  <c r="E138" i="3"/>
  <c r="H137" i="3"/>
  <c r="J134" i="3"/>
  <c r="I133" i="3"/>
  <c r="D133" i="3"/>
  <c r="E163" i="3"/>
  <c r="I158" i="3"/>
  <c r="E158" i="3"/>
  <c r="K157" i="3"/>
  <c r="F157" i="3"/>
  <c r="E155" i="3"/>
  <c r="E68" i="3"/>
  <c r="J57" i="3"/>
  <c r="G52" i="3"/>
  <c r="G90" i="3"/>
  <c r="F79" i="3"/>
  <c r="I113" i="3"/>
  <c r="D113" i="3"/>
  <c r="J105" i="3"/>
  <c r="E132" i="3"/>
  <c r="J129" i="3"/>
  <c r="J123" i="3"/>
  <c r="H116" i="3"/>
  <c r="F154" i="3"/>
  <c r="E152" i="3"/>
  <c r="J149" i="3"/>
  <c r="E149" i="3"/>
  <c r="F148" i="3"/>
  <c r="E137" i="3"/>
  <c r="J135" i="3"/>
  <c r="I134" i="3"/>
  <c r="J160" i="3"/>
  <c r="H158" i="3"/>
  <c r="J157" i="3"/>
  <c r="D157" i="3"/>
  <c r="F131" i="3"/>
  <c r="J131" i="3"/>
  <c r="H128" i="3"/>
  <c r="H119" i="3"/>
  <c r="J156" i="3"/>
  <c r="F156" i="3"/>
  <c r="J8" i="3"/>
  <c r="F68" i="3"/>
  <c r="E57" i="3"/>
  <c r="F52" i="3"/>
  <c r="J87" i="3"/>
  <c r="J115" i="3"/>
  <c r="I114" i="3"/>
  <c r="H110" i="3"/>
  <c r="G105" i="3"/>
  <c r="I131" i="3"/>
  <c r="E131" i="3"/>
  <c r="J130" i="3"/>
  <c r="F128" i="3"/>
  <c r="J127" i="3"/>
  <c r="F123" i="3"/>
  <c r="F119" i="3"/>
  <c r="H152" i="3"/>
  <c r="D152" i="3"/>
  <c r="F150" i="3"/>
  <c r="I148" i="3"/>
  <c r="E148" i="3"/>
  <c r="J147" i="3"/>
  <c r="I146" i="3"/>
  <c r="J145" i="3"/>
  <c r="E145" i="3"/>
  <c r="F141" i="3"/>
  <c r="H136" i="3"/>
  <c r="D136" i="3"/>
  <c r="F134" i="3"/>
  <c r="I164" i="3"/>
  <c r="E164" i="3"/>
  <c r="H163" i="3"/>
  <c r="D163" i="3"/>
  <c r="I160" i="3"/>
  <c r="E160" i="3"/>
  <c r="H159" i="3"/>
  <c r="D159" i="3"/>
  <c r="I156" i="3"/>
  <c r="E156" i="3"/>
  <c r="H155" i="3"/>
  <c r="D155" i="3"/>
  <c r="H34" i="3"/>
  <c r="E87" i="3"/>
  <c r="J80" i="3"/>
  <c r="I115" i="3"/>
  <c r="H114" i="3"/>
  <c r="F110" i="3"/>
  <c r="F105" i="3"/>
  <c r="J103" i="3"/>
  <c r="H131" i="3"/>
  <c r="D131" i="3"/>
  <c r="G130" i="3"/>
  <c r="J128" i="3"/>
  <c r="E128" i="3"/>
  <c r="F127" i="3"/>
  <c r="G126" i="3"/>
  <c r="J125" i="3"/>
  <c r="E123" i="3"/>
  <c r="G122" i="3"/>
  <c r="J119" i="3"/>
  <c r="E119" i="3"/>
  <c r="F153" i="3"/>
  <c r="K152" i="3"/>
  <c r="G152" i="3"/>
  <c r="E150" i="3"/>
  <c r="H148" i="3"/>
  <c r="D148" i="3"/>
  <c r="F147" i="3"/>
  <c r="F146" i="3"/>
  <c r="I145" i="3"/>
  <c r="D145" i="3"/>
  <c r="I144" i="3"/>
  <c r="J143" i="3"/>
  <c r="I142" i="3"/>
  <c r="J141" i="3"/>
  <c r="E141" i="3"/>
  <c r="F137" i="3"/>
  <c r="K136" i="3"/>
  <c r="G136" i="3"/>
  <c r="E134" i="3"/>
  <c r="H164" i="3"/>
  <c r="D164" i="3"/>
  <c r="K163" i="3"/>
  <c r="G163" i="3"/>
  <c r="I161" i="3"/>
  <c r="H160" i="3"/>
  <c r="D160" i="3"/>
  <c r="K159" i="3"/>
  <c r="G159" i="3"/>
  <c r="I157" i="3"/>
  <c r="H156" i="3"/>
  <c r="D156" i="3"/>
  <c r="K155" i="3"/>
  <c r="G155" i="3"/>
  <c r="I4" i="3"/>
  <c r="F34" i="3"/>
  <c r="H60" i="3"/>
  <c r="F115" i="3"/>
  <c r="K105" i="3"/>
  <c r="C105" i="3"/>
  <c r="E103" i="3"/>
  <c r="K131" i="3"/>
  <c r="G131" i="3"/>
  <c r="I128" i="3"/>
  <c r="D128" i="3"/>
  <c r="F125" i="3"/>
  <c r="I119" i="3"/>
  <c r="D119" i="3"/>
  <c r="K148" i="3"/>
  <c r="G148" i="3"/>
  <c r="E146" i="3"/>
  <c r="F143" i="3"/>
  <c r="I141" i="3"/>
  <c r="D141" i="3"/>
  <c r="K164" i="3"/>
  <c r="G164" i="3"/>
  <c r="K160" i="3"/>
  <c r="G160" i="3"/>
  <c r="K156" i="3"/>
  <c r="G156" i="3"/>
  <c r="E41" i="3"/>
  <c r="E74" i="3"/>
  <c r="I74" i="3"/>
  <c r="C83" i="3"/>
  <c r="H83" i="3"/>
  <c r="I83" i="3"/>
  <c r="D83" i="3"/>
  <c r="C77" i="3"/>
  <c r="K77" i="3"/>
  <c r="D112" i="3"/>
  <c r="J112" i="3"/>
  <c r="F112" i="3"/>
  <c r="C48" i="3"/>
  <c r="E48" i="3"/>
  <c r="J48" i="3"/>
  <c r="C99" i="3"/>
  <c r="E99" i="3"/>
  <c r="F99" i="3"/>
  <c r="D91" i="3"/>
  <c r="J91" i="3"/>
  <c r="E86" i="3"/>
  <c r="F86" i="3"/>
  <c r="E82" i="3"/>
  <c r="G82" i="3"/>
  <c r="J82" i="3"/>
  <c r="F82" i="3"/>
  <c r="C111" i="3"/>
  <c r="I111" i="3"/>
  <c r="J111" i="3"/>
  <c r="F111" i="3"/>
  <c r="I41" i="3"/>
  <c r="C95" i="3"/>
  <c r="G95" i="3"/>
  <c r="K95" i="3"/>
  <c r="D95" i="3"/>
  <c r="H95" i="3"/>
  <c r="E94" i="3"/>
  <c r="C94" i="3"/>
  <c r="H94" i="3"/>
  <c r="D94" i="3"/>
  <c r="J94" i="3"/>
  <c r="H41" i="3"/>
  <c r="C46" i="3"/>
  <c r="I46" i="3"/>
  <c r="J46" i="3"/>
  <c r="J99" i="3"/>
  <c r="E98" i="3"/>
  <c r="D98" i="3"/>
  <c r="J98" i="3"/>
  <c r="C84" i="3"/>
  <c r="J84" i="3"/>
  <c r="I84" i="3"/>
  <c r="J108" i="3"/>
  <c r="K127" i="3"/>
  <c r="G127" i="3"/>
  <c r="C127" i="3"/>
  <c r="I124" i="3"/>
  <c r="D124" i="3"/>
  <c r="F121" i="3"/>
  <c r="K118" i="3"/>
  <c r="C118" i="3"/>
  <c r="I116" i="3"/>
  <c r="D116" i="3"/>
  <c r="K151" i="3"/>
  <c r="G151" i="3"/>
  <c r="C151" i="3"/>
  <c r="K147" i="3"/>
  <c r="G147" i="3"/>
  <c r="C147" i="3"/>
  <c r="K143" i="3"/>
  <c r="G143" i="3"/>
  <c r="C143" i="3"/>
  <c r="K139" i="3"/>
  <c r="G139" i="3"/>
  <c r="C139" i="3"/>
  <c r="K135" i="3"/>
  <c r="G135" i="3"/>
  <c r="C135" i="3"/>
  <c r="J32" i="3"/>
  <c r="E30" i="3"/>
  <c r="J81" i="3"/>
  <c r="I80" i="3"/>
  <c r="E115" i="3"/>
  <c r="D114" i="3"/>
  <c r="J110" i="3"/>
  <c r="E110" i="3"/>
  <c r="F109" i="3"/>
  <c r="J107" i="3"/>
  <c r="F106" i="3"/>
  <c r="I132" i="3"/>
  <c r="D132" i="3"/>
  <c r="F130" i="3"/>
  <c r="F129" i="3"/>
  <c r="I127" i="3"/>
  <c r="E127" i="3"/>
  <c r="F124" i="3"/>
  <c r="H123" i="3"/>
  <c r="D123" i="3"/>
  <c r="J120" i="3"/>
  <c r="E120" i="3"/>
  <c r="K119" i="3"/>
  <c r="G119" i="3"/>
  <c r="G118" i="3"/>
  <c r="F116" i="3"/>
  <c r="H154" i="3"/>
  <c r="D154" i="3"/>
  <c r="K153" i="3"/>
  <c r="G153" i="3"/>
  <c r="I151" i="3"/>
  <c r="E151" i="3"/>
  <c r="H150" i="3"/>
  <c r="D150" i="3"/>
  <c r="K149" i="3"/>
  <c r="G149" i="3"/>
  <c r="I147" i="3"/>
  <c r="E147" i="3"/>
  <c r="H146" i="3"/>
  <c r="D146" i="3"/>
  <c r="K145" i="3"/>
  <c r="G145" i="3"/>
  <c r="I143" i="3"/>
  <c r="E143" i="3"/>
  <c r="H142" i="3"/>
  <c r="D142" i="3"/>
  <c r="K141" i="3"/>
  <c r="G141" i="3"/>
  <c r="I139" i="3"/>
  <c r="E139" i="3"/>
  <c r="H138" i="3"/>
  <c r="D138" i="3"/>
  <c r="K137" i="3"/>
  <c r="G137" i="3"/>
  <c r="I135" i="3"/>
  <c r="E135" i="3"/>
  <c r="H134" i="3"/>
  <c r="D134" i="3"/>
  <c r="K133" i="3"/>
  <c r="G133" i="3"/>
  <c r="H57" i="3"/>
  <c r="F81" i="3"/>
  <c r="F80" i="3"/>
  <c r="I110" i="3"/>
  <c r="D110" i="3"/>
  <c r="E106" i="3"/>
  <c r="H102" i="3"/>
  <c r="K130" i="3"/>
  <c r="C130" i="3"/>
  <c r="H127" i="3"/>
  <c r="J124" i="3"/>
  <c r="E124" i="3"/>
  <c r="K123" i="3"/>
  <c r="G123" i="3"/>
  <c r="J121" i="3"/>
  <c r="I120" i="3"/>
  <c r="D120" i="3"/>
  <c r="F118" i="3"/>
  <c r="J116" i="3"/>
  <c r="E116" i="3"/>
  <c r="K154" i="3"/>
  <c r="G154" i="3"/>
  <c r="H151" i="3"/>
  <c r="K150" i="3"/>
  <c r="G150" i="3"/>
  <c r="H147" i="3"/>
  <c r="K146" i="3"/>
  <c r="G146" i="3"/>
  <c r="H143" i="3"/>
  <c r="K142" i="3"/>
  <c r="G142" i="3"/>
  <c r="H139" i="3"/>
  <c r="K138" i="3"/>
  <c r="G138" i="3"/>
  <c r="H135" i="3"/>
  <c r="K134" i="3"/>
  <c r="G134" i="3"/>
  <c r="J117" i="3"/>
  <c r="F117" i="3"/>
  <c r="J50" i="3"/>
  <c r="I49" i="3"/>
  <c r="H45" i="3"/>
  <c r="J96" i="3"/>
  <c r="I92" i="3"/>
  <c r="J77" i="3"/>
  <c r="I109" i="3"/>
  <c r="E109" i="3"/>
  <c r="I107" i="3"/>
  <c r="F102" i="3"/>
  <c r="I129" i="3"/>
  <c r="E129" i="3"/>
  <c r="I125" i="3"/>
  <c r="E125" i="3"/>
  <c r="I121" i="3"/>
  <c r="E121" i="3"/>
  <c r="I117" i="3"/>
  <c r="E117" i="3"/>
  <c r="J92" i="3"/>
  <c r="J41" i="3"/>
  <c r="D41" i="3"/>
  <c r="H38" i="3"/>
  <c r="H21" i="3"/>
  <c r="J14" i="3"/>
  <c r="I73" i="3"/>
  <c r="J70" i="3"/>
  <c r="J64" i="3"/>
  <c r="J62" i="3"/>
  <c r="F50" i="3"/>
  <c r="H49" i="3"/>
  <c r="I48" i="3"/>
  <c r="J47" i="3"/>
  <c r="E45" i="3"/>
  <c r="J100" i="3"/>
  <c r="I99" i="3"/>
  <c r="D99" i="3"/>
  <c r="G98" i="3"/>
  <c r="J97" i="3"/>
  <c r="I96" i="3"/>
  <c r="F92" i="3"/>
  <c r="F91" i="3"/>
  <c r="I87" i="3"/>
  <c r="K86" i="3"/>
  <c r="J85" i="3"/>
  <c r="F83" i="3"/>
  <c r="K82" i="3"/>
  <c r="D82" i="3"/>
  <c r="G78" i="3"/>
  <c r="G77" i="3"/>
  <c r="F114" i="3"/>
  <c r="K113" i="3"/>
  <c r="G113" i="3"/>
  <c r="E111" i="3"/>
  <c r="H109" i="3"/>
  <c r="D109" i="3"/>
  <c r="F108" i="3"/>
  <c r="F107" i="3"/>
  <c r="I106" i="3"/>
  <c r="D106" i="3"/>
  <c r="I105" i="3"/>
  <c r="E105" i="3"/>
  <c r="J104" i="3"/>
  <c r="I103" i="3"/>
  <c r="J102" i="3"/>
  <c r="E102" i="3"/>
  <c r="K132" i="3"/>
  <c r="G132" i="3"/>
  <c r="I130" i="3"/>
  <c r="E130" i="3"/>
  <c r="H129" i="3"/>
  <c r="D129" i="3"/>
  <c r="K128" i="3"/>
  <c r="G128" i="3"/>
  <c r="I126" i="3"/>
  <c r="E126" i="3"/>
  <c r="H125" i="3"/>
  <c r="D125" i="3"/>
  <c r="K124" i="3"/>
  <c r="G124" i="3"/>
  <c r="I122" i="3"/>
  <c r="E122" i="3"/>
  <c r="H121" i="3"/>
  <c r="D121" i="3"/>
  <c r="K120" i="3"/>
  <c r="G120" i="3"/>
  <c r="I118" i="3"/>
  <c r="E118" i="3"/>
  <c r="H117" i="3"/>
  <c r="D117" i="3"/>
  <c r="K116" i="3"/>
  <c r="G116" i="3"/>
  <c r="I45" i="3"/>
  <c r="J30" i="3"/>
  <c r="G25" i="3"/>
  <c r="F14" i="3"/>
  <c r="J74" i="3"/>
  <c r="F64" i="3"/>
  <c r="E50" i="3"/>
  <c r="F48" i="3"/>
  <c r="J45" i="3"/>
  <c r="D45" i="3"/>
  <c r="I100" i="3"/>
  <c r="F98" i="3"/>
  <c r="F97" i="3"/>
  <c r="F96" i="3"/>
  <c r="E92" i="3"/>
  <c r="J88" i="3"/>
  <c r="F87" i="3"/>
  <c r="G86" i="3"/>
  <c r="J83" i="3"/>
  <c r="E83" i="3"/>
  <c r="J79" i="3"/>
  <c r="F77" i="3"/>
  <c r="J114" i="3"/>
  <c r="E114" i="3"/>
  <c r="K109" i="3"/>
  <c r="G109" i="3"/>
  <c r="E107" i="3"/>
  <c r="H105" i="3"/>
  <c r="F104" i="3"/>
  <c r="F103" i="3"/>
  <c r="I102" i="3"/>
  <c r="D102" i="3"/>
  <c r="H130" i="3"/>
  <c r="K129" i="3"/>
  <c r="G129" i="3"/>
  <c r="H126" i="3"/>
  <c r="K125" i="3"/>
  <c r="G125" i="3"/>
  <c r="H122" i="3"/>
  <c r="K121" i="3"/>
  <c r="G121" i="3"/>
  <c r="H118" i="3"/>
  <c r="K117" i="3"/>
  <c r="G117" i="3"/>
  <c r="J43" i="3"/>
  <c r="J39" i="3"/>
  <c r="J37" i="3"/>
  <c r="D37" i="3"/>
  <c r="I31" i="3"/>
  <c r="H26" i="3"/>
  <c r="H25" i="3"/>
  <c r="C25" i="3"/>
  <c r="F18" i="3"/>
  <c r="J16" i="3"/>
  <c r="G13" i="3"/>
  <c r="F72" i="3"/>
  <c r="H69" i="3"/>
  <c r="K64" i="3"/>
  <c r="G64" i="3"/>
  <c r="C64" i="3"/>
  <c r="E62" i="3"/>
  <c r="F59" i="3"/>
  <c r="I56" i="3"/>
  <c r="F93" i="3"/>
  <c r="K91" i="3"/>
  <c r="G91" i="3"/>
  <c r="C91" i="3"/>
  <c r="H90" i="3"/>
  <c r="C90" i="3"/>
  <c r="E88" i="3"/>
  <c r="K79" i="3"/>
  <c r="G79" i="3"/>
  <c r="C79" i="3"/>
  <c r="H78" i="3"/>
  <c r="C78" i="3"/>
  <c r="F76" i="3"/>
  <c r="K112" i="3"/>
  <c r="G112" i="3"/>
  <c r="C112" i="3"/>
  <c r="K108" i="3"/>
  <c r="G108" i="3"/>
  <c r="C108" i="3"/>
  <c r="K104" i="3"/>
  <c r="G104" i="3"/>
  <c r="C104" i="3"/>
  <c r="H37" i="3"/>
  <c r="K25" i="3"/>
  <c r="F25" i="3"/>
  <c r="E21" i="3"/>
  <c r="J17" i="3"/>
  <c r="J75" i="3"/>
  <c r="F74" i="3"/>
  <c r="J71" i="3"/>
  <c r="I65" i="3"/>
  <c r="I64" i="3"/>
  <c r="E64" i="3"/>
  <c r="J63" i="3"/>
  <c r="I62" i="3"/>
  <c r="I61" i="3"/>
  <c r="J58" i="3"/>
  <c r="I57" i="3"/>
  <c r="D57" i="3"/>
  <c r="J52" i="3"/>
  <c r="D52" i="3"/>
  <c r="H48" i="3"/>
  <c r="D48" i="3"/>
  <c r="F47" i="3"/>
  <c r="F46" i="3"/>
  <c r="F100" i="3"/>
  <c r="K99" i="3"/>
  <c r="G99" i="3"/>
  <c r="H98" i="3"/>
  <c r="C98" i="3"/>
  <c r="E96" i="3"/>
  <c r="I91" i="3"/>
  <c r="E91" i="3"/>
  <c r="K90" i="3"/>
  <c r="F90" i="3"/>
  <c r="J89" i="3"/>
  <c r="I88" i="3"/>
  <c r="H87" i="3"/>
  <c r="D87" i="3"/>
  <c r="J86" i="3"/>
  <c r="D86" i="3"/>
  <c r="F85" i="3"/>
  <c r="F84" i="3"/>
  <c r="K83" i="3"/>
  <c r="G83" i="3"/>
  <c r="H82" i="3"/>
  <c r="C82" i="3"/>
  <c r="E80" i="3"/>
  <c r="I79" i="3"/>
  <c r="E79" i="3"/>
  <c r="K78" i="3"/>
  <c r="F78" i="3"/>
  <c r="H115" i="3"/>
  <c r="D115" i="3"/>
  <c r="K114" i="3"/>
  <c r="G114" i="3"/>
  <c r="I112" i="3"/>
  <c r="E112" i="3"/>
  <c r="H111" i="3"/>
  <c r="D111" i="3"/>
  <c r="K110" i="3"/>
  <c r="G110" i="3"/>
  <c r="I108" i="3"/>
  <c r="E108" i="3"/>
  <c r="H107" i="3"/>
  <c r="D107" i="3"/>
  <c r="K106" i="3"/>
  <c r="G106" i="3"/>
  <c r="I104" i="3"/>
  <c r="E104" i="3"/>
  <c r="H103" i="3"/>
  <c r="D103" i="3"/>
  <c r="K102" i="3"/>
  <c r="G102" i="3"/>
  <c r="E4" i="3"/>
  <c r="K41" i="3"/>
  <c r="F41" i="3"/>
  <c r="E37" i="3"/>
  <c r="J33" i="3"/>
  <c r="J31" i="3"/>
  <c r="H30" i="3"/>
  <c r="J29" i="3"/>
  <c r="I26" i="3"/>
  <c r="J25" i="3"/>
  <c r="D25" i="3"/>
  <c r="J23" i="3"/>
  <c r="J21" i="3"/>
  <c r="D21" i="3"/>
  <c r="H18" i="3"/>
  <c r="J13" i="3"/>
  <c r="H64" i="3"/>
  <c r="F63" i="3"/>
  <c r="F62" i="3"/>
  <c r="J59" i="3"/>
  <c r="I58" i="3"/>
  <c r="H52" i="3"/>
  <c r="C52" i="3"/>
  <c r="K48" i="3"/>
  <c r="G48" i="3"/>
  <c r="E46" i="3"/>
  <c r="E100" i="3"/>
  <c r="J93" i="3"/>
  <c r="H91" i="3"/>
  <c r="J90" i="3"/>
  <c r="D90" i="3"/>
  <c r="F89" i="3"/>
  <c r="F88" i="3"/>
  <c r="K87" i="3"/>
  <c r="G87" i="3"/>
  <c r="H86" i="3"/>
  <c r="C86" i="3"/>
  <c r="E84" i="3"/>
  <c r="H79" i="3"/>
  <c r="J78" i="3"/>
  <c r="D78" i="3"/>
  <c r="J76" i="3"/>
  <c r="K115" i="3"/>
  <c r="G115" i="3"/>
  <c r="H112" i="3"/>
  <c r="K111" i="3"/>
  <c r="G111" i="3"/>
  <c r="H108" i="3"/>
  <c r="K107" i="3"/>
  <c r="G107" i="3"/>
  <c r="H104" i="3"/>
  <c r="K103" i="3"/>
  <c r="G103" i="3"/>
  <c r="F42" i="3"/>
  <c r="E39" i="3"/>
  <c r="F36" i="3"/>
  <c r="F35" i="3"/>
  <c r="E33" i="3"/>
  <c r="K29" i="3"/>
  <c r="D29" i="3"/>
  <c r="E23" i="3"/>
  <c r="F20" i="3"/>
  <c r="F19" i="3"/>
  <c r="E17" i="3"/>
  <c r="J15" i="3"/>
  <c r="C10" i="3"/>
  <c r="F10" i="3"/>
  <c r="J73" i="3"/>
  <c r="C72" i="3"/>
  <c r="G72" i="3"/>
  <c r="K72" i="3"/>
  <c r="C69" i="3"/>
  <c r="F69" i="3"/>
  <c r="C66" i="3"/>
  <c r="I66" i="3"/>
  <c r="J61" i="3"/>
  <c r="C60" i="3"/>
  <c r="G60" i="3"/>
  <c r="K60" i="3"/>
  <c r="J56" i="3"/>
  <c r="C53" i="3"/>
  <c r="D53" i="3"/>
  <c r="I53" i="3"/>
  <c r="E53" i="3"/>
  <c r="J53" i="3"/>
  <c r="C73" i="3"/>
  <c r="F73" i="3"/>
  <c r="C65" i="3"/>
  <c r="E65" i="3"/>
  <c r="J65" i="3"/>
  <c r="C61" i="3"/>
  <c r="F61" i="3"/>
  <c r="D56" i="3"/>
  <c r="H56" i="3"/>
  <c r="E56" i="3"/>
  <c r="C54" i="3"/>
  <c r="F54" i="3"/>
  <c r="I54" i="3"/>
  <c r="C101" i="3"/>
  <c r="G101" i="3"/>
  <c r="K101" i="3"/>
  <c r="D101" i="3"/>
  <c r="H101" i="3"/>
  <c r="E101" i="3"/>
  <c r="I101" i="3"/>
  <c r="G41" i="3"/>
  <c r="I39" i="3"/>
  <c r="J35" i="3"/>
  <c r="J34" i="3"/>
  <c r="E34" i="3"/>
  <c r="I33" i="3"/>
  <c r="G29" i="3"/>
  <c r="F26" i="3"/>
  <c r="I23" i="3"/>
  <c r="J19" i="3"/>
  <c r="J18" i="3"/>
  <c r="E18" i="3"/>
  <c r="I17" i="3"/>
  <c r="F13" i="3"/>
  <c r="J11" i="3"/>
  <c r="I10" i="3"/>
  <c r="H73" i="3"/>
  <c r="J72" i="3"/>
  <c r="E72" i="3"/>
  <c r="E69" i="3"/>
  <c r="I68" i="3"/>
  <c r="F66" i="3"/>
  <c r="H65" i="3"/>
  <c r="H61" i="3"/>
  <c r="J60" i="3"/>
  <c r="E60" i="3"/>
  <c r="G56" i="3"/>
  <c r="D55" i="3"/>
  <c r="F55" i="3"/>
  <c r="J55" i="3"/>
  <c r="H53" i="3"/>
  <c r="D51" i="3"/>
  <c r="J51" i="3"/>
  <c r="C49" i="3"/>
  <c r="E49" i="3"/>
  <c r="J49" i="3"/>
  <c r="F49" i="3"/>
  <c r="H42" i="3"/>
  <c r="F39" i="3"/>
  <c r="F37" i="3"/>
  <c r="J36" i="3"/>
  <c r="I35" i="3"/>
  <c r="I34" i="3"/>
  <c r="D34" i="3"/>
  <c r="F33" i="3"/>
  <c r="F29" i="3"/>
  <c r="I25" i="3"/>
  <c r="J24" i="3"/>
  <c r="F23" i="3"/>
  <c r="F21" i="3"/>
  <c r="J20" i="3"/>
  <c r="I19" i="3"/>
  <c r="I18" i="3"/>
  <c r="D18" i="3"/>
  <c r="H14" i="3"/>
  <c r="K13" i="3"/>
  <c r="H10" i="3"/>
  <c r="E73" i="3"/>
  <c r="I72" i="3"/>
  <c r="D72" i="3"/>
  <c r="C71" i="3"/>
  <c r="F71" i="3"/>
  <c r="J69" i="3"/>
  <c r="D69" i="3"/>
  <c r="C68" i="3"/>
  <c r="G68" i="3"/>
  <c r="K68" i="3"/>
  <c r="E66" i="3"/>
  <c r="F65" i="3"/>
  <c r="E61" i="3"/>
  <c r="I60" i="3"/>
  <c r="D60" i="3"/>
  <c r="C58" i="3"/>
  <c r="E58" i="3"/>
  <c r="K56" i="3"/>
  <c r="F56" i="3"/>
  <c r="J54" i="3"/>
  <c r="F53" i="3"/>
  <c r="J101" i="3"/>
  <c r="I76" i="3"/>
  <c r="E76" i="3"/>
  <c r="L48" i="3"/>
  <c r="H100" i="3"/>
  <c r="D100" i="3"/>
  <c r="I97" i="3"/>
  <c r="E97" i="3"/>
  <c r="H96" i="3"/>
  <c r="D96" i="3"/>
  <c r="I93" i="3"/>
  <c r="E93" i="3"/>
  <c r="H92" i="3"/>
  <c r="D92" i="3"/>
  <c r="I89" i="3"/>
  <c r="E89" i="3"/>
  <c r="H88" i="3"/>
  <c r="D88" i="3"/>
  <c r="I85" i="3"/>
  <c r="E85" i="3"/>
  <c r="H84" i="3"/>
  <c r="D84" i="3"/>
  <c r="I81" i="3"/>
  <c r="E81" i="3"/>
  <c r="H80" i="3"/>
  <c r="D80" i="3"/>
  <c r="I77" i="3"/>
  <c r="E77" i="3"/>
  <c r="H76" i="3"/>
  <c r="D76" i="3"/>
  <c r="I52" i="3"/>
  <c r="I50" i="3"/>
  <c r="F45" i="3"/>
  <c r="K100" i="3"/>
  <c r="G100" i="3"/>
  <c r="I98" i="3"/>
  <c r="L98" i="3" s="1"/>
  <c r="H97" i="3"/>
  <c r="D97" i="3"/>
  <c r="K96" i="3"/>
  <c r="G96" i="3"/>
  <c r="I94" i="3"/>
  <c r="H93" i="3"/>
  <c r="D93" i="3"/>
  <c r="K92" i="3"/>
  <c r="G92" i="3"/>
  <c r="I90" i="3"/>
  <c r="H89" i="3"/>
  <c r="D89" i="3"/>
  <c r="K88" i="3"/>
  <c r="G88" i="3"/>
  <c r="I86" i="3"/>
  <c r="H85" i="3"/>
  <c r="D85" i="3"/>
  <c r="K84" i="3"/>
  <c r="G84" i="3"/>
  <c r="I82" i="3"/>
  <c r="H81" i="3"/>
  <c r="D81" i="3"/>
  <c r="K80" i="3"/>
  <c r="G80" i="3"/>
  <c r="I78" i="3"/>
  <c r="H77" i="3"/>
  <c r="D77" i="3"/>
  <c r="K76" i="3"/>
  <c r="G76" i="3"/>
  <c r="K97" i="3"/>
  <c r="G97" i="3"/>
  <c r="K93" i="3"/>
  <c r="G93" i="3"/>
  <c r="K89" i="3"/>
  <c r="G89" i="3"/>
  <c r="K85" i="3"/>
  <c r="G85" i="3"/>
  <c r="K81" i="3"/>
  <c r="G81" i="3"/>
  <c r="F8" i="3"/>
  <c r="J4" i="3"/>
  <c r="F4" i="3"/>
  <c r="E43" i="3"/>
  <c r="F40" i="3"/>
  <c r="I38" i="3"/>
  <c r="D38" i="3"/>
  <c r="C22" i="3"/>
  <c r="E22" i="3"/>
  <c r="J22" i="3"/>
  <c r="F22" i="3"/>
  <c r="K75" i="3"/>
  <c r="C70" i="3"/>
  <c r="G70" i="3"/>
  <c r="K70" i="3"/>
  <c r="D70" i="3"/>
  <c r="H70" i="3"/>
  <c r="D28" i="3"/>
  <c r="J28" i="3"/>
  <c r="C27" i="3"/>
  <c r="I27" i="3"/>
  <c r="D75" i="3"/>
  <c r="H75" i="3"/>
  <c r="E75" i="3"/>
  <c r="I75" i="3"/>
  <c r="D67" i="3"/>
  <c r="H67" i="3"/>
  <c r="E67" i="3"/>
  <c r="I67" i="3"/>
  <c r="C67" i="3"/>
  <c r="G67" i="3"/>
  <c r="K67" i="3"/>
  <c r="I8" i="3"/>
  <c r="D8" i="3"/>
  <c r="H4" i="3"/>
  <c r="D4" i="3"/>
  <c r="J44" i="3"/>
  <c r="I43" i="3"/>
  <c r="J42" i="3"/>
  <c r="E42" i="3"/>
  <c r="F38" i="3"/>
  <c r="K37" i="3"/>
  <c r="G37" i="3"/>
  <c r="E35" i="3"/>
  <c r="H33" i="3"/>
  <c r="D33" i="3"/>
  <c r="F32" i="3"/>
  <c r="F31" i="3"/>
  <c r="I30" i="3"/>
  <c r="D30" i="3"/>
  <c r="H29" i="3"/>
  <c r="J27" i="3"/>
  <c r="C26" i="3"/>
  <c r="E26" i="3"/>
  <c r="J26" i="3"/>
  <c r="F24" i="3"/>
  <c r="H22" i="3"/>
  <c r="C17" i="3"/>
  <c r="G17" i="3"/>
  <c r="K17" i="3"/>
  <c r="D17" i="3"/>
  <c r="H17" i="3"/>
  <c r="D13" i="3"/>
  <c r="H13" i="3"/>
  <c r="E13" i="3"/>
  <c r="I13" i="3"/>
  <c r="C11" i="3"/>
  <c r="F11" i="3"/>
  <c r="I11" i="3"/>
  <c r="G75" i="3"/>
  <c r="C74" i="3"/>
  <c r="G74" i="3"/>
  <c r="K74" i="3"/>
  <c r="D74" i="3"/>
  <c r="H74" i="3"/>
  <c r="K71" i="3"/>
  <c r="F70" i="3"/>
  <c r="H8" i="3"/>
  <c r="K4" i="3"/>
  <c r="G4" i="3"/>
  <c r="F44" i="3"/>
  <c r="F43" i="3"/>
  <c r="I42" i="3"/>
  <c r="D42" i="3"/>
  <c r="J40" i="3"/>
  <c r="J38" i="3"/>
  <c r="E38" i="3"/>
  <c r="K33" i="3"/>
  <c r="G33" i="3"/>
  <c r="E31" i="3"/>
  <c r="E29" i="3"/>
  <c r="I29" i="3"/>
  <c r="F27" i="3"/>
  <c r="D22" i="3"/>
  <c r="C15" i="3"/>
  <c r="E15" i="3"/>
  <c r="F15" i="3"/>
  <c r="D12" i="3"/>
  <c r="F12" i="3"/>
  <c r="J12" i="3"/>
  <c r="F75" i="3"/>
  <c r="D71" i="3"/>
  <c r="H71" i="3"/>
  <c r="E71" i="3"/>
  <c r="I71" i="3"/>
  <c r="E70" i="3"/>
  <c r="J67" i="3"/>
  <c r="K63" i="3"/>
  <c r="G63" i="3"/>
  <c r="C63" i="3"/>
  <c r="K59" i="3"/>
  <c r="G59" i="3"/>
  <c r="C59" i="3"/>
  <c r="K55" i="3"/>
  <c r="G55" i="3"/>
  <c r="C55" i="3"/>
  <c r="K51" i="3"/>
  <c r="G51" i="3"/>
  <c r="C51" i="3"/>
  <c r="K47" i="3"/>
  <c r="G47" i="3"/>
  <c r="C47" i="3"/>
  <c r="K21" i="3"/>
  <c r="G21" i="3"/>
  <c r="E19" i="3"/>
  <c r="F16" i="3"/>
  <c r="I14" i="3"/>
  <c r="D14" i="3"/>
  <c r="K73" i="3"/>
  <c r="G73" i="3"/>
  <c r="K69" i="3"/>
  <c r="G69" i="3"/>
  <c r="H66" i="3"/>
  <c r="D66" i="3"/>
  <c r="K65" i="3"/>
  <c r="G65" i="3"/>
  <c r="I63" i="3"/>
  <c r="E63" i="3"/>
  <c r="H62" i="3"/>
  <c r="D62" i="3"/>
  <c r="K61" i="3"/>
  <c r="G61" i="3"/>
  <c r="I59" i="3"/>
  <c r="E59" i="3"/>
  <c r="H58" i="3"/>
  <c r="D58" i="3"/>
  <c r="K57" i="3"/>
  <c r="G57" i="3"/>
  <c r="I55" i="3"/>
  <c r="E55" i="3"/>
  <c r="H54" i="3"/>
  <c r="D54" i="3"/>
  <c r="K53" i="3"/>
  <c r="G53" i="3"/>
  <c r="I51" i="3"/>
  <c r="E51" i="3"/>
  <c r="H50" i="3"/>
  <c r="D50" i="3"/>
  <c r="K49" i="3"/>
  <c r="G49" i="3"/>
  <c r="I47" i="3"/>
  <c r="E47" i="3"/>
  <c r="H46" i="3"/>
  <c r="D46" i="3"/>
  <c r="K45" i="3"/>
  <c r="G45" i="3"/>
  <c r="K66" i="3"/>
  <c r="G66" i="3"/>
  <c r="H63" i="3"/>
  <c r="K62" i="3"/>
  <c r="G62" i="3"/>
  <c r="H59" i="3"/>
  <c r="K58" i="3"/>
  <c r="G58" i="3"/>
  <c r="H55" i="3"/>
  <c r="K54" i="3"/>
  <c r="G54" i="3"/>
  <c r="H51" i="3"/>
  <c r="K50" i="3"/>
  <c r="G50" i="3"/>
  <c r="H47" i="3"/>
  <c r="K46" i="3"/>
  <c r="G46" i="3"/>
  <c r="F9" i="3"/>
  <c r="K44" i="3"/>
  <c r="G44" i="3"/>
  <c r="C44" i="3"/>
  <c r="K40" i="3"/>
  <c r="G40" i="3"/>
  <c r="C40" i="3"/>
  <c r="K36" i="3"/>
  <c r="G36" i="3"/>
  <c r="C36" i="3"/>
  <c r="K32" i="3"/>
  <c r="G32" i="3"/>
  <c r="C32" i="3"/>
  <c r="K28" i="3"/>
  <c r="G28" i="3"/>
  <c r="C28" i="3"/>
  <c r="K24" i="3"/>
  <c r="G24" i="3"/>
  <c r="C24" i="3"/>
  <c r="K20" i="3"/>
  <c r="G20" i="3"/>
  <c r="C20" i="3"/>
  <c r="K16" i="3"/>
  <c r="G16" i="3"/>
  <c r="C16" i="3"/>
  <c r="K12" i="3"/>
  <c r="G12" i="3"/>
  <c r="C12" i="3"/>
  <c r="E10" i="3"/>
  <c r="D10" i="3"/>
  <c r="I44" i="3"/>
  <c r="E44" i="3"/>
  <c r="H43" i="3"/>
  <c r="D43" i="3"/>
  <c r="K42" i="3"/>
  <c r="G42" i="3"/>
  <c r="I40" i="3"/>
  <c r="E40" i="3"/>
  <c r="H39" i="3"/>
  <c r="D39" i="3"/>
  <c r="K38" i="3"/>
  <c r="G38" i="3"/>
  <c r="I36" i="3"/>
  <c r="E36" i="3"/>
  <c r="H35" i="3"/>
  <c r="D35" i="3"/>
  <c r="K34" i="3"/>
  <c r="G34" i="3"/>
  <c r="I32" i="3"/>
  <c r="E32" i="3"/>
  <c r="H31" i="3"/>
  <c r="D31" i="3"/>
  <c r="K30" i="3"/>
  <c r="G30" i="3"/>
  <c r="I28" i="3"/>
  <c r="E28" i="3"/>
  <c r="H27" i="3"/>
  <c r="D27" i="3"/>
  <c r="K26" i="3"/>
  <c r="G26" i="3"/>
  <c r="I24" i="3"/>
  <c r="E24" i="3"/>
  <c r="H23" i="3"/>
  <c r="D23" i="3"/>
  <c r="K22" i="3"/>
  <c r="G22" i="3"/>
  <c r="I20" i="3"/>
  <c r="E20" i="3"/>
  <c r="H19" i="3"/>
  <c r="D19" i="3"/>
  <c r="K18" i="3"/>
  <c r="G18" i="3"/>
  <c r="I16" i="3"/>
  <c r="E16" i="3"/>
  <c r="H15" i="3"/>
  <c r="D15" i="3"/>
  <c r="K14" i="3"/>
  <c r="G14" i="3"/>
  <c r="I12" i="3"/>
  <c r="E12" i="3"/>
  <c r="H11" i="3"/>
  <c r="D11" i="3"/>
  <c r="K10" i="3"/>
  <c r="G10" i="3"/>
  <c r="G9" i="3"/>
  <c r="I5" i="3"/>
  <c r="H44" i="3"/>
  <c r="K43" i="3"/>
  <c r="G43" i="3"/>
  <c r="H40" i="3"/>
  <c r="K39" i="3"/>
  <c r="G39" i="3"/>
  <c r="H36" i="3"/>
  <c r="K35" i="3"/>
  <c r="G35" i="3"/>
  <c r="H32" i="3"/>
  <c r="K31" i="3"/>
  <c r="G31" i="3"/>
  <c r="H28" i="3"/>
  <c r="K27" i="3"/>
  <c r="G27" i="3"/>
  <c r="H24" i="3"/>
  <c r="K23" i="3"/>
  <c r="G23" i="3"/>
  <c r="H20" i="3"/>
  <c r="K19" i="3"/>
  <c r="G19" i="3"/>
  <c r="H16" i="3"/>
  <c r="K15" i="3"/>
  <c r="G15" i="3"/>
  <c r="H12" i="3"/>
  <c r="K11" i="3"/>
  <c r="G11" i="3"/>
  <c r="D6" i="3"/>
  <c r="K9" i="3"/>
  <c r="H5" i="3"/>
  <c r="J9" i="3"/>
  <c r="D5" i="3"/>
  <c r="I3" i="3"/>
  <c r="E5" i="3"/>
  <c r="J3" i="3"/>
  <c r="E6" i="3"/>
  <c r="C8" i="3"/>
  <c r="K8" i="3"/>
  <c r="K7" i="3"/>
  <c r="E7" i="3"/>
  <c r="C7" i="3"/>
  <c r="C6" i="3"/>
  <c r="F3" i="3"/>
  <c r="I9" i="3"/>
  <c r="E9" i="3"/>
  <c r="I6" i="3"/>
  <c r="K5" i="3"/>
  <c r="G5" i="3"/>
  <c r="C9" i="3"/>
  <c r="C5" i="3"/>
  <c r="D3" i="3"/>
  <c r="E3" i="3"/>
  <c r="H9" i="3"/>
  <c r="H6" i="3"/>
  <c r="J5" i="3"/>
  <c r="C3" i="3"/>
  <c r="J7" i="3"/>
  <c r="D7" i="3"/>
  <c r="I7" i="3"/>
  <c r="H7" i="3"/>
  <c r="G7" i="3"/>
  <c r="K6" i="3"/>
  <c r="G6" i="3"/>
  <c r="J6" i="3"/>
  <c r="H3" i="3"/>
  <c r="K3" i="3"/>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I203" i="1"/>
  <c r="N203" i="1" s="1"/>
  <c r="H204" i="1"/>
  <c r="J2" i="1"/>
  <c r="K2" i="1" s="1"/>
  <c r="N2" i="1" s="1"/>
  <c r="M2" i="1" s="1"/>
  <c r="C2" i="1" s="1"/>
  <c r="L133" i="3" l="1"/>
  <c r="L162" i="3"/>
  <c r="L144" i="3"/>
  <c r="L25" i="3"/>
  <c r="L140" i="3"/>
  <c r="L41" i="3"/>
  <c r="L90" i="3"/>
  <c r="L94" i="3"/>
  <c r="L161" i="3"/>
  <c r="L64" i="3"/>
  <c r="L4" i="3"/>
  <c r="L137" i="3"/>
  <c r="L145" i="3"/>
  <c r="L153" i="3"/>
  <c r="L95" i="3"/>
  <c r="L136" i="3"/>
  <c r="L156" i="3"/>
  <c r="L78" i="3"/>
  <c r="L160" i="3"/>
  <c r="L148" i="3"/>
  <c r="L131" i="3"/>
  <c r="L82" i="3"/>
  <c r="L113" i="3"/>
  <c r="L141" i="3"/>
  <c r="L149" i="3"/>
  <c r="L157" i="3"/>
  <c r="L164" i="3"/>
  <c r="L45" i="3"/>
  <c r="L53" i="3"/>
  <c r="L52" i="3"/>
  <c r="L126" i="3"/>
  <c r="L155" i="3"/>
  <c r="L159" i="3"/>
  <c r="L163" i="3"/>
  <c r="L152" i="3"/>
  <c r="L158" i="3"/>
  <c r="L138" i="3"/>
  <c r="L146" i="3"/>
  <c r="L154" i="3"/>
  <c r="L119" i="3"/>
  <c r="L123" i="3"/>
  <c r="L116" i="3"/>
  <c r="L124" i="3"/>
  <c r="L132" i="3"/>
  <c r="L134" i="3"/>
  <c r="L142" i="3"/>
  <c r="L150" i="3"/>
  <c r="L76" i="3"/>
  <c r="L118" i="3"/>
  <c r="L87" i="3"/>
  <c r="L117" i="3"/>
  <c r="L120" i="3"/>
  <c r="L122" i="3"/>
  <c r="L125" i="3"/>
  <c r="L128" i="3"/>
  <c r="L130" i="3"/>
  <c r="L105" i="3"/>
  <c r="L135" i="3"/>
  <c r="L151" i="3"/>
  <c r="L68" i="3"/>
  <c r="L102" i="3"/>
  <c r="L110" i="3"/>
  <c r="L147" i="3"/>
  <c r="L121" i="3"/>
  <c r="L129" i="3"/>
  <c r="L109" i="3"/>
  <c r="L143" i="3"/>
  <c r="L127" i="3"/>
  <c r="L139" i="3"/>
  <c r="L107" i="3"/>
  <c r="L115" i="3"/>
  <c r="L15" i="3"/>
  <c r="L86" i="3"/>
  <c r="L83" i="3"/>
  <c r="L49" i="3"/>
  <c r="L88" i="3"/>
  <c r="L103" i="3"/>
  <c r="L106" i="3"/>
  <c r="L111" i="3"/>
  <c r="L114" i="3"/>
  <c r="L99" i="3"/>
  <c r="L50" i="3"/>
  <c r="L61" i="3"/>
  <c r="L73" i="3"/>
  <c r="L71" i="3"/>
  <c r="L29" i="3"/>
  <c r="L89" i="3"/>
  <c r="L104" i="3"/>
  <c r="L14" i="3"/>
  <c r="L77" i="3"/>
  <c r="L93" i="3"/>
  <c r="L79" i="3"/>
  <c r="L81" i="3"/>
  <c r="L97" i="3"/>
  <c r="L80" i="3"/>
  <c r="L84" i="3"/>
  <c r="L92" i="3"/>
  <c r="L96" i="3"/>
  <c r="L100" i="3"/>
  <c r="L112" i="3"/>
  <c r="L91" i="3"/>
  <c r="L85" i="3"/>
  <c r="L56" i="3"/>
  <c r="L108" i="3"/>
  <c r="L58" i="3"/>
  <c r="L66" i="3"/>
  <c r="L13" i="3"/>
  <c r="L37" i="3"/>
  <c r="L101" i="3"/>
  <c r="L11" i="3"/>
  <c r="L22" i="3"/>
  <c r="L30" i="3"/>
  <c r="L38" i="3"/>
  <c r="L33" i="3"/>
  <c r="L46" i="3"/>
  <c r="L54" i="3"/>
  <c r="L57" i="3"/>
  <c r="L62" i="3"/>
  <c r="L65" i="3"/>
  <c r="L21" i="3"/>
  <c r="L75" i="3"/>
  <c r="L18" i="3"/>
  <c r="L23" i="3"/>
  <c r="L26" i="3"/>
  <c r="L34" i="3"/>
  <c r="L42" i="3"/>
  <c r="L60" i="3"/>
  <c r="L72" i="3"/>
  <c r="L31" i="3"/>
  <c r="L39" i="3"/>
  <c r="L47" i="3"/>
  <c r="L63" i="3"/>
  <c r="L17" i="3"/>
  <c r="L59" i="3"/>
  <c r="L70" i="3"/>
  <c r="L19" i="3"/>
  <c r="L27" i="3"/>
  <c r="L35" i="3"/>
  <c r="L43" i="3"/>
  <c r="L10" i="3"/>
  <c r="L69" i="3"/>
  <c r="L55" i="3"/>
  <c r="L67" i="3"/>
  <c r="L51" i="3"/>
  <c r="L74" i="3"/>
  <c r="L20" i="3"/>
  <c r="L36" i="3"/>
  <c r="L16" i="3"/>
  <c r="L12" i="3"/>
  <c r="L28" i="3"/>
  <c r="L44" i="3"/>
  <c r="L32" i="3"/>
  <c r="L24" i="3"/>
  <c r="L40" i="3"/>
  <c r="L8" i="3"/>
  <c r="L5" i="3"/>
  <c r="L6" i="3"/>
  <c r="L9" i="3"/>
  <c r="L7" i="3"/>
  <c r="L3" i="3"/>
  <c r="H205" i="1"/>
  <c r="M204" i="1"/>
  <c r="AA2" i="1"/>
  <c r="G2" i="1" s="1"/>
  <c r="E2" i="1" s="1"/>
  <c r="L2" i="1"/>
  <c r="O4" i="3" l="1"/>
  <c r="B17" i="4" s="1"/>
  <c r="O3" i="3"/>
  <c r="B9" i="4" s="1"/>
  <c r="H206" i="1"/>
  <c r="M205" i="1"/>
  <c r="F2" i="1"/>
  <c r="B2" i="1" s="1"/>
  <c r="H207" i="1" l="1"/>
  <c r="M206" i="1"/>
  <c r="O2" i="1"/>
  <c r="M207" i="1" l="1"/>
  <c r="H208" i="1"/>
  <c r="R2" i="1"/>
  <c r="U2" i="1"/>
  <c r="P2" i="1"/>
  <c r="Q2" i="1"/>
  <c r="H209" i="1" l="1"/>
  <c r="M208" i="1"/>
  <c r="A3" i="1"/>
  <c r="T2" i="1"/>
  <c r="Z2" i="1"/>
  <c r="W2" i="1"/>
  <c r="Y2" i="1"/>
  <c r="V2" i="1"/>
  <c r="S2" i="1"/>
  <c r="H210" i="1" l="1"/>
  <c r="M209" i="1"/>
  <c r="H461" i="1"/>
  <c r="J3" i="1"/>
  <c r="K3" i="1" s="1"/>
  <c r="H211" i="1" l="1"/>
  <c r="M210" i="1"/>
  <c r="H462" i="1"/>
  <c r="L3" i="1"/>
  <c r="H212" i="1" l="1"/>
  <c r="M211" i="1"/>
  <c r="H463" i="1"/>
  <c r="F188" i="1"/>
  <c r="H213" i="1" l="1"/>
  <c r="M212" i="1"/>
  <c r="H464" i="1"/>
  <c r="F197" i="1"/>
  <c r="H214" i="1" l="1"/>
  <c r="M213" i="1"/>
  <c r="H465" i="1"/>
  <c r="F203" i="1"/>
  <c r="H215" i="1" l="1"/>
  <c r="M214" i="1"/>
  <c r="H466" i="1"/>
  <c r="O203" i="1"/>
  <c r="H216" i="1" l="1"/>
  <c r="M215" i="1"/>
  <c r="H467" i="1"/>
  <c r="P203" i="1"/>
  <c r="Q203" i="1"/>
  <c r="H217" i="1" l="1"/>
  <c r="M216" i="1"/>
  <c r="H468" i="1"/>
  <c r="T203" i="1"/>
  <c r="W203" i="1"/>
  <c r="V203" i="1"/>
  <c r="S203" i="1"/>
  <c r="H218" i="1" l="1"/>
  <c r="M217" i="1"/>
  <c r="H469" i="1"/>
  <c r="H219" i="1" l="1"/>
  <c r="M218" i="1"/>
  <c r="H470" i="1"/>
  <c r="F244" i="1"/>
  <c r="H220" i="1" l="1"/>
  <c r="M219" i="1"/>
  <c r="H471" i="1"/>
  <c r="F245" i="1"/>
  <c r="H221" i="1" l="1"/>
  <c r="M220" i="1"/>
  <c r="H472" i="1"/>
  <c r="H222" i="1" l="1"/>
  <c r="M221" i="1"/>
  <c r="H473" i="1"/>
  <c r="F453" i="1"/>
  <c r="H223" i="1" l="1"/>
  <c r="M222" i="1"/>
  <c r="H474" i="1"/>
  <c r="H224" i="1" l="1"/>
  <c r="M223" i="1"/>
  <c r="H475" i="1"/>
  <c r="H225" i="1" l="1"/>
  <c r="M224" i="1"/>
  <c r="H476" i="1"/>
  <c r="H226" i="1" l="1"/>
  <c r="M225" i="1"/>
  <c r="H477" i="1"/>
  <c r="Z203" i="1"/>
  <c r="Y203" i="1"/>
  <c r="H227" i="1" l="1"/>
  <c r="M226" i="1"/>
  <c r="H478" i="1"/>
  <c r="H228" i="1" l="1"/>
  <c r="M227" i="1"/>
  <c r="H479" i="1"/>
  <c r="H229" i="1" l="1"/>
  <c r="M228" i="1"/>
  <c r="H480" i="1"/>
  <c r="H230" i="1" l="1"/>
  <c r="M229" i="1"/>
  <c r="H481" i="1"/>
  <c r="H231" i="1" l="1"/>
  <c r="M230" i="1"/>
  <c r="H482" i="1"/>
  <c r="H232" i="1" l="1"/>
  <c r="M231" i="1"/>
  <c r="H483" i="1"/>
  <c r="H233" i="1" l="1"/>
  <c r="M232" i="1"/>
  <c r="H484" i="1"/>
  <c r="H234" i="1" l="1"/>
  <c r="M233" i="1"/>
  <c r="H485" i="1"/>
  <c r="H235" i="1" l="1"/>
  <c r="M234" i="1"/>
  <c r="H486" i="1"/>
  <c r="H236" i="1" l="1"/>
  <c r="M235" i="1"/>
  <c r="H487" i="1"/>
  <c r="H237" i="1" l="1"/>
  <c r="M236" i="1"/>
  <c r="H488" i="1"/>
  <c r="H238" i="1" l="1"/>
  <c r="M237" i="1"/>
  <c r="H489" i="1"/>
  <c r="H239" i="1" l="1"/>
  <c r="M238" i="1"/>
  <c r="H490" i="1"/>
  <c r="H240" i="1" l="1"/>
  <c r="M239" i="1"/>
  <c r="H491" i="1"/>
  <c r="H241" i="1" l="1"/>
  <c r="I241" i="1" s="1"/>
  <c r="N241" i="1" s="1"/>
  <c r="M240" i="1"/>
  <c r="H492" i="1"/>
  <c r="I492"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4" i="1"/>
  <c r="N204" i="1" s="1"/>
  <c r="I205" i="1"/>
  <c r="N205" i="1" s="1"/>
  <c r="P205" i="1" s="1"/>
  <c r="Y205" i="1" s="1"/>
  <c r="I206" i="1"/>
  <c r="N206" i="1" s="1"/>
  <c r="I207" i="1"/>
  <c r="N207" i="1" s="1"/>
  <c r="I208" i="1"/>
  <c r="N208" i="1" s="1"/>
  <c r="I209" i="1"/>
  <c r="N209" i="1" s="1"/>
  <c r="I210" i="1"/>
  <c r="N210" i="1" s="1"/>
  <c r="I211" i="1"/>
  <c r="N211" i="1" s="1"/>
  <c r="P211" i="1" s="1"/>
  <c r="V211" i="1" s="1"/>
  <c r="I212" i="1"/>
  <c r="N212" i="1" s="1"/>
  <c r="I213" i="1"/>
  <c r="N213" i="1" s="1"/>
  <c r="I214" i="1"/>
  <c r="I215" i="1"/>
  <c r="N215" i="1" s="1"/>
  <c r="I216" i="1"/>
  <c r="I217" i="1"/>
  <c r="N217" i="1" s="1"/>
  <c r="I218" i="1"/>
  <c r="I219" i="1"/>
  <c r="N219" i="1" s="1"/>
  <c r="P219" i="1" s="1"/>
  <c r="S219" i="1" s="1"/>
  <c r="I220" i="1"/>
  <c r="N220" i="1" s="1"/>
  <c r="Q220" i="1" s="1"/>
  <c r="T220" i="1" s="1"/>
  <c r="I221" i="1"/>
  <c r="N221" i="1" s="1"/>
  <c r="Q221" i="1" s="1"/>
  <c r="I222" i="1"/>
  <c r="N222" i="1" s="1"/>
  <c r="I223" i="1"/>
  <c r="N223" i="1" s="1"/>
  <c r="I224" i="1"/>
  <c r="N224" i="1" s="1"/>
  <c r="I225" i="1"/>
  <c r="N225" i="1" s="1"/>
  <c r="I226" i="1"/>
  <c r="N226" i="1" s="1"/>
  <c r="P226" i="1" s="1"/>
  <c r="I227" i="1"/>
  <c r="N227" i="1" s="1"/>
  <c r="I228" i="1"/>
  <c r="N228" i="1" s="1"/>
  <c r="P228" i="1" s="1"/>
  <c r="I229" i="1"/>
  <c r="N229" i="1" s="1"/>
  <c r="I230" i="1"/>
  <c r="I231" i="1"/>
  <c r="N231" i="1" s="1"/>
  <c r="I232" i="1"/>
  <c r="I233" i="1"/>
  <c r="I234" i="1"/>
  <c r="N234" i="1" s="1"/>
  <c r="I235" i="1"/>
  <c r="N235" i="1" s="1"/>
  <c r="I236" i="1"/>
  <c r="N236" i="1" s="1"/>
  <c r="Q236" i="1" s="1"/>
  <c r="W236" i="1" s="1"/>
  <c r="I237" i="1"/>
  <c r="N237" i="1" s="1"/>
  <c r="I238" i="1"/>
  <c r="N238" i="1" s="1"/>
  <c r="I239" i="1"/>
  <c r="N239" i="1" s="1"/>
  <c r="I240" i="1"/>
  <c r="N240" i="1" s="1"/>
  <c r="Q240" i="1" s="1"/>
  <c r="I461" i="1"/>
  <c r="N461" i="1" s="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3" i="1"/>
  <c r="N3" i="1" s="1"/>
  <c r="M3" i="1" s="1"/>
  <c r="C3" i="1" s="1"/>
  <c r="O239" i="1" l="1"/>
  <c r="O228" i="1"/>
  <c r="P220" i="1"/>
  <c r="S220" i="1" s="1"/>
  <c r="Q205" i="1"/>
  <c r="Z205" i="1" s="1"/>
  <c r="P221" i="1"/>
  <c r="V221" i="1" s="1"/>
  <c r="P240" i="1"/>
  <c r="Y240" i="1" s="1"/>
  <c r="Q229" i="1"/>
  <c r="T229" i="1" s="1"/>
  <c r="P229" i="1"/>
  <c r="S229" i="1" s="1"/>
  <c r="Q224" i="1"/>
  <c r="Z224" i="1" s="1"/>
  <c r="P224" i="1"/>
  <c r="V224" i="1" s="1"/>
  <c r="P236" i="1"/>
  <c r="V236" i="1" s="1"/>
  <c r="N233" i="1"/>
  <c r="Q233" i="1" s="1"/>
  <c r="T233" i="1" s="1"/>
  <c r="O233" i="1"/>
  <c r="Q219" i="1"/>
  <c r="T219" i="1" s="1"/>
  <c r="O214" i="1"/>
  <c r="N214" i="1"/>
  <c r="P214" i="1" s="1"/>
  <c r="Y214" i="1" s="1"/>
  <c r="Q211" i="1"/>
  <c r="W211" i="1" s="1"/>
  <c r="O216" i="1"/>
  <c r="N216" i="1"/>
  <c r="O230" i="1"/>
  <c r="N230" i="1"/>
  <c r="P230" i="1" s="1"/>
  <c r="Y230" i="1" s="1"/>
  <c r="Q228" i="1"/>
  <c r="Z228" i="1" s="1"/>
  <c r="O235" i="1"/>
  <c r="O232" i="1"/>
  <c r="N232" i="1"/>
  <c r="P232" i="1" s="1"/>
  <c r="O227" i="1"/>
  <c r="O223" i="1"/>
  <c r="O218" i="1"/>
  <c r="N218" i="1"/>
  <c r="Q218" i="1" s="1"/>
  <c r="T218" i="1" s="1"/>
  <c r="O210" i="1"/>
  <c r="H242" i="1"/>
  <c r="M241" i="1"/>
  <c r="H493" i="1"/>
  <c r="V205" i="1"/>
  <c r="AA3" i="1"/>
  <c r="O3" i="1"/>
  <c r="O461" i="1"/>
  <c r="P238" i="1"/>
  <c r="Q238" i="1"/>
  <c r="T240" i="1"/>
  <c r="W240" i="1"/>
  <c r="Z240" i="1"/>
  <c r="Q213" i="1"/>
  <c r="P213" i="1"/>
  <c r="Q241" i="1"/>
  <c r="P241" i="1"/>
  <c r="O241" i="1"/>
  <c r="V240" i="1"/>
  <c r="Q237" i="1"/>
  <c r="P237" i="1"/>
  <c r="O237" i="1"/>
  <c r="Z236" i="1"/>
  <c r="T236" i="1"/>
  <c r="W228" i="1"/>
  <c r="T228" i="1"/>
  <c r="Q226" i="1"/>
  <c r="Z220" i="1"/>
  <c r="Y219" i="1"/>
  <c r="O217" i="1"/>
  <c r="O213" i="1"/>
  <c r="O212" i="1"/>
  <c r="O238" i="1"/>
  <c r="S226" i="1"/>
  <c r="Y226" i="1"/>
  <c r="V226" i="1"/>
  <c r="Z219" i="1"/>
  <c r="Y211" i="1"/>
  <c r="S211" i="1"/>
  <c r="O208" i="1"/>
  <c r="O234" i="1"/>
  <c r="O231" i="1"/>
  <c r="O226" i="1"/>
  <c r="O215" i="1"/>
  <c r="O240" i="1"/>
  <c r="P239" i="1"/>
  <c r="Q239" i="1"/>
  <c r="O236" i="1"/>
  <c r="O225" i="1"/>
  <c r="O222" i="1"/>
  <c r="T221" i="1"/>
  <c r="Z221" i="1"/>
  <c r="W221" i="1"/>
  <c r="W220" i="1"/>
  <c r="V219" i="1"/>
  <c r="O209" i="1"/>
  <c r="O207" i="1"/>
  <c r="S205" i="1"/>
  <c r="O204" i="1"/>
  <c r="O229" i="1"/>
  <c r="Y228" i="1"/>
  <c r="S228" i="1"/>
  <c r="V228" i="1"/>
  <c r="S224" i="1"/>
  <c r="Y224" i="1"/>
  <c r="Q223" i="1"/>
  <c r="P223" i="1"/>
  <c r="O221" i="1"/>
  <c r="Q210" i="1"/>
  <c r="P210" i="1"/>
  <c r="O205" i="1"/>
  <c r="Q227" i="1"/>
  <c r="P227" i="1"/>
  <c r="O224" i="1"/>
  <c r="O220" i="1"/>
  <c r="O219" i="1"/>
  <c r="O211" i="1"/>
  <c r="O206" i="1"/>
  <c r="S240" i="1" l="1"/>
  <c r="Y221" i="1"/>
  <c r="T205" i="1"/>
  <c r="W224" i="1"/>
  <c r="V230" i="1"/>
  <c r="V229" i="1"/>
  <c r="W233" i="1"/>
  <c r="V220" i="1"/>
  <c r="P233" i="1"/>
  <c r="Y233" i="1" s="1"/>
  <c r="W205" i="1"/>
  <c r="Z229" i="1"/>
  <c r="Y229" i="1"/>
  <c r="Z218" i="1"/>
  <c r="T224" i="1"/>
  <c r="T211" i="1"/>
  <c r="S221" i="1"/>
  <c r="Q232" i="1"/>
  <c r="W232" i="1" s="1"/>
  <c r="S230" i="1"/>
  <c r="Z233" i="1"/>
  <c r="P218" i="1"/>
  <c r="Y218" i="1" s="1"/>
  <c r="V214" i="1"/>
  <c r="Z211" i="1"/>
  <c r="Q214" i="1"/>
  <c r="W214" i="1" s="1"/>
  <c r="S236" i="1"/>
  <c r="S214" i="1"/>
  <c r="W219" i="1"/>
  <c r="Y220" i="1"/>
  <c r="W229" i="1"/>
  <c r="W218" i="1"/>
  <c r="Q230" i="1"/>
  <c r="Z230" i="1" s="1"/>
  <c r="Y236" i="1"/>
  <c r="H243" i="1"/>
  <c r="M242" i="1"/>
  <c r="I242" i="1"/>
  <c r="H494" i="1"/>
  <c r="I493" i="1"/>
  <c r="U3" i="1"/>
  <c r="R3" i="1"/>
  <c r="Q206" i="1"/>
  <c r="P206" i="1"/>
  <c r="W223" i="1"/>
  <c r="T223" i="1"/>
  <c r="Z223" i="1"/>
  <c r="P207" i="1"/>
  <c r="Q207" i="1"/>
  <c r="Q209" i="1"/>
  <c r="P209" i="1"/>
  <c r="S218" i="1"/>
  <c r="Q225" i="1"/>
  <c r="P225" i="1"/>
  <c r="T237" i="1"/>
  <c r="W237" i="1"/>
  <c r="Z237" i="1"/>
  <c r="S241" i="1"/>
  <c r="V241" i="1"/>
  <c r="Y241" i="1"/>
  <c r="F3" i="1"/>
  <c r="G3" i="1"/>
  <c r="E3" i="1" s="1"/>
  <c r="Y210" i="1"/>
  <c r="S210" i="1"/>
  <c r="V210" i="1"/>
  <c r="Q235" i="1"/>
  <c r="P235" i="1"/>
  <c r="V232" i="1"/>
  <c r="S232" i="1"/>
  <c r="Y232" i="1"/>
  <c r="P216" i="1"/>
  <c r="Q216" i="1"/>
  <c r="T226" i="1"/>
  <c r="Z226" i="1"/>
  <c r="W226" i="1"/>
  <c r="T241" i="1"/>
  <c r="W241" i="1"/>
  <c r="Z241" i="1"/>
  <c r="A4" i="1"/>
  <c r="S227" i="1"/>
  <c r="V227" i="1"/>
  <c r="Y227" i="1"/>
  <c r="Z210" i="1"/>
  <c r="T210" i="1"/>
  <c r="W210" i="1"/>
  <c r="P212" i="1"/>
  <c r="Q212" i="1"/>
  <c r="Z239" i="1"/>
  <c r="T239" i="1"/>
  <c r="W239" i="1"/>
  <c r="P204" i="1"/>
  <c r="Q204" i="1"/>
  <c r="P208" i="1"/>
  <c r="Q208" i="1"/>
  <c r="Q234" i="1"/>
  <c r="P234" i="1"/>
  <c r="V213" i="1"/>
  <c r="S213" i="1"/>
  <c r="Y213" i="1"/>
  <c r="Z238" i="1"/>
  <c r="W238" i="1"/>
  <c r="T238" i="1"/>
  <c r="T227" i="1"/>
  <c r="W227" i="1"/>
  <c r="Z227" i="1"/>
  <c r="S223" i="1"/>
  <c r="V223" i="1"/>
  <c r="Y223" i="1"/>
  <c r="Y239" i="1"/>
  <c r="V239" i="1"/>
  <c r="S239" i="1"/>
  <c r="Q222" i="1"/>
  <c r="P222" i="1"/>
  <c r="P231" i="1"/>
  <c r="Q231" i="1"/>
  <c r="P215" i="1"/>
  <c r="Q215" i="1"/>
  <c r="P217" i="1"/>
  <c r="Q217" i="1"/>
  <c r="S237" i="1"/>
  <c r="Y237" i="1"/>
  <c r="V237" i="1"/>
  <c r="W213" i="1"/>
  <c r="T213" i="1"/>
  <c r="Z213" i="1"/>
  <c r="V238" i="1"/>
  <c r="Y238" i="1"/>
  <c r="S238" i="1"/>
  <c r="Q3" i="1"/>
  <c r="P3" i="1"/>
  <c r="Z214" i="1" l="1"/>
  <c r="Z232" i="1"/>
  <c r="S233" i="1"/>
  <c r="V233" i="1"/>
  <c r="W230" i="1"/>
  <c r="T232" i="1"/>
  <c r="T230" i="1"/>
  <c r="V218" i="1"/>
  <c r="T214" i="1"/>
  <c r="O242" i="1"/>
  <c r="N242" i="1"/>
  <c r="H244" i="1"/>
  <c r="M243" i="1"/>
  <c r="I243" i="1"/>
  <c r="H495" i="1"/>
  <c r="I494" i="1"/>
  <c r="Z231" i="1"/>
  <c r="T231" i="1"/>
  <c r="W231" i="1"/>
  <c r="V216" i="1"/>
  <c r="S216" i="1"/>
  <c r="Y216" i="1"/>
  <c r="W225" i="1"/>
  <c r="T225" i="1"/>
  <c r="Z225" i="1"/>
  <c r="S209" i="1"/>
  <c r="Y209" i="1"/>
  <c r="V209" i="1"/>
  <c r="T3" i="1"/>
  <c r="W3" i="1"/>
  <c r="Y231" i="1"/>
  <c r="V231" i="1"/>
  <c r="S231" i="1"/>
  <c r="Z208" i="1"/>
  <c r="T208" i="1"/>
  <c r="W208" i="1"/>
  <c r="W204" i="1"/>
  <c r="T204" i="1"/>
  <c r="Z204" i="1"/>
  <c r="T212" i="1"/>
  <c r="Z212" i="1"/>
  <c r="W212" i="1"/>
  <c r="W209" i="1"/>
  <c r="T209" i="1"/>
  <c r="Z209" i="1"/>
  <c r="S206" i="1"/>
  <c r="Y206" i="1"/>
  <c r="V206" i="1"/>
  <c r="S3" i="1"/>
  <c r="V3" i="1"/>
  <c r="W217" i="1"/>
  <c r="Z217" i="1"/>
  <c r="T217" i="1"/>
  <c r="W215" i="1"/>
  <c r="T215" i="1"/>
  <c r="Z215" i="1"/>
  <c r="V222" i="1"/>
  <c r="S222" i="1"/>
  <c r="Y222" i="1"/>
  <c r="S234" i="1"/>
  <c r="Y234" i="1"/>
  <c r="V234" i="1"/>
  <c r="Y208" i="1"/>
  <c r="S208" i="1"/>
  <c r="V208" i="1"/>
  <c r="Y204" i="1"/>
  <c r="S204" i="1"/>
  <c r="V204" i="1"/>
  <c r="Y212" i="1"/>
  <c r="V212" i="1"/>
  <c r="S212" i="1"/>
  <c r="J4" i="1"/>
  <c r="K4" i="1" s="1"/>
  <c r="N4" i="1" s="1"/>
  <c r="M4" i="1" s="1"/>
  <c r="C4" i="1" s="1"/>
  <c r="S235" i="1"/>
  <c r="V235" i="1"/>
  <c r="Y235" i="1"/>
  <c r="T207" i="1"/>
  <c r="W207" i="1"/>
  <c r="Z207" i="1"/>
  <c r="Z206" i="1"/>
  <c r="T206" i="1"/>
  <c r="W206" i="1"/>
  <c r="S217" i="1"/>
  <c r="Y217" i="1"/>
  <c r="V217" i="1"/>
  <c r="V215" i="1"/>
  <c r="Y215" i="1"/>
  <c r="S215" i="1"/>
  <c r="T222" i="1"/>
  <c r="Z222" i="1"/>
  <c r="W222" i="1"/>
  <c r="Z234" i="1"/>
  <c r="T234" i="1"/>
  <c r="W234" i="1"/>
  <c r="Z216" i="1"/>
  <c r="W216" i="1"/>
  <c r="T216" i="1"/>
  <c r="W235" i="1"/>
  <c r="Z235" i="1"/>
  <c r="T235" i="1"/>
  <c r="B3" i="1"/>
  <c r="Y225" i="1"/>
  <c r="S225" i="1"/>
  <c r="V225" i="1"/>
  <c r="Y207" i="1"/>
  <c r="S207" i="1"/>
  <c r="V207" i="1"/>
  <c r="H245" i="1" l="1"/>
  <c r="M244" i="1"/>
  <c r="I244" i="1"/>
  <c r="Q242" i="1"/>
  <c r="P242" i="1"/>
  <c r="N243" i="1"/>
  <c r="O243" i="1"/>
  <c r="H496" i="1"/>
  <c r="I495" i="1"/>
  <c r="Z3" i="1"/>
  <c r="Y3" i="1"/>
  <c r="AA4" i="1"/>
  <c r="L4" i="1"/>
  <c r="T242" i="1" l="1"/>
  <c r="Z242" i="1"/>
  <c r="W242" i="1"/>
  <c r="N244" i="1"/>
  <c r="O244" i="1"/>
  <c r="Q243" i="1"/>
  <c r="P243" i="1"/>
  <c r="S242" i="1"/>
  <c r="Y242" i="1"/>
  <c r="V242" i="1"/>
  <c r="H246" i="1"/>
  <c r="M245" i="1"/>
  <c r="I245" i="1"/>
  <c r="H497" i="1"/>
  <c r="I496" i="1"/>
  <c r="Q4" i="1"/>
  <c r="O4" i="1"/>
  <c r="P4" i="1"/>
  <c r="G4" i="1"/>
  <c r="E4" i="1" s="1"/>
  <c r="F4" i="1"/>
  <c r="P244" i="1" l="1"/>
  <c r="Q244" i="1"/>
  <c r="H247" i="1"/>
  <c r="M246" i="1"/>
  <c r="I246" i="1"/>
  <c r="S243" i="1"/>
  <c r="Y243" i="1"/>
  <c r="V243" i="1"/>
  <c r="Z243" i="1"/>
  <c r="W243" i="1"/>
  <c r="T243" i="1"/>
  <c r="N245" i="1"/>
  <c r="O245" i="1"/>
  <c r="H498" i="1"/>
  <c r="I497" i="1"/>
  <c r="B4" i="1"/>
  <c r="R4" i="1"/>
  <c r="U4" i="1"/>
  <c r="W4" i="1"/>
  <c r="T4" i="1"/>
  <c r="V4" i="1"/>
  <c r="S4" i="1"/>
  <c r="A5" i="1"/>
  <c r="N246" i="1" l="1"/>
  <c r="O246" i="1"/>
  <c r="Y244" i="1"/>
  <c r="S244" i="1"/>
  <c r="V244" i="1"/>
  <c r="P245" i="1"/>
  <c r="Q245" i="1"/>
  <c r="H248" i="1"/>
  <c r="M247" i="1"/>
  <c r="I247" i="1"/>
  <c r="T244" i="1"/>
  <c r="W244" i="1"/>
  <c r="Z244" i="1"/>
  <c r="H499" i="1"/>
  <c r="I498" i="1"/>
  <c r="Z4" i="1"/>
  <c r="X4" i="1"/>
  <c r="J5" i="1"/>
  <c r="K5" i="1" s="1"/>
  <c r="N5" i="1" s="1"/>
  <c r="M5" i="1" s="1"/>
  <c r="C5" i="1" s="1"/>
  <c r="H249" i="1" l="1"/>
  <c r="M248" i="1"/>
  <c r="I248" i="1"/>
  <c r="T245" i="1"/>
  <c r="Z245" i="1"/>
  <c r="W245" i="1"/>
  <c r="N247" i="1"/>
  <c r="O247" i="1"/>
  <c r="S245" i="1"/>
  <c r="Y245" i="1"/>
  <c r="V245" i="1"/>
  <c r="P246" i="1"/>
  <c r="Q246" i="1"/>
  <c r="H500" i="1"/>
  <c r="I499" i="1"/>
  <c r="AA5" i="1"/>
  <c r="L5" i="1"/>
  <c r="V246" i="1" l="1"/>
  <c r="Y246" i="1"/>
  <c r="S246" i="1"/>
  <c r="P247" i="1"/>
  <c r="Q247" i="1"/>
  <c r="N248" i="1"/>
  <c r="O248" i="1"/>
  <c r="W246" i="1"/>
  <c r="T246" i="1"/>
  <c r="Z246" i="1"/>
  <c r="H250" i="1"/>
  <c r="M249" i="1"/>
  <c r="I249" i="1"/>
  <c r="H501" i="1"/>
  <c r="I500" i="1"/>
  <c r="P5" i="1"/>
  <c r="Q5" i="1"/>
  <c r="O5" i="1"/>
  <c r="G5" i="1"/>
  <c r="E5" i="1" s="1"/>
  <c r="F5" i="1"/>
  <c r="V247" i="1" l="1"/>
  <c r="Y247" i="1"/>
  <c r="S247" i="1"/>
  <c r="H251" i="1"/>
  <c r="M250" i="1"/>
  <c r="I250" i="1"/>
  <c r="P248" i="1"/>
  <c r="Q248" i="1"/>
  <c r="N249" i="1"/>
  <c r="O249" i="1"/>
  <c r="W247" i="1"/>
  <c r="Z247" i="1"/>
  <c r="T247" i="1"/>
  <c r="H502" i="1"/>
  <c r="I501" i="1"/>
  <c r="B5" i="1"/>
  <c r="A6" i="1"/>
  <c r="V5" i="1"/>
  <c r="S5" i="1"/>
  <c r="Z5" i="1"/>
  <c r="W5" i="1"/>
  <c r="T5" i="1"/>
  <c r="R5" i="1"/>
  <c r="U5" i="1"/>
  <c r="W248" i="1" l="1"/>
  <c r="T248" i="1"/>
  <c r="Z248" i="1"/>
  <c r="H252" i="1"/>
  <c r="M251" i="1"/>
  <c r="I251" i="1"/>
  <c r="V248" i="1"/>
  <c r="Y248" i="1"/>
  <c r="S248" i="1"/>
  <c r="N250" i="1"/>
  <c r="O250" i="1"/>
  <c r="P249" i="1"/>
  <c r="Q249" i="1"/>
  <c r="H503" i="1"/>
  <c r="I502" i="1"/>
  <c r="X5" i="1"/>
  <c r="J6" i="1"/>
  <c r="K6" i="1" s="1"/>
  <c r="N6" i="1" s="1"/>
  <c r="M6" i="1" s="1"/>
  <c r="C6" i="1" s="1"/>
  <c r="H253" i="1" l="1"/>
  <c r="M252" i="1"/>
  <c r="I252" i="1"/>
  <c r="S249" i="1"/>
  <c r="V249" i="1"/>
  <c r="Y249" i="1"/>
  <c r="Q250" i="1"/>
  <c r="P250" i="1"/>
  <c r="N251" i="1"/>
  <c r="O251" i="1"/>
  <c r="T249" i="1"/>
  <c r="Z249" i="1"/>
  <c r="W249" i="1"/>
  <c r="H504" i="1"/>
  <c r="I503" i="1"/>
  <c r="L6" i="1"/>
  <c r="AA6" i="1"/>
  <c r="P251" i="1" l="1"/>
  <c r="Q251" i="1"/>
  <c r="V250" i="1"/>
  <c r="Y250" i="1"/>
  <c r="S250" i="1"/>
  <c r="T250" i="1"/>
  <c r="Z250" i="1"/>
  <c r="W250" i="1"/>
  <c r="O252" i="1"/>
  <c r="N252" i="1"/>
  <c r="H254" i="1"/>
  <c r="M253" i="1"/>
  <c r="I253" i="1"/>
  <c r="H505" i="1"/>
  <c r="I504" i="1"/>
  <c r="F6" i="1"/>
  <c r="G6" i="1"/>
  <c r="E6" i="1" s="1"/>
  <c r="P6" i="1"/>
  <c r="Q6" i="1"/>
  <c r="O6" i="1"/>
  <c r="H255" i="1" l="1"/>
  <c r="M254" i="1"/>
  <c r="I254" i="1"/>
  <c r="Q252" i="1"/>
  <c r="P252" i="1"/>
  <c r="Z251" i="1"/>
  <c r="T251" i="1"/>
  <c r="W251" i="1"/>
  <c r="N253" i="1"/>
  <c r="O253" i="1"/>
  <c r="S251" i="1"/>
  <c r="Y251" i="1"/>
  <c r="V251" i="1"/>
  <c r="H506" i="1"/>
  <c r="I505" i="1"/>
  <c r="B6" i="1"/>
  <c r="W6" i="1"/>
  <c r="T6" i="1"/>
  <c r="V6" i="1"/>
  <c r="S6" i="1"/>
  <c r="A7" i="1"/>
  <c r="U6" i="1"/>
  <c r="R6" i="1"/>
  <c r="Z252" i="1" l="1"/>
  <c r="W252" i="1"/>
  <c r="T252" i="1"/>
  <c r="N254" i="1"/>
  <c r="O254" i="1"/>
  <c r="P253" i="1"/>
  <c r="Q253" i="1"/>
  <c r="V252" i="1"/>
  <c r="S252" i="1"/>
  <c r="Y252" i="1"/>
  <c r="H256" i="1"/>
  <c r="M255" i="1"/>
  <c r="I255" i="1"/>
  <c r="H507" i="1"/>
  <c r="I506" i="1"/>
  <c r="X6" i="1"/>
  <c r="Z6" i="1"/>
  <c r="J7" i="1"/>
  <c r="K7" i="1" s="1"/>
  <c r="N7" i="1" s="1"/>
  <c r="M7" i="1" s="1"/>
  <c r="C7" i="1" s="1"/>
  <c r="Q254" i="1" l="1"/>
  <c r="P254" i="1"/>
  <c r="H257" i="1"/>
  <c r="M256" i="1"/>
  <c r="I256" i="1"/>
  <c r="T253" i="1"/>
  <c r="W253" i="1"/>
  <c r="Z253" i="1"/>
  <c r="S253" i="1"/>
  <c r="Y253" i="1"/>
  <c r="V253" i="1"/>
  <c r="N255" i="1"/>
  <c r="O255" i="1"/>
  <c r="H508" i="1"/>
  <c r="I507" i="1"/>
  <c r="AA7" i="1"/>
  <c r="L7" i="1"/>
  <c r="P255" i="1" l="1"/>
  <c r="Q255" i="1"/>
  <c r="H258" i="1"/>
  <c r="M257" i="1"/>
  <c r="I257" i="1"/>
  <c r="S254" i="1"/>
  <c r="V254" i="1"/>
  <c r="Y254" i="1"/>
  <c r="N256" i="1"/>
  <c r="O256" i="1"/>
  <c r="T254" i="1"/>
  <c r="Z254" i="1"/>
  <c r="W254" i="1"/>
  <c r="H509" i="1"/>
  <c r="I508" i="1"/>
  <c r="P7" i="1"/>
  <c r="Q7" i="1"/>
  <c r="O7" i="1"/>
  <c r="G7" i="1"/>
  <c r="E7" i="1" s="1"/>
  <c r="F7" i="1"/>
  <c r="H259" i="1" l="1"/>
  <c r="M258" i="1"/>
  <c r="I258" i="1"/>
  <c r="T255" i="1"/>
  <c r="W255" i="1"/>
  <c r="Z255" i="1"/>
  <c r="Q256" i="1"/>
  <c r="P256" i="1"/>
  <c r="N257" i="1"/>
  <c r="O257" i="1"/>
  <c r="S255" i="1"/>
  <c r="V255" i="1"/>
  <c r="Y255" i="1"/>
  <c r="H510" i="1"/>
  <c r="I509" i="1"/>
  <c r="B7" i="1"/>
  <c r="A8" i="1"/>
  <c r="S7" i="1"/>
  <c r="V7" i="1"/>
  <c r="T7" i="1"/>
  <c r="W7" i="1"/>
  <c r="Z7" i="1"/>
  <c r="U7" i="1"/>
  <c r="R7" i="1"/>
  <c r="Y256" i="1" l="1"/>
  <c r="V256" i="1"/>
  <c r="S256" i="1"/>
  <c r="N258" i="1"/>
  <c r="O258" i="1"/>
  <c r="W256" i="1"/>
  <c r="T256" i="1"/>
  <c r="Z256" i="1"/>
  <c r="P257" i="1"/>
  <c r="Q257" i="1"/>
  <c r="H260" i="1"/>
  <c r="M259" i="1"/>
  <c r="I259" i="1"/>
  <c r="H511" i="1"/>
  <c r="I510" i="1"/>
  <c r="X7" i="1"/>
  <c r="J8" i="1"/>
  <c r="K8" i="1" s="1"/>
  <c r="N8" i="1" s="1"/>
  <c r="M8" i="1" s="1"/>
  <c r="C8" i="1" s="1"/>
  <c r="P258" i="1" l="1"/>
  <c r="Q258" i="1"/>
  <c r="H261" i="1"/>
  <c r="M260" i="1"/>
  <c r="I260" i="1"/>
  <c r="N259" i="1"/>
  <c r="O259" i="1"/>
  <c r="Y257" i="1"/>
  <c r="S257" i="1"/>
  <c r="V257" i="1"/>
  <c r="W257" i="1"/>
  <c r="T257" i="1"/>
  <c r="Z257" i="1"/>
  <c r="H512" i="1"/>
  <c r="I511" i="1"/>
  <c r="AA8" i="1"/>
  <c r="L8" i="1"/>
  <c r="O260" i="1" l="1"/>
  <c r="N260" i="1"/>
  <c r="S258" i="1"/>
  <c r="Y258" i="1"/>
  <c r="V258" i="1"/>
  <c r="H262" i="1"/>
  <c r="M261" i="1"/>
  <c r="I261" i="1"/>
  <c r="P259" i="1"/>
  <c r="Q259" i="1"/>
  <c r="T258" i="1"/>
  <c r="W258" i="1"/>
  <c r="Z258" i="1"/>
  <c r="H513" i="1"/>
  <c r="I512" i="1"/>
  <c r="Q8" i="1"/>
  <c r="P8" i="1"/>
  <c r="O8" i="1"/>
  <c r="F8" i="1"/>
  <c r="G8" i="1"/>
  <c r="E8" i="1" s="1"/>
  <c r="N261" i="1" l="1"/>
  <c r="O261" i="1"/>
  <c r="Z259" i="1"/>
  <c r="T259" i="1"/>
  <c r="W259" i="1"/>
  <c r="H263" i="1"/>
  <c r="M262" i="1"/>
  <c r="I262" i="1"/>
  <c r="P260" i="1"/>
  <c r="Q260" i="1"/>
  <c r="V259" i="1"/>
  <c r="S259" i="1"/>
  <c r="Y259" i="1"/>
  <c r="H514" i="1"/>
  <c r="I513" i="1"/>
  <c r="U8" i="1"/>
  <c r="R8" i="1"/>
  <c r="B8" i="1"/>
  <c r="V8" i="1"/>
  <c r="S8" i="1"/>
  <c r="A9" i="1"/>
  <c r="W8" i="1"/>
  <c r="T8" i="1"/>
  <c r="T260" i="1" l="1"/>
  <c r="Z260" i="1"/>
  <c r="W260" i="1"/>
  <c r="H264" i="1"/>
  <c r="M263" i="1"/>
  <c r="I263" i="1"/>
  <c r="O262" i="1"/>
  <c r="N262" i="1"/>
  <c r="S260" i="1"/>
  <c r="Y260" i="1"/>
  <c r="V260" i="1"/>
  <c r="P261" i="1"/>
  <c r="Q261" i="1"/>
  <c r="X8" i="1"/>
  <c r="H515" i="1"/>
  <c r="I514" i="1"/>
  <c r="Z8" i="1"/>
  <c r="J9" i="1"/>
  <c r="K9" i="1" s="1"/>
  <c r="N9" i="1" s="1"/>
  <c r="M9" i="1" s="1"/>
  <c r="C9" i="1" s="1"/>
  <c r="H265" i="1" l="1"/>
  <c r="M264" i="1"/>
  <c r="I264" i="1"/>
  <c r="Y261" i="1"/>
  <c r="S261" i="1"/>
  <c r="V261" i="1"/>
  <c r="Q262" i="1"/>
  <c r="P262" i="1"/>
  <c r="N263" i="1"/>
  <c r="O263" i="1"/>
  <c r="Z261" i="1"/>
  <c r="W261" i="1"/>
  <c r="T261" i="1"/>
  <c r="H516" i="1"/>
  <c r="I515" i="1"/>
  <c r="L9" i="1"/>
  <c r="AA9" i="1"/>
  <c r="Y262" i="1" l="1"/>
  <c r="S262" i="1"/>
  <c r="V262" i="1"/>
  <c r="Z262" i="1"/>
  <c r="W262" i="1"/>
  <c r="T262" i="1"/>
  <c r="O264" i="1"/>
  <c r="N264" i="1"/>
  <c r="P263" i="1"/>
  <c r="Q263" i="1"/>
  <c r="H266" i="1"/>
  <c r="M265" i="1"/>
  <c r="I265" i="1"/>
  <c r="H517" i="1"/>
  <c r="I516" i="1"/>
  <c r="P9" i="1"/>
  <c r="Q9" i="1"/>
  <c r="O9" i="1"/>
  <c r="G9" i="1"/>
  <c r="E9" i="1" s="1"/>
  <c r="F9" i="1"/>
  <c r="Q264" i="1" l="1"/>
  <c r="P264" i="1"/>
  <c r="H267" i="1"/>
  <c r="M266" i="1"/>
  <c r="I266" i="1"/>
  <c r="Z263" i="1"/>
  <c r="W263" i="1"/>
  <c r="T263" i="1"/>
  <c r="O265" i="1"/>
  <c r="N265" i="1"/>
  <c r="V263" i="1"/>
  <c r="Y263" i="1"/>
  <c r="S263" i="1"/>
  <c r="H518" i="1"/>
  <c r="I517" i="1"/>
  <c r="B9" i="1"/>
  <c r="A10" i="1"/>
  <c r="W9" i="1"/>
  <c r="T9" i="1"/>
  <c r="Z9" i="1"/>
  <c r="S9" i="1"/>
  <c r="V9" i="1"/>
  <c r="U9" i="1"/>
  <c r="R9" i="1"/>
  <c r="H268" i="1" l="1"/>
  <c r="M267" i="1"/>
  <c r="I267" i="1"/>
  <c r="Q265" i="1"/>
  <c r="P265" i="1"/>
  <c r="Y264" i="1"/>
  <c r="V264" i="1"/>
  <c r="S264" i="1"/>
  <c r="N266" i="1"/>
  <c r="O266" i="1"/>
  <c r="Z264" i="1"/>
  <c r="W264" i="1"/>
  <c r="T264" i="1"/>
  <c r="H519" i="1"/>
  <c r="I518" i="1"/>
  <c r="X9" i="1"/>
  <c r="J10" i="1"/>
  <c r="K10" i="1" s="1"/>
  <c r="N10" i="1" s="1"/>
  <c r="M10" i="1" s="1"/>
  <c r="C10" i="1" s="1"/>
  <c r="T265" i="1" l="1"/>
  <c r="W265" i="1"/>
  <c r="Z265" i="1"/>
  <c r="N267" i="1"/>
  <c r="O267" i="1"/>
  <c r="P266" i="1"/>
  <c r="Q266" i="1"/>
  <c r="V265" i="1"/>
  <c r="Y265" i="1"/>
  <c r="S265" i="1"/>
  <c r="H269" i="1"/>
  <c r="M268" i="1"/>
  <c r="I268" i="1"/>
  <c r="H520" i="1"/>
  <c r="I519" i="1"/>
  <c r="L10" i="1"/>
  <c r="AA10" i="1"/>
  <c r="H270" i="1" l="1"/>
  <c r="M269" i="1"/>
  <c r="I269" i="1"/>
  <c r="T266" i="1"/>
  <c r="W266" i="1"/>
  <c r="Z266" i="1"/>
  <c r="Y266" i="1"/>
  <c r="S266" i="1"/>
  <c r="V266" i="1"/>
  <c r="Q267" i="1"/>
  <c r="P267" i="1"/>
  <c r="O268" i="1"/>
  <c r="N268" i="1"/>
  <c r="H521" i="1"/>
  <c r="I520" i="1"/>
  <c r="P10" i="1"/>
  <c r="Q10" i="1"/>
  <c r="O10" i="1"/>
  <c r="F10" i="1"/>
  <c r="G10" i="1"/>
  <c r="E10" i="1" s="1"/>
  <c r="V267" i="1" l="1"/>
  <c r="S267" i="1"/>
  <c r="Y267" i="1"/>
  <c r="N269" i="1"/>
  <c r="O269" i="1"/>
  <c r="W267" i="1"/>
  <c r="T267" i="1"/>
  <c r="Z267" i="1"/>
  <c r="Q268" i="1"/>
  <c r="P268" i="1"/>
  <c r="H271" i="1"/>
  <c r="M270" i="1"/>
  <c r="I270" i="1"/>
  <c r="H522" i="1"/>
  <c r="I521" i="1"/>
  <c r="T10" i="1"/>
  <c r="W10" i="1"/>
  <c r="B10" i="1"/>
  <c r="V10" i="1"/>
  <c r="S10" i="1"/>
  <c r="A11" i="1"/>
  <c r="R10" i="1"/>
  <c r="U10" i="1"/>
  <c r="P269" i="1" l="1"/>
  <c r="Q269" i="1"/>
  <c r="H272" i="1"/>
  <c r="M271" i="1"/>
  <c r="I271" i="1"/>
  <c r="Y268" i="1"/>
  <c r="V268" i="1"/>
  <c r="S268" i="1"/>
  <c r="O270" i="1"/>
  <c r="N270" i="1"/>
  <c r="W268" i="1"/>
  <c r="Z268" i="1"/>
  <c r="T268" i="1"/>
  <c r="H523" i="1"/>
  <c r="I522" i="1"/>
  <c r="X10" i="1"/>
  <c r="Y10" i="1"/>
  <c r="J11" i="1"/>
  <c r="K11" i="1" s="1"/>
  <c r="N11" i="1" s="1"/>
  <c r="M11" i="1" s="1"/>
  <c r="C11" i="1" s="1"/>
  <c r="H273" i="1" l="1"/>
  <c r="M272" i="1"/>
  <c r="I272" i="1"/>
  <c r="Q270" i="1"/>
  <c r="P270" i="1"/>
  <c r="T269" i="1"/>
  <c r="W269" i="1"/>
  <c r="Z269" i="1"/>
  <c r="N271" i="1"/>
  <c r="O271" i="1"/>
  <c r="S269" i="1"/>
  <c r="V269" i="1"/>
  <c r="Y269" i="1"/>
  <c r="H524" i="1"/>
  <c r="I523" i="1"/>
  <c r="L11" i="1"/>
  <c r="AA11" i="1"/>
  <c r="T270" i="1" l="1"/>
  <c r="Z270" i="1"/>
  <c r="W270" i="1"/>
  <c r="N272" i="1"/>
  <c r="O272" i="1"/>
  <c r="Q271" i="1"/>
  <c r="P271" i="1"/>
  <c r="Y270" i="1"/>
  <c r="V270" i="1"/>
  <c r="S270" i="1"/>
  <c r="H274" i="1"/>
  <c r="M273" i="1"/>
  <c r="I273" i="1"/>
  <c r="H525" i="1"/>
  <c r="I524" i="1"/>
  <c r="P11" i="1"/>
  <c r="Q11" i="1"/>
  <c r="O11" i="1"/>
  <c r="F11" i="1"/>
  <c r="G11" i="1"/>
  <c r="E11" i="1" s="1"/>
  <c r="N273" i="1" l="1"/>
  <c r="O273" i="1"/>
  <c r="Q272" i="1"/>
  <c r="P272" i="1"/>
  <c r="H275" i="1"/>
  <c r="M274" i="1"/>
  <c r="I274" i="1"/>
  <c r="V271" i="1"/>
  <c r="S271" i="1"/>
  <c r="Y271" i="1"/>
  <c r="Z271" i="1"/>
  <c r="W271" i="1"/>
  <c r="T271" i="1"/>
  <c r="H526" i="1"/>
  <c r="I525" i="1"/>
  <c r="B11" i="1"/>
  <c r="S11" i="1"/>
  <c r="V11" i="1"/>
  <c r="R11" i="1"/>
  <c r="U11" i="1"/>
  <c r="Z11" i="1"/>
  <c r="T11" i="1"/>
  <c r="W11" i="1"/>
  <c r="A12" i="1"/>
  <c r="Y272" i="1" l="1"/>
  <c r="V272" i="1"/>
  <c r="S272" i="1"/>
  <c r="N274" i="1"/>
  <c r="O274" i="1"/>
  <c r="Z272" i="1"/>
  <c r="W272" i="1"/>
  <c r="T272" i="1"/>
  <c r="H276" i="1"/>
  <c r="M275" i="1"/>
  <c r="I275" i="1"/>
  <c r="P273" i="1"/>
  <c r="Q273" i="1"/>
  <c r="H527" i="1"/>
  <c r="I526" i="1"/>
  <c r="J12" i="1"/>
  <c r="K12" i="1" s="1"/>
  <c r="N12" i="1" s="1"/>
  <c r="M12" i="1" s="1"/>
  <c r="C12" i="1" s="1"/>
  <c r="Y273" i="1" l="1"/>
  <c r="S273" i="1"/>
  <c r="V273" i="1"/>
  <c r="P274" i="1"/>
  <c r="Q274" i="1"/>
  <c r="N275" i="1"/>
  <c r="O275" i="1"/>
  <c r="W273" i="1"/>
  <c r="Z273" i="1"/>
  <c r="T273" i="1"/>
  <c r="H277" i="1"/>
  <c r="M276" i="1"/>
  <c r="I276" i="1"/>
  <c r="H528" i="1"/>
  <c r="I527" i="1"/>
  <c r="L12" i="1"/>
  <c r="AA12" i="1"/>
  <c r="Y274" i="1" l="1"/>
  <c r="S274" i="1"/>
  <c r="V274" i="1"/>
  <c r="H278" i="1"/>
  <c r="M277" i="1"/>
  <c r="I277" i="1"/>
  <c r="Q275" i="1"/>
  <c r="P275" i="1"/>
  <c r="O276" i="1"/>
  <c r="N276" i="1"/>
  <c r="Z274" i="1"/>
  <c r="W274" i="1"/>
  <c r="T274" i="1"/>
  <c r="H529" i="1"/>
  <c r="I528" i="1"/>
  <c r="P12" i="1"/>
  <c r="Q12" i="1"/>
  <c r="O12" i="1"/>
  <c r="F12" i="1"/>
  <c r="G12" i="1"/>
  <c r="E12" i="1" s="1"/>
  <c r="H279" i="1" l="1"/>
  <c r="M278" i="1"/>
  <c r="I278" i="1"/>
  <c r="T275" i="1"/>
  <c r="Z275" i="1"/>
  <c r="W275" i="1"/>
  <c r="V275" i="1"/>
  <c r="S275" i="1"/>
  <c r="Y275" i="1"/>
  <c r="P276" i="1"/>
  <c r="Q276" i="1"/>
  <c r="N277" i="1"/>
  <c r="O277" i="1"/>
  <c r="H530" i="1"/>
  <c r="I529" i="1"/>
  <c r="T12" i="1"/>
  <c r="W12" i="1"/>
  <c r="A13" i="1"/>
  <c r="U12" i="1"/>
  <c r="R12" i="1"/>
  <c r="B12" i="1"/>
  <c r="S12" i="1"/>
  <c r="V12" i="1"/>
  <c r="P277" i="1" l="1"/>
  <c r="Q277" i="1"/>
  <c r="Z276" i="1"/>
  <c r="T276" i="1"/>
  <c r="W276" i="1"/>
  <c r="N278" i="1"/>
  <c r="O278" i="1"/>
  <c r="S276" i="1"/>
  <c r="Y276" i="1"/>
  <c r="V276" i="1"/>
  <c r="H280" i="1"/>
  <c r="M279" i="1"/>
  <c r="I279" i="1"/>
  <c r="H531" i="1"/>
  <c r="I530" i="1"/>
  <c r="Y12" i="1"/>
  <c r="X12" i="1"/>
  <c r="J13" i="1"/>
  <c r="K13" i="1" s="1"/>
  <c r="N13" i="1" s="1"/>
  <c r="M13" i="1" s="1"/>
  <c r="C13" i="1" s="1"/>
  <c r="H281" i="1" l="1"/>
  <c r="M280" i="1"/>
  <c r="I280" i="1"/>
  <c r="P278" i="1"/>
  <c r="Q278" i="1"/>
  <c r="T277" i="1"/>
  <c r="W277" i="1"/>
  <c r="Z277" i="1"/>
  <c r="N279" i="1"/>
  <c r="O279" i="1"/>
  <c r="Y277" i="1"/>
  <c r="S277" i="1"/>
  <c r="V277" i="1"/>
  <c r="H532" i="1"/>
  <c r="I531" i="1"/>
  <c r="L13" i="1"/>
  <c r="AA13" i="1"/>
  <c r="V278" i="1" l="1"/>
  <c r="Y278" i="1"/>
  <c r="S278" i="1"/>
  <c r="O280" i="1"/>
  <c r="N280" i="1"/>
  <c r="Q279" i="1"/>
  <c r="P279" i="1"/>
  <c r="T278" i="1"/>
  <c r="W278" i="1"/>
  <c r="Z278" i="1"/>
  <c r="H282" i="1"/>
  <c r="M281" i="1"/>
  <c r="I281" i="1"/>
  <c r="H533" i="1"/>
  <c r="I532" i="1"/>
  <c r="P13" i="1"/>
  <c r="Q13" i="1"/>
  <c r="O13" i="1"/>
  <c r="G13" i="1"/>
  <c r="E13" i="1" s="1"/>
  <c r="F13" i="1"/>
  <c r="H283" i="1" l="1"/>
  <c r="M282" i="1"/>
  <c r="I282" i="1"/>
  <c r="S279" i="1"/>
  <c r="Y279" i="1"/>
  <c r="V279" i="1"/>
  <c r="Z279" i="1"/>
  <c r="W279" i="1"/>
  <c r="T279" i="1"/>
  <c r="N281" i="1"/>
  <c r="O281" i="1"/>
  <c r="P280" i="1"/>
  <c r="Q280" i="1"/>
  <c r="H534" i="1"/>
  <c r="I533" i="1"/>
  <c r="B13" i="1"/>
  <c r="U13" i="1"/>
  <c r="R13" i="1"/>
  <c r="Z13" i="1"/>
  <c r="W13" i="1"/>
  <c r="T13" i="1"/>
  <c r="S13" i="1"/>
  <c r="V13" i="1"/>
  <c r="A14" i="1"/>
  <c r="Y280" i="1" l="1"/>
  <c r="S280" i="1"/>
  <c r="V280" i="1"/>
  <c r="N282" i="1"/>
  <c r="O282" i="1"/>
  <c r="P281" i="1"/>
  <c r="Q281" i="1"/>
  <c r="Z280" i="1"/>
  <c r="W280" i="1"/>
  <c r="T280" i="1"/>
  <c r="H284" i="1"/>
  <c r="M283" i="1"/>
  <c r="I283" i="1"/>
  <c r="H535" i="1"/>
  <c r="I534" i="1"/>
  <c r="J14" i="1"/>
  <c r="K14" i="1" s="1"/>
  <c r="N14" i="1" s="1"/>
  <c r="M14" i="1" s="1"/>
  <c r="C14" i="1" s="1"/>
  <c r="Q282" i="1" l="1"/>
  <c r="P282" i="1"/>
  <c r="H285" i="1"/>
  <c r="M284" i="1"/>
  <c r="I284" i="1"/>
  <c r="W281" i="1"/>
  <c r="T281" i="1"/>
  <c r="Z281" i="1"/>
  <c r="S281" i="1"/>
  <c r="V281" i="1"/>
  <c r="Y281" i="1"/>
  <c r="O283" i="1"/>
  <c r="N283" i="1"/>
  <c r="H536" i="1"/>
  <c r="I535" i="1"/>
  <c r="L14" i="1"/>
  <c r="AA14" i="1"/>
  <c r="H286" i="1" l="1"/>
  <c r="M285" i="1"/>
  <c r="I285" i="1"/>
  <c r="V282" i="1"/>
  <c r="S282" i="1"/>
  <c r="Y282" i="1"/>
  <c r="Q283" i="1"/>
  <c r="P283" i="1"/>
  <c r="N284" i="1"/>
  <c r="O284" i="1"/>
  <c r="Z282" i="1"/>
  <c r="T282" i="1"/>
  <c r="W282" i="1"/>
  <c r="H537" i="1"/>
  <c r="I536" i="1"/>
  <c r="F14" i="1"/>
  <c r="G14" i="1"/>
  <c r="E14" i="1" s="1"/>
  <c r="P14" i="1"/>
  <c r="O14" i="1"/>
  <c r="Q14" i="1"/>
  <c r="V283" i="1" l="1"/>
  <c r="S283" i="1"/>
  <c r="Y283" i="1"/>
  <c r="W283" i="1"/>
  <c r="T283" i="1"/>
  <c r="Z283" i="1"/>
  <c r="N285" i="1"/>
  <c r="O285" i="1"/>
  <c r="Q284" i="1"/>
  <c r="P284" i="1"/>
  <c r="H287" i="1"/>
  <c r="M286" i="1"/>
  <c r="I286" i="1"/>
  <c r="H538" i="1"/>
  <c r="I537" i="1"/>
  <c r="B14" i="1"/>
  <c r="A15" i="1"/>
  <c r="T14" i="1"/>
  <c r="W14" i="1"/>
  <c r="U14" i="1"/>
  <c r="R14" i="1"/>
  <c r="S14" i="1"/>
  <c r="V14" i="1"/>
  <c r="H288" i="1" l="1"/>
  <c r="M287" i="1"/>
  <c r="I287" i="1"/>
  <c r="P285" i="1"/>
  <c r="Q285" i="1"/>
  <c r="V284" i="1"/>
  <c r="S284" i="1"/>
  <c r="Y284" i="1"/>
  <c r="N286" i="1"/>
  <c r="O286" i="1"/>
  <c r="T284" i="1"/>
  <c r="W284" i="1"/>
  <c r="Z284" i="1"/>
  <c r="X14" i="1"/>
  <c r="H539" i="1"/>
  <c r="I538" i="1"/>
  <c r="Y14" i="1"/>
  <c r="J15" i="1"/>
  <c r="K15" i="1" s="1"/>
  <c r="N15" i="1" s="1"/>
  <c r="M15" i="1" s="1"/>
  <c r="C15" i="1" s="1"/>
  <c r="V285" i="1" l="1"/>
  <c r="Y285" i="1"/>
  <c r="S285" i="1"/>
  <c r="N287" i="1"/>
  <c r="O287" i="1"/>
  <c r="Q286" i="1"/>
  <c r="P286" i="1"/>
  <c r="T285" i="1"/>
  <c r="W285" i="1"/>
  <c r="Z285" i="1"/>
  <c r="H289" i="1"/>
  <c r="M288" i="1"/>
  <c r="I288" i="1"/>
  <c r="H540" i="1"/>
  <c r="I539" i="1"/>
  <c r="L15" i="1"/>
  <c r="AA15" i="1"/>
  <c r="Q287" i="1" l="1"/>
  <c r="P287" i="1"/>
  <c r="H290" i="1"/>
  <c r="M289" i="1"/>
  <c r="I289" i="1"/>
  <c r="V286" i="1"/>
  <c r="S286" i="1"/>
  <c r="Y286" i="1"/>
  <c r="W286" i="1"/>
  <c r="T286" i="1"/>
  <c r="Z286" i="1"/>
  <c r="O288" i="1"/>
  <c r="N288" i="1"/>
  <c r="H541" i="1"/>
  <c r="I540" i="1"/>
  <c r="Q15" i="1"/>
  <c r="P15" i="1"/>
  <c r="O15" i="1"/>
  <c r="F15" i="1"/>
  <c r="G15" i="1"/>
  <c r="E15" i="1" s="1"/>
  <c r="Y287" i="1" l="1"/>
  <c r="V287" i="1"/>
  <c r="S287" i="1"/>
  <c r="H291" i="1"/>
  <c r="M290" i="1"/>
  <c r="I290" i="1"/>
  <c r="P288" i="1"/>
  <c r="Q288" i="1"/>
  <c r="N289" i="1"/>
  <c r="O289" i="1"/>
  <c r="T287" i="1"/>
  <c r="W287" i="1"/>
  <c r="Z287" i="1"/>
  <c r="H542" i="1"/>
  <c r="I541" i="1"/>
  <c r="A16" i="1"/>
  <c r="U15" i="1"/>
  <c r="R15" i="1"/>
  <c r="V15" i="1"/>
  <c r="S15" i="1"/>
  <c r="B15" i="1"/>
  <c r="T15" i="1"/>
  <c r="W15" i="1"/>
  <c r="Z15" i="1"/>
  <c r="H292" i="1" l="1"/>
  <c r="M291" i="1"/>
  <c r="I291" i="1"/>
  <c r="N290" i="1"/>
  <c r="O290" i="1"/>
  <c r="W288" i="1"/>
  <c r="Z288" i="1"/>
  <c r="T288" i="1"/>
  <c r="S288" i="1"/>
  <c r="V288" i="1"/>
  <c r="Y288" i="1"/>
  <c r="Q289" i="1"/>
  <c r="P289" i="1"/>
  <c r="H543" i="1"/>
  <c r="I542" i="1"/>
  <c r="J16" i="1"/>
  <c r="K16" i="1" s="1"/>
  <c r="N16" i="1" s="1"/>
  <c r="M16" i="1" s="1"/>
  <c r="C16" i="1" s="1"/>
  <c r="Y289" i="1" l="1"/>
  <c r="S289" i="1"/>
  <c r="V289" i="1"/>
  <c r="W289" i="1"/>
  <c r="T289" i="1"/>
  <c r="Z289" i="1"/>
  <c r="Q290" i="1"/>
  <c r="P290" i="1"/>
  <c r="N291" i="1"/>
  <c r="O291" i="1"/>
  <c r="H293" i="1"/>
  <c r="M292" i="1"/>
  <c r="I292" i="1"/>
  <c r="H544" i="1"/>
  <c r="I543" i="1"/>
  <c r="L16" i="1"/>
  <c r="AA16" i="1"/>
  <c r="O292" i="1" l="1"/>
  <c r="N292" i="1"/>
  <c r="P291" i="1"/>
  <c r="Q291" i="1"/>
  <c r="V290" i="1"/>
  <c r="S290" i="1"/>
  <c r="Y290" i="1"/>
  <c r="H294" i="1"/>
  <c r="M293" i="1"/>
  <c r="I293" i="1"/>
  <c r="T290" i="1"/>
  <c r="Z290" i="1"/>
  <c r="W290" i="1"/>
  <c r="H545" i="1"/>
  <c r="I544" i="1"/>
  <c r="O16" i="1"/>
  <c r="P16" i="1"/>
  <c r="Q16" i="1"/>
  <c r="F16" i="1"/>
  <c r="G16" i="1"/>
  <c r="E16" i="1" s="1"/>
  <c r="H295" i="1" l="1"/>
  <c r="M294" i="1"/>
  <c r="I294" i="1"/>
  <c r="Z291" i="1"/>
  <c r="W291" i="1"/>
  <c r="T291" i="1"/>
  <c r="V291" i="1"/>
  <c r="S291" i="1"/>
  <c r="Y291" i="1"/>
  <c r="P292" i="1"/>
  <c r="Q292" i="1"/>
  <c r="N293" i="1"/>
  <c r="O293" i="1"/>
  <c r="H546" i="1"/>
  <c r="I545" i="1"/>
  <c r="S16" i="1"/>
  <c r="V16" i="1"/>
  <c r="A17" i="1"/>
  <c r="T16" i="1"/>
  <c r="W16" i="1"/>
  <c r="B16" i="1"/>
  <c r="U16" i="1"/>
  <c r="R16" i="1"/>
  <c r="Q293" i="1" l="1"/>
  <c r="P293" i="1"/>
  <c r="T292" i="1"/>
  <c r="W292" i="1"/>
  <c r="Z292" i="1"/>
  <c r="N294" i="1"/>
  <c r="O294" i="1"/>
  <c r="Y292" i="1"/>
  <c r="S292" i="1"/>
  <c r="V292" i="1"/>
  <c r="H296" i="1"/>
  <c r="M295" i="1"/>
  <c r="I295" i="1"/>
  <c r="H547" i="1"/>
  <c r="I546" i="1"/>
  <c r="Y16" i="1"/>
  <c r="X16" i="1"/>
  <c r="J17" i="1"/>
  <c r="K17" i="1" s="1"/>
  <c r="N17" i="1" s="1"/>
  <c r="M17" i="1" s="1"/>
  <c r="C17" i="1" s="1"/>
  <c r="H297" i="1" l="1"/>
  <c r="M296" i="1"/>
  <c r="I296" i="1"/>
  <c r="P294" i="1"/>
  <c r="Q294" i="1"/>
  <c r="S293" i="1"/>
  <c r="Y293" i="1"/>
  <c r="V293" i="1"/>
  <c r="N295" i="1"/>
  <c r="O295" i="1"/>
  <c r="Z293" i="1"/>
  <c r="T293" i="1"/>
  <c r="W293" i="1"/>
  <c r="H548" i="1"/>
  <c r="I547" i="1"/>
  <c r="AA17" i="1"/>
  <c r="L17" i="1"/>
  <c r="V294" i="1" l="1"/>
  <c r="Y294" i="1"/>
  <c r="S294" i="1"/>
  <c r="W294" i="1"/>
  <c r="Z294" i="1"/>
  <c r="T294" i="1"/>
  <c r="N296" i="1"/>
  <c r="O296" i="1"/>
  <c r="P295" i="1"/>
  <c r="Q295" i="1"/>
  <c r="H298" i="1"/>
  <c r="M297" i="1"/>
  <c r="I297" i="1"/>
  <c r="H549" i="1"/>
  <c r="I548" i="1"/>
  <c r="Q17" i="1"/>
  <c r="P17" i="1"/>
  <c r="O17" i="1"/>
  <c r="G17" i="1"/>
  <c r="E17" i="1" s="1"/>
  <c r="F17" i="1"/>
  <c r="H299" i="1" l="1"/>
  <c r="M298" i="1"/>
  <c r="I298" i="1"/>
  <c r="P296" i="1"/>
  <c r="Q296" i="1"/>
  <c r="Z295" i="1"/>
  <c r="T295" i="1"/>
  <c r="W295" i="1"/>
  <c r="N297" i="1"/>
  <c r="O297" i="1"/>
  <c r="S295" i="1"/>
  <c r="V295" i="1"/>
  <c r="Y295" i="1"/>
  <c r="H550" i="1"/>
  <c r="I549" i="1"/>
  <c r="B17" i="1"/>
  <c r="U17" i="1"/>
  <c r="R17" i="1"/>
  <c r="S17" i="1"/>
  <c r="V17" i="1"/>
  <c r="A18" i="1"/>
  <c r="W17" i="1"/>
  <c r="T17" i="1"/>
  <c r="Z17" i="1"/>
  <c r="S296" i="1" l="1"/>
  <c r="V296" i="1"/>
  <c r="Y296" i="1"/>
  <c r="N298" i="1"/>
  <c r="O298" i="1"/>
  <c r="P297" i="1"/>
  <c r="Q297" i="1"/>
  <c r="Z296" i="1"/>
  <c r="T296" i="1"/>
  <c r="W296" i="1"/>
  <c r="H300" i="1"/>
  <c r="M299" i="1"/>
  <c r="I299" i="1"/>
  <c r="H551" i="1"/>
  <c r="I550" i="1"/>
  <c r="J18" i="1"/>
  <c r="K18" i="1" s="1"/>
  <c r="N18" i="1" s="1"/>
  <c r="M18" i="1" s="1"/>
  <c r="C18" i="1" s="1"/>
  <c r="Q298" i="1" l="1"/>
  <c r="P298" i="1"/>
  <c r="H301" i="1"/>
  <c r="M300" i="1"/>
  <c r="I300" i="1"/>
  <c r="Z297" i="1"/>
  <c r="W297" i="1"/>
  <c r="T297" i="1"/>
  <c r="S297" i="1"/>
  <c r="Y297" i="1"/>
  <c r="V297" i="1"/>
  <c r="N299" i="1"/>
  <c r="O299" i="1"/>
  <c r="H552" i="1"/>
  <c r="I551" i="1"/>
  <c r="AA18" i="1"/>
  <c r="L18" i="1"/>
  <c r="Q299" i="1" l="1"/>
  <c r="P299" i="1"/>
  <c r="H302" i="1"/>
  <c r="M301" i="1"/>
  <c r="I301" i="1"/>
  <c r="V298" i="1"/>
  <c r="S298" i="1"/>
  <c r="Y298" i="1"/>
  <c r="O300" i="1"/>
  <c r="N300" i="1"/>
  <c r="W298" i="1"/>
  <c r="T298" i="1"/>
  <c r="Z298" i="1"/>
  <c r="H553" i="1"/>
  <c r="I552" i="1"/>
  <c r="P18" i="1"/>
  <c r="Q18" i="1"/>
  <c r="O18" i="1"/>
  <c r="G18" i="1"/>
  <c r="E18" i="1" s="1"/>
  <c r="F18" i="1"/>
  <c r="H303" i="1" l="1"/>
  <c r="M302" i="1"/>
  <c r="I302" i="1"/>
  <c r="V299" i="1"/>
  <c r="Y299" i="1"/>
  <c r="S299" i="1"/>
  <c r="Q300" i="1"/>
  <c r="P300" i="1"/>
  <c r="N301" i="1"/>
  <c r="O301" i="1"/>
  <c r="W299" i="1"/>
  <c r="T299" i="1"/>
  <c r="Z299" i="1"/>
  <c r="H554" i="1"/>
  <c r="I553" i="1"/>
  <c r="V18" i="1"/>
  <c r="S18" i="1"/>
  <c r="R18" i="1"/>
  <c r="U18" i="1"/>
  <c r="B18" i="1"/>
  <c r="A19" i="1"/>
  <c r="T18" i="1"/>
  <c r="W18" i="1"/>
  <c r="V300" i="1" l="1"/>
  <c r="Y300" i="1"/>
  <c r="S300" i="1"/>
  <c r="W300" i="1"/>
  <c r="T300" i="1"/>
  <c r="Z300" i="1"/>
  <c r="N302" i="1"/>
  <c r="O302" i="1"/>
  <c r="Q301" i="1"/>
  <c r="P301" i="1"/>
  <c r="H304" i="1"/>
  <c r="M303" i="1"/>
  <c r="I303" i="1"/>
  <c r="H555" i="1"/>
  <c r="I554" i="1"/>
  <c r="Y18" i="1"/>
  <c r="X18" i="1"/>
  <c r="J19" i="1"/>
  <c r="K19" i="1" s="1"/>
  <c r="N19" i="1" s="1"/>
  <c r="M19" i="1" s="1"/>
  <c r="C19" i="1" s="1"/>
  <c r="H305" i="1" l="1"/>
  <c r="M304" i="1"/>
  <c r="I304" i="1"/>
  <c r="Q302" i="1"/>
  <c r="P302" i="1"/>
  <c r="S301" i="1"/>
  <c r="V301" i="1"/>
  <c r="Y301" i="1"/>
  <c r="N303" i="1"/>
  <c r="O303" i="1"/>
  <c r="T301" i="1"/>
  <c r="W301" i="1"/>
  <c r="Z301" i="1"/>
  <c r="H556" i="1"/>
  <c r="I555" i="1"/>
  <c r="L19" i="1"/>
  <c r="AA19" i="1"/>
  <c r="W302" i="1" l="1"/>
  <c r="Z302" i="1"/>
  <c r="T302" i="1"/>
  <c r="O304" i="1"/>
  <c r="N304" i="1"/>
  <c r="Q303" i="1"/>
  <c r="P303" i="1"/>
  <c r="S302" i="1"/>
  <c r="Y302" i="1"/>
  <c r="V302" i="1"/>
  <c r="H306" i="1"/>
  <c r="M305" i="1"/>
  <c r="I305" i="1"/>
  <c r="H557" i="1"/>
  <c r="I556" i="1"/>
  <c r="Q19" i="1"/>
  <c r="P19" i="1"/>
  <c r="O19" i="1"/>
  <c r="F19" i="1"/>
  <c r="G19" i="1"/>
  <c r="E19" i="1" s="1"/>
  <c r="H307" i="1" l="1"/>
  <c r="M306" i="1"/>
  <c r="I306" i="1"/>
  <c r="S303" i="1"/>
  <c r="Y303" i="1"/>
  <c r="V303" i="1"/>
  <c r="T303" i="1"/>
  <c r="W303" i="1"/>
  <c r="Z303" i="1"/>
  <c r="N305" i="1"/>
  <c r="O305" i="1"/>
  <c r="P304" i="1"/>
  <c r="Q304" i="1"/>
  <c r="H558" i="1"/>
  <c r="I557" i="1"/>
  <c r="B19" i="1"/>
  <c r="A20" i="1"/>
  <c r="U19" i="1"/>
  <c r="R19" i="1"/>
  <c r="S19" i="1"/>
  <c r="V19" i="1"/>
  <c r="Z19" i="1"/>
  <c r="W19" i="1"/>
  <c r="T19" i="1"/>
  <c r="Y304" i="1" l="1"/>
  <c r="S304" i="1"/>
  <c r="V304" i="1"/>
  <c r="N306" i="1"/>
  <c r="O306" i="1"/>
  <c r="P305" i="1"/>
  <c r="Q305" i="1"/>
  <c r="Z304" i="1"/>
  <c r="T304" i="1"/>
  <c r="W304" i="1"/>
  <c r="H308" i="1"/>
  <c r="M307" i="1"/>
  <c r="I307" i="1"/>
  <c r="H559" i="1"/>
  <c r="I558" i="1"/>
  <c r="J20" i="1"/>
  <c r="K20" i="1" s="1"/>
  <c r="N20" i="1" s="1"/>
  <c r="M20" i="1" s="1"/>
  <c r="C20" i="1" s="1"/>
  <c r="P306" i="1" l="1"/>
  <c r="Q306" i="1"/>
  <c r="S305" i="1"/>
  <c r="V305" i="1"/>
  <c r="Y305" i="1"/>
  <c r="H309" i="1"/>
  <c r="M308" i="1"/>
  <c r="I308" i="1"/>
  <c r="Z305" i="1"/>
  <c r="T305" i="1"/>
  <c r="W305" i="1"/>
  <c r="N307" i="1"/>
  <c r="O307" i="1"/>
  <c r="H560" i="1"/>
  <c r="I559" i="1"/>
  <c r="L20" i="1"/>
  <c r="AA20" i="1"/>
  <c r="O308" i="1" l="1"/>
  <c r="N308" i="1"/>
  <c r="H310" i="1"/>
  <c r="M309" i="1"/>
  <c r="I309" i="1"/>
  <c r="Q307" i="1"/>
  <c r="P307" i="1"/>
  <c r="Z306" i="1"/>
  <c r="T306" i="1"/>
  <c r="W306" i="1"/>
  <c r="V306" i="1"/>
  <c r="S306" i="1"/>
  <c r="Y306" i="1"/>
  <c r="H561" i="1"/>
  <c r="I560" i="1"/>
  <c r="P20" i="1"/>
  <c r="Q20" i="1"/>
  <c r="O20" i="1"/>
  <c r="G20" i="1"/>
  <c r="E20" i="1" s="1"/>
  <c r="F20" i="1"/>
  <c r="S307" i="1" l="1"/>
  <c r="V307" i="1"/>
  <c r="Y307" i="1"/>
  <c r="H311" i="1"/>
  <c r="M310" i="1"/>
  <c r="I310" i="1"/>
  <c r="P308" i="1"/>
  <c r="Q308" i="1"/>
  <c r="T307" i="1"/>
  <c r="Z307" i="1"/>
  <c r="W307" i="1"/>
  <c r="N309" i="1"/>
  <c r="O309" i="1"/>
  <c r="H562" i="1"/>
  <c r="I561" i="1"/>
  <c r="B20" i="1"/>
  <c r="T20" i="1"/>
  <c r="W20" i="1"/>
  <c r="U20" i="1"/>
  <c r="R20" i="1"/>
  <c r="A21" i="1"/>
  <c r="V20" i="1"/>
  <c r="S20" i="1"/>
  <c r="Q309" i="1" l="1"/>
  <c r="P309" i="1"/>
  <c r="T308" i="1"/>
  <c r="Z308" i="1"/>
  <c r="W308" i="1"/>
  <c r="H312" i="1"/>
  <c r="M311" i="1"/>
  <c r="I311" i="1"/>
  <c r="S308" i="1"/>
  <c r="Y308" i="1"/>
  <c r="V308" i="1"/>
  <c r="N310" i="1"/>
  <c r="O310" i="1"/>
  <c r="H563" i="1"/>
  <c r="I562" i="1"/>
  <c r="Z20" i="1"/>
  <c r="Y20" i="1"/>
  <c r="J21" i="1"/>
  <c r="K21" i="1" s="1"/>
  <c r="N21" i="1" s="1"/>
  <c r="M21" i="1" s="1"/>
  <c r="C21" i="1" s="1"/>
  <c r="N311" i="1" l="1"/>
  <c r="O311" i="1"/>
  <c r="Q310" i="1"/>
  <c r="P310" i="1"/>
  <c r="H313" i="1"/>
  <c r="M312" i="1"/>
  <c r="I312" i="1"/>
  <c r="S309" i="1"/>
  <c r="Y309" i="1"/>
  <c r="V309" i="1"/>
  <c r="W309" i="1"/>
  <c r="T309" i="1"/>
  <c r="Z309" i="1"/>
  <c r="H564" i="1"/>
  <c r="I563" i="1"/>
  <c r="AA21" i="1"/>
  <c r="L21" i="1"/>
  <c r="S310" i="1" l="1"/>
  <c r="Y310" i="1"/>
  <c r="V310" i="1"/>
  <c r="O312" i="1"/>
  <c r="N312" i="1"/>
  <c r="T310" i="1"/>
  <c r="Z310" i="1"/>
  <c r="W310" i="1"/>
  <c r="H314" i="1"/>
  <c r="M313" i="1"/>
  <c r="I313" i="1"/>
  <c r="P311" i="1"/>
  <c r="Q311" i="1"/>
  <c r="H565" i="1"/>
  <c r="I564" i="1"/>
  <c r="P21" i="1"/>
  <c r="Q21" i="1"/>
  <c r="O21" i="1"/>
  <c r="G21" i="1"/>
  <c r="E21" i="1" s="1"/>
  <c r="F21" i="1"/>
  <c r="V311" i="1" l="1"/>
  <c r="S311" i="1"/>
  <c r="Y311" i="1"/>
  <c r="N313" i="1"/>
  <c r="O313" i="1"/>
  <c r="T311" i="1"/>
  <c r="Z311" i="1"/>
  <c r="W311" i="1"/>
  <c r="H315" i="1"/>
  <c r="M314" i="1"/>
  <c r="I314" i="1"/>
  <c r="Q312" i="1"/>
  <c r="P312" i="1"/>
  <c r="H566" i="1"/>
  <c r="I565" i="1"/>
  <c r="A22" i="1"/>
  <c r="B21" i="1"/>
  <c r="R21" i="1"/>
  <c r="U21" i="1"/>
  <c r="W21" i="1"/>
  <c r="T21" i="1"/>
  <c r="S21" i="1"/>
  <c r="V21" i="1"/>
  <c r="Z312" i="1" l="1"/>
  <c r="W312" i="1"/>
  <c r="T312" i="1"/>
  <c r="Q313" i="1"/>
  <c r="P313" i="1"/>
  <c r="N314" i="1"/>
  <c r="O314" i="1"/>
  <c r="V312" i="1"/>
  <c r="S312" i="1"/>
  <c r="Y312" i="1"/>
  <c r="H316" i="1"/>
  <c r="M315" i="1"/>
  <c r="I315" i="1"/>
  <c r="H567" i="1"/>
  <c r="I566" i="1"/>
  <c r="X21" i="1"/>
  <c r="Z21" i="1"/>
  <c r="J22" i="1"/>
  <c r="K22" i="1" s="1"/>
  <c r="N22" i="1" s="1"/>
  <c r="M22" i="1" s="1"/>
  <c r="C22" i="1" s="1"/>
  <c r="T313" i="1" l="1"/>
  <c r="Z313" i="1"/>
  <c r="W313" i="1"/>
  <c r="H317" i="1"/>
  <c r="M316" i="1"/>
  <c r="I316" i="1"/>
  <c r="P314" i="1"/>
  <c r="Q314" i="1"/>
  <c r="N315" i="1"/>
  <c r="O315" i="1"/>
  <c r="S313" i="1"/>
  <c r="V313" i="1"/>
  <c r="Y313" i="1"/>
  <c r="H568" i="1"/>
  <c r="I567" i="1"/>
  <c r="L22" i="1"/>
  <c r="AA22" i="1"/>
  <c r="H318" i="1" l="1"/>
  <c r="M317" i="1"/>
  <c r="I317" i="1"/>
  <c r="W314" i="1"/>
  <c r="Z314" i="1"/>
  <c r="T314" i="1"/>
  <c r="V314" i="1"/>
  <c r="Y314" i="1"/>
  <c r="S314" i="1"/>
  <c r="O316" i="1"/>
  <c r="N316" i="1"/>
  <c r="Q315" i="1"/>
  <c r="P315" i="1"/>
  <c r="H569" i="1"/>
  <c r="I568" i="1"/>
  <c r="Q22" i="1"/>
  <c r="P22" i="1"/>
  <c r="O22" i="1"/>
  <c r="F22" i="1"/>
  <c r="G22" i="1"/>
  <c r="E22" i="1" s="1"/>
  <c r="T315" i="1" l="1"/>
  <c r="Z315" i="1"/>
  <c r="W315" i="1"/>
  <c r="S315" i="1"/>
  <c r="V315" i="1"/>
  <c r="Y315" i="1"/>
  <c r="P316" i="1"/>
  <c r="Q316" i="1"/>
  <c r="N317" i="1"/>
  <c r="O317" i="1"/>
  <c r="H319" i="1"/>
  <c r="M318" i="1"/>
  <c r="I318" i="1"/>
  <c r="H570" i="1"/>
  <c r="I569" i="1"/>
  <c r="B22" i="1"/>
  <c r="A23" i="1"/>
  <c r="S22" i="1"/>
  <c r="V22" i="1"/>
  <c r="T22" i="1"/>
  <c r="Z22" i="1"/>
  <c r="W22" i="1"/>
  <c r="R22" i="1"/>
  <c r="U22" i="1"/>
  <c r="Z316" i="1" l="1"/>
  <c r="T316" i="1"/>
  <c r="W316" i="1"/>
  <c r="H320" i="1"/>
  <c r="M319" i="1"/>
  <c r="I319" i="1"/>
  <c r="V316" i="1"/>
  <c r="Y316" i="1"/>
  <c r="S316" i="1"/>
  <c r="N318" i="1"/>
  <c r="O318" i="1"/>
  <c r="Q317" i="1"/>
  <c r="P317" i="1"/>
  <c r="X22" i="1"/>
  <c r="H571" i="1"/>
  <c r="I570" i="1"/>
  <c r="J23" i="1"/>
  <c r="K23" i="1" s="1"/>
  <c r="N23" i="1" s="1"/>
  <c r="M23" i="1" s="1"/>
  <c r="C23" i="1" s="1"/>
  <c r="H321" i="1" l="1"/>
  <c r="M320" i="1"/>
  <c r="I320" i="1"/>
  <c r="Z317" i="1"/>
  <c r="W317" i="1"/>
  <c r="T317" i="1"/>
  <c r="Q318" i="1"/>
  <c r="P318" i="1"/>
  <c r="N319" i="1"/>
  <c r="O319" i="1"/>
  <c r="Y317" i="1"/>
  <c r="S317" i="1"/>
  <c r="V317" i="1"/>
  <c r="H572" i="1"/>
  <c r="I571" i="1"/>
  <c r="AA23" i="1"/>
  <c r="L23" i="1"/>
  <c r="V318" i="1" l="1"/>
  <c r="Y318" i="1"/>
  <c r="S318" i="1"/>
  <c r="T318" i="1"/>
  <c r="W318" i="1"/>
  <c r="Z318" i="1"/>
  <c r="N320" i="1"/>
  <c r="O320" i="1"/>
  <c r="P319" i="1"/>
  <c r="Q319" i="1"/>
  <c r="H322" i="1"/>
  <c r="M321" i="1"/>
  <c r="I321" i="1"/>
  <c r="H573" i="1"/>
  <c r="I572" i="1"/>
  <c r="P23" i="1"/>
  <c r="O23" i="1"/>
  <c r="Q23" i="1"/>
  <c r="F23" i="1"/>
  <c r="G23" i="1"/>
  <c r="E23" i="1" s="1"/>
  <c r="Q320" i="1" l="1"/>
  <c r="P320" i="1"/>
  <c r="H323" i="1"/>
  <c r="M322" i="1"/>
  <c r="I322" i="1"/>
  <c r="T319" i="1"/>
  <c r="Z319" i="1"/>
  <c r="W319" i="1"/>
  <c r="N321" i="1"/>
  <c r="O321" i="1"/>
  <c r="V319" i="1"/>
  <c r="Y319" i="1"/>
  <c r="S319" i="1"/>
  <c r="H574" i="1"/>
  <c r="I573" i="1"/>
  <c r="S23" i="1"/>
  <c r="V23" i="1"/>
  <c r="T23" i="1"/>
  <c r="W23" i="1"/>
  <c r="A24" i="1"/>
  <c r="B23" i="1"/>
  <c r="R23" i="1"/>
  <c r="U23" i="1"/>
  <c r="H324" i="1" l="1"/>
  <c r="M323" i="1"/>
  <c r="I323" i="1"/>
  <c r="Y320" i="1"/>
  <c r="V320" i="1"/>
  <c r="S320" i="1"/>
  <c r="P321" i="1"/>
  <c r="Q321" i="1"/>
  <c r="N322" i="1"/>
  <c r="O322" i="1"/>
  <c r="W320" i="1"/>
  <c r="Z320" i="1"/>
  <c r="T320" i="1"/>
  <c r="H575" i="1"/>
  <c r="I574" i="1"/>
  <c r="X23" i="1"/>
  <c r="Z23" i="1"/>
  <c r="J24" i="1"/>
  <c r="K24" i="1" s="1"/>
  <c r="N24" i="1" s="1"/>
  <c r="M24" i="1" s="1"/>
  <c r="C24" i="1" s="1"/>
  <c r="Z321" i="1" l="1"/>
  <c r="T321" i="1"/>
  <c r="W321" i="1"/>
  <c r="Y321" i="1"/>
  <c r="S321" i="1"/>
  <c r="V321" i="1"/>
  <c r="N323" i="1"/>
  <c r="O323" i="1"/>
  <c r="P322" i="1"/>
  <c r="Q322" i="1"/>
  <c r="H325" i="1"/>
  <c r="M324" i="1"/>
  <c r="I324" i="1"/>
  <c r="H576" i="1"/>
  <c r="I575" i="1"/>
  <c r="L24" i="1"/>
  <c r="AA24" i="1"/>
  <c r="Y322" i="1" l="1"/>
  <c r="V322" i="1"/>
  <c r="S322" i="1"/>
  <c r="H326" i="1"/>
  <c r="M325" i="1"/>
  <c r="I325" i="1"/>
  <c r="P323" i="1"/>
  <c r="Q323" i="1"/>
  <c r="Z322" i="1"/>
  <c r="T322" i="1"/>
  <c r="W322" i="1"/>
  <c r="O324" i="1"/>
  <c r="N324" i="1"/>
  <c r="H577" i="1"/>
  <c r="I576" i="1"/>
  <c r="G24" i="1"/>
  <c r="E24" i="1" s="1"/>
  <c r="F24" i="1"/>
  <c r="P24" i="1"/>
  <c r="Q24" i="1"/>
  <c r="O24" i="1"/>
  <c r="H327" i="1" l="1"/>
  <c r="M326" i="1"/>
  <c r="I326" i="1"/>
  <c r="T323" i="1"/>
  <c r="Z323" i="1"/>
  <c r="W323" i="1"/>
  <c r="S323" i="1"/>
  <c r="Y323" i="1"/>
  <c r="V323" i="1"/>
  <c r="N325" i="1"/>
  <c r="O325" i="1"/>
  <c r="P324" i="1"/>
  <c r="Q324" i="1"/>
  <c r="B24" i="1"/>
  <c r="H578" i="1"/>
  <c r="I577" i="1"/>
  <c r="V24" i="1"/>
  <c r="S24" i="1"/>
  <c r="W24" i="1"/>
  <c r="T24" i="1"/>
  <c r="R24" i="1"/>
  <c r="U24" i="1"/>
  <c r="A25" i="1"/>
  <c r="T324" i="1" l="1"/>
  <c r="Z324" i="1"/>
  <c r="W324" i="1"/>
  <c r="S324" i="1"/>
  <c r="Y324" i="1"/>
  <c r="V324" i="1"/>
  <c r="N326" i="1"/>
  <c r="O326" i="1"/>
  <c r="Q325" i="1"/>
  <c r="P325" i="1"/>
  <c r="H328" i="1"/>
  <c r="M327" i="1"/>
  <c r="I327" i="1"/>
  <c r="H579" i="1"/>
  <c r="I578" i="1"/>
  <c r="Z24" i="1"/>
  <c r="X24" i="1"/>
  <c r="J25" i="1"/>
  <c r="K25" i="1" s="1"/>
  <c r="N25" i="1" s="1"/>
  <c r="M25" i="1" s="1"/>
  <c r="C25" i="1" s="1"/>
  <c r="H329" i="1" l="1"/>
  <c r="M328" i="1"/>
  <c r="I328" i="1"/>
  <c r="P326" i="1"/>
  <c r="Q326" i="1"/>
  <c r="Y325" i="1"/>
  <c r="S325" i="1"/>
  <c r="V325" i="1"/>
  <c r="N327" i="1"/>
  <c r="O327" i="1"/>
  <c r="T325" i="1"/>
  <c r="Z325" i="1"/>
  <c r="W325" i="1"/>
  <c r="H580" i="1"/>
  <c r="I579" i="1"/>
  <c r="AA25" i="1"/>
  <c r="L25" i="1"/>
  <c r="Y326" i="1" l="1"/>
  <c r="V326" i="1"/>
  <c r="S326" i="1"/>
  <c r="O328" i="1"/>
  <c r="N328" i="1"/>
  <c r="P327" i="1"/>
  <c r="Q327" i="1"/>
  <c r="T326" i="1"/>
  <c r="W326" i="1"/>
  <c r="Z326" i="1"/>
  <c r="H330" i="1"/>
  <c r="M329" i="1"/>
  <c r="I329" i="1"/>
  <c r="H581" i="1"/>
  <c r="I580" i="1"/>
  <c r="P25" i="1"/>
  <c r="Q25" i="1"/>
  <c r="O25" i="1"/>
  <c r="F25" i="1"/>
  <c r="G25" i="1"/>
  <c r="E25" i="1" s="1"/>
  <c r="H331" i="1" l="1"/>
  <c r="M330" i="1"/>
  <c r="I330" i="1"/>
  <c r="W327" i="1"/>
  <c r="Z327" i="1"/>
  <c r="T327" i="1"/>
  <c r="S327" i="1"/>
  <c r="Y327" i="1"/>
  <c r="V327" i="1"/>
  <c r="N329" i="1"/>
  <c r="O329" i="1"/>
  <c r="P328" i="1"/>
  <c r="Q328" i="1"/>
  <c r="H582" i="1"/>
  <c r="I581" i="1"/>
  <c r="R25" i="1"/>
  <c r="U25" i="1"/>
  <c r="A26" i="1"/>
  <c r="B25" i="1"/>
  <c r="T25" i="1"/>
  <c r="W25" i="1"/>
  <c r="S25" i="1"/>
  <c r="V25" i="1"/>
  <c r="V328" i="1" l="1"/>
  <c r="S328" i="1"/>
  <c r="Y328" i="1"/>
  <c r="N330" i="1"/>
  <c r="O330" i="1"/>
  <c r="P329" i="1"/>
  <c r="Q329" i="1"/>
  <c r="W328" i="1"/>
  <c r="Z328" i="1"/>
  <c r="T328" i="1"/>
  <c r="H332" i="1"/>
  <c r="M331" i="1"/>
  <c r="I331" i="1"/>
  <c r="H583" i="1"/>
  <c r="I582" i="1"/>
  <c r="Z25" i="1"/>
  <c r="Y25" i="1"/>
  <c r="J26" i="1"/>
  <c r="K26" i="1" s="1"/>
  <c r="N26" i="1" s="1"/>
  <c r="M26" i="1" s="1"/>
  <c r="C26" i="1" s="1"/>
  <c r="Q330" i="1" l="1"/>
  <c r="P330" i="1"/>
  <c r="H333" i="1"/>
  <c r="M332" i="1"/>
  <c r="I332" i="1"/>
  <c r="Z329" i="1"/>
  <c r="T329" i="1"/>
  <c r="W329" i="1"/>
  <c r="S329" i="1"/>
  <c r="Y329" i="1"/>
  <c r="V329" i="1"/>
  <c r="N331" i="1"/>
  <c r="O331" i="1"/>
  <c r="H584" i="1"/>
  <c r="I583" i="1"/>
  <c r="AA26" i="1"/>
  <c r="L26" i="1"/>
  <c r="Q331" i="1" l="1"/>
  <c r="P331" i="1"/>
  <c r="H334" i="1"/>
  <c r="M333" i="1"/>
  <c r="I333" i="1"/>
  <c r="V330" i="1"/>
  <c r="S330" i="1"/>
  <c r="Y330" i="1"/>
  <c r="O332" i="1"/>
  <c r="N332" i="1"/>
  <c r="W330" i="1"/>
  <c r="Z330" i="1"/>
  <c r="T330" i="1"/>
  <c r="H585" i="1"/>
  <c r="I584" i="1"/>
  <c r="Q26" i="1"/>
  <c r="P26" i="1"/>
  <c r="O26" i="1"/>
  <c r="G26" i="1"/>
  <c r="E26" i="1" s="1"/>
  <c r="F26" i="1"/>
  <c r="H335" i="1" l="1"/>
  <c r="M334" i="1"/>
  <c r="I334" i="1"/>
  <c r="Y331" i="1"/>
  <c r="V331" i="1"/>
  <c r="S331" i="1"/>
  <c r="Q332" i="1"/>
  <c r="P332" i="1"/>
  <c r="N333" i="1"/>
  <c r="O333" i="1"/>
  <c r="T331" i="1"/>
  <c r="W331" i="1"/>
  <c r="Z331" i="1"/>
  <c r="H586" i="1"/>
  <c r="I585" i="1"/>
  <c r="R26" i="1"/>
  <c r="U26" i="1"/>
  <c r="T26" i="1"/>
  <c r="Z26" i="1"/>
  <c r="W26" i="1"/>
  <c r="B26" i="1"/>
  <c r="A27" i="1"/>
  <c r="V26" i="1"/>
  <c r="S26" i="1"/>
  <c r="Y332" i="1" l="1"/>
  <c r="S332" i="1"/>
  <c r="V332" i="1"/>
  <c r="W332" i="1"/>
  <c r="T332" i="1"/>
  <c r="Z332" i="1"/>
  <c r="N334" i="1"/>
  <c r="O334" i="1"/>
  <c r="P333" i="1"/>
  <c r="Q333" i="1"/>
  <c r="H336" i="1"/>
  <c r="M335" i="1"/>
  <c r="I335" i="1"/>
  <c r="H587" i="1"/>
  <c r="I586" i="1"/>
  <c r="X26" i="1"/>
  <c r="J27" i="1"/>
  <c r="K27" i="1" s="1"/>
  <c r="N27" i="1" s="1"/>
  <c r="M27" i="1" s="1"/>
  <c r="C27" i="1" s="1"/>
  <c r="H337" i="1" l="1"/>
  <c r="M336" i="1"/>
  <c r="I336" i="1"/>
  <c r="P334" i="1"/>
  <c r="Q334" i="1"/>
  <c r="Z333" i="1"/>
  <c r="W333" i="1"/>
  <c r="T333" i="1"/>
  <c r="N335" i="1"/>
  <c r="O335" i="1"/>
  <c r="V333" i="1"/>
  <c r="S333" i="1"/>
  <c r="Y333" i="1"/>
  <c r="H588" i="1"/>
  <c r="I587" i="1"/>
  <c r="AA27" i="1"/>
  <c r="L27" i="1"/>
  <c r="Y334" i="1" l="1"/>
  <c r="S334" i="1"/>
  <c r="V334" i="1"/>
  <c r="O336" i="1"/>
  <c r="N336" i="1"/>
  <c r="P335" i="1"/>
  <c r="Q335" i="1"/>
  <c r="T334" i="1"/>
  <c r="Z334" i="1"/>
  <c r="W334" i="1"/>
  <c r="H338" i="1"/>
  <c r="M337" i="1"/>
  <c r="I337" i="1"/>
  <c r="H589" i="1"/>
  <c r="I588" i="1"/>
  <c r="P27" i="1"/>
  <c r="Q27" i="1"/>
  <c r="O27" i="1"/>
  <c r="G27" i="1"/>
  <c r="E27" i="1" s="1"/>
  <c r="F27" i="1"/>
  <c r="H339" i="1" l="1"/>
  <c r="M338" i="1"/>
  <c r="I338" i="1"/>
  <c r="T335" i="1"/>
  <c r="W335" i="1"/>
  <c r="Z335" i="1"/>
  <c r="V335" i="1"/>
  <c r="S335" i="1"/>
  <c r="Y335" i="1"/>
  <c r="N337" i="1"/>
  <c r="O337" i="1"/>
  <c r="P336" i="1"/>
  <c r="Q336" i="1"/>
  <c r="H590" i="1"/>
  <c r="I589" i="1"/>
  <c r="B27" i="1"/>
  <c r="R27" i="1"/>
  <c r="U27" i="1"/>
  <c r="A28" i="1"/>
  <c r="W27" i="1"/>
  <c r="T27" i="1"/>
  <c r="S27" i="1"/>
  <c r="V27" i="1"/>
  <c r="Y336" i="1" l="1"/>
  <c r="S336" i="1"/>
  <c r="V336" i="1"/>
  <c r="O338" i="1"/>
  <c r="N338" i="1"/>
  <c r="Q337" i="1"/>
  <c r="P337" i="1"/>
  <c r="Z336" i="1"/>
  <c r="W336" i="1"/>
  <c r="T336" i="1"/>
  <c r="H340" i="1"/>
  <c r="M339" i="1"/>
  <c r="I339" i="1"/>
  <c r="H591" i="1"/>
  <c r="I590" i="1"/>
  <c r="Y27" i="1"/>
  <c r="X27" i="1"/>
  <c r="Z27" i="1"/>
  <c r="J28" i="1"/>
  <c r="K28" i="1" s="1"/>
  <c r="N28" i="1" s="1"/>
  <c r="M28" i="1" s="1"/>
  <c r="C28" i="1" s="1"/>
  <c r="H341" i="1" l="1"/>
  <c r="M340" i="1"/>
  <c r="I340" i="1"/>
  <c r="S337" i="1"/>
  <c r="Y337" i="1"/>
  <c r="V337" i="1"/>
  <c r="W337" i="1"/>
  <c r="T337" i="1"/>
  <c r="Z337" i="1"/>
  <c r="N339" i="1"/>
  <c r="O339" i="1"/>
  <c r="Q338" i="1"/>
  <c r="P338" i="1"/>
  <c r="D27" i="1"/>
  <c r="H592" i="1"/>
  <c r="I591" i="1"/>
  <c r="AA28" i="1"/>
  <c r="L28" i="1"/>
  <c r="O340" i="1" l="1"/>
  <c r="N340" i="1"/>
  <c r="S338" i="1"/>
  <c r="V338" i="1"/>
  <c r="Y338" i="1"/>
  <c r="Z338" i="1"/>
  <c r="T338" i="1"/>
  <c r="W338" i="1"/>
  <c r="P339" i="1"/>
  <c r="Q339" i="1"/>
  <c r="H342" i="1"/>
  <c r="M341" i="1"/>
  <c r="I341" i="1"/>
  <c r="H593" i="1"/>
  <c r="I592" i="1"/>
  <c r="F28" i="1"/>
  <c r="G28" i="1"/>
  <c r="E28" i="1" s="1"/>
  <c r="Q28" i="1"/>
  <c r="P28" i="1"/>
  <c r="O28" i="1"/>
  <c r="H343" i="1" l="1"/>
  <c r="M342" i="1"/>
  <c r="I342" i="1"/>
  <c r="Z339" i="1"/>
  <c r="W339" i="1"/>
  <c r="T339" i="1"/>
  <c r="Q340" i="1"/>
  <c r="P340" i="1"/>
  <c r="N341" i="1"/>
  <c r="O341" i="1"/>
  <c r="Y339" i="1"/>
  <c r="S339" i="1"/>
  <c r="V339" i="1"/>
  <c r="H594" i="1"/>
  <c r="I593" i="1"/>
  <c r="S28" i="1"/>
  <c r="V28" i="1"/>
  <c r="T28" i="1"/>
  <c r="W28" i="1"/>
  <c r="U28" i="1"/>
  <c r="R28" i="1"/>
  <c r="A29" i="1"/>
  <c r="B28" i="1"/>
  <c r="V340" i="1" l="1"/>
  <c r="Y340" i="1"/>
  <c r="S340" i="1"/>
  <c r="T340" i="1"/>
  <c r="Z340" i="1"/>
  <c r="W340" i="1"/>
  <c r="N342" i="1"/>
  <c r="O342" i="1"/>
  <c r="Q341" i="1"/>
  <c r="P341" i="1"/>
  <c r="H344" i="1"/>
  <c r="M343" i="1"/>
  <c r="I343" i="1"/>
  <c r="X28" i="1"/>
  <c r="H595" i="1"/>
  <c r="I594" i="1"/>
  <c r="Z28" i="1"/>
  <c r="J29" i="1"/>
  <c r="K29" i="1" s="1"/>
  <c r="N29" i="1" s="1"/>
  <c r="M29" i="1" s="1"/>
  <c r="C29" i="1" s="1"/>
  <c r="H345" i="1" l="1"/>
  <c r="M344" i="1"/>
  <c r="I344" i="1"/>
  <c r="P342" i="1"/>
  <c r="Q342" i="1"/>
  <c r="Y341" i="1"/>
  <c r="S341" i="1"/>
  <c r="V341" i="1"/>
  <c r="N343" i="1"/>
  <c r="O343" i="1"/>
  <c r="Z341" i="1"/>
  <c r="W341" i="1"/>
  <c r="T341" i="1"/>
  <c r="H596" i="1"/>
  <c r="I595" i="1"/>
  <c r="AA29" i="1"/>
  <c r="L29" i="1"/>
  <c r="Y342" i="1" l="1"/>
  <c r="S342" i="1"/>
  <c r="V342" i="1"/>
  <c r="Z342" i="1"/>
  <c r="W342" i="1"/>
  <c r="T342" i="1"/>
  <c r="N344" i="1"/>
  <c r="O344" i="1"/>
  <c r="P343" i="1"/>
  <c r="Q343" i="1"/>
  <c r="H346" i="1"/>
  <c r="M345" i="1"/>
  <c r="I345" i="1"/>
  <c r="H597" i="1"/>
  <c r="I596" i="1"/>
  <c r="P29" i="1"/>
  <c r="Q29" i="1"/>
  <c r="O29" i="1"/>
  <c r="G29" i="1"/>
  <c r="E29" i="1" s="1"/>
  <c r="F29" i="1"/>
  <c r="H347" i="1" l="1"/>
  <c r="M346" i="1"/>
  <c r="I346" i="1"/>
  <c r="P344" i="1"/>
  <c r="Q344" i="1"/>
  <c r="Z343" i="1"/>
  <c r="T343" i="1"/>
  <c r="W343" i="1"/>
  <c r="N345" i="1"/>
  <c r="O345" i="1"/>
  <c r="Y343" i="1"/>
  <c r="V343" i="1"/>
  <c r="S343" i="1"/>
  <c r="H598" i="1"/>
  <c r="I597" i="1"/>
  <c r="B29" i="1"/>
  <c r="U29" i="1"/>
  <c r="R29" i="1"/>
  <c r="A30" i="1"/>
  <c r="W29" i="1"/>
  <c r="T29" i="1"/>
  <c r="V29" i="1"/>
  <c r="S29" i="1"/>
  <c r="V344" i="1" l="1"/>
  <c r="Y344" i="1"/>
  <c r="S344" i="1"/>
  <c r="N346" i="1"/>
  <c r="O346" i="1"/>
  <c r="P345" i="1"/>
  <c r="Q345" i="1"/>
  <c r="T344" i="1"/>
  <c r="Z344" i="1"/>
  <c r="W344" i="1"/>
  <c r="H348" i="1"/>
  <c r="M347" i="1"/>
  <c r="I347" i="1"/>
  <c r="H599" i="1"/>
  <c r="I598" i="1"/>
  <c r="Z29" i="1"/>
  <c r="X29" i="1"/>
  <c r="J30" i="1"/>
  <c r="K30" i="1" s="1"/>
  <c r="N30" i="1" s="1"/>
  <c r="M30" i="1" s="1"/>
  <c r="C30" i="1" s="1"/>
  <c r="Q346" i="1" l="1"/>
  <c r="P346" i="1"/>
  <c r="H349" i="1"/>
  <c r="M348" i="1"/>
  <c r="I348" i="1"/>
  <c r="Z345" i="1"/>
  <c r="W345" i="1"/>
  <c r="T345" i="1"/>
  <c r="Y345" i="1"/>
  <c r="V345" i="1"/>
  <c r="S345" i="1"/>
  <c r="N347" i="1"/>
  <c r="O347" i="1"/>
  <c r="H600" i="1"/>
  <c r="I599" i="1"/>
  <c r="AA30" i="1"/>
  <c r="L30" i="1"/>
  <c r="Q347" i="1" l="1"/>
  <c r="P347" i="1"/>
  <c r="H350" i="1"/>
  <c r="M349" i="1"/>
  <c r="I349" i="1"/>
  <c r="S346" i="1"/>
  <c r="V346" i="1"/>
  <c r="Y346" i="1"/>
  <c r="O348" i="1"/>
  <c r="N348" i="1"/>
  <c r="T346" i="1"/>
  <c r="W346" i="1"/>
  <c r="Z346" i="1"/>
  <c r="H601" i="1"/>
  <c r="I600" i="1"/>
  <c r="Q30" i="1"/>
  <c r="P30" i="1"/>
  <c r="O30" i="1"/>
  <c r="G30" i="1"/>
  <c r="E30" i="1" s="1"/>
  <c r="F30" i="1"/>
  <c r="H351" i="1" l="1"/>
  <c r="M350" i="1"/>
  <c r="I350" i="1"/>
  <c r="P348" i="1"/>
  <c r="Q348" i="1"/>
  <c r="V347" i="1"/>
  <c r="Y347" i="1"/>
  <c r="S347" i="1"/>
  <c r="N349" i="1"/>
  <c r="O349" i="1"/>
  <c r="T347" i="1"/>
  <c r="Z347" i="1"/>
  <c r="W347" i="1"/>
  <c r="H602" i="1"/>
  <c r="I601" i="1"/>
  <c r="B30" i="1"/>
  <c r="U30" i="1"/>
  <c r="R30" i="1"/>
  <c r="S30" i="1"/>
  <c r="V30" i="1"/>
  <c r="A31" i="1"/>
  <c r="Z30" i="1"/>
  <c r="W30" i="1"/>
  <c r="T30" i="1"/>
  <c r="S348" i="1" l="1"/>
  <c r="Y348" i="1"/>
  <c r="V348" i="1"/>
  <c r="N350" i="1"/>
  <c r="O350" i="1"/>
  <c r="Q349" i="1"/>
  <c r="P349" i="1"/>
  <c r="Z348" i="1"/>
  <c r="W348" i="1"/>
  <c r="T348" i="1"/>
  <c r="H352" i="1"/>
  <c r="M351" i="1"/>
  <c r="I351" i="1"/>
  <c r="H603" i="1"/>
  <c r="I602" i="1"/>
  <c r="X30" i="1"/>
  <c r="J31" i="1"/>
  <c r="K31" i="1" s="1"/>
  <c r="N31" i="1" s="1"/>
  <c r="M31" i="1" s="1"/>
  <c r="C31" i="1" s="1"/>
  <c r="P350" i="1" l="1"/>
  <c r="Q350" i="1"/>
  <c r="H353" i="1"/>
  <c r="M352" i="1"/>
  <c r="I352" i="1"/>
  <c r="V349" i="1"/>
  <c r="S349" i="1"/>
  <c r="Y349" i="1"/>
  <c r="Z349" i="1"/>
  <c r="W349" i="1"/>
  <c r="T349" i="1"/>
  <c r="N351" i="1"/>
  <c r="O351" i="1"/>
  <c r="H604" i="1"/>
  <c r="I603" i="1"/>
  <c r="AA31" i="1"/>
  <c r="L31" i="1"/>
  <c r="Q351" i="1" l="1"/>
  <c r="P351" i="1"/>
  <c r="H354" i="1"/>
  <c r="M353" i="1"/>
  <c r="I353" i="1"/>
  <c r="T350" i="1"/>
  <c r="Z350" i="1"/>
  <c r="W350" i="1"/>
  <c r="N352" i="1"/>
  <c r="O352" i="1"/>
  <c r="Y350" i="1"/>
  <c r="V350" i="1"/>
  <c r="S350" i="1"/>
  <c r="H605" i="1"/>
  <c r="I604" i="1"/>
  <c r="Q31" i="1"/>
  <c r="P31" i="1"/>
  <c r="O31" i="1"/>
  <c r="F31" i="1"/>
  <c r="G31" i="1"/>
  <c r="E31" i="1" s="1"/>
  <c r="H355" i="1" l="1"/>
  <c r="M354" i="1"/>
  <c r="I354" i="1"/>
  <c r="Y351" i="1"/>
  <c r="S351" i="1"/>
  <c r="V351" i="1"/>
  <c r="Q352" i="1"/>
  <c r="P352" i="1"/>
  <c r="N353" i="1"/>
  <c r="O353" i="1"/>
  <c r="Z351" i="1"/>
  <c r="T351" i="1"/>
  <c r="W351" i="1"/>
  <c r="H606" i="1"/>
  <c r="I605" i="1"/>
  <c r="R31" i="1"/>
  <c r="U31" i="1"/>
  <c r="B31" i="1"/>
  <c r="S31" i="1"/>
  <c r="V31" i="1"/>
  <c r="A32" i="1"/>
  <c r="W31" i="1"/>
  <c r="T31" i="1"/>
  <c r="V352" i="1" l="1"/>
  <c r="Y352" i="1"/>
  <c r="S352" i="1"/>
  <c r="Z352" i="1"/>
  <c r="T352" i="1"/>
  <c r="W352" i="1"/>
  <c r="N354" i="1"/>
  <c r="O354" i="1"/>
  <c r="Q353" i="1"/>
  <c r="P353" i="1"/>
  <c r="H356" i="1"/>
  <c r="M355" i="1"/>
  <c r="I355" i="1"/>
  <c r="H607" i="1"/>
  <c r="I606" i="1"/>
  <c r="X31" i="1"/>
  <c r="Y31" i="1"/>
  <c r="J32" i="1"/>
  <c r="K32" i="1" s="1"/>
  <c r="N32" i="1" s="1"/>
  <c r="M32" i="1" s="1"/>
  <c r="C32" i="1" s="1"/>
  <c r="H357" i="1" l="1"/>
  <c r="M356" i="1"/>
  <c r="I356" i="1"/>
  <c r="P354" i="1"/>
  <c r="Q354" i="1"/>
  <c r="S353" i="1"/>
  <c r="Y353" i="1"/>
  <c r="V353" i="1"/>
  <c r="N355" i="1"/>
  <c r="O355" i="1"/>
  <c r="W353" i="1"/>
  <c r="T353" i="1"/>
  <c r="Z353" i="1"/>
  <c r="H608" i="1"/>
  <c r="I607" i="1"/>
  <c r="L32" i="1"/>
  <c r="AA32" i="1"/>
  <c r="Q355" i="1" l="1"/>
  <c r="P355" i="1"/>
  <c r="Z354" i="1"/>
  <c r="T354" i="1"/>
  <c r="W354" i="1"/>
  <c r="S354" i="1"/>
  <c r="V354" i="1"/>
  <c r="Y354" i="1"/>
  <c r="N356" i="1"/>
  <c r="O356" i="1"/>
  <c r="H358" i="1"/>
  <c r="M357" i="1"/>
  <c r="I357" i="1"/>
  <c r="H609" i="1"/>
  <c r="I608" i="1"/>
  <c r="G32" i="1"/>
  <c r="E32" i="1" s="1"/>
  <c r="F32" i="1"/>
  <c r="Q32" i="1"/>
  <c r="O32" i="1"/>
  <c r="P32" i="1"/>
  <c r="H359" i="1" l="1"/>
  <c r="M358" i="1"/>
  <c r="I358" i="1"/>
  <c r="Y355" i="1"/>
  <c r="V355" i="1"/>
  <c r="S355" i="1"/>
  <c r="N357" i="1"/>
  <c r="O357" i="1"/>
  <c r="Q356" i="1"/>
  <c r="P356" i="1"/>
  <c r="W355" i="1"/>
  <c r="Z355" i="1"/>
  <c r="T355" i="1"/>
  <c r="H610" i="1"/>
  <c r="I609" i="1"/>
  <c r="B32" i="1"/>
  <c r="R32" i="1"/>
  <c r="U32" i="1"/>
  <c r="T32" i="1"/>
  <c r="W32" i="1"/>
  <c r="Z32" i="1"/>
  <c r="A33" i="1"/>
  <c r="V32" i="1"/>
  <c r="S32" i="1"/>
  <c r="P357" i="1" l="1"/>
  <c r="Q357" i="1"/>
  <c r="O358" i="1"/>
  <c r="N358" i="1"/>
  <c r="V356" i="1"/>
  <c r="S356" i="1"/>
  <c r="Y356" i="1"/>
  <c r="Z356" i="1"/>
  <c r="T356" i="1"/>
  <c r="W356" i="1"/>
  <c r="H360" i="1"/>
  <c r="M359" i="1"/>
  <c r="I359" i="1"/>
  <c r="H611" i="1"/>
  <c r="I610" i="1"/>
  <c r="X32" i="1"/>
  <c r="J33" i="1"/>
  <c r="K33" i="1" s="1"/>
  <c r="N33" i="1" s="1"/>
  <c r="M33" i="1" s="1"/>
  <c r="C33" i="1" s="1"/>
  <c r="N359" i="1" l="1"/>
  <c r="O359" i="1"/>
  <c r="P358" i="1"/>
  <c r="Q358" i="1"/>
  <c r="H361" i="1"/>
  <c r="M360" i="1"/>
  <c r="I360" i="1"/>
  <c r="T357" i="1"/>
  <c r="Z357" i="1"/>
  <c r="W357" i="1"/>
  <c r="V357" i="1"/>
  <c r="S357" i="1"/>
  <c r="Y357" i="1"/>
  <c r="H612" i="1"/>
  <c r="I611" i="1"/>
  <c r="L33" i="1"/>
  <c r="AA33" i="1"/>
  <c r="Z358" i="1" l="1"/>
  <c r="T358" i="1"/>
  <c r="W358" i="1"/>
  <c r="N360" i="1"/>
  <c r="Q360" i="1" s="1"/>
  <c r="O360" i="1"/>
  <c r="V358" i="1"/>
  <c r="Y358" i="1"/>
  <c r="S358" i="1"/>
  <c r="H362" i="1"/>
  <c r="M361" i="1"/>
  <c r="I361" i="1"/>
  <c r="Q359" i="1"/>
  <c r="P359" i="1"/>
  <c r="H613" i="1"/>
  <c r="I612" i="1"/>
  <c r="G33" i="1"/>
  <c r="E33" i="1" s="1"/>
  <c r="F33" i="1"/>
  <c r="Q33" i="1"/>
  <c r="P33" i="1"/>
  <c r="O33" i="1"/>
  <c r="P360" i="1" l="1"/>
  <c r="Y360" i="1" s="1"/>
  <c r="N361" i="1"/>
  <c r="O361" i="1"/>
  <c r="S359" i="1"/>
  <c r="V359" i="1"/>
  <c r="Y359" i="1"/>
  <c r="H363" i="1"/>
  <c r="M362" i="1"/>
  <c r="I362" i="1"/>
  <c r="T359" i="1"/>
  <c r="Z359" i="1"/>
  <c r="W359" i="1"/>
  <c r="Z360" i="1"/>
  <c r="T360" i="1"/>
  <c r="W360" i="1"/>
  <c r="H614" i="1"/>
  <c r="I613" i="1"/>
  <c r="B33" i="1"/>
  <c r="A34" i="1"/>
  <c r="R33" i="1"/>
  <c r="U33" i="1"/>
  <c r="W33" i="1"/>
  <c r="T33" i="1"/>
  <c r="S33" i="1"/>
  <c r="V33" i="1"/>
  <c r="S360" i="1" l="1"/>
  <c r="V360" i="1"/>
  <c r="N362" i="1"/>
  <c r="O362" i="1"/>
  <c r="H364" i="1"/>
  <c r="M363" i="1"/>
  <c r="I363" i="1"/>
  <c r="P361" i="1"/>
  <c r="Q361" i="1"/>
  <c r="Z33" i="1"/>
  <c r="H615" i="1"/>
  <c r="I614" i="1"/>
  <c r="Y33" i="1"/>
  <c r="X33" i="1"/>
  <c r="J34" i="1"/>
  <c r="K34" i="1" s="1"/>
  <c r="N34" i="1" s="1"/>
  <c r="M34" i="1" s="1"/>
  <c r="C34" i="1" s="1"/>
  <c r="T361" i="1" l="1"/>
  <c r="Z361" i="1"/>
  <c r="W361" i="1"/>
  <c r="H365" i="1"/>
  <c r="M364" i="1"/>
  <c r="I364" i="1"/>
  <c r="Y361" i="1"/>
  <c r="V361" i="1"/>
  <c r="S361" i="1"/>
  <c r="O363" i="1"/>
  <c r="N363" i="1"/>
  <c r="P362" i="1"/>
  <c r="Q362" i="1"/>
  <c r="D33" i="1"/>
  <c r="H616" i="1"/>
  <c r="I615" i="1"/>
  <c r="AA34" i="1"/>
  <c r="L34" i="1"/>
  <c r="P363" i="1" l="1"/>
  <c r="Q363" i="1"/>
  <c r="H366" i="1"/>
  <c r="M365" i="1"/>
  <c r="I365" i="1"/>
  <c r="N364" i="1"/>
  <c r="O364" i="1"/>
  <c r="Y362" i="1"/>
  <c r="V362" i="1"/>
  <c r="S362" i="1"/>
  <c r="T362" i="1"/>
  <c r="Z362" i="1"/>
  <c r="W362" i="1"/>
  <c r="H617" i="1"/>
  <c r="I616" i="1"/>
  <c r="Q34" i="1"/>
  <c r="P34" i="1"/>
  <c r="O34" i="1"/>
  <c r="G34" i="1"/>
  <c r="E34" i="1" s="1"/>
  <c r="F34" i="1"/>
  <c r="Q364" i="1" l="1"/>
  <c r="P364" i="1"/>
  <c r="T363" i="1"/>
  <c r="W363" i="1"/>
  <c r="Z363" i="1"/>
  <c r="H367" i="1"/>
  <c r="M366" i="1"/>
  <c r="I366" i="1"/>
  <c r="N365" i="1"/>
  <c r="O365" i="1"/>
  <c r="V363" i="1"/>
  <c r="S363" i="1"/>
  <c r="Y363" i="1"/>
  <c r="H618" i="1"/>
  <c r="I617" i="1"/>
  <c r="B34" i="1"/>
  <c r="U34" i="1"/>
  <c r="R34" i="1"/>
  <c r="S34" i="1"/>
  <c r="V34" i="1"/>
  <c r="W34" i="1"/>
  <c r="T34" i="1"/>
  <c r="A35" i="1"/>
  <c r="N366" i="1" l="1"/>
  <c r="O366" i="1"/>
  <c r="H368" i="1"/>
  <c r="M367" i="1"/>
  <c r="I367" i="1"/>
  <c r="Y364" i="1"/>
  <c r="S364" i="1"/>
  <c r="V364" i="1"/>
  <c r="P365" i="1"/>
  <c r="Q365" i="1"/>
  <c r="Z364" i="1"/>
  <c r="T364" i="1"/>
  <c r="W364" i="1"/>
  <c r="H619" i="1"/>
  <c r="I618" i="1"/>
  <c r="Z34" i="1"/>
  <c r="X34" i="1"/>
  <c r="J35" i="1"/>
  <c r="K35" i="1" s="1"/>
  <c r="N35" i="1" s="1"/>
  <c r="M35" i="1" s="1"/>
  <c r="C35" i="1" s="1"/>
  <c r="Y365" i="1" l="1"/>
  <c r="V365" i="1"/>
  <c r="S365" i="1"/>
  <c r="O367" i="1"/>
  <c r="N367" i="1"/>
  <c r="H369" i="1"/>
  <c r="M368" i="1"/>
  <c r="I368" i="1"/>
  <c r="T365" i="1"/>
  <c r="Z365" i="1"/>
  <c r="W365" i="1"/>
  <c r="P366" i="1"/>
  <c r="Q366" i="1"/>
  <c r="H620" i="1"/>
  <c r="I619" i="1"/>
  <c r="AA35" i="1"/>
  <c r="L35" i="1"/>
  <c r="S366" i="1" l="1"/>
  <c r="Y366" i="1"/>
  <c r="V366" i="1"/>
  <c r="H370" i="1"/>
  <c r="M369" i="1"/>
  <c r="I369" i="1"/>
  <c r="N368" i="1"/>
  <c r="O368" i="1"/>
  <c r="Z366" i="1"/>
  <c r="W366" i="1"/>
  <c r="T366" i="1"/>
  <c r="Q367" i="1"/>
  <c r="P367" i="1"/>
  <c r="H621" i="1"/>
  <c r="I620" i="1"/>
  <c r="Q35" i="1"/>
  <c r="P35" i="1"/>
  <c r="O35" i="1"/>
  <c r="F35" i="1"/>
  <c r="G35" i="1"/>
  <c r="E35" i="1" s="1"/>
  <c r="Z367" i="1" l="1"/>
  <c r="W367" i="1"/>
  <c r="T367" i="1"/>
  <c r="H371" i="1"/>
  <c r="M370" i="1"/>
  <c r="I370" i="1"/>
  <c r="P368" i="1"/>
  <c r="Q368" i="1"/>
  <c r="N369" i="1"/>
  <c r="O369" i="1"/>
  <c r="S367" i="1"/>
  <c r="Y367" i="1"/>
  <c r="V367" i="1"/>
  <c r="H622" i="1"/>
  <c r="I621" i="1"/>
  <c r="A36" i="1"/>
  <c r="S35" i="1"/>
  <c r="V35" i="1"/>
  <c r="B35" i="1"/>
  <c r="W35" i="1"/>
  <c r="T35" i="1"/>
  <c r="R35" i="1"/>
  <c r="U35" i="1"/>
  <c r="T368" i="1" l="1"/>
  <c r="Z368" i="1"/>
  <c r="W368" i="1"/>
  <c r="N370" i="1"/>
  <c r="O370" i="1"/>
  <c r="H372" i="1"/>
  <c r="M371" i="1"/>
  <c r="I371" i="1"/>
  <c r="V368" i="1"/>
  <c r="S368" i="1"/>
  <c r="Y368" i="1"/>
  <c r="P369" i="1"/>
  <c r="Q369" i="1"/>
  <c r="Z35" i="1"/>
  <c r="H623" i="1"/>
  <c r="I622" i="1"/>
  <c r="Y35" i="1"/>
  <c r="J36" i="1"/>
  <c r="K36" i="1" s="1"/>
  <c r="N36" i="1" s="1"/>
  <c r="M36" i="1" s="1"/>
  <c r="C36" i="1" s="1"/>
  <c r="Y369" i="1" l="1"/>
  <c r="S369" i="1"/>
  <c r="V369" i="1"/>
  <c r="O371" i="1"/>
  <c r="N371" i="1"/>
  <c r="Q370" i="1"/>
  <c r="P370" i="1"/>
  <c r="H373" i="1"/>
  <c r="M372" i="1"/>
  <c r="I372" i="1"/>
  <c r="W369" i="1"/>
  <c r="Z369" i="1"/>
  <c r="T369" i="1"/>
  <c r="H624" i="1"/>
  <c r="I623" i="1"/>
  <c r="L36" i="1"/>
  <c r="AA36" i="1"/>
  <c r="Y370" i="1" l="1"/>
  <c r="V370" i="1"/>
  <c r="S370" i="1"/>
  <c r="O372" i="1"/>
  <c r="N372" i="1"/>
  <c r="Z370" i="1"/>
  <c r="W370" i="1"/>
  <c r="T370" i="1"/>
  <c r="H374" i="1"/>
  <c r="M373" i="1"/>
  <c r="I373" i="1"/>
  <c r="P371" i="1"/>
  <c r="Q371" i="1"/>
  <c r="H625" i="1"/>
  <c r="I624" i="1"/>
  <c r="Q36" i="1"/>
  <c r="P36" i="1"/>
  <c r="O36" i="1"/>
  <c r="G36" i="1"/>
  <c r="E36" i="1" s="1"/>
  <c r="F36" i="1"/>
  <c r="N373" i="1" l="1"/>
  <c r="O373" i="1"/>
  <c r="W371" i="1"/>
  <c r="Z371" i="1"/>
  <c r="T371" i="1"/>
  <c r="S371" i="1"/>
  <c r="Y371" i="1"/>
  <c r="V371" i="1"/>
  <c r="H375" i="1"/>
  <c r="M374" i="1"/>
  <c r="I374" i="1"/>
  <c r="P372" i="1"/>
  <c r="Q372" i="1"/>
  <c r="H626" i="1"/>
  <c r="I625" i="1"/>
  <c r="A37" i="1"/>
  <c r="U36" i="1"/>
  <c r="R36" i="1"/>
  <c r="B36" i="1"/>
  <c r="S36" i="1"/>
  <c r="V36" i="1"/>
  <c r="Z36" i="1"/>
  <c r="T36" i="1"/>
  <c r="W36" i="1"/>
  <c r="V372" i="1" l="1"/>
  <c r="Y372" i="1"/>
  <c r="S372" i="1"/>
  <c r="N374" i="1"/>
  <c r="O374" i="1"/>
  <c r="Z372" i="1"/>
  <c r="W372" i="1"/>
  <c r="T372" i="1"/>
  <c r="H376" i="1"/>
  <c r="M375" i="1"/>
  <c r="I375" i="1"/>
  <c r="P373" i="1"/>
  <c r="Q373" i="1"/>
  <c r="H627" i="1"/>
  <c r="I626" i="1"/>
  <c r="X36" i="1"/>
  <c r="J37" i="1"/>
  <c r="K37" i="1" s="1"/>
  <c r="N37" i="1" s="1"/>
  <c r="M37" i="1" s="1"/>
  <c r="C37" i="1" s="1"/>
  <c r="H377" i="1" l="1"/>
  <c r="M376" i="1"/>
  <c r="I376" i="1"/>
  <c r="V373" i="1"/>
  <c r="S373" i="1"/>
  <c r="Y373" i="1"/>
  <c r="P374" i="1"/>
  <c r="Q374" i="1"/>
  <c r="N375" i="1"/>
  <c r="O375" i="1"/>
  <c r="W373" i="1"/>
  <c r="T373" i="1"/>
  <c r="Z373" i="1"/>
  <c r="H628" i="1"/>
  <c r="I627" i="1"/>
  <c r="L37" i="1"/>
  <c r="AA37" i="1"/>
  <c r="W374" i="1" l="1"/>
  <c r="Z374" i="1"/>
  <c r="T374" i="1"/>
  <c r="N376" i="1"/>
  <c r="O376" i="1"/>
  <c r="V374" i="1"/>
  <c r="Y374" i="1"/>
  <c r="S374" i="1"/>
  <c r="P375" i="1"/>
  <c r="Q375" i="1"/>
  <c r="H378" i="1"/>
  <c r="M377" i="1"/>
  <c r="I377" i="1"/>
  <c r="H629" i="1"/>
  <c r="I628" i="1"/>
  <c r="P37" i="1"/>
  <c r="Q37" i="1"/>
  <c r="O37" i="1"/>
  <c r="G37" i="1"/>
  <c r="E37" i="1" s="1"/>
  <c r="F37" i="1"/>
  <c r="P376" i="1" l="1"/>
  <c r="Q376" i="1"/>
  <c r="W375" i="1"/>
  <c r="T375" i="1"/>
  <c r="Z375" i="1"/>
  <c r="H379" i="1"/>
  <c r="M378" i="1"/>
  <c r="I378" i="1"/>
  <c r="N377" i="1"/>
  <c r="O377" i="1"/>
  <c r="S375" i="1"/>
  <c r="Y375" i="1"/>
  <c r="V375" i="1"/>
  <c r="H630" i="1"/>
  <c r="I629" i="1"/>
  <c r="U37" i="1"/>
  <c r="R37" i="1"/>
  <c r="A38" i="1"/>
  <c r="B37" i="1"/>
  <c r="T37" i="1"/>
  <c r="W37" i="1"/>
  <c r="V37" i="1"/>
  <c r="S37" i="1"/>
  <c r="H380" i="1" l="1"/>
  <c r="M379" i="1"/>
  <c r="I379" i="1"/>
  <c r="T376" i="1"/>
  <c r="W376" i="1"/>
  <c r="Z376" i="1"/>
  <c r="N378" i="1"/>
  <c r="O378" i="1"/>
  <c r="P377" i="1"/>
  <c r="Q377" i="1"/>
  <c r="S376" i="1"/>
  <c r="V376" i="1"/>
  <c r="Y376" i="1"/>
  <c r="Y37" i="1"/>
  <c r="X37" i="1"/>
  <c r="H631" i="1"/>
  <c r="I630" i="1"/>
  <c r="J38" i="1"/>
  <c r="K38" i="1" s="1"/>
  <c r="N38" i="1" s="1"/>
  <c r="M38" i="1" s="1"/>
  <c r="C38" i="1" s="1"/>
  <c r="Y377" i="1" l="1"/>
  <c r="S377" i="1"/>
  <c r="V377" i="1"/>
  <c r="H381" i="1"/>
  <c r="M380" i="1"/>
  <c r="I380" i="1"/>
  <c r="P378" i="1"/>
  <c r="Q378" i="1"/>
  <c r="O379" i="1"/>
  <c r="N379" i="1"/>
  <c r="T377" i="1"/>
  <c r="W377" i="1"/>
  <c r="Z377" i="1"/>
  <c r="H632" i="1"/>
  <c r="I631" i="1"/>
  <c r="L38" i="1"/>
  <c r="AA38" i="1"/>
  <c r="H382" i="1" l="1"/>
  <c r="M381" i="1"/>
  <c r="I381" i="1"/>
  <c r="P379" i="1"/>
  <c r="Q379" i="1"/>
  <c r="N380" i="1"/>
  <c r="P380" i="1" s="1"/>
  <c r="O380" i="1"/>
  <c r="Z378" i="1"/>
  <c r="W378" i="1"/>
  <c r="T378" i="1"/>
  <c r="V378" i="1"/>
  <c r="Y378" i="1"/>
  <c r="S378" i="1"/>
  <c r="H633" i="1"/>
  <c r="I632" i="1"/>
  <c r="F38" i="1"/>
  <c r="G38" i="1"/>
  <c r="E38" i="1" s="1"/>
  <c r="Q38" i="1"/>
  <c r="P38" i="1"/>
  <c r="O38" i="1"/>
  <c r="Z379" i="1" l="1"/>
  <c r="T379" i="1"/>
  <c r="W379" i="1"/>
  <c r="S379" i="1"/>
  <c r="V379" i="1"/>
  <c r="Y379" i="1"/>
  <c r="S380" i="1"/>
  <c r="V380" i="1"/>
  <c r="Y380" i="1"/>
  <c r="N381" i="1"/>
  <c r="O381" i="1"/>
  <c r="Q380" i="1"/>
  <c r="H383" i="1"/>
  <c r="M382" i="1"/>
  <c r="I382" i="1"/>
  <c r="H634" i="1"/>
  <c r="I633" i="1"/>
  <c r="A39" i="1"/>
  <c r="R38" i="1"/>
  <c r="U38" i="1"/>
  <c r="V38" i="1"/>
  <c r="S38" i="1"/>
  <c r="Z38" i="1"/>
  <c r="T38" i="1"/>
  <c r="W38" i="1"/>
  <c r="B38" i="1"/>
  <c r="T380" i="1" l="1"/>
  <c r="W380" i="1"/>
  <c r="Z380" i="1"/>
  <c r="N382" i="1"/>
  <c r="O382" i="1"/>
  <c r="P381" i="1"/>
  <c r="Q381" i="1"/>
  <c r="H384" i="1"/>
  <c r="M383" i="1"/>
  <c r="I383" i="1"/>
  <c r="H635" i="1"/>
  <c r="I634" i="1"/>
  <c r="X38" i="1"/>
  <c r="J39" i="1"/>
  <c r="K39" i="1" s="1"/>
  <c r="N39" i="1" s="1"/>
  <c r="M39" i="1" s="1"/>
  <c r="C39" i="1" s="1"/>
  <c r="H385" i="1" l="1"/>
  <c r="M384" i="1"/>
  <c r="I384" i="1"/>
  <c r="P382" i="1"/>
  <c r="Q382" i="1"/>
  <c r="T381" i="1"/>
  <c r="Z381" i="1"/>
  <c r="W381" i="1"/>
  <c r="O383" i="1"/>
  <c r="N383" i="1"/>
  <c r="Y381" i="1"/>
  <c r="S381" i="1"/>
  <c r="V381" i="1"/>
  <c r="H636" i="1"/>
  <c r="I635" i="1"/>
  <c r="L39" i="1"/>
  <c r="AA39" i="1"/>
  <c r="T382" i="1" l="1"/>
  <c r="W382" i="1"/>
  <c r="Z382" i="1"/>
  <c r="V382" i="1"/>
  <c r="S382" i="1"/>
  <c r="Y382" i="1"/>
  <c r="N384" i="1"/>
  <c r="O384" i="1"/>
  <c r="P383" i="1"/>
  <c r="Q383" i="1"/>
  <c r="H386" i="1"/>
  <c r="M385" i="1"/>
  <c r="I385" i="1"/>
  <c r="H637" i="1"/>
  <c r="I636" i="1"/>
  <c r="Q39" i="1"/>
  <c r="P39" i="1"/>
  <c r="O39" i="1"/>
  <c r="F39" i="1"/>
  <c r="G39" i="1"/>
  <c r="E39" i="1" s="1"/>
  <c r="H387" i="1" l="1"/>
  <c r="M386" i="1"/>
  <c r="I386" i="1"/>
  <c r="P384" i="1"/>
  <c r="Q384" i="1"/>
  <c r="W383" i="1"/>
  <c r="T383" i="1"/>
  <c r="Z383" i="1"/>
  <c r="N385" i="1"/>
  <c r="O385" i="1"/>
  <c r="Y383" i="1"/>
  <c r="S383" i="1"/>
  <c r="V383" i="1"/>
  <c r="H638" i="1"/>
  <c r="I637" i="1"/>
  <c r="B39" i="1"/>
  <c r="A40" i="1"/>
  <c r="R39" i="1"/>
  <c r="U39" i="1"/>
  <c r="V39" i="1"/>
  <c r="S39" i="1"/>
  <c r="W39" i="1"/>
  <c r="T39" i="1"/>
  <c r="S384" i="1" l="1"/>
  <c r="Y384" i="1"/>
  <c r="V384" i="1"/>
  <c r="N386" i="1"/>
  <c r="O386" i="1"/>
  <c r="Q385" i="1"/>
  <c r="P385" i="1"/>
  <c r="Z384" i="1"/>
  <c r="T384" i="1"/>
  <c r="W384" i="1"/>
  <c r="H388" i="1"/>
  <c r="M387" i="1"/>
  <c r="I387" i="1"/>
  <c r="Y39" i="1"/>
  <c r="H639" i="1"/>
  <c r="I638" i="1"/>
  <c r="Z39" i="1"/>
  <c r="X39" i="1"/>
  <c r="J40" i="1"/>
  <c r="K40" i="1" s="1"/>
  <c r="N40" i="1" s="1"/>
  <c r="M40" i="1" s="1"/>
  <c r="C40" i="1" s="1"/>
  <c r="Z385" i="1" l="1"/>
  <c r="W385" i="1"/>
  <c r="T385" i="1"/>
  <c r="P386" i="1"/>
  <c r="Q386" i="1"/>
  <c r="V385" i="1"/>
  <c r="Y385" i="1"/>
  <c r="S385" i="1"/>
  <c r="H389" i="1"/>
  <c r="M388" i="1"/>
  <c r="I388" i="1"/>
  <c r="N387" i="1"/>
  <c r="O387" i="1"/>
  <c r="D39" i="1"/>
  <c r="H640" i="1"/>
  <c r="I639" i="1"/>
  <c r="L40" i="1"/>
  <c r="AA40" i="1"/>
  <c r="T386" i="1" l="1"/>
  <c r="Z386" i="1"/>
  <c r="W386" i="1"/>
  <c r="P387" i="1"/>
  <c r="Q387" i="1"/>
  <c r="S386" i="1"/>
  <c r="Y386" i="1"/>
  <c r="V386" i="1"/>
  <c r="N388" i="1"/>
  <c r="O388" i="1"/>
  <c r="H390" i="1"/>
  <c r="M389" i="1"/>
  <c r="I389" i="1"/>
  <c r="H641" i="1"/>
  <c r="I640" i="1"/>
  <c r="Q40" i="1"/>
  <c r="P40" i="1"/>
  <c r="O40" i="1"/>
  <c r="G40" i="1"/>
  <c r="E40" i="1" s="1"/>
  <c r="F40" i="1"/>
  <c r="Y387" i="1" l="1"/>
  <c r="V387" i="1"/>
  <c r="S387" i="1"/>
  <c r="H391" i="1"/>
  <c r="M390" i="1"/>
  <c r="I390" i="1"/>
  <c r="N389" i="1"/>
  <c r="O389" i="1"/>
  <c r="P388" i="1"/>
  <c r="Q388" i="1"/>
  <c r="W387" i="1"/>
  <c r="Z387" i="1"/>
  <c r="T387" i="1"/>
  <c r="H642" i="1"/>
  <c r="I641" i="1"/>
  <c r="B40" i="1"/>
  <c r="R40" i="1"/>
  <c r="U40" i="1"/>
  <c r="A41" i="1"/>
  <c r="V40" i="1"/>
  <c r="S40" i="1"/>
  <c r="T40" i="1"/>
  <c r="W40" i="1"/>
  <c r="H392" i="1" l="1"/>
  <c r="M391" i="1"/>
  <c r="I391" i="1"/>
  <c r="Q389" i="1"/>
  <c r="P389" i="1"/>
  <c r="T388" i="1"/>
  <c r="Z388" i="1"/>
  <c r="W388" i="1"/>
  <c r="N390" i="1"/>
  <c r="O390" i="1"/>
  <c r="V388" i="1"/>
  <c r="Y388" i="1"/>
  <c r="S388" i="1"/>
  <c r="H643" i="1"/>
  <c r="I642" i="1"/>
  <c r="Z40" i="1"/>
  <c r="Y40" i="1"/>
  <c r="J41" i="1"/>
  <c r="K41" i="1" s="1"/>
  <c r="N41" i="1" s="1"/>
  <c r="M41" i="1" s="1"/>
  <c r="C41" i="1" s="1"/>
  <c r="W389" i="1" l="1"/>
  <c r="T389" i="1"/>
  <c r="Z389" i="1"/>
  <c r="O391" i="1"/>
  <c r="N391" i="1"/>
  <c r="P390" i="1"/>
  <c r="Q390" i="1"/>
  <c r="S389" i="1"/>
  <c r="V389" i="1"/>
  <c r="Y389" i="1"/>
  <c r="H393" i="1"/>
  <c r="M392" i="1"/>
  <c r="I392" i="1"/>
  <c r="H644" i="1"/>
  <c r="I643" i="1"/>
  <c r="AA41" i="1"/>
  <c r="L41" i="1"/>
  <c r="H394" i="1" l="1"/>
  <c r="M393" i="1"/>
  <c r="I393" i="1"/>
  <c r="Z390" i="1"/>
  <c r="W390" i="1"/>
  <c r="T390" i="1"/>
  <c r="Y390" i="1"/>
  <c r="S390" i="1"/>
  <c r="V390" i="1"/>
  <c r="N392" i="1"/>
  <c r="P392" i="1" s="1"/>
  <c r="O392" i="1"/>
  <c r="P391" i="1"/>
  <c r="Q391" i="1"/>
  <c r="H645" i="1"/>
  <c r="I644" i="1"/>
  <c r="G41" i="1"/>
  <c r="E41" i="1" s="1"/>
  <c r="F41" i="1"/>
  <c r="Q41" i="1"/>
  <c r="P41" i="1"/>
  <c r="O41" i="1"/>
  <c r="Q392" i="1" l="1"/>
  <c r="T392" i="1" s="1"/>
  <c r="Y392" i="1"/>
  <c r="S392" i="1"/>
  <c r="V392" i="1"/>
  <c r="N393" i="1"/>
  <c r="O393" i="1"/>
  <c r="W391" i="1"/>
  <c r="Z391" i="1"/>
  <c r="T391" i="1"/>
  <c r="V391" i="1"/>
  <c r="Y391" i="1"/>
  <c r="S391" i="1"/>
  <c r="H395" i="1"/>
  <c r="M394" i="1"/>
  <c r="I394" i="1"/>
  <c r="H646" i="1"/>
  <c r="I645" i="1"/>
  <c r="B41" i="1"/>
  <c r="V41" i="1"/>
  <c r="S41" i="1"/>
  <c r="T41" i="1"/>
  <c r="W41" i="1"/>
  <c r="U41" i="1"/>
  <c r="R41" i="1"/>
  <c r="A42" i="1"/>
  <c r="W392" i="1" l="1"/>
  <c r="Z392" i="1"/>
  <c r="P393" i="1"/>
  <c r="Q393" i="1"/>
  <c r="H396" i="1"/>
  <c r="M395" i="1"/>
  <c r="I395" i="1"/>
  <c r="N394" i="1"/>
  <c r="O394" i="1"/>
  <c r="H647" i="1"/>
  <c r="I646" i="1"/>
  <c r="Y41" i="1"/>
  <c r="Z41" i="1"/>
  <c r="J42" i="1"/>
  <c r="K42" i="1" s="1"/>
  <c r="N42" i="1" s="1"/>
  <c r="M42" i="1" s="1"/>
  <c r="C42" i="1" s="1"/>
  <c r="H397" i="1" l="1"/>
  <c r="M396" i="1"/>
  <c r="I396" i="1"/>
  <c r="P394" i="1"/>
  <c r="Q394" i="1"/>
  <c r="Z393" i="1"/>
  <c r="T393" i="1"/>
  <c r="W393" i="1"/>
  <c r="O395" i="1"/>
  <c r="N395" i="1"/>
  <c r="S393" i="1"/>
  <c r="V393" i="1"/>
  <c r="Y393" i="1"/>
  <c r="H648" i="1"/>
  <c r="I647" i="1"/>
  <c r="L42" i="1"/>
  <c r="AA42" i="1"/>
  <c r="S394" i="1" l="1"/>
  <c r="Y394" i="1"/>
  <c r="V394" i="1"/>
  <c r="N396" i="1"/>
  <c r="O396" i="1"/>
  <c r="Q395" i="1"/>
  <c r="P395" i="1"/>
  <c r="Z394" i="1"/>
  <c r="T394" i="1"/>
  <c r="W394" i="1"/>
  <c r="H398" i="1"/>
  <c r="M397" i="1"/>
  <c r="I397" i="1"/>
  <c r="H649" i="1"/>
  <c r="I648" i="1"/>
  <c r="Q42" i="1"/>
  <c r="P42" i="1"/>
  <c r="O42" i="1"/>
  <c r="F42" i="1"/>
  <c r="G42" i="1"/>
  <c r="E42" i="1" s="1"/>
  <c r="H399" i="1" l="1"/>
  <c r="M398" i="1"/>
  <c r="I398" i="1"/>
  <c r="N397" i="1"/>
  <c r="O397" i="1"/>
  <c r="Q396" i="1"/>
  <c r="P396" i="1"/>
  <c r="V395" i="1"/>
  <c r="Y395" i="1"/>
  <c r="S395" i="1"/>
  <c r="T395" i="1"/>
  <c r="Z395" i="1"/>
  <c r="W395" i="1"/>
  <c r="H650" i="1"/>
  <c r="I649" i="1"/>
  <c r="U42" i="1"/>
  <c r="R42" i="1"/>
  <c r="S42" i="1"/>
  <c r="V42" i="1"/>
  <c r="Z42" i="1"/>
  <c r="W42" i="1"/>
  <c r="T42" i="1"/>
  <c r="B42" i="1"/>
  <c r="A43" i="1"/>
  <c r="Q397" i="1" l="1"/>
  <c r="P397" i="1"/>
  <c r="Y396" i="1"/>
  <c r="V396" i="1"/>
  <c r="S396" i="1"/>
  <c r="N398" i="1"/>
  <c r="O398" i="1"/>
  <c r="W396" i="1"/>
  <c r="T396" i="1"/>
  <c r="Z396" i="1"/>
  <c r="H400" i="1"/>
  <c r="M399" i="1"/>
  <c r="I399" i="1"/>
  <c r="H651" i="1"/>
  <c r="I650" i="1"/>
  <c r="X42" i="1"/>
  <c r="J43" i="1"/>
  <c r="K43" i="1" s="1"/>
  <c r="N43" i="1" s="1"/>
  <c r="M43" i="1" s="1"/>
  <c r="C43" i="1" s="1"/>
  <c r="H401" i="1" l="1"/>
  <c r="M400" i="1"/>
  <c r="I400" i="1"/>
  <c r="Q398" i="1"/>
  <c r="P398" i="1"/>
  <c r="Y397" i="1"/>
  <c r="S397" i="1"/>
  <c r="V397" i="1"/>
  <c r="O399" i="1"/>
  <c r="N399" i="1"/>
  <c r="W397" i="1"/>
  <c r="Z397" i="1"/>
  <c r="T397" i="1"/>
  <c r="H652" i="1"/>
  <c r="I651" i="1"/>
  <c r="AA43" i="1"/>
  <c r="L43" i="1"/>
  <c r="W398" i="1" l="1"/>
  <c r="T398" i="1"/>
  <c r="Z398" i="1"/>
  <c r="N400" i="1"/>
  <c r="O400" i="1"/>
  <c r="Q399" i="1"/>
  <c r="P399" i="1"/>
  <c r="S398" i="1"/>
  <c r="V398" i="1"/>
  <c r="Y398" i="1"/>
  <c r="H402" i="1"/>
  <c r="M401" i="1"/>
  <c r="I401" i="1"/>
  <c r="H653" i="1"/>
  <c r="I652" i="1"/>
  <c r="F43" i="1"/>
  <c r="G43" i="1"/>
  <c r="E43" i="1" s="1"/>
  <c r="Q43" i="1"/>
  <c r="P43" i="1"/>
  <c r="O43" i="1"/>
  <c r="P400" i="1" l="1"/>
  <c r="Q400" i="1"/>
  <c r="H403" i="1"/>
  <c r="M402" i="1"/>
  <c r="I402" i="1"/>
  <c r="V399" i="1"/>
  <c r="S399" i="1"/>
  <c r="Y399" i="1"/>
  <c r="Z399" i="1"/>
  <c r="W399" i="1"/>
  <c r="T399" i="1"/>
  <c r="N401" i="1"/>
  <c r="O401" i="1"/>
  <c r="H654" i="1"/>
  <c r="I653" i="1"/>
  <c r="V43" i="1"/>
  <c r="S43" i="1"/>
  <c r="W43" i="1"/>
  <c r="T43" i="1"/>
  <c r="U43" i="1"/>
  <c r="R43" i="1"/>
  <c r="A44" i="1"/>
  <c r="B43" i="1"/>
  <c r="Q401" i="1" l="1"/>
  <c r="P401" i="1"/>
  <c r="H404" i="1"/>
  <c r="M403" i="1"/>
  <c r="I403" i="1"/>
  <c r="T400" i="1"/>
  <c r="Z400" i="1"/>
  <c r="W400" i="1"/>
  <c r="N402" i="1"/>
  <c r="O402" i="1"/>
  <c r="Y400" i="1"/>
  <c r="V400" i="1"/>
  <c r="S400" i="1"/>
  <c r="H655" i="1"/>
  <c r="I654" i="1"/>
  <c r="Z43" i="1"/>
  <c r="X43" i="1"/>
  <c r="Y43" i="1"/>
  <c r="J44" i="1"/>
  <c r="K44" i="1" s="1"/>
  <c r="N44" i="1" s="1"/>
  <c r="M44" i="1" s="1"/>
  <c r="C44" i="1" s="1"/>
  <c r="H405" i="1" l="1"/>
  <c r="M404" i="1"/>
  <c r="I404" i="1"/>
  <c r="S401" i="1"/>
  <c r="V401" i="1"/>
  <c r="Y401" i="1"/>
  <c r="Q402" i="1"/>
  <c r="P402" i="1"/>
  <c r="N403" i="1"/>
  <c r="O403" i="1"/>
  <c r="W401" i="1"/>
  <c r="T401" i="1"/>
  <c r="Z401" i="1"/>
  <c r="D43" i="1"/>
  <c r="H656" i="1"/>
  <c r="I655" i="1"/>
  <c r="L44" i="1"/>
  <c r="AA44" i="1"/>
  <c r="Q403" i="1" l="1"/>
  <c r="P403" i="1"/>
  <c r="Y402" i="1"/>
  <c r="V402" i="1"/>
  <c r="S402" i="1"/>
  <c r="T402" i="1"/>
  <c r="W402" i="1"/>
  <c r="Z402" i="1"/>
  <c r="N404" i="1"/>
  <c r="O404" i="1"/>
  <c r="H406" i="1"/>
  <c r="M405" i="1"/>
  <c r="I405" i="1"/>
  <c r="H657" i="1"/>
  <c r="I656" i="1"/>
  <c r="F44" i="1"/>
  <c r="G44" i="1"/>
  <c r="E44" i="1" s="1"/>
  <c r="Q44" i="1"/>
  <c r="P44" i="1"/>
  <c r="O44" i="1"/>
  <c r="H407" i="1" l="1"/>
  <c r="M406" i="1"/>
  <c r="I406" i="1"/>
  <c r="Y403" i="1"/>
  <c r="V403" i="1"/>
  <c r="S403" i="1"/>
  <c r="N405" i="1"/>
  <c r="O405" i="1"/>
  <c r="Q404" i="1"/>
  <c r="P404" i="1"/>
  <c r="T403" i="1"/>
  <c r="Z403" i="1"/>
  <c r="W403" i="1"/>
  <c r="H658" i="1"/>
  <c r="I657" i="1"/>
  <c r="W44" i="1"/>
  <c r="T44" i="1"/>
  <c r="V44" i="1"/>
  <c r="S44" i="1"/>
  <c r="U44" i="1"/>
  <c r="R44" i="1"/>
  <c r="A45" i="1"/>
  <c r="B44" i="1"/>
  <c r="T404" i="1" l="1"/>
  <c r="W404" i="1"/>
  <c r="Z404" i="1"/>
  <c r="P405" i="1"/>
  <c r="Q405" i="1"/>
  <c r="N406" i="1"/>
  <c r="O406" i="1"/>
  <c r="S404" i="1"/>
  <c r="V404" i="1"/>
  <c r="Y404" i="1"/>
  <c r="H408" i="1"/>
  <c r="M407" i="1"/>
  <c r="I407" i="1"/>
  <c r="H659" i="1"/>
  <c r="I658" i="1"/>
  <c r="X44" i="1"/>
  <c r="Z44" i="1"/>
  <c r="J45" i="1"/>
  <c r="K45" i="1" s="1"/>
  <c r="N45" i="1" s="1"/>
  <c r="M45" i="1" s="1"/>
  <c r="C45" i="1" s="1"/>
  <c r="Y405" i="1" l="1"/>
  <c r="S405" i="1"/>
  <c r="V405" i="1"/>
  <c r="H409" i="1"/>
  <c r="M408" i="1"/>
  <c r="I408" i="1"/>
  <c r="P406" i="1"/>
  <c r="Q406" i="1"/>
  <c r="O407" i="1"/>
  <c r="N407" i="1"/>
  <c r="Z405" i="1"/>
  <c r="T405" i="1"/>
  <c r="W405" i="1"/>
  <c r="H660" i="1"/>
  <c r="I659" i="1"/>
  <c r="AA45" i="1"/>
  <c r="L45" i="1"/>
  <c r="W406" i="1" l="1"/>
  <c r="Z406" i="1"/>
  <c r="T406" i="1"/>
  <c r="S406" i="1"/>
  <c r="Y406" i="1"/>
  <c r="V406" i="1"/>
  <c r="Q407" i="1"/>
  <c r="P407" i="1"/>
  <c r="N408" i="1"/>
  <c r="O408" i="1"/>
  <c r="H410" i="1"/>
  <c r="M409" i="1"/>
  <c r="I409" i="1"/>
  <c r="H661" i="1"/>
  <c r="I660" i="1"/>
  <c r="P45" i="1"/>
  <c r="Q45" i="1"/>
  <c r="O45" i="1"/>
  <c r="F45" i="1"/>
  <c r="G45" i="1"/>
  <c r="E45" i="1" s="1"/>
  <c r="H411" i="1" l="1"/>
  <c r="M410" i="1"/>
  <c r="I410" i="1"/>
  <c r="O409" i="1"/>
  <c r="N409" i="1"/>
  <c r="Q408" i="1"/>
  <c r="P408" i="1"/>
  <c r="Y407" i="1"/>
  <c r="V407" i="1"/>
  <c r="S407" i="1"/>
  <c r="W407" i="1"/>
  <c r="Z407" i="1"/>
  <c r="T407" i="1"/>
  <c r="H662" i="1"/>
  <c r="I661" i="1"/>
  <c r="U45" i="1"/>
  <c r="R45" i="1"/>
  <c r="B45" i="1"/>
  <c r="W45" i="1"/>
  <c r="T45" i="1"/>
  <c r="A46" i="1"/>
  <c r="V45" i="1"/>
  <c r="S45" i="1"/>
  <c r="V408" i="1" l="1"/>
  <c r="Y408" i="1"/>
  <c r="S408" i="1"/>
  <c r="N410" i="1"/>
  <c r="O410" i="1"/>
  <c r="W408" i="1"/>
  <c r="T408" i="1"/>
  <c r="Z408" i="1"/>
  <c r="Q409" i="1"/>
  <c r="P409" i="1"/>
  <c r="H412" i="1"/>
  <c r="M411" i="1"/>
  <c r="I411" i="1"/>
  <c r="H663" i="1"/>
  <c r="I662" i="1"/>
  <c r="Y45" i="1"/>
  <c r="Z45" i="1"/>
  <c r="J46" i="1"/>
  <c r="K46" i="1" s="1"/>
  <c r="N46" i="1" s="1"/>
  <c r="M46" i="1" s="1"/>
  <c r="C46" i="1" s="1"/>
  <c r="S409" i="1" l="1"/>
  <c r="Y409" i="1"/>
  <c r="V409" i="1"/>
  <c r="Q410" i="1"/>
  <c r="P410" i="1"/>
  <c r="H413" i="1"/>
  <c r="M412" i="1"/>
  <c r="I412" i="1"/>
  <c r="N411" i="1"/>
  <c r="O411" i="1"/>
  <c r="T409" i="1"/>
  <c r="W409" i="1"/>
  <c r="Z409" i="1"/>
  <c r="H664" i="1"/>
  <c r="I663" i="1"/>
  <c r="AA46" i="1"/>
  <c r="L46" i="1"/>
  <c r="H414" i="1" l="1"/>
  <c r="M413" i="1"/>
  <c r="I413" i="1"/>
  <c r="Q411" i="1"/>
  <c r="P411" i="1"/>
  <c r="Y410" i="1"/>
  <c r="S410" i="1"/>
  <c r="V410" i="1"/>
  <c r="N412" i="1"/>
  <c r="O412" i="1"/>
  <c r="T410" i="1"/>
  <c r="Z410" i="1"/>
  <c r="W410" i="1"/>
  <c r="H665" i="1"/>
  <c r="I664" i="1"/>
  <c r="Q46" i="1"/>
  <c r="P46" i="1"/>
  <c r="O46" i="1"/>
  <c r="G46" i="1"/>
  <c r="E46" i="1" s="1"/>
  <c r="F46" i="1"/>
  <c r="Z411" i="1" l="1"/>
  <c r="T411" i="1"/>
  <c r="W411" i="1"/>
  <c r="N413" i="1"/>
  <c r="O413" i="1"/>
  <c r="P412" i="1"/>
  <c r="Q412" i="1"/>
  <c r="Y411" i="1"/>
  <c r="S411" i="1"/>
  <c r="V411" i="1"/>
  <c r="H415" i="1"/>
  <c r="M414" i="1"/>
  <c r="I414" i="1"/>
  <c r="H666" i="1"/>
  <c r="I665" i="1"/>
  <c r="B46" i="1"/>
  <c r="A47" i="1"/>
  <c r="U46" i="1"/>
  <c r="R46" i="1"/>
  <c r="S46" i="1"/>
  <c r="V46" i="1"/>
  <c r="Z46" i="1"/>
  <c r="W46" i="1"/>
  <c r="T46" i="1"/>
  <c r="P413" i="1" l="1"/>
  <c r="Q413" i="1"/>
  <c r="H416" i="1"/>
  <c r="M415" i="1"/>
  <c r="I415" i="1"/>
  <c r="T412" i="1"/>
  <c r="W412" i="1"/>
  <c r="Z412" i="1"/>
  <c r="V412" i="1"/>
  <c r="Y412" i="1"/>
  <c r="S412" i="1"/>
  <c r="O414" i="1"/>
  <c r="N414" i="1"/>
  <c r="H667" i="1"/>
  <c r="I666" i="1"/>
  <c r="X46" i="1"/>
  <c r="J47" i="1"/>
  <c r="K47" i="1" s="1"/>
  <c r="N47" i="1" s="1"/>
  <c r="M47" i="1" s="1"/>
  <c r="C47" i="1" s="1"/>
  <c r="N415" i="1" l="1"/>
  <c r="O415" i="1"/>
  <c r="H417" i="1"/>
  <c r="M416" i="1"/>
  <c r="I416" i="1"/>
  <c r="T413" i="1"/>
  <c r="Z413" i="1"/>
  <c r="W413" i="1"/>
  <c r="Q414" i="1"/>
  <c r="P414" i="1"/>
  <c r="S413" i="1"/>
  <c r="Y413" i="1"/>
  <c r="V413" i="1"/>
  <c r="H668" i="1"/>
  <c r="I667" i="1"/>
  <c r="L47" i="1"/>
  <c r="AA47" i="1"/>
  <c r="H418" i="1" l="1"/>
  <c r="M417" i="1"/>
  <c r="I417" i="1"/>
  <c r="V414" i="1"/>
  <c r="S414" i="1"/>
  <c r="Y414" i="1"/>
  <c r="W414" i="1"/>
  <c r="T414" i="1"/>
  <c r="Z414" i="1"/>
  <c r="N416" i="1"/>
  <c r="O416" i="1"/>
  <c r="Q415" i="1"/>
  <c r="P415" i="1"/>
  <c r="H669" i="1"/>
  <c r="I668" i="1"/>
  <c r="P47" i="1"/>
  <c r="Q47" i="1"/>
  <c r="O47" i="1"/>
  <c r="F47" i="1"/>
  <c r="G47" i="1"/>
  <c r="E47" i="1" s="1"/>
  <c r="W415" i="1" l="1"/>
  <c r="Z415" i="1"/>
  <c r="T415" i="1"/>
  <c r="N417" i="1"/>
  <c r="O417" i="1"/>
  <c r="P416" i="1"/>
  <c r="Q416" i="1"/>
  <c r="Y415" i="1"/>
  <c r="V415" i="1"/>
  <c r="S415" i="1"/>
  <c r="H419" i="1"/>
  <c r="M418" i="1"/>
  <c r="I418" i="1"/>
  <c r="H670" i="1"/>
  <c r="I669" i="1"/>
  <c r="B47" i="1"/>
  <c r="U47" i="1"/>
  <c r="R47" i="1"/>
  <c r="A48" i="1"/>
  <c r="W47" i="1"/>
  <c r="T47" i="1"/>
  <c r="V47" i="1"/>
  <c r="S47" i="1"/>
  <c r="Q417" i="1" l="1"/>
  <c r="P417" i="1"/>
  <c r="H420" i="1"/>
  <c r="M419" i="1"/>
  <c r="I419" i="1"/>
  <c r="T416" i="1"/>
  <c r="Z416" i="1"/>
  <c r="W416" i="1"/>
  <c r="V416" i="1"/>
  <c r="Y416" i="1"/>
  <c r="S416" i="1"/>
  <c r="N418" i="1"/>
  <c r="O418" i="1"/>
  <c r="H671" i="1"/>
  <c r="I670" i="1"/>
  <c r="Y47" i="1"/>
  <c r="X47" i="1"/>
  <c r="J48" i="1"/>
  <c r="K48" i="1" s="1"/>
  <c r="N48" i="1" s="1"/>
  <c r="M48" i="1" s="1"/>
  <c r="C48" i="1" s="1"/>
  <c r="P418" i="1" l="1"/>
  <c r="Q418" i="1"/>
  <c r="H421" i="1"/>
  <c r="M420" i="1"/>
  <c r="I420" i="1"/>
  <c r="V417" i="1"/>
  <c r="Y417" i="1"/>
  <c r="S417" i="1"/>
  <c r="N419" i="1"/>
  <c r="O419" i="1"/>
  <c r="W417" i="1"/>
  <c r="T417" i="1"/>
  <c r="Z417" i="1"/>
  <c r="H672" i="1"/>
  <c r="I671" i="1"/>
  <c r="L48" i="1"/>
  <c r="AA48" i="1"/>
  <c r="H422" i="1" l="1"/>
  <c r="M421" i="1"/>
  <c r="I421" i="1"/>
  <c r="W418" i="1"/>
  <c r="Z418" i="1"/>
  <c r="T418" i="1"/>
  <c r="P419" i="1"/>
  <c r="Q419" i="1"/>
  <c r="N420" i="1"/>
  <c r="O420" i="1"/>
  <c r="Y418" i="1"/>
  <c r="V418" i="1"/>
  <c r="S418" i="1"/>
  <c r="H673" i="1"/>
  <c r="I672" i="1"/>
  <c r="G48" i="1"/>
  <c r="E48" i="1" s="1"/>
  <c r="F48" i="1"/>
  <c r="Q48" i="1"/>
  <c r="P48" i="1"/>
  <c r="O48" i="1"/>
  <c r="Z419" i="1" l="1"/>
  <c r="W419" i="1"/>
  <c r="T419" i="1"/>
  <c r="P420" i="1"/>
  <c r="Q420" i="1"/>
  <c r="Y419" i="1"/>
  <c r="S419" i="1"/>
  <c r="V419" i="1"/>
  <c r="N421" i="1"/>
  <c r="O421" i="1"/>
  <c r="H423" i="1"/>
  <c r="M422" i="1"/>
  <c r="I422" i="1"/>
  <c r="B48" i="1"/>
  <c r="H674" i="1"/>
  <c r="I673" i="1"/>
  <c r="S48" i="1"/>
  <c r="V48" i="1"/>
  <c r="T48" i="1"/>
  <c r="W48" i="1"/>
  <c r="Z48" i="1"/>
  <c r="R48" i="1"/>
  <c r="U48" i="1"/>
  <c r="A49" i="1"/>
  <c r="V420" i="1" l="1"/>
  <c r="S420" i="1"/>
  <c r="Y420" i="1"/>
  <c r="H424" i="1"/>
  <c r="M423" i="1"/>
  <c r="I423" i="1"/>
  <c r="N422" i="1"/>
  <c r="O422" i="1"/>
  <c r="Q421" i="1"/>
  <c r="P421" i="1"/>
  <c r="T420" i="1"/>
  <c r="Z420" i="1"/>
  <c r="W420" i="1"/>
  <c r="H675" i="1"/>
  <c r="I674" i="1"/>
  <c r="X48" i="1"/>
  <c r="J49" i="1"/>
  <c r="K49" i="1" s="1"/>
  <c r="N49" i="1" s="1"/>
  <c r="M49" i="1" s="1"/>
  <c r="C49" i="1" s="1"/>
  <c r="H425" i="1" l="1"/>
  <c r="M424" i="1"/>
  <c r="I424" i="1"/>
  <c r="P422" i="1"/>
  <c r="Q422" i="1"/>
  <c r="S421" i="1"/>
  <c r="V421" i="1"/>
  <c r="Y421" i="1"/>
  <c r="N423" i="1"/>
  <c r="O423" i="1"/>
  <c r="T421" i="1"/>
  <c r="Z421" i="1"/>
  <c r="W421" i="1"/>
  <c r="H676" i="1"/>
  <c r="I675" i="1"/>
  <c r="L49" i="1"/>
  <c r="AA49" i="1"/>
  <c r="V422" i="1" l="1"/>
  <c r="Y422" i="1"/>
  <c r="S422" i="1"/>
  <c r="N424" i="1"/>
  <c r="O424" i="1"/>
  <c r="Q423" i="1"/>
  <c r="P423" i="1"/>
  <c r="Z422" i="1"/>
  <c r="W422" i="1"/>
  <c r="T422" i="1"/>
  <c r="H426" i="1"/>
  <c r="M425" i="1"/>
  <c r="I425" i="1"/>
  <c r="H677" i="1"/>
  <c r="I676" i="1"/>
  <c r="Q49" i="1"/>
  <c r="P49" i="1"/>
  <c r="O49" i="1"/>
  <c r="G49" i="1"/>
  <c r="E49" i="1" s="1"/>
  <c r="F49" i="1"/>
  <c r="Q424" i="1" l="1"/>
  <c r="P424" i="1"/>
  <c r="H427" i="1"/>
  <c r="M426" i="1"/>
  <c r="I426" i="1"/>
  <c r="V423" i="1"/>
  <c r="S423" i="1"/>
  <c r="Y423" i="1"/>
  <c r="W423" i="1"/>
  <c r="Z423" i="1"/>
  <c r="T423" i="1"/>
  <c r="N425" i="1"/>
  <c r="O425" i="1"/>
  <c r="H678" i="1"/>
  <c r="I677" i="1"/>
  <c r="B49" i="1"/>
  <c r="U49" i="1"/>
  <c r="R49" i="1"/>
  <c r="A50" i="1"/>
  <c r="S49" i="1"/>
  <c r="V49" i="1"/>
  <c r="T49" i="1"/>
  <c r="W49" i="1"/>
  <c r="P425" i="1" l="1"/>
  <c r="Q425" i="1"/>
  <c r="H428" i="1"/>
  <c r="M427" i="1"/>
  <c r="I427" i="1"/>
  <c r="V424" i="1"/>
  <c r="Y424" i="1"/>
  <c r="S424" i="1"/>
  <c r="N426" i="1"/>
  <c r="O426" i="1"/>
  <c r="Z424" i="1"/>
  <c r="W424" i="1"/>
  <c r="T424" i="1"/>
  <c r="H679" i="1"/>
  <c r="I678" i="1"/>
  <c r="X49" i="1"/>
  <c r="Z49" i="1"/>
  <c r="Y49" i="1"/>
  <c r="J50" i="1"/>
  <c r="K50" i="1" s="1"/>
  <c r="N50" i="1" s="1"/>
  <c r="M50" i="1" s="1"/>
  <c r="C50" i="1" s="1"/>
  <c r="H429" i="1" l="1"/>
  <c r="M428" i="1"/>
  <c r="I428" i="1"/>
  <c r="Z425" i="1"/>
  <c r="T425" i="1"/>
  <c r="W425" i="1"/>
  <c r="P426" i="1"/>
  <c r="Q426" i="1"/>
  <c r="N427" i="1"/>
  <c r="O427" i="1"/>
  <c r="S425" i="1"/>
  <c r="V425" i="1"/>
  <c r="Y425" i="1"/>
  <c r="D49" i="1"/>
  <c r="H680" i="1"/>
  <c r="I679" i="1"/>
  <c r="L50" i="1"/>
  <c r="AA50" i="1"/>
  <c r="Q427" i="1" l="1"/>
  <c r="P427" i="1"/>
  <c r="W426" i="1"/>
  <c r="Z426" i="1"/>
  <c r="T426" i="1"/>
  <c r="Y426" i="1"/>
  <c r="V426" i="1"/>
  <c r="S426" i="1"/>
  <c r="N428" i="1"/>
  <c r="O428" i="1"/>
  <c r="H430" i="1"/>
  <c r="M429" i="1"/>
  <c r="I429" i="1"/>
  <c r="H681" i="1"/>
  <c r="I680" i="1"/>
  <c r="P50" i="1"/>
  <c r="Q50" i="1"/>
  <c r="O50" i="1"/>
  <c r="F50" i="1"/>
  <c r="G50" i="1"/>
  <c r="E50" i="1" s="1"/>
  <c r="H431" i="1" l="1"/>
  <c r="M430" i="1"/>
  <c r="I430" i="1"/>
  <c r="V427" i="1"/>
  <c r="S427" i="1"/>
  <c r="Y427" i="1"/>
  <c r="N429" i="1"/>
  <c r="O429" i="1"/>
  <c r="Q428" i="1"/>
  <c r="P428" i="1"/>
  <c r="W427" i="1"/>
  <c r="T427" i="1"/>
  <c r="Z427" i="1"/>
  <c r="H682" i="1"/>
  <c r="I681" i="1"/>
  <c r="B50" i="1"/>
  <c r="A51" i="1"/>
  <c r="R50" i="1"/>
  <c r="U50" i="1"/>
  <c r="W50" i="1"/>
  <c r="T50" i="1"/>
  <c r="V50" i="1"/>
  <c r="S50" i="1"/>
  <c r="Q429" i="1" l="1"/>
  <c r="P429" i="1"/>
  <c r="N430" i="1"/>
  <c r="O430" i="1"/>
  <c r="S428" i="1"/>
  <c r="V428" i="1"/>
  <c r="Y428" i="1"/>
  <c r="W428" i="1"/>
  <c r="Z428" i="1"/>
  <c r="T428" i="1"/>
  <c r="H432" i="1"/>
  <c r="M431" i="1"/>
  <c r="I431" i="1"/>
  <c r="H683" i="1"/>
  <c r="I682" i="1"/>
  <c r="Y50" i="1"/>
  <c r="Z50" i="1"/>
  <c r="J51" i="1"/>
  <c r="K51" i="1" s="1"/>
  <c r="N51" i="1" s="1"/>
  <c r="M51" i="1" s="1"/>
  <c r="C51" i="1" s="1"/>
  <c r="H433" i="1" l="1"/>
  <c r="M432" i="1"/>
  <c r="I432" i="1"/>
  <c r="Q430" i="1"/>
  <c r="P430" i="1"/>
  <c r="V429" i="1"/>
  <c r="S429" i="1"/>
  <c r="Y429" i="1"/>
  <c r="N431" i="1"/>
  <c r="O431" i="1"/>
  <c r="W429" i="1"/>
  <c r="Z429" i="1"/>
  <c r="T429" i="1"/>
  <c r="H684" i="1"/>
  <c r="I683" i="1"/>
  <c r="L51" i="1"/>
  <c r="AA51" i="1"/>
  <c r="W430" i="1" l="1"/>
  <c r="Z430" i="1"/>
  <c r="T430" i="1"/>
  <c r="N432" i="1"/>
  <c r="O432" i="1"/>
  <c r="P431" i="1"/>
  <c r="Q431" i="1"/>
  <c r="S430" i="1"/>
  <c r="V430" i="1"/>
  <c r="Y430" i="1"/>
  <c r="H434" i="1"/>
  <c r="M433" i="1"/>
  <c r="I433" i="1"/>
  <c r="H685" i="1"/>
  <c r="I684" i="1"/>
  <c r="F51" i="1"/>
  <c r="G51" i="1"/>
  <c r="E51" i="1" s="1"/>
  <c r="Q51" i="1"/>
  <c r="P51" i="1"/>
  <c r="O51" i="1"/>
  <c r="P432" i="1" l="1"/>
  <c r="Q432" i="1"/>
  <c r="H435" i="1"/>
  <c r="M434" i="1"/>
  <c r="I434" i="1"/>
  <c r="Z431" i="1"/>
  <c r="T431" i="1"/>
  <c r="W431" i="1"/>
  <c r="V431" i="1"/>
  <c r="Y431" i="1"/>
  <c r="S431" i="1"/>
  <c r="N433" i="1"/>
  <c r="O433" i="1"/>
  <c r="H686" i="1"/>
  <c r="I685" i="1"/>
  <c r="A52" i="1"/>
  <c r="S51" i="1"/>
  <c r="V51" i="1"/>
  <c r="T51" i="1"/>
  <c r="W51" i="1"/>
  <c r="R51" i="1"/>
  <c r="U51" i="1"/>
  <c r="B51" i="1"/>
  <c r="Q433" i="1" l="1"/>
  <c r="P433" i="1"/>
  <c r="H436" i="1"/>
  <c r="M435" i="1"/>
  <c r="I435" i="1"/>
  <c r="Z432" i="1"/>
  <c r="T432" i="1"/>
  <c r="W432" i="1"/>
  <c r="O434" i="1"/>
  <c r="N434" i="1"/>
  <c r="V432" i="1"/>
  <c r="S432" i="1"/>
  <c r="Y432" i="1"/>
  <c r="H687" i="1"/>
  <c r="I686" i="1"/>
  <c r="Y51" i="1"/>
  <c r="Z51" i="1"/>
  <c r="J52" i="1"/>
  <c r="K52" i="1" s="1"/>
  <c r="N52" i="1" s="1"/>
  <c r="M52" i="1" s="1"/>
  <c r="C52" i="1" s="1"/>
  <c r="H437" i="1" l="1"/>
  <c r="M436" i="1"/>
  <c r="I436" i="1"/>
  <c r="P434" i="1"/>
  <c r="Q434" i="1"/>
  <c r="Y433" i="1"/>
  <c r="S433" i="1"/>
  <c r="V433" i="1"/>
  <c r="N435" i="1"/>
  <c r="O435" i="1"/>
  <c r="W433" i="1"/>
  <c r="T433" i="1"/>
  <c r="Z433" i="1"/>
  <c r="H688" i="1"/>
  <c r="I687" i="1"/>
  <c r="L52" i="1"/>
  <c r="AA52" i="1"/>
  <c r="S434" i="1" l="1"/>
  <c r="V434" i="1"/>
  <c r="Y434" i="1"/>
  <c r="N436" i="1"/>
  <c r="O436" i="1"/>
  <c r="P435" i="1"/>
  <c r="Q435" i="1"/>
  <c r="W434" i="1"/>
  <c r="T434" i="1"/>
  <c r="Z434" i="1"/>
  <c r="H438" i="1"/>
  <c r="M437" i="1"/>
  <c r="I437" i="1"/>
  <c r="H689" i="1"/>
  <c r="I688" i="1"/>
  <c r="G52" i="1"/>
  <c r="E52" i="1" s="1"/>
  <c r="F52" i="1"/>
  <c r="Q52" i="1"/>
  <c r="P52" i="1"/>
  <c r="O52" i="1"/>
  <c r="P436" i="1" l="1"/>
  <c r="Q436" i="1"/>
  <c r="H439" i="1"/>
  <c r="M438" i="1"/>
  <c r="I438" i="1"/>
  <c r="W435" i="1"/>
  <c r="Z435" i="1"/>
  <c r="T435" i="1"/>
  <c r="V435" i="1"/>
  <c r="S435" i="1"/>
  <c r="Y435" i="1"/>
  <c r="N437" i="1"/>
  <c r="O437" i="1"/>
  <c r="H690" i="1"/>
  <c r="I689" i="1"/>
  <c r="B52" i="1"/>
  <c r="V52" i="1"/>
  <c r="S52" i="1"/>
  <c r="W52" i="1"/>
  <c r="T52" i="1"/>
  <c r="Z52" i="1"/>
  <c r="R52" i="1"/>
  <c r="U52" i="1"/>
  <c r="A53" i="1"/>
  <c r="Q437" i="1" l="1"/>
  <c r="P437" i="1"/>
  <c r="H440" i="1"/>
  <c r="M439" i="1"/>
  <c r="I439" i="1"/>
  <c r="W436" i="1"/>
  <c r="Z436" i="1"/>
  <c r="T436" i="1"/>
  <c r="N438" i="1"/>
  <c r="O438" i="1"/>
  <c r="S436" i="1"/>
  <c r="V436" i="1"/>
  <c r="Y436" i="1"/>
  <c r="H691" i="1"/>
  <c r="I690" i="1"/>
  <c r="X52" i="1"/>
  <c r="J53" i="1"/>
  <c r="K53" i="1" s="1"/>
  <c r="N53" i="1" s="1"/>
  <c r="M53" i="1" s="1"/>
  <c r="C53" i="1" s="1"/>
  <c r="H441" i="1" l="1"/>
  <c r="M440" i="1"/>
  <c r="I440" i="1"/>
  <c r="V437" i="1"/>
  <c r="S437" i="1"/>
  <c r="Y437" i="1"/>
  <c r="P438" i="1"/>
  <c r="Q438" i="1"/>
  <c r="N439" i="1"/>
  <c r="O439" i="1"/>
  <c r="Z437" i="1"/>
  <c r="W437" i="1"/>
  <c r="T437" i="1"/>
  <c r="H692" i="1"/>
  <c r="I691" i="1"/>
  <c r="AA53" i="1"/>
  <c r="L53" i="1"/>
  <c r="W438" i="1" l="1"/>
  <c r="Z438" i="1"/>
  <c r="T438" i="1"/>
  <c r="V438" i="1"/>
  <c r="S438" i="1"/>
  <c r="Y438" i="1"/>
  <c r="N440" i="1"/>
  <c r="O440" i="1"/>
  <c r="Q439" i="1"/>
  <c r="P439" i="1"/>
  <c r="H442" i="1"/>
  <c r="M441" i="1"/>
  <c r="I441" i="1"/>
  <c r="H693" i="1"/>
  <c r="I692" i="1"/>
  <c r="Q53" i="1"/>
  <c r="P53" i="1"/>
  <c r="O53" i="1"/>
  <c r="G53" i="1"/>
  <c r="E53" i="1" s="1"/>
  <c r="F53" i="1"/>
  <c r="H443" i="1" l="1"/>
  <c r="M442" i="1"/>
  <c r="I442" i="1"/>
  <c r="Q440" i="1"/>
  <c r="P440" i="1"/>
  <c r="V439" i="1"/>
  <c r="S439" i="1"/>
  <c r="Y439" i="1"/>
  <c r="N441" i="1"/>
  <c r="O441" i="1"/>
  <c r="Z439" i="1"/>
  <c r="T439" i="1"/>
  <c r="W439" i="1"/>
  <c r="H694" i="1"/>
  <c r="I693" i="1"/>
  <c r="B53" i="1"/>
  <c r="S53" i="1"/>
  <c r="V53" i="1"/>
  <c r="A54" i="1"/>
  <c r="R53" i="1"/>
  <c r="U53" i="1"/>
  <c r="W53" i="1"/>
  <c r="T53" i="1"/>
  <c r="T440" i="1" l="1"/>
  <c r="W440" i="1"/>
  <c r="Z440" i="1"/>
  <c r="O442" i="1"/>
  <c r="N442" i="1"/>
  <c r="P441" i="1"/>
  <c r="Q441" i="1"/>
  <c r="S440" i="1"/>
  <c r="Y440" i="1"/>
  <c r="V440" i="1"/>
  <c r="H444" i="1"/>
  <c r="M443" i="1"/>
  <c r="I443" i="1"/>
  <c r="Z53" i="1"/>
  <c r="H695" i="1"/>
  <c r="I694" i="1"/>
  <c r="X53" i="1"/>
  <c r="Y53" i="1"/>
  <c r="J54" i="1"/>
  <c r="K54" i="1" s="1"/>
  <c r="N54" i="1" s="1"/>
  <c r="M54" i="1" s="1"/>
  <c r="C54" i="1" s="1"/>
  <c r="H445" i="1" l="1"/>
  <c r="M444" i="1"/>
  <c r="I444" i="1"/>
  <c r="W441" i="1"/>
  <c r="Z441" i="1"/>
  <c r="T441" i="1"/>
  <c r="V441" i="1"/>
  <c r="S441" i="1"/>
  <c r="Y441" i="1"/>
  <c r="N443" i="1"/>
  <c r="O443" i="1"/>
  <c r="P442" i="1"/>
  <c r="Q442" i="1"/>
  <c r="D53" i="1"/>
  <c r="H696" i="1"/>
  <c r="I695" i="1"/>
  <c r="L54" i="1"/>
  <c r="AA54" i="1"/>
  <c r="V442" i="1" l="1"/>
  <c r="S442" i="1"/>
  <c r="Y442" i="1"/>
  <c r="N444" i="1"/>
  <c r="O444" i="1"/>
  <c r="P443" i="1"/>
  <c r="Q443" i="1"/>
  <c r="W442" i="1"/>
  <c r="T442" i="1"/>
  <c r="Z442" i="1"/>
  <c r="H446" i="1"/>
  <c r="M445" i="1"/>
  <c r="I445" i="1"/>
  <c r="H697" i="1"/>
  <c r="I696" i="1"/>
  <c r="F54" i="1"/>
  <c r="G54" i="1"/>
  <c r="E54" i="1" s="1"/>
  <c r="P54" i="1"/>
  <c r="Q54" i="1"/>
  <c r="O54" i="1"/>
  <c r="P444" i="1" l="1"/>
  <c r="Q444" i="1"/>
  <c r="N445" i="1"/>
  <c r="O445" i="1"/>
  <c r="H447" i="1"/>
  <c r="M446" i="1"/>
  <c r="I446" i="1"/>
  <c r="T443" i="1"/>
  <c r="Z443" i="1"/>
  <c r="W443" i="1"/>
  <c r="Y443" i="1"/>
  <c r="V443" i="1"/>
  <c r="S443" i="1"/>
  <c r="H698" i="1"/>
  <c r="I697" i="1"/>
  <c r="V54" i="1"/>
  <c r="S54" i="1"/>
  <c r="W54" i="1"/>
  <c r="T54" i="1"/>
  <c r="U54" i="1"/>
  <c r="R54" i="1"/>
  <c r="A55" i="1"/>
  <c r="B54" i="1"/>
  <c r="O446" i="1" l="1"/>
  <c r="N446" i="1"/>
  <c r="Q445" i="1"/>
  <c r="P445" i="1"/>
  <c r="W444" i="1"/>
  <c r="Z444" i="1"/>
  <c r="T444" i="1"/>
  <c r="H448" i="1"/>
  <c r="M447" i="1"/>
  <c r="I447" i="1"/>
  <c r="V444" i="1"/>
  <c r="Y444" i="1"/>
  <c r="S444" i="1"/>
  <c r="X54" i="1"/>
  <c r="H699" i="1"/>
  <c r="I698" i="1"/>
  <c r="Z54" i="1"/>
  <c r="J55" i="1"/>
  <c r="K55" i="1" s="1"/>
  <c r="N55" i="1" s="1"/>
  <c r="M55" i="1" s="1"/>
  <c r="C55" i="1" s="1"/>
  <c r="H449" i="1" l="1"/>
  <c r="M448" i="1"/>
  <c r="I448" i="1"/>
  <c r="V445" i="1"/>
  <c r="Y445" i="1"/>
  <c r="S445" i="1"/>
  <c r="W445" i="1"/>
  <c r="T445" i="1"/>
  <c r="Z445" i="1"/>
  <c r="Q446" i="1"/>
  <c r="P446" i="1"/>
  <c r="N447" i="1"/>
  <c r="O447" i="1"/>
  <c r="H700" i="1"/>
  <c r="I699" i="1"/>
  <c r="L55" i="1"/>
  <c r="AA55" i="1"/>
  <c r="P447" i="1" l="1"/>
  <c r="Q447" i="1"/>
  <c r="S446" i="1"/>
  <c r="Y446" i="1"/>
  <c r="V446" i="1"/>
  <c r="N448" i="1"/>
  <c r="O448" i="1"/>
  <c r="Z446" i="1"/>
  <c r="T446" i="1"/>
  <c r="W446" i="1"/>
  <c r="H450" i="1"/>
  <c r="M449" i="1"/>
  <c r="I449" i="1"/>
  <c r="H701" i="1"/>
  <c r="I700" i="1"/>
  <c r="Q55" i="1"/>
  <c r="P55" i="1"/>
  <c r="O55" i="1"/>
  <c r="F55" i="1"/>
  <c r="G55" i="1"/>
  <c r="E55" i="1" s="1"/>
  <c r="H451" i="1" l="1"/>
  <c r="M450" i="1"/>
  <c r="I450" i="1"/>
  <c r="T447" i="1"/>
  <c r="Z447" i="1"/>
  <c r="W447" i="1"/>
  <c r="P448" i="1"/>
  <c r="Q448" i="1"/>
  <c r="N449" i="1"/>
  <c r="O449" i="1"/>
  <c r="Y447" i="1"/>
  <c r="V447" i="1"/>
  <c r="S447" i="1"/>
  <c r="H702" i="1"/>
  <c r="I701" i="1"/>
  <c r="U55" i="1"/>
  <c r="R55" i="1"/>
  <c r="A56" i="1"/>
  <c r="S55" i="1"/>
  <c r="V55" i="1"/>
  <c r="B55" i="1"/>
  <c r="T55" i="1"/>
  <c r="W55" i="1"/>
  <c r="W448" i="1" l="1"/>
  <c r="Z448" i="1"/>
  <c r="T448" i="1"/>
  <c r="Y448" i="1"/>
  <c r="S448" i="1"/>
  <c r="V448" i="1"/>
  <c r="O450" i="1"/>
  <c r="N450" i="1"/>
  <c r="P449" i="1"/>
  <c r="Q449" i="1"/>
  <c r="H452" i="1"/>
  <c r="M451" i="1"/>
  <c r="I451" i="1"/>
  <c r="H703" i="1"/>
  <c r="I702" i="1"/>
  <c r="Z55" i="1"/>
  <c r="X55" i="1"/>
  <c r="J56" i="1"/>
  <c r="K56" i="1" s="1"/>
  <c r="N56" i="1" s="1"/>
  <c r="M56" i="1" s="1"/>
  <c r="C56" i="1" s="1"/>
  <c r="Q450" i="1" l="1"/>
  <c r="P450" i="1"/>
  <c r="H453" i="1"/>
  <c r="M452" i="1"/>
  <c r="I452" i="1"/>
  <c r="W449" i="1"/>
  <c r="T449" i="1"/>
  <c r="Z449" i="1"/>
  <c r="N451" i="1"/>
  <c r="O451" i="1"/>
  <c r="V449" i="1"/>
  <c r="S449" i="1"/>
  <c r="Y449" i="1"/>
  <c r="H704" i="1"/>
  <c r="I703" i="1"/>
  <c r="L56" i="1"/>
  <c r="AA56" i="1"/>
  <c r="H454" i="1" l="1"/>
  <c r="I453" i="1"/>
  <c r="S450" i="1"/>
  <c r="Y450" i="1"/>
  <c r="V450" i="1"/>
  <c r="Q451" i="1"/>
  <c r="P451" i="1"/>
  <c r="N452" i="1"/>
  <c r="O452" i="1"/>
  <c r="W450" i="1"/>
  <c r="Z450" i="1"/>
  <c r="T450" i="1"/>
  <c r="H705" i="1"/>
  <c r="I704" i="1"/>
  <c r="Q56" i="1"/>
  <c r="P56" i="1"/>
  <c r="O56" i="1"/>
  <c r="F56" i="1"/>
  <c r="G56" i="1"/>
  <c r="E56" i="1" s="1"/>
  <c r="Q452" i="1" l="1"/>
  <c r="P452" i="1"/>
  <c r="V451" i="1"/>
  <c r="Y451" i="1"/>
  <c r="S451" i="1"/>
  <c r="N453" i="1"/>
  <c r="O453" i="1"/>
  <c r="Z451" i="1"/>
  <c r="W451" i="1"/>
  <c r="T451" i="1"/>
  <c r="H455" i="1"/>
  <c r="I454" i="1"/>
  <c r="H706" i="1"/>
  <c r="I705" i="1"/>
  <c r="B56" i="1"/>
  <c r="S56" i="1"/>
  <c r="V56" i="1"/>
  <c r="T56" i="1"/>
  <c r="W56" i="1"/>
  <c r="Z56" i="1"/>
  <c r="A57" i="1"/>
  <c r="R56" i="1"/>
  <c r="U56" i="1"/>
  <c r="O454" i="1" l="1"/>
  <c r="N454" i="1"/>
  <c r="H456" i="1"/>
  <c r="I455" i="1"/>
  <c r="Y452" i="1"/>
  <c r="S452" i="1"/>
  <c r="V452" i="1"/>
  <c r="Z452" i="1"/>
  <c r="T452" i="1"/>
  <c r="W452" i="1"/>
  <c r="H707" i="1"/>
  <c r="I706" i="1"/>
  <c r="X56" i="1"/>
  <c r="J57" i="1"/>
  <c r="K57" i="1" s="1"/>
  <c r="N57" i="1" s="1"/>
  <c r="M57" i="1" s="1"/>
  <c r="C57" i="1" s="1"/>
  <c r="N455" i="1" l="1"/>
  <c r="O455" i="1"/>
  <c r="H457" i="1"/>
  <c r="I456" i="1"/>
  <c r="H708" i="1"/>
  <c r="I707" i="1"/>
  <c r="AA57" i="1"/>
  <c r="L57" i="1"/>
  <c r="N456" i="1" l="1"/>
  <c r="O456" i="1"/>
  <c r="H458" i="1"/>
  <c r="I457" i="1"/>
  <c r="H709" i="1"/>
  <c r="I708" i="1"/>
  <c r="Q57" i="1"/>
  <c r="P57" i="1"/>
  <c r="O57" i="1"/>
  <c r="G57" i="1"/>
  <c r="E57" i="1" s="1"/>
  <c r="F57" i="1"/>
  <c r="N457" i="1" l="1"/>
  <c r="O457" i="1"/>
  <c r="H459" i="1"/>
  <c r="I458" i="1"/>
  <c r="H710" i="1"/>
  <c r="I709" i="1"/>
  <c r="A58" i="1"/>
  <c r="B57" i="1"/>
  <c r="V57" i="1"/>
  <c r="S57" i="1"/>
  <c r="T57" i="1"/>
  <c r="W57" i="1"/>
  <c r="U57" i="1"/>
  <c r="R57" i="1"/>
  <c r="N458" i="1" l="1"/>
  <c r="O458" i="1"/>
  <c r="H460" i="1"/>
  <c r="I460" i="1" s="1"/>
  <c r="I459" i="1"/>
  <c r="X57" i="1"/>
  <c r="Y57" i="1"/>
  <c r="H711" i="1"/>
  <c r="I710" i="1"/>
  <c r="Z57" i="1"/>
  <c r="J58" i="1"/>
  <c r="K58" i="1" s="1"/>
  <c r="N58" i="1" s="1"/>
  <c r="M58" i="1" s="1"/>
  <c r="C58" i="1" s="1"/>
  <c r="N459" i="1" l="1"/>
  <c r="O459" i="1"/>
  <c r="N460" i="1"/>
  <c r="O460" i="1"/>
  <c r="D57" i="1"/>
  <c r="H712" i="1"/>
  <c r="I711" i="1"/>
  <c r="L58" i="1"/>
  <c r="AA58" i="1"/>
  <c r="H713" i="1" l="1"/>
  <c r="I712" i="1"/>
  <c r="Q58" i="1"/>
  <c r="P58" i="1"/>
  <c r="O58" i="1"/>
  <c r="F58" i="1"/>
  <c r="G58" i="1"/>
  <c r="E58" i="1" s="1"/>
  <c r="H714" i="1" l="1"/>
  <c r="I713" i="1"/>
  <c r="B58" i="1"/>
  <c r="U58" i="1"/>
  <c r="R58" i="1"/>
  <c r="S58" i="1"/>
  <c r="V58" i="1"/>
  <c r="T58" i="1"/>
  <c r="W58" i="1"/>
  <c r="A59" i="1"/>
  <c r="H715" i="1" l="1"/>
  <c r="I714" i="1"/>
  <c r="X58" i="1"/>
  <c r="Z58" i="1"/>
  <c r="J59" i="1"/>
  <c r="K59" i="1" s="1"/>
  <c r="N59" i="1" s="1"/>
  <c r="M59" i="1" s="1"/>
  <c r="C59" i="1" s="1"/>
  <c r="H716" i="1" l="1"/>
  <c r="I715" i="1"/>
  <c r="AA59" i="1"/>
  <c r="L59" i="1"/>
  <c r="H717" i="1" l="1"/>
  <c r="I716" i="1"/>
  <c r="Q59" i="1"/>
  <c r="P59" i="1"/>
  <c r="O59" i="1"/>
  <c r="F59" i="1"/>
  <c r="G59" i="1"/>
  <c r="E59" i="1" s="1"/>
  <c r="H718" i="1" l="1"/>
  <c r="I717" i="1"/>
  <c r="B59" i="1"/>
  <c r="U59" i="1"/>
  <c r="R59" i="1"/>
  <c r="S59" i="1"/>
  <c r="V59" i="1"/>
  <c r="W59" i="1"/>
  <c r="T59" i="1"/>
  <c r="A60" i="1"/>
  <c r="H719" i="1" l="1"/>
  <c r="I718" i="1"/>
  <c r="Z59" i="1"/>
  <c r="Y59" i="1"/>
  <c r="J60" i="1"/>
  <c r="K60" i="1" s="1"/>
  <c r="N60" i="1" s="1"/>
  <c r="M60" i="1" s="1"/>
  <c r="C60" i="1" s="1"/>
  <c r="H720" i="1" l="1"/>
  <c r="I719" i="1"/>
  <c r="L60" i="1"/>
  <c r="AA60" i="1"/>
  <c r="H721" i="1" l="1"/>
  <c r="I720" i="1"/>
  <c r="Q60" i="1"/>
  <c r="P60" i="1"/>
  <c r="O60" i="1"/>
  <c r="F60" i="1"/>
  <c r="G60" i="1"/>
  <c r="E60" i="1" s="1"/>
  <c r="H722" i="1" l="1"/>
  <c r="I721" i="1"/>
  <c r="B60" i="1"/>
  <c r="V60" i="1"/>
  <c r="S60" i="1"/>
  <c r="R60" i="1"/>
  <c r="U60" i="1"/>
  <c r="A61" i="1"/>
  <c r="Z60" i="1"/>
  <c r="W60" i="1"/>
  <c r="T60" i="1"/>
  <c r="H723" i="1" l="1"/>
  <c r="I722" i="1"/>
  <c r="X60" i="1"/>
  <c r="J61" i="1"/>
  <c r="K61" i="1" s="1"/>
  <c r="N61" i="1" s="1"/>
  <c r="M61" i="1" s="1"/>
  <c r="C61" i="1" s="1"/>
  <c r="H724" i="1" l="1"/>
  <c r="I723" i="1"/>
  <c r="AA61" i="1"/>
  <c r="L61" i="1"/>
  <c r="H725" i="1" l="1"/>
  <c r="I724" i="1"/>
  <c r="Q61" i="1"/>
  <c r="P61" i="1"/>
  <c r="O61" i="1"/>
  <c r="G61" i="1"/>
  <c r="E61" i="1" s="1"/>
  <c r="F61" i="1"/>
  <c r="H726" i="1" l="1"/>
  <c r="I725" i="1"/>
  <c r="R61" i="1"/>
  <c r="U61" i="1"/>
  <c r="B61" i="1"/>
  <c r="S61" i="1"/>
  <c r="V61" i="1"/>
  <c r="T61" i="1"/>
  <c r="W61" i="1"/>
  <c r="A62" i="1"/>
  <c r="H727" i="1" l="1"/>
  <c r="I726" i="1"/>
  <c r="Z61" i="1"/>
  <c r="X61" i="1"/>
  <c r="J62" i="1"/>
  <c r="K62" i="1" s="1"/>
  <c r="N62" i="1" s="1"/>
  <c r="M62" i="1" s="1"/>
  <c r="C62" i="1" s="1"/>
  <c r="H728" i="1" l="1"/>
  <c r="I727" i="1"/>
  <c r="L62" i="1"/>
  <c r="AA62" i="1"/>
  <c r="H729" i="1" l="1"/>
  <c r="I728" i="1"/>
  <c r="P62" i="1"/>
  <c r="Q62" i="1"/>
  <c r="O62" i="1"/>
  <c r="F62" i="1"/>
  <c r="G62" i="1"/>
  <c r="E62" i="1" s="1"/>
  <c r="H730" i="1" l="1"/>
  <c r="I729" i="1"/>
  <c r="B62" i="1"/>
  <c r="R62" i="1"/>
  <c r="U62" i="1"/>
  <c r="W62" i="1"/>
  <c r="Z62" i="1"/>
  <c r="T62" i="1"/>
  <c r="V62" i="1"/>
  <c r="S62" i="1"/>
  <c r="A63" i="1"/>
  <c r="H731" i="1" l="1"/>
  <c r="I730" i="1"/>
  <c r="X62" i="1"/>
  <c r="J63" i="1"/>
  <c r="K63" i="1" s="1"/>
  <c r="N63" i="1" s="1"/>
  <c r="M63" i="1" s="1"/>
  <c r="C63" i="1" s="1"/>
  <c r="H732" i="1" l="1"/>
  <c r="I731" i="1"/>
  <c r="AA63" i="1"/>
  <c r="L63" i="1"/>
  <c r="H733" i="1" l="1"/>
  <c r="I732" i="1"/>
  <c r="Q63" i="1"/>
  <c r="P63" i="1"/>
  <c r="O63" i="1"/>
  <c r="F63" i="1"/>
  <c r="G63" i="1"/>
  <c r="E63" i="1" s="1"/>
  <c r="H734" i="1" l="1"/>
  <c r="I733" i="1"/>
  <c r="B63" i="1"/>
  <c r="R63" i="1"/>
  <c r="U63" i="1"/>
  <c r="V63" i="1"/>
  <c r="S63" i="1"/>
  <c r="T63" i="1"/>
  <c r="W63" i="1"/>
  <c r="A64" i="1"/>
  <c r="H735" i="1" l="1"/>
  <c r="I734" i="1"/>
  <c r="Z63" i="1"/>
  <c r="Y63" i="1"/>
  <c r="X63" i="1"/>
  <c r="J64" i="1"/>
  <c r="K64" i="1" s="1"/>
  <c r="N64" i="1" s="1"/>
  <c r="M64" i="1" s="1"/>
  <c r="C64" i="1" s="1"/>
  <c r="D63" i="1" l="1"/>
  <c r="H736" i="1"/>
  <c r="I735" i="1"/>
  <c r="L64" i="1"/>
  <c r="AA64" i="1"/>
  <c r="H737" i="1" l="1"/>
  <c r="I736" i="1"/>
  <c r="F64" i="1"/>
  <c r="G64" i="1"/>
  <c r="E64" i="1" s="1"/>
  <c r="P64" i="1"/>
  <c r="Q64" i="1"/>
  <c r="O64" i="1"/>
  <c r="H738" i="1" l="1"/>
  <c r="I737" i="1"/>
  <c r="R64" i="1"/>
  <c r="U64" i="1"/>
  <c r="A65" i="1"/>
  <c r="T64" i="1"/>
  <c r="W64" i="1"/>
  <c r="V64" i="1"/>
  <c r="S64" i="1"/>
  <c r="B64" i="1"/>
  <c r="H739" i="1" l="1"/>
  <c r="I738" i="1"/>
  <c r="Y64" i="1"/>
  <c r="Z64" i="1"/>
  <c r="J65" i="1"/>
  <c r="K65" i="1" s="1"/>
  <c r="N65" i="1" s="1"/>
  <c r="M65" i="1" s="1"/>
  <c r="C65" i="1" s="1"/>
  <c r="H740" i="1" l="1"/>
  <c r="I739" i="1"/>
  <c r="L65" i="1"/>
  <c r="AA65" i="1"/>
  <c r="H741" i="1" l="1"/>
  <c r="I740" i="1"/>
  <c r="F65" i="1"/>
  <c r="G65" i="1"/>
  <c r="E65" i="1" s="1"/>
  <c r="P65" i="1"/>
  <c r="Q65" i="1"/>
  <c r="O65" i="1"/>
  <c r="H742" i="1" l="1"/>
  <c r="I741" i="1"/>
  <c r="B65" i="1"/>
  <c r="A66" i="1"/>
  <c r="R65" i="1"/>
  <c r="U65" i="1"/>
  <c r="T65" i="1"/>
  <c r="W65" i="1"/>
  <c r="V65" i="1"/>
  <c r="S65" i="1"/>
  <c r="H743" i="1" l="1"/>
  <c r="I742" i="1"/>
  <c r="Z65" i="1"/>
  <c r="X65" i="1"/>
  <c r="J66" i="1"/>
  <c r="K66" i="1" s="1"/>
  <c r="N66" i="1" s="1"/>
  <c r="M66" i="1" s="1"/>
  <c r="C66" i="1" s="1"/>
  <c r="H744" i="1" l="1"/>
  <c r="I743" i="1"/>
  <c r="L66" i="1"/>
  <c r="AA66" i="1"/>
  <c r="H745" i="1" l="1"/>
  <c r="I744" i="1"/>
  <c r="G66" i="1"/>
  <c r="E66" i="1" s="1"/>
  <c r="F66" i="1"/>
  <c r="Q66" i="1"/>
  <c r="P66" i="1"/>
  <c r="O66" i="1"/>
  <c r="H746" i="1" l="1"/>
  <c r="I745" i="1"/>
  <c r="B66" i="1"/>
  <c r="U66" i="1"/>
  <c r="R66" i="1"/>
  <c r="A67" i="1"/>
  <c r="S66" i="1"/>
  <c r="V66" i="1"/>
  <c r="T66" i="1"/>
  <c r="Z66" i="1"/>
  <c r="W66" i="1"/>
  <c r="H747" i="1" l="1"/>
  <c r="I746" i="1"/>
  <c r="X66" i="1"/>
  <c r="J67" i="1"/>
  <c r="K67" i="1" s="1"/>
  <c r="N67" i="1" s="1"/>
  <c r="M67" i="1" s="1"/>
  <c r="C67" i="1" s="1"/>
  <c r="H748" i="1" l="1"/>
  <c r="I747" i="1"/>
  <c r="L67" i="1"/>
  <c r="AA67" i="1"/>
  <c r="H749" i="1" l="1"/>
  <c r="H750" i="1" s="1"/>
  <c r="I748" i="1"/>
  <c r="G67" i="1"/>
  <c r="E67" i="1" s="1"/>
  <c r="F67" i="1"/>
  <c r="P67" i="1"/>
  <c r="Q67" i="1"/>
  <c r="O67" i="1"/>
  <c r="H751" i="1" l="1"/>
  <c r="I750" i="1"/>
  <c r="I749" i="1"/>
  <c r="B67" i="1"/>
  <c r="Z67" i="1"/>
  <c r="W67" i="1"/>
  <c r="T67" i="1"/>
  <c r="V67" i="1"/>
  <c r="S67" i="1"/>
  <c r="R67" i="1"/>
  <c r="U67" i="1"/>
  <c r="A68" i="1"/>
  <c r="H752" i="1" l="1"/>
  <c r="I751" i="1"/>
  <c r="X67" i="1"/>
  <c r="J68" i="1"/>
  <c r="K68" i="1" s="1"/>
  <c r="N68" i="1" s="1"/>
  <c r="M68" i="1" s="1"/>
  <c r="C68" i="1" s="1"/>
  <c r="H753" i="1" l="1"/>
  <c r="I752" i="1"/>
  <c r="AA68" i="1"/>
  <c r="L68" i="1"/>
  <c r="H754" i="1" l="1"/>
  <c r="I753" i="1"/>
  <c r="Q68" i="1"/>
  <c r="P68" i="1"/>
  <c r="O68" i="1"/>
  <c r="G68" i="1"/>
  <c r="E68" i="1" s="1"/>
  <c r="F68" i="1"/>
  <c r="H755" i="1" l="1"/>
  <c r="I754" i="1"/>
  <c r="B68" i="1"/>
  <c r="A69" i="1"/>
  <c r="R68" i="1"/>
  <c r="U68" i="1"/>
  <c r="V68" i="1"/>
  <c r="S68" i="1"/>
  <c r="T68" i="1"/>
  <c r="W68" i="1"/>
  <c r="H756" i="1" l="1"/>
  <c r="I755" i="1"/>
  <c r="Z68" i="1"/>
  <c r="Y68" i="1"/>
  <c r="X68" i="1"/>
  <c r="J69" i="1"/>
  <c r="K69" i="1" s="1"/>
  <c r="N69" i="1" s="1"/>
  <c r="M69" i="1" s="1"/>
  <c r="C69" i="1" s="1"/>
  <c r="D68" i="1" l="1"/>
  <c r="H757" i="1"/>
  <c r="I756" i="1"/>
  <c r="AA69" i="1"/>
  <c r="L69" i="1"/>
  <c r="H758" i="1" l="1"/>
  <c r="I757" i="1"/>
  <c r="P69" i="1"/>
  <c r="Q69" i="1"/>
  <c r="O69" i="1"/>
  <c r="F69" i="1"/>
  <c r="G69" i="1"/>
  <c r="E69" i="1" s="1"/>
  <c r="H759" i="1" l="1"/>
  <c r="I758" i="1"/>
  <c r="B69" i="1"/>
  <c r="T69" i="1"/>
  <c r="W69" i="1"/>
  <c r="U69" i="1"/>
  <c r="R69" i="1"/>
  <c r="A70" i="1"/>
  <c r="V69" i="1"/>
  <c r="S69" i="1"/>
  <c r="H760" i="1" l="1"/>
  <c r="I759" i="1"/>
  <c r="X69" i="1"/>
  <c r="Z69" i="1"/>
  <c r="J70" i="1"/>
  <c r="K70" i="1" s="1"/>
  <c r="N70" i="1" s="1"/>
  <c r="M70" i="1" s="1"/>
  <c r="C70" i="1" s="1"/>
  <c r="H761" i="1" l="1"/>
  <c r="I760" i="1"/>
  <c r="L70" i="1"/>
  <c r="AA70" i="1"/>
  <c r="H762" i="1" l="1"/>
  <c r="I761" i="1"/>
  <c r="F70" i="1"/>
  <c r="G70" i="1"/>
  <c r="E70" i="1" s="1"/>
  <c r="P70" i="1"/>
  <c r="Q70" i="1"/>
  <c r="O70" i="1"/>
  <c r="H763" i="1" l="1"/>
  <c r="I762" i="1"/>
  <c r="A71" i="1"/>
  <c r="T70" i="1"/>
  <c r="W70" i="1"/>
  <c r="S70" i="1"/>
  <c r="V70" i="1"/>
  <c r="U70" i="1"/>
  <c r="R70" i="1"/>
  <c r="B70" i="1"/>
  <c r="H764" i="1" l="1"/>
  <c r="I763" i="1"/>
  <c r="Z70" i="1"/>
  <c r="Y70" i="1"/>
  <c r="J71" i="1"/>
  <c r="K71" i="1" s="1"/>
  <c r="N71" i="1" s="1"/>
  <c r="M71" i="1" s="1"/>
  <c r="C71" i="1" s="1"/>
  <c r="H765" i="1" l="1"/>
  <c r="I764" i="1"/>
  <c r="AA71" i="1"/>
  <c r="L71" i="1"/>
  <c r="H766" i="1" l="1"/>
  <c r="I765" i="1"/>
  <c r="P71" i="1"/>
  <c r="Q71" i="1"/>
  <c r="O71" i="1"/>
  <c r="F71" i="1"/>
  <c r="G71" i="1"/>
  <c r="E71" i="1" s="1"/>
  <c r="H767" i="1" l="1"/>
  <c r="I766" i="1"/>
  <c r="B71" i="1"/>
  <c r="R71" i="1"/>
  <c r="U71" i="1"/>
  <c r="A72" i="1"/>
  <c r="W71" i="1"/>
  <c r="Z71" i="1"/>
  <c r="T71" i="1"/>
  <c r="V71" i="1"/>
  <c r="S71" i="1"/>
  <c r="H768" i="1" l="1"/>
  <c r="I767" i="1"/>
  <c r="X71" i="1"/>
  <c r="J72" i="1"/>
  <c r="K72" i="1" s="1"/>
  <c r="N72" i="1" s="1"/>
  <c r="M72" i="1" s="1"/>
  <c r="C72" i="1" s="1"/>
  <c r="H769" i="1" l="1"/>
  <c r="I768" i="1"/>
  <c r="L72" i="1"/>
  <c r="AA72" i="1"/>
  <c r="H770" i="1" l="1"/>
  <c r="I769" i="1"/>
  <c r="Q72" i="1"/>
  <c r="P72" i="1"/>
  <c r="O72" i="1"/>
  <c r="G72" i="1"/>
  <c r="E72" i="1" s="1"/>
  <c r="F72" i="1"/>
  <c r="H771" i="1" l="1"/>
  <c r="I770" i="1"/>
  <c r="B72" i="1"/>
  <c r="S72" i="1"/>
  <c r="V72" i="1"/>
  <c r="U72" i="1"/>
  <c r="R72" i="1"/>
  <c r="A73" i="1"/>
  <c r="W72" i="1"/>
  <c r="T72" i="1"/>
  <c r="H772" i="1" l="1"/>
  <c r="I771" i="1"/>
  <c r="X72" i="1"/>
  <c r="Y72" i="1"/>
  <c r="Z72" i="1"/>
  <c r="J73" i="1"/>
  <c r="K73" i="1" s="1"/>
  <c r="N73" i="1" s="1"/>
  <c r="M73" i="1" s="1"/>
  <c r="C73" i="1" s="1"/>
  <c r="D72" i="1" l="1"/>
  <c r="H773" i="1"/>
  <c r="I772" i="1"/>
  <c r="L73" i="1"/>
  <c r="AA73" i="1"/>
  <c r="H774" i="1" l="1"/>
  <c r="I773" i="1"/>
  <c r="Q73" i="1"/>
  <c r="P73" i="1"/>
  <c r="O73" i="1"/>
  <c r="G73" i="1"/>
  <c r="E73" i="1" s="1"/>
  <c r="F73" i="1"/>
  <c r="H775" i="1" l="1"/>
  <c r="I774" i="1"/>
  <c r="B73" i="1"/>
  <c r="R73" i="1"/>
  <c r="U73" i="1"/>
  <c r="V73" i="1"/>
  <c r="S73" i="1"/>
  <c r="W73" i="1"/>
  <c r="T73" i="1"/>
  <c r="A74" i="1"/>
  <c r="H776" i="1" l="1"/>
  <c r="I775" i="1"/>
  <c r="Z73" i="1"/>
  <c r="X73" i="1"/>
  <c r="J74" i="1"/>
  <c r="K74" i="1" s="1"/>
  <c r="N74" i="1" s="1"/>
  <c r="M74" i="1" s="1"/>
  <c r="C74" i="1" s="1"/>
  <c r="H777" i="1" l="1"/>
  <c r="I776" i="1"/>
  <c r="L74" i="1"/>
  <c r="AA74" i="1"/>
  <c r="H778" i="1" l="1"/>
  <c r="I777" i="1"/>
  <c r="F74" i="1"/>
  <c r="G74" i="1"/>
  <c r="E74" i="1" s="1"/>
  <c r="P74" i="1"/>
  <c r="Q74" i="1"/>
  <c r="O74" i="1"/>
  <c r="H779" i="1" l="1"/>
  <c r="I778" i="1"/>
  <c r="T74" i="1"/>
  <c r="W74" i="1"/>
  <c r="V74" i="1"/>
  <c r="S74" i="1"/>
  <c r="A75" i="1"/>
  <c r="R74" i="1"/>
  <c r="U74" i="1"/>
  <c r="B74" i="1"/>
  <c r="H780" i="1" l="1"/>
  <c r="I779" i="1"/>
  <c r="X74" i="1"/>
  <c r="Z74" i="1"/>
  <c r="J75" i="1"/>
  <c r="K75" i="1" s="1"/>
  <c r="N75" i="1" s="1"/>
  <c r="M75" i="1" s="1"/>
  <c r="C75" i="1" s="1"/>
  <c r="H781" i="1" l="1"/>
  <c r="I780" i="1"/>
  <c r="AA75" i="1"/>
  <c r="L75" i="1"/>
  <c r="H782" i="1" l="1"/>
  <c r="I781" i="1"/>
  <c r="P75" i="1"/>
  <c r="Q75" i="1"/>
  <c r="O75" i="1"/>
  <c r="G75" i="1"/>
  <c r="E75" i="1" s="1"/>
  <c r="F75" i="1"/>
  <c r="H783" i="1" l="1"/>
  <c r="I782" i="1"/>
  <c r="A76" i="1"/>
  <c r="B75" i="1"/>
  <c r="R75" i="1"/>
  <c r="U75" i="1"/>
  <c r="W75" i="1"/>
  <c r="T75" i="1"/>
  <c r="Z75" i="1"/>
  <c r="S75" i="1"/>
  <c r="V75" i="1"/>
  <c r="H784" i="1" l="1"/>
  <c r="I783" i="1"/>
  <c r="X75" i="1"/>
  <c r="J76" i="1"/>
  <c r="K76" i="1" s="1"/>
  <c r="N76" i="1" s="1"/>
  <c r="M76" i="1" s="1"/>
  <c r="C76" i="1" s="1"/>
  <c r="H785" i="1" l="1"/>
  <c r="I784" i="1"/>
  <c r="L76" i="1"/>
  <c r="AA76" i="1"/>
  <c r="H786" i="1" l="1"/>
  <c r="I785" i="1"/>
  <c r="F76" i="1"/>
  <c r="G76" i="1"/>
  <c r="E76" i="1" s="1"/>
  <c r="Q76" i="1"/>
  <c r="P76" i="1"/>
  <c r="O76" i="1"/>
  <c r="H787" i="1" l="1"/>
  <c r="I786" i="1"/>
  <c r="A77" i="1"/>
  <c r="B76" i="1"/>
  <c r="V76" i="1"/>
  <c r="S76" i="1"/>
  <c r="W76" i="1"/>
  <c r="T76" i="1"/>
  <c r="U76" i="1"/>
  <c r="R76" i="1"/>
  <c r="H788" i="1" l="1"/>
  <c r="I787" i="1"/>
  <c r="X76" i="1"/>
  <c r="Z76" i="1"/>
  <c r="J77" i="1"/>
  <c r="K77" i="1" s="1"/>
  <c r="N77" i="1" s="1"/>
  <c r="M77" i="1" s="1"/>
  <c r="C77" i="1" s="1"/>
  <c r="H789" i="1" l="1"/>
  <c r="I788" i="1"/>
  <c r="AA77" i="1"/>
  <c r="L77" i="1"/>
  <c r="H790" i="1" l="1"/>
  <c r="I789" i="1"/>
  <c r="P77" i="1"/>
  <c r="Q77" i="1"/>
  <c r="O77" i="1"/>
  <c r="G77" i="1"/>
  <c r="E77" i="1" s="1"/>
  <c r="F77" i="1"/>
  <c r="H791" i="1" l="1"/>
  <c r="I790" i="1"/>
  <c r="B77" i="1"/>
  <c r="A78" i="1"/>
  <c r="U77" i="1"/>
  <c r="R77" i="1"/>
  <c r="T77" i="1"/>
  <c r="W77" i="1"/>
  <c r="Z77" i="1"/>
  <c r="V77" i="1"/>
  <c r="S77" i="1"/>
  <c r="H792" i="1" l="1"/>
  <c r="I791" i="1"/>
  <c r="X77" i="1"/>
  <c r="J78" i="1"/>
  <c r="K78" i="1" s="1"/>
  <c r="N78" i="1" s="1"/>
  <c r="M78" i="1" s="1"/>
  <c r="C78" i="1" s="1"/>
  <c r="H793" i="1" l="1"/>
  <c r="I792" i="1"/>
  <c r="L78" i="1"/>
  <c r="AA78" i="1"/>
  <c r="H794" i="1" l="1"/>
  <c r="I793" i="1"/>
  <c r="F78" i="1"/>
  <c r="G78" i="1"/>
  <c r="E78" i="1" s="1"/>
  <c r="Q78" i="1"/>
  <c r="P78" i="1"/>
  <c r="O78" i="1"/>
  <c r="H795" i="1" l="1"/>
  <c r="I794" i="1"/>
  <c r="B78" i="1"/>
  <c r="A79" i="1"/>
  <c r="V78" i="1"/>
  <c r="S78" i="1"/>
  <c r="W78" i="1"/>
  <c r="T78" i="1"/>
  <c r="R78" i="1"/>
  <c r="U78" i="1"/>
  <c r="H796" i="1" l="1"/>
  <c r="I795" i="1"/>
  <c r="Z78" i="1"/>
  <c r="X78" i="1"/>
  <c r="Y78" i="1"/>
  <c r="J79" i="1"/>
  <c r="K79" i="1" s="1"/>
  <c r="N79" i="1" s="1"/>
  <c r="M79" i="1" s="1"/>
  <c r="C79" i="1" s="1"/>
  <c r="D78" i="1" l="1"/>
  <c r="H797" i="1"/>
  <c r="I796" i="1"/>
  <c r="AA79" i="1"/>
  <c r="L79" i="1"/>
  <c r="H798" i="1" l="1"/>
  <c r="I797" i="1"/>
  <c r="Q79" i="1"/>
  <c r="P79" i="1"/>
  <c r="O79" i="1"/>
  <c r="F79" i="1"/>
  <c r="G79" i="1"/>
  <c r="E79" i="1" s="1"/>
  <c r="H799" i="1" l="1"/>
  <c r="I798" i="1"/>
  <c r="B79" i="1"/>
  <c r="U79" i="1"/>
  <c r="R79" i="1"/>
  <c r="S79" i="1"/>
  <c r="V79" i="1"/>
  <c r="T79" i="1"/>
  <c r="W79" i="1"/>
  <c r="A80" i="1"/>
  <c r="H800" i="1" l="1"/>
  <c r="I799" i="1"/>
  <c r="X79" i="1"/>
  <c r="Z79" i="1"/>
  <c r="J80" i="1"/>
  <c r="K80" i="1" s="1"/>
  <c r="N80" i="1" s="1"/>
  <c r="M80" i="1" s="1"/>
  <c r="C80" i="1" s="1"/>
  <c r="H801" i="1" l="1"/>
  <c r="I800" i="1"/>
  <c r="L80" i="1"/>
  <c r="AA80" i="1"/>
  <c r="H802" i="1" l="1"/>
  <c r="I801" i="1"/>
  <c r="G80" i="1"/>
  <c r="E80" i="1" s="1"/>
  <c r="F80" i="1"/>
  <c r="P80" i="1"/>
  <c r="Q80" i="1"/>
  <c r="O80" i="1"/>
  <c r="H803" i="1" l="1"/>
  <c r="I802" i="1"/>
  <c r="B80" i="1"/>
  <c r="W80" i="1"/>
  <c r="T80" i="1"/>
  <c r="V80" i="1"/>
  <c r="S80" i="1"/>
  <c r="U80" i="1"/>
  <c r="R80" i="1"/>
  <c r="A81" i="1"/>
  <c r="H804" i="1" l="1"/>
  <c r="I803" i="1"/>
  <c r="Y80" i="1"/>
  <c r="Z80" i="1"/>
  <c r="J81" i="1"/>
  <c r="K81" i="1" s="1"/>
  <c r="N81" i="1" s="1"/>
  <c r="M81" i="1" s="1"/>
  <c r="C81" i="1" s="1"/>
  <c r="H805" i="1" l="1"/>
  <c r="I804" i="1"/>
  <c r="AA81" i="1"/>
  <c r="L81" i="1"/>
  <c r="H806" i="1" l="1"/>
  <c r="I805" i="1"/>
  <c r="F81" i="1"/>
  <c r="G81" i="1"/>
  <c r="E81" i="1" s="1"/>
  <c r="P81" i="1"/>
  <c r="Q81" i="1"/>
  <c r="O81" i="1"/>
  <c r="H807" i="1" l="1"/>
  <c r="I806" i="1"/>
  <c r="B81" i="1"/>
  <c r="T81" i="1"/>
  <c r="Z81" i="1"/>
  <c r="W81" i="1"/>
  <c r="R81" i="1"/>
  <c r="U81" i="1"/>
  <c r="S81" i="1"/>
  <c r="V81" i="1"/>
  <c r="A82" i="1"/>
  <c r="H808" i="1" l="1"/>
  <c r="I807" i="1"/>
  <c r="X81" i="1"/>
  <c r="J82" i="1"/>
  <c r="K82" i="1" s="1"/>
  <c r="N82" i="1" s="1"/>
  <c r="M82" i="1" s="1"/>
  <c r="C82" i="1" s="1"/>
  <c r="H809" i="1" l="1"/>
  <c r="I808" i="1"/>
  <c r="AA82" i="1"/>
  <c r="L82" i="1"/>
  <c r="H810" i="1" l="1"/>
  <c r="I809" i="1"/>
  <c r="P82" i="1"/>
  <c r="Q82" i="1"/>
  <c r="O82" i="1"/>
  <c r="G82" i="1"/>
  <c r="E82" i="1" s="1"/>
  <c r="F82" i="1"/>
  <c r="H811" i="1" l="1"/>
  <c r="I810" i="1"/>
  <c r="B82" i="1"/>
  <c r="R82" i="1"/>
  <c r="U82" i="1"/>
  <c r="T82" i="1"/>
  <c r="W82" i="1"/>
  <c r="A83" i="1"/>
  <c r="S82" i="1"/>
  <c r="V82" i="1"/>
  <c r="H812" i="1" l="1"/>
  <c r="I811" i="1"/>
  <c r="Y82" i="1"/>
  <c r="X82" i="1"/>
  <c r="J83" i="1"/>
  <c r="K83" i="1" s="1"/>
  <c r="N83" i="1" s="1"/>
  <c r="M83" i="1" s="1"/>
  <c r="C83" i="1" s="1"/>
  <c r="H813" i="1" l="1"/>
  <c r="I812" i="1"/>
  <c r="AA83" i="1"/>
  <c r="L83" i="1"/>
  <c r="H814" i="1" l="1"/>
  <c r="I813" i="1"/>
  <c r="F83" i="1"/>
  <c r="G83" i="1"/>
  <c r="E83" i="1" s="1"/>
  <c r="Q83" i="1"/>
  <c r="P83" i="1"/>
  <c r="O83" i="1"/>
  <c r="H815" i="1" l="1"/>
  <c r="I814" i="1"/>
  <c r="B83" i="1"/>
  <c r="S83" i="1"/>
  <c r="V83" i="1"/>
  <c r="W83" i="1"/>
  <c r="Z83" i="1"/>
  <c r="T83" i="1"/>
  <c r="A84" i="1"/>
  <c r="R83" i="1"/>
  <c r="U83" i="1"/>
  <c r="H816" i="1" l="1"/>
  <c r="I815" i="1"/>
  <c r="X83" i="1"/>
  <c r="J84" i="1"/>
  <c r="K84" i="1" s="1"/>
  <c r="N84" i="1" s="1"/>
  <c r="M84" i="1" s="1"/>
  <c r="C84" i="1" s="1"/>
  <c r="H817" i="1" l="1"/>
  <c r="I816" i="1"/>
  <c r="L84" i="1"/>
  <c r="AA84" i="1"/>
  <c r="H818" i="1" l="1"/>
  <c r="I817" i="1"/>
  <c r="Q84" i="1"/>
  <c r="P84" i="1"/>
  <c r="O84" i="1"/>
  <c r="F84" i="1"/>
  <c r="G84" i="1"/>
  <c r="E84" i="1" s="1"/>
  <c r="H819" i="1" l="1"/>
  <c r="I818" i="1"/>
  <c r="B84" i="1"/>
  <c r="A85" i="1"/>
  <c r="U84" i="1"/>
  <c r="R84" i="1"/>
  <c r="V84" i="1"/>
  <c r="S84" i="1"/>
  <c r="T84" i="1"/>
  <c r="W84" i="1"/>
  <c r="H820" i="1" l="1"/>
  <c r="I819" i="1"/>
  <c r="Z84" i="1"/>
  <c r="Y84" i="1"/>
  <c r="X84" i="1"/>
  <c r="J85" i="1"/>
  <c r="K85" i="1" s="1"/>
  <c r="N85" i="1" s="1"/>
  <c r="M85" i="1" s="1"/>
  <c r="C85" i="1" s="1"/>
  <c r="D84" i="1" l="1"/>
  <c r="H821" i="1"/>
  <c r="I820" i="1"/>
  <c r="AA85" i="1"/>
  <c r="L85" i="1"/>
  <c r="H822" i="1" l="1"/>
  <c r="I821" i="1"/>
  <c r="P85" i="1"/>
  <c r="Q85" i="1"/>
  <c r="O85" i="1"/>
  <c r="G85" i="1"/>
  <c r="E85" i="1" s="1"/>
  <c r="F85" i="1"/>
  <c r="H823" i="1" l="1"/>
  <c r="I822" i="1"/>
  <c r="A86" i="1"/>
  <c r="B85" i="1"/>
  <c r="R85" i="1"/>
  <c r="U85" i="1"/>
  <c r="W85" i="1"/>
  <c r="T85" i="1"/>
  <c r="V85" i="1"/>
  <c r="S85" i="1"/>
  <c r="H824" i="1" l="1"/>
  <c r="I823" i="1"/>
  <c r="Z85" i="1"/>
  <c r="X85" i="1"/>
  <c r="J86" i="1"/>
  <c r="K86" i="1" s="1"/>
  <c r="N86" i="1" s="1"/>
  <c r="M86" i="1" s="1"/>
  <c r="C86" i="1" s="1"/>
  <c r="H825" i="1" l="1"/>
  <c r="I824" i="1"/>
  <c r="L86" i="1"/>
  <c r="AA86" i="1"/>
  <c r="H826" i="1" l="1"/>
  <c r="I825" i="1"/>
  <c r="F86" i="1"/>
  <c r="G86" i="1"/>
  <c r="E86" i="1" s="1"/>
  <c r="P86" i="1"/>
  <c r="Q86" i="1"/>
  <c r="O86" i="1"/>
  <c r="H827" i="1" l="1"/>
  <c r="I826" i="1"/>
  <c r="B86" i="1"/>
  <c r="T86" i="1"/>
  <c r="W86" i="1"/>
  <c r="A87" i="1"/>
  <c r="S86" i="1"/>
  <c r="V86" i="1"/>
  <c r="U86" i="1"/>
  <c r="R86" i="1"/>
  <c r="H828" i="1" l="1"/>
  <c r="I827" i="1"/>
  <c r="Z86" i="1"/>
  <c r="Y86" i="1"/>
  <c r="J87" i="1"/>
  <c r="K87" i="1" s="1"/>
  <c r="N87" i="1" s="1"/>
  <c r="M87" i="1" s="1"/>
  <c r="C87" i="1" s="1"/>
  <c r="H829" i="1" l="1"/>
  <c r="I828" i="1"/>
  <c r="AA87" i="1"/>
  <c r="L87" i="1"/>
  <c r="H830" i="1" l="1"/>
  <c r="I829" i="1"/>
  <c r="F87" i="1"/>
  <c r="G87" i="1"/>
  <c r="E87" i="1" s="1"/>
  <c r="P87" i="1"/>
  <c r="Q87" i="1"/>
  <c r="O87" i="1"/>
  <c r="H831" i="1" l="1"/>
  <c r="I830" i="1"/>
  <c r="B87" i="1"/>
  <c r="A88" i="1"/>
  <c r="Z87" i="1"/>
  <c r="W87" i="1"/>
  <c r="T87" i="1"/>
  <c r="V87" i="1"/>
  <c r="S87" i="1"/>
  <c r="R87" i="1"/>
  <c r="U87" i="1"/>
  <c r="H832" i="1" l="1"/>
  <c r="I831" i="1"/>
  <c r="X87" i="1"/>
  <c r="J88" i="1"/>
  <c r="K88" i="1" s="1"/>
  <c r="N88" i="1" s="1"/>
  <c r="M88" i="1" s="1"/>
  <c r="C88" i="1" s="1"/>
  <c r="H833" i="1" l="1"/>
  <c r="I832" i="1"/>
  <c r="L88" i="1"/>
  <c r="AA88" i="1"/>
  <c r="H834" i="1" l="1"/>
  <c r="I833" i="1"/>
  <c r="Q88" i="1"/>
  <c r="P88" i="1"/>
  <c r="O88" i="1"/>
  <c r="F88" i="1"/>
  <c r="G88" i="1"/>
  <c r="E88" i="1" s="1"/>
  <c r="H835" i="1" l="1"/>
  <c r="I834" i="1"/>
  <c r="R88" i="1"/>
  <c r="U88" i="1"/>
  <c r="S88" i="1"/>
  <c r="V88" i="1"/>
  <c r="B88" i="1"/>
  <c r="T88" i="1"/>
  <c r="W88" i="1"/>
  <c r="A89" i="1"/>
  <c r="H836" i="1" l="1"/>
  <c r="I835" i="1"/>
  <c r="Z88" i="1"/>
  <c r="Y88" i="1"/>
  <c r="J89" i="1"/>
  <c r="K89" i="1" s="1"/>
  <c r="N89" i="1" s="1"/>
  <c r="M89" i="1" s="1"/>
  <c r="C89" i="1" s="1"/>
  <c r="H837" i="1" l="1"/>
  <c r="I836" i="1"/>
  <c r="AA89" i="1"/>
  <c r="L89" i="1"/>
  <c r="H838" i="1" l="1"/>
  <c r="I837" i="1"/>
  <c r="P89" i="1"/>
  <c r="Q89" i="1"/>
  <c r="O89" i="1"/>
  <c r="G89" i="1"/>
  <c r="E89" i="1" s="1"/>
  <c r="F89" i="1"/>
  <c r="H839" i="1" l="1"/>
  <c r="I838" i="1"/>
  <c r="B89" i="1"/>
  <c r="W89" i="1"/>
  <c r="Z89" i="1"/>
  <c r="T89" i="1"/>
  <c r="A90" i="1"/>
  <c r="U89" i="1"/>
  <c r="R89" i="1"/>
  <c r="S89" i="1"/>
  <c r="V89" i="1"/>
  <c r="H840" i="1" l="1"/>
  <c r="I839" i="1"/>
  <c r="X89" i="1"/>
  <c r="J90" i="1"/>
  <c r="K90" i="1" s="1"/>
  <c r="N90" i="1" s="1"/>
  <c r="M90" i="1" s="1"/>
  <c r="C90" i="1" s="1"/>
  <c r="H841" i="1" l="1"/>
  <c r="I840" i="1"/>
  <c r="L90" i="1"/>
  <c r="AA90" i="1"/>
  <c r="H842" i="1" l="1"/>
  <c r="I841" i="1"/>
  <c r="P90" i="1"/>
  <c r="Q90" i="1"/>
  <c r="O90" i="1"/>
  <c r="F90" i="1"/>
  <c r="G90" i="1"/>
  <c r="E90" i="1" s="1"/>
  <c r="H843" i="1" l="1"/>
  <c r="I842" i="1"/>
  <c r="B90" i="1"/>
  <c r="V90" i="1"/>
  <c r="S90" i="1"/>
  <c r="A91" i="1"/>
  <c r="R90" i="1"/>
  <c r="U90" i="1"/>
  <c r="W90" i="1"/>
  <c r="T90" i="1"/>
  <c r="H844" i="1" l="1"/>
  <c r="I843" i="1"/>
  <c r="X90" i="1"/>
  <c r="Z90" i="1"/>
  <c r="J91" i="1"/>
  <c r="K91" i="1" s="1"/>
  <c r="N91" i="1" s="1"/>
  <c r="M91" i="1" s="1"/>
  <c r="C91" i="1" s="1"/>
  <c r="H845" i="1" l="1"/>
  <c r="I844" i="1"/>
  <c r="AA91" i="1"/>
  <c r="L91" i="1"/>
  <c r="H846" i="1" l="1"/>
  <c r="I845" i="1"/>
  <c r="Q91" i="1"/>
  <c r="P91" i="1"/>
  <c r="O91" i="1"/>
  <c r="G91" i="1"/>
  <c r="E91" i="1" s="1"/>
  <c r="F91" i="1"/>
  <c r="H847" i="1" l="1"/>
  <c r="I846" i="1"/>
  <c r="B91" i="1"/>
  <c r="A92" i="1"/>
  <c r="R91" i="1"/>
  <c r="U91" i="1"/>
  <c r="V91" i="1"/>
  <c r="S91" i="1"/>
  <c r="Z91" i="1"/>
  <c r="W91" i="1"/>
  <c r="T91" i="1"/>
  <c r="H848" i="1" l="1"/>
  <c r="I847" i="1"/>
  <c r="X91" i="1"/>
  <c r="J92" i="1"/>
  <c r="K92" i="1" s="1"/>
  <c r="N92" i="1" s="1"/>
  <c r="M92" i="1" s="1"/>
  <c r="C92" i="1" s="1"/>
  <c r="H849" i="1" l="1"/>
  <c r="I848" i="1"/>
  <c r="L92" i="1"/>
  <c r="AA92" i="1"/>
  <c r="H850" i="1" l="1"/>
  <c r="I849" i="1"/>
  <c r="G92" i="1"/>
  <c r="E92" i="1" s="1"/>
  <c r="F92" i="1"/>
  <c r="Q92" i="1"/>
  <c r="P92" i="1"/>
  <c r="O92" i="1"/>
  <c r="H851" i="1" l="1"/>
  <c r="I850" i="1"/>
  <c r="B92" i="1"/>
  <c r="S92" i="1"/>
  <c r="V92" i="1"/>
  <c r="W92" i="1"/>
  <c r="T92" i="1"/>
  <c r="A93" i="1"/>
  <c r="U92" i="1"/>
  <c r="R92" i="1"/>
  <c r="H852" i="1" l="1"/>
  <c r="I851" i="1"/>
  <c r="X92" i="1"/>
  <c r="Y92" i="1"/>
  <c r="J93" i="1"/>
  <c r="K93" i="1" s="1"/>
  <c r="N93" i="1" s="1"/>
  <c r="M93" i="1" s="1"/>
  <c r="C93" i="1" s="1"/>
  <c r="H853" i="1" l="1"/>
  <c r="I852" i="1"/>
  <c r="AA93" i="1"/>
  <c r="L93" i="1"/>
  <c r="H854" i="1" l="1"/>
  <c r="I853" i="1"/>
  <c r="Q93" i="1"/>
  <c r="P93" i="1"/>
  <c r="O93" i="1"/>
  <c r="G93" i="1"/>
  <c r="E93" i="1" s="1"/>
  <c r="F93" i="1"/>
  <c r="H855" i="1" l="1"/>
  <c r="I854" i="1"/>
  <c r="U93" i="1"/>
  <c r="R93" i="1"/>
  <c r="V93" i="1"/>
  <c r="S93" i="1"/>
  <c r="B93" i="1"/>
  <c r="A94" i="1"/>
  <c r="W93" i="1"/>
  <c r="T93" i="1"/>
  <c r="H856" i="1" l="1"/>
  <c r="I855" i="1"/>
  <c r="X93" i="1"/>
  <c r="Y93" i="1"/>
  <c r="Z93" i="1"/>
  <c r="J94" i="1"/>
  <c r="K94" i="1" s="1"/>
  <c r="N94" i="1" s="1"/>
  <c r="M94" i="1" s="1"/>
  <c r="C94" i="1" s="1"/>
  <c r="D93" i="1" l="1"/>
  <c r="H857" i="1"/>
  <c r="I856" i="1"/>
  <c r="L94" i="1"/>
  <c r="AA94" i="1"/>
  <c r="H858" i="1" l="1"/>
  <c r="I857" i="1"/>
  <c r="F94" i="1"/>
  <c r="G94" i="1"/>
  <c r="E94" i="1" s="1"/>
  <c r="Q94" i="1"/>
  <c r="P94" i="1"/>
  <c r="O94" i="1"/>
  <c r="H859" i="1" l="1"/>
  <c r="I858" i="1"/>
  <c r="B94" i="1"/>
  <c r="R94" i="1"/>
  <c r="U94" i="1"/>
  <c r="A95" i="1"/>
  <c r="V94" i="1"/>
  <c r="S94" i="1"/>
  <c r="T94" i="1"/>
  <c r="W94" i="1"/>
  <c r="H860" i="1" l="1"/>
  <c r="I859" i="1"/>
  <c r="Y94" i="1"/>
  <c r="Z94" i="1"/>
  <c r="X94" i="1"/>
  <c r="J95" i="1"/>
  <c r="K95" i="1" s="1"/>
  <c r="N95" i="1" s="1"/>
  <c r="M95" i="1" s="1"/>
  <c r="C95" i="1" s="1"/>
  <c r="D94" i="1" l="1"/>
  <c r="H861" i="1"/>
  <c r="I860" i="1"/>
  <c r="AA95" i="1"/>
  <c r="L95" i="1"/>
  <c r="H862" i="1" l="1"/>
  <c r="I861" i="1"/>
  <c r="Q95" i="1"/>
  <c r="P95" i="1"/>
  <c r="O95" i="1"/>
  <c r="F95" i="1"/>
  <c r="G95" i="1"/>
  <c r="E95" i="1" s="1"/>
  <c r="H863" i="1" l="1"/>
  <c r="I862" i="1"/>
  <c r="A96" i="1"/>
  <c r="R95" i="1"/>
  <c r="U95" i="1"/>
  <c r="B95" i="1"/>
  <c r="S95" i="1"/>
  <c r="V95" i="1"/>
  <c r="T95" i="1"/>
  <c r="W95" i="1"/>
  <c r="H864" i="1" l="1"/>
  <c r="I863" i="1"/>
  <c r="Z95" i="1"/>
  <c r="X95" i="1"/>
  <c r="J96" i="1"/>
  <c r="K96" i="1" s="1"/>
  <c r="N96" i="1" s="1"/>
  <c r="M96" i="1" s="1"/>
  <c r="C96" i="1" s="1"/>
  <c r="H865" i="1" l="1"/>
  <c r="I864" i="1"/>
  <c r="L96" i="1"/>
  <c r="AA96" i="1"/>
  <c r="H866" i="1" l="1"/>
  <c r="I865" i="1"/>
  <c r="G96" i="1"/>
  <c r="E96" i="1" s="1"/>
  <c r="F96" i="1"/>
  <c r="Q96" i="1"/>
  <c r="P96" i="1"/>
  <c r="O96" i="1"/>
  <c r="H867" i="1" l="1"/>
  <c r="I866" i="1"/>
  <c r="B96" i="1"/>
  <c r="V96" i="1"/>
  <c r="S96" i="1"/>
  <c r="Z96" i="1"/>
  <c r="W96" i="1"/>
  <c r="T96" i="1"/>
  <c r="A97" i="1"/>
  <c r="R96" i="1"/>
  <c r="U96" i="1"/>
  <c r="H868" i="1" l="1"/>
  <c r="I867" i="1"/>
  <c r="X96" i="1"/>
  <c r="J97" i="1"/>
  <c r="K97" i="1" s="1"/>
  <c r="N97" i="1" s="1"/>
  <c r="M97" i="1" s="1"/>
  <c r="C97" i="1" s="1"/>
  <c r="H869" i="1" l="1"/>
  <c r="I868" i="1"/>
  <c r="AA97" i="1"/>
  <c r="L97" i="1"/>
  <c r="H870" i="1" l="1"/>
  <c r="I869" i="1"/>
  <c r="G97" i="1"/>
  <c r="E97" i="1" s="1"/>
  <c r="F97" i="1"/>
  <c r="Q97" i="1"/>
  <c r="P97" i="1"/>
  <c r="O97" i="1"/>
  <c r="H871" i="1" l="1"/>
  <c r="I870" i="1"/>
  <c r="B97" i="1"/>
  <c r="S97" i="1"/>
  <c r="V97" i="1"/>
  <c r="Z97" i="1"/>
  <c r="T97" i="1"/>
  <c r="W97" i="1"/>
  <c r="A98" i="1"/>
  <c r="R97" i="1"/>
  <c r="U97" i="1"/>
  <c r="H872" i="1" l="1"/>
  <c r="I871" i="1"/>
  <c r="X97" i="1"/>
  <c r="J98" i="1"/>
  <c r="K98" i="1" s="1"/>
  <c r="N98" i="1" s="1"/>
  <c r="M98" i="1" s="1"/>
  <c r="C98" i="1" s="1"/>
  <c r="H873" i="1" l="1"/>
  <c r="I872" i="1"/>
  <c r="L98" i="1"/>
  <c r="AA98" i="1"/>
  <c r="H874" i="1" l="1"/>
  <c r="I873" i="1"/>
  <c r="F98" i="1"/>
  <c r="G98" i="1"/>
  <c r="E98" i="1" s="1"/>
  <c r="P98" i="1"/>
  <c r="Q98" i="1"/>
  <c r="O98" i="1"/>
  <c r="H875" i="1" l="1"/>
  <c r="I874" i="1"/>
  <c r="B98" i="1"/>
  <c r="T98" i="1"/>
  <c r="W98" i="1"/>
  <c r="V98" i="1"/>
  <c r="S98" i="1"/>
  <c r="A99" i="1"/>
  <c r="U98" i="1"/>
  <c r="R98" i="1"/>
  <c r="H876" i="1" l="1"/>
  <c r="I875" i="1"/>
  <c r="Y98" i="1"/>
  <c r="J99" i="1"/>
  <c r="K99" i="1" s="1"/>
  <c r="N99" i="1" s="1"/>
  <c r="M99" i="1" s="1"/>
  <c r="C99" i="1" s="1"/>
  <c r="H877" i="1" l="1"/>
  <c r="I876" i="1"/>
  <c r="AA99" i="1"/>
  <c r="L99" i="1"/>
  <c r="H878" i="1" l="1"/>
  <c r="I877" i="1"/>
  <c r="Q99" i="1"/>
  <c r="P99" i="1"/>
  <c r="O99" i="1"/>
  <c r="F99" i="1"/>
  <c r="G99" i="1"/>
  <c r="E99" i="1" s="1"/>
  <c r="H879" i="1" l="1"/>
  <c r="I878" i="1"/>
  <c r="A100" i="1"/>
  <c r="U99" i="1"/>
  <c r="R99" i="1"/>
  <c r="B99" i="1"/>
  <c r="S99" i="1"/>
  <c r="V99" i="1"/>
  <c r="W99" i="1"/>
  <c r="T99" i="1"/>
  <c r="Z99" i="1"/>
  <c r="H880" i="1" l="1"/>
  <c r="I879" i="1"/>
  <c r="J100" i="1"/>
  <c r="K100" i="1" s="1"/>
  <c r="N100" i="1" s="1"/>
  <c r="M100" i="1" s="1"/>
  <c r="C100" i="1" s="1"/>
  <c r="H881" i="1" l="1"/>
  <c r="I880" i="1"/>
  <c r="L100" i="1"/>
  <c r="AA100" i="1"/>
  <c r="H882" i="1" l="1"/>
  <c r="I881" i="1"/>
  <c r="P100" i="1"/>
  <c r="Q100" i="1"/>
  <c r="O100" i="1"/>
  <c r="G100" i="1"/>
  <c r="E100" i="1" s="1"/>
  <c r="F100" i="1"/>
  <c r="H883" i="1" l="1"/>
  <c r="I882" i="1"/>
  <c r="U100" i="1"/>
  <c r="R100" i="1"/>
  <c r="A101" i="1"/>
  <c r="B100" i="1"/>
  <c r="T100" i="1"/>
  <c r="W100" i="1"/>
  <c r="V100" i="1"/>
  <c r="S100" i="1"/>
  <c r="X100" i="1" l="1"/>
  <c r="H884" i="1"/>
  <c r="I883" i="1"/>
  <c r="Y100" i="1"/>
  <c r="J101" i="1"/>
  <c r="K101" i="1" s="1"/>
  <c r="N101" i="1" s="1"/>
  <c r="M101" i="1" s="1"/>
  <c r="C101" i="1" s="1"/>
  <c r="H885" i="1" l="1"/>
  <c r="I884" i="1"/>
  <c r="AA101" i="1"/>
  <c r="L101" i="1"/>
  <c r="H886" i="1" l="1"/>
  <c r="I885" i="1"/>
  <c r="P101" i="1"/>
  <c r="Q101" i="1"/>
  <c r="O101" i="1"/>
  <c r="G101" i="1"/>
  <c r="E101" i="1" s="1"/>
  <c r="F101" i="1"/>
  <c r="H887" i="1" l="1"/>
  <c r="I886" i="1"/>
  <c r="B101" i="1"/>
  <c r="U101" i="1"/>
  <c r="R101" i="1"/>
  <c r="T101" i="1"/>
  <c r="W101" i="1"/>
  <c r="A102" i="1"/>
  <c r="S101" i="1"/>
  <c r="V101" i="1"/>
  <c r="H888" i="1" l="1"/>
  <c r="I887" i="1"/>
  <c r="Y101" i="1"/>
  <c r="J102" i="1"/>
  <c r="K102" i="1" s="1"/>
  <c r="N102" i="1" s="1"/>
  <c r="M102" i="1" s="1"/>
  <c r="C102" i="1" s="1"/>
  <c r="H889" i="1" l="1"/>
  <c r="I888" i="1"/>
  <c r="L102" i="1"/>
  <c r="AA102" i="1"/>
  <c r="H890" i="1" l="1"/>
  <c r="I889" i="1"/>
  <c r="P102" i="1"/>
  <c r="Q102" i="1"/>
  <c r="O102" i="1"/>
  <c r="F102" i="1"/>
  <c r="G102" i="1"/>
  <c r="E102" i="1" s="1"/>
  <c r="H891" i="1" l="1"/>
  <c r="I890" i="1"/>
  <c r="U102" i="1"/>
  <c r="R102" i="1"/>
  <c r="W102" i="1"/>
  <c r="Z102" i="1"/>
  <c r="T102" i="1"/>
  <c r="B102" i="1"/>
  <c r="V102" i="1"/>
  <c r="S102" i="1"/>
  <c r="A103" i="1"/>
  <c r="H892" i="1" l="1"/>
  <c r="I891" i="1"/>
  <c r="X102" i="1"/>
  <c r="J103" i="1"/>
  <c r="K103" i="1" s="1"/>
  <c r="N103" i="1" s="1"/>
  <c r="M103" i="1" s="1"/>
  <c r="C103" i="1" s="1"/>
  <c r="H893" i="1" l="1"/>
  <c r="I892" i="1"/>
  <c r="AA103" i="1"/>
  <c r="L103" i="1"/>
  <c r="H894" i="1" l="1"/>
  <c r="I893" i="1"/>
  <c r="P103" i="1"/>
  <c r="Q103" i="1"/>
  <c r="O103" i="1"/>
  <c r="F103" i="1"/>
  <c r="G103" i="1"/>
  <c r="E103" i="1" s="1"/>
  <c r="H895" i="1" l="1"/>
  <c r="I894" i="1"/>
  <c r="B103" i="1"/>
  <c r="A104" i="1"/>
  <c r="R103" i="1"/>
  <c r="U103" i="1"/>
  <c r="W103" i="1"/>
  <c r="T103" i="1"/>
  <c r="V103" i="1"/>
  <c r="S103" i="1"/>
  <c r="H896" i="1" l="1"/>
  <c r="I895" i="1"/>
  <c r="Y103" i="1"/>
  <c r="J104" i="1"/>
  <c r="K104" i="1" s="1"/>
  <c r="N104" i="1" s="1"/>
  <c r="M104" i="1" s="1"/>
  <c r="C104" i="1" s="1"/>
  <c r="H897" i="1" l="1"/>
  <c r="I896" i="1"/>
  <c r="L104" i="1"/>
  <c r="AA104" i="1"/>
  <c r="H898" i="1" l="1"/>
  <c r="I897" i="1"/>
  <c r="P104" i="1"/>
  <c r="Q104" i="1"/>
  <c r="O104" i="1"/>
  <c r="G104" i="1"/>
  <c r="E104" i="1" s="1"/>
  <c r="F104" i="1"/>
  <c r="H899" i="1" l="1"/>
  <c r="I898" i="1"/>
  <c r="B104" i="1"/>
  <c r="T104" i="1"/>
  <c r="Z104" i="1"/>
  <c r="W104" i="1"/>
  <c r="R104" i="1"/>
  <c r="U104" i="1"/>
  <c r="A105" i="1"/>
  <c r="V104" i="1"/>
  <c r="S104" i="1"/>
  <c r="H900" i="1" l="1"/>
  <c r="I899" i="1"/>
  <c r="J105" i="1"/>
  <c r="K105" i="1" s="1"/>
  <c r="N105" i="1" s="1"/>
  <c r="M105" i="1" s="1"/>
  <c r="C105" i="1" s="1"/>
  <c r="H901" i="1" l="1"/>
  <c r="I900" i="1"/>
  <c r="AA105" i="1"/>
  <c r="L105" i="1"/>
  <c r="H902" i="1" l="1"/>
  <c r="I901" i="1"/>
  <c r="P105" i="1"/>
  <c r="Q105" i="1"/>
  <c r="O105" i="1"/>
  <c r="G105" i="1"/>
  <c r="E105" i="1" s="1"/>
  <c r="F105" i="1"/>
  <c r="H903" i="1" l="1"/>
  <c r="I902" i="1"/>
  <c r="B105" i="1"/>
  <c r="T105" i="1"/>
  <c r="W105" i="1"/>
  <c r="V105" i="1"/>
  <c r="S105" i="1"/>
  <c r="U105" i="1"/>
  <c r="R105" i="1"/>
  <c r="A106" i="1"/>
  <c r="H904" i="1" l="1"/>
  <c r="I903" i="1"/>
  <c r="Y105" i="1"/>
  <c r="X105" i="1"/>
  <c r="J106" i="1"/>
  <c r="K106" i="1" s="1"/>
  <c r="N106" i="1" s="1"/>
  <c r="M106" i="1" s="1"/>
  <c r="C106" i="1" s="1"/>
  <c r="H905" i="1" l="1"/>
  <c r="I904" i="1"/>
  <c r="L106" i="1"/>
  <c r="AA106" i="1"/>
  <c r="H906" i="1" l="1"/>
  <c r="I905" i="1"/>
  <c r="F106" i="1"/>
  <c r="G106" i="1"/>
  <c r="E106" i="1" s="1"/>
  <c r="Q106" i="1"/>
  <c r="P106" i="1"/>
  <c r="O106" i="1"/>
  <c r="H907" i="1" l="1"/>
  <c r="I906" i="1"/>
  <c r="A107" i="1"/>
  <c r="V106" i="1"/>
  <c r="S106" i="1"/>
  <c r="T106" i="1"/>
  <c r="Z106" i="1"/>
  <c r="W106" i="1"/>
  <c r="U106" i="1"/>
  <c r="R106" i="1"/>
  <c r="B106" i="1"/>
  <c r="H908" i="1" l="1"/>
  <c r="I907" i="1"/>
  <c r="X106" i="1"/>
  <c r="J107" i="1"/>
  <c r="K107" i="1" s="1"/>
  <c r="N107" i="1" s="1"/>
  <c r="M107" i="1" s="1"/>
  <c r="C107" i="1" s="1"/>
  <c r="H909" i="1" l="1"/>
  <c r="I908" i="1"/>
  <c r="AA107" i="1"/>
  <c r="L107" i="1"/>
  <c r="H910" i="1" l="1"/>
  <c r="I909" i="1"/>
  <c r="P107" i="1"/>
  <c r="Q107" i="1"/>
  <c r="O107" i="1"/>
  <c r="F107" i="1"/>
  <c r="G107" i="1"/>
  <c r="E107" i="1" s="1"/>
  <c r="H911" i="1" l="1"/>
  <c r="I910" i="1"/>
  <c r="W107" i="1"/>
  <c r="T107" i="1"/>
  <c r="A108" i="1"/>
  <c r="B107" i="1"/>
  <c r="V107" i="1"/>
  <c r="S107" i="1"/>
  <c r="U107" i="1"/>
  <c r="R107" i="1"/>
  <c r="H912" i="1" l="1"/>
  <c r="I911" i="1"/>
  <c r="Y107" i="1"/>
  <c r="J108" i="1"/>
  <c r="K108" i="1" s="1"/>
  <c r="N108" i="1" s="1"/>
  <c r="M108" i="1" s="1"/>
  <c r="C108" i="1" s="1"/>
  <c r="H913" i="1" l="1"/>
  <c r="I912" i="1"/>
  <c r="L108" i="1"/>
  <c r="AA108" i="1"/>
  <c r="H914" i="1" l="1"/>
  <c r="I913" i="1"/>
  <c r="P108" i="1"/>
  <c r="Q108" i="1"/>
  <c r="O108" i="1"/>
  <c r="G108" i="1"/>
  <c r="E108" i="1" s="1"/>
  <c r="F108" i="1"/>
  <c r="H915" i="1" l="1"/>
  <c r="I914" i="1"/>
  <c r="B108" i="1"/>
  <c r="R108" i="1"/>
  <c r="U108" i="1"/>
  <c r="A109" i="1"/>
  <c r="W108" i="1"/>
  <c r="Z108" i="1"/>
  <c r="T108" i="1"/>
  <c r="V108" i="1"/>
  <c r="S108" i="1"/>
  <c r="H916" i="1" l="1"/>
  <c r="I915" i="1"/>
  <c r="J109" i="1"/>
  <c r="K109" i="1" s="1"/>
  <c r="N109" i="1" s="1"/>
  <c r="M109" i="1" s="1"/>
  <c r="C109" i="1" s="1"/>
  <c r="H917" i="1" l="1"/>
  <c r="I916" i="1"/>
  <c r="AA109" i="1"/>
  <c r="L109" i="1"/>
  <c r="H918" i="1" l="1"/>
  <c r="I917" i="1"/>
  <c r="P109" i="1"/>
  <c r="Q109" i="1"/>
  <c r="O109" i="1"/>
  <c r="G109" i="1"/>
  <c r="E109" i="1" s="1"/>
  <c r="F109" i="1"/>
  <c r="H919" i="1" l="1"/>
  <c r="I918" i="1"/>
  <c r="A110" i="1"/>
  <c r="B109" i="1"/>
  <c r="W109" i="1"/>
  <c r="T109" i="1"/>
  <c r="V109" i="1"/>
  <c r="S109" i="1"/>
  <c r="U109" i="1"/>
  <c r="R109" i="1"/>
  <c r="H920" i="1" l="1"/>
  <c r="I919" i="1"/>
  <c r="Y109" i="1"/>
  <c r="X109" i="1"/>
  <c r="J110" i="1"/>
  <c r="K110" i="1" s="1"/>
  <c r="N110" i="1" s="1"/>
  <c r="M110" i="1" s="1"/>
  <c r="C110" i="1" s="1"/>
  <c r="H921" i="1" l="1"/>
  <c r="I920" i="1"/>
  <c r="L110" i="1"/>
  <c r="AA110" i="1"/>
  <c r="H922" i="1" l="1"/>
  <c r="I921" i="1"/>
  <c r="Q110" i="1"/>
  <c r="P110" i="1"/>
  <c r="O110" i="1"/>
  <c r="F110" i="1"/>
  <c r="G110" i="1"/>
  <c r="E110" i="1" s="1"/>
  <c r="H923" i="1" l="1"/>
  <c r="I922" i="1"/>
  <c r="B110" i="1"/>
  <c r="Z110" i="1"/>
  <c r="T110" i="1"/>
  <c r="W110" i="1"/>
  <c r="A111" i="1"/>
  <c r="U110" i="1"/>
  <c r="R110" i="1"/>
  <c r="S110" i="1"/>
  <c r="V110" i="1"/>
  <c r="H924" i="1" l="1"/>
  <c r="I923" i="1"/>
  <c r="X110" i="1"/>
  <c r="J111" i="1"/>
  <c r="K111" i="1" s="1"/>
  <c r="N111" i="1" s="1"/>
  <c r="M111" i="1" s="1"/>
  <c r="C111" i="1" s="1"/>
  <c r="H925" i="1" l="1"/>
  <c r="I924" i="1"/>
  <c r="AA111" i="1"/>
  <c r="L111" i="1"/>
  <c r="H926" i="1" l="1"/>
  <c r="I925" i="1"/>
  <c r="Q111" i="1"/>
  <c r="P111" i="1"/>
  <c r="O111" i="1"/>
  <c r="F111" i="1"/>
  <c r="G111" i="1"/>
  <c r="E111" i="1" s="1"/>
  <c r="H927" i="1" l="1"/>
  <c r="I926" i="1"/>
  <c r="B111" i="1"/>
  <c r="U111" i="1"/>
  <c r="R111" i="1"/>
  <c r="A112" i="1"/>
  <c r="S111" i="1"/>
  <c r="V111" i="1"/>
  <c r="T111" i="1"/>
  <c r="W111" i="1"/>
  <c r="H928" i="1" l="1"/>
  <c r="I927" i="1"/>
  <c r="Z111" i="1"/>
  <c r="X111" i="1"/>
  <c r="J112" i="1"/>
  <c r="K112" i="1" s="1"/>
  <c r="N112" i="1" s="1"/>
  <c r="M112" i="1" s="1"/>
  <c r="C112" i="1" s="1"/>
  <c r="H929" i="1" l="1"/>
  <c r="I928" i="1"/>
  <c r="L112" i="1"/>
  <c r="AA112" i="1"/>
  <c r="H930" i="1" l="1"/>
  <c r="I929" i="1"/>
  <c r="Q112" i="1"/>
  <c r="P112" i="1"/>
  <c r="O112" i="1"/>
  <c r="G112" i="1"/>
  <c r="E112" i="1" s="1"/>
  <c r="F112" i="1"/>
  <c r="H931" i="1" l="1"/>
  <c r="I930" i="1"/>
  <c r="B112" i="1"/>
  <c r="A113" i="1"/>
  <c r="R112" i="1"/>
  <c r="U112" i="1"/>
  <c r="V112" i="1"/>
  <c r="S112" i="1"/>
  <c r="W112" i="1"/>
  <c r="T112" i="1"/>
  <c r="H932" i="1" l="1"/>
  <c r="I931" i="1"/>
  <c r="X112" i="1"/>
  <c r="Z112" i="1"/>
  <c r="J113" i="1"/>
  <c r="K113" i="1" s="1"/>
  <c r="N113" i="1" s="1"/>
  <c r="M113" i="1" s="1"/>
  <c r="C113" i="1" s="1"/>
  <c r="H933" i="1" l="1"/>
  <c r="I932" i="1"/>
  <c r="AA113" i="1"/>
  <c r="L113" i="1"/>
  <c r="H934" i="1" l="1"/>
  <c r="I933" i="1"/>
  <c r="G113" i="1"/>
  <c r="E113" i="1" s="1"/>
  <c r="F113" i="1"/>
  <c r="P113" i="1"/>
  <c r="Q113" i="1"/>
  <c r="O113" i="1"/>
  <c r="H935" i="1" l="1"/>
  <c r="I934" i="1"/>
  <c r="W113" i="1"/>
  <c r="Z113" i="1"/>
  <c r="T113" i="1"/>
  <c r="V113" i="1"/>
  <c r="S113" i="1"/>
  <c r="U113" i="1"/>
  <c r="R113" i="1"/>
  <c r="B113" i="1"/>
  <c r="A114" i="1"/>
  <c r="H936" i="1" l="1"/>
  <c r="I935" i="1"/>
  <c r="X113" i="1"/>
  <c r="J114" i="1"/>
  <c r="K114" i="1" s="1"/>
  <c r="N114" i="1" s="1"/>
  <c r="M114" i="1" s="1"/>
  <c r="C114" i="1" s="1"/>
  <c r="H937" i="1" l="1"/>
  <c r="I936" i="1"/>
  <c r="L114" i="1"/>
  <c r="AA114" i="1"/>
  <c r="H938" i="1" l="1"/>
  <c r="I937" i="1"/>
  <c r="F114" i="1"/>
  <c r="G114" i="1"/>
  <c r="E114" i="1" s="1"/>
  <c r="Q114" i="1"/>
  <c r="P114" i="1"/>
  <c r="O114" i="1"/>
  <c r="H939" i="1" l="1"/>
  <c r="I938" i="1"/>
  <c r="S114" i="1"/>
  <c r="V114" i="1"/>
  <c r="T114" i="1"/>
  <c r="W114" i="1"/>
  <c r="U114" i="1"/>
  <c r="R114" i="1"/>
  <c r="A115" i="1"/>
  <c r="B114" i="1"/>
  <c r="H940" i="1" l="1"/>
  <c r="I939" i="1"/>
  <c r="X114" i="1"/>
  <c r="Z114" i="1"/>
  <c r="Y114" i="1"/>
  <c r="J115" i="1"/>
  <c r="K115" i="1" s="1"/>
  <c r="N115" i="1" s="1"/>
  <c r="M115" i="1" s="1"/>
  <c r="C115" i="1" s="1"/>
  <c r="D114" i="1" l="1"/>
  <c r="H941" i="1"/>
  <c r="I940" i="1"/>
  <c r="AA115" i="1"/>
  <c r="L115" i="1"/>
  <c r="H942" i="1" l="1"/>
  <c r="I941" i="1"/>
  <c r="P115" i="1"/>
  <c r="O115" i="1"/>
  <c r="Q115" i="1"/>
  <c r="G115" i="1"/>
  <c r="E115" i="1" s="1"/>
  <c r="F115" i="1"/>
  <c r="H943" i="1" l="1"/>
  <c r="I942" i="1"/>
  <c r="B115" i="1"/>
  <c r="T115" i="1"/>
  <c r="W115" i="1"/>
  <c r="R115" i="1"/>
  <c r="U115" i="1"/>
  <c r="A116" i="1"/>
  <c r="S115" i="1"/>
  <c r="V115" i="1"/>
  <c r="H944" i="1" l="1"/>
  <c r="I943" i="1"/>
  <c r="Z115" i="1"/>
  <c r="X115" i="1"/>
  <c r="J116" i="1"/>
  <c r="K116" i="1" s="1"/>
  <c r="N116" i="1" s="1"/>
  <c r="M116" i="1" s="1"/>
  <c r="C116" i="1" s="1"/>
  <c r="H945" i="1" l="1"/>
  <c r="I944" i="1"/>
  <c r="AA116" i="1"/>
  <c r="L116" i="1"/>
  <c r="H946" i="1" l="1"/>
  <c r="I945" i="1"/>
  <c r="P116" i="1"/>
  <c r="Q116" i="1"/>
  <c r="O116" i="1"/>
  <c r="G116" i="1"/>
  <c r="E116" i="1" s="1"/>
  <c r="F116" i="1"/>
  <c r="H947" i="1" l="1"/>
  <c r="I946" i="1"/>
  <c r="R116" i="1"/>
  <c r="U116" i="1"/>
  <c r="B116" i="1"/>
  <c r="W116" i="1"/>
  <c r="T116" i="1"/>
  <c r="V116" i="1"/>
  <c r="S116" i="1"/>
  <c r="A117" i="1"/>
  <c r="H948" i="1" l="1"/>
  <c r="I947" i="1"/>
  <c r="Z116" i="1"/>
  <c r="X116" i="1"/>
  <c r="J117" i="1"/>
  <c r="K117" i="1" s="1"/>
  <c r="N117" i="1" s="1"/>
  <c r="M117" i="1" s="1"/>
  <c r="C117" i="1" s="1"/>
  <c r="H949" i="1" l="1"/>
  <c r="I948" i="1"/>
  <c r="L117" i="1"/>
  <c r="AA117" i="1"/>
  <c r="H950" i="1" l="1"/>
  <c r="I949" i="1"/>
  <c r="Q117" i="1"/>
  <c r="P117" i="1"/>
  <c r="O117" i="1"/>
  <c r="F117" i="1"/>
  <c r="G117" i="1"/>
  <c r="E117" i="1" s="1"/>
  <c r="H951" i="1" l="1"/>
  <c r="I950" i="1"/>
  <c r="B117" i="1"/>
  <c r="U117" i="1"/>
  <c r="R117" i="1"/>
  <c r="A118" i="1"/>
  <c r="S117" i="1"/>
  <c r="V117" i="1"/>
  <c r="Z117" i="1"/>
  <c r="W117" i="1"/>
  <c r="T117" i="1"/>
  <c r="H952" i="1" l="1"/>
  <c r="I951" i="1"/>
  <c r="X117" i="1"/>
  <c r="J118" i="1"/>
  <c r="K118" i="1" s="1"/>
  <c r="N118" i="1" s="1"/>
  <c r="M118" i="1" s="1"/>
  <c r="C118" i="1" s="1"/>
  <c r="H953" i="1" l="1"/>
  <c r="I952" i="1"/>
  <c r="L118" i="1"/>
  <c r="AA118" i="1"/>
  <c r="H954" i="1" l="1"/>
  <c r="I953" i="1"/>
  <c r="P118" i="1"/>
  <c r="Q118" i="1"/>
  <c r="O118" i="1"/>
  <c r="F118" i="1"/>
  <c r="G118" i="1"/>
  <c r="E118" i="1" s="1"/>
  <c r="H955" i="1" l="1"/>
  <c r="I954" i="1"/>
  <c r="B118" i="1"/>
  <c r="U118" i="1"/>
  <c r="R118" i="1"/>
  <c r="A119" i="1"/>
  <c r="W118" i="1"/>
  <c r="T118" i="1"/>
  <c r="V118" i="1"/>
  <c r="S118" i="1"/>
  <c r="H956" i="1" l="1"/>
  <c r="I955" i="1"/>
  <c r="Z118" i="1"/>
  <c r="X118" i="1"/>
  <c r="J119" i="1"/>
  <c r="K119" i="1" s="1"/>
  <c r="N119" i="1" s="1"/>
  <c r="M119" i="1" s="1"/>
  <c r="C119" i="1" s="1"/>
  <c r="H957" i="1" l="1"/>
  <c r="I956" i="1"/>
  <c r="L119" i="1"/>
  <c r="AA119" i="1"/>
  <c r="H958" i="1" l="1"/>
  <c r="I957" i="1"/>
  <c r="Q119" i="1"/>
  <c r="P119" i="1"/>
  <c r="O119" i="1"/>
  <c r="G119" i="1"/>
  <c r="E119" i="1" s="1"/>
  <c r="F119" i="1"/>
  <c r="H959" i="1" l="1"/>
  <c r="I958" i="1"/>
  <c r="B119" i="1"/>
  <c r="V119" i="1"/>
  <c r="S119" i="1"/>
  <c r="A120" i="1"/>
  <c r="R119" i="1"/>
  <c r="U119" i="1"/>
  <c r="Z119" i="1"/>
  <c r="W119" i="1"/>
  <c r="T119" i="1"/>
  <c r="H960" i="1" l="1"/>
  <c r="I959" i="1"/>
  <c r="X119" i="1"/>
  <c r="J120" i="1"/>
  <c r="K120" i="1" s="1"/>
  <c r="N120" i="1" s="1"/>
  <c r="M120" i="1" s="1"/>
  <c r="C120" i="1" s="1"/>
  <c r="H961" i="1" l="1"/>
  <c r="I960" i="1"/>
  <c r="L120" i="1"/>
  <c r="AA120" i="1"/>
  <c r="H962" i="1" l="1"/>
  <c r="I961" i="1"/>
  <c r="Q120" i="1"/>
  <c r="P120" i="1"/>
  <c r="O120" i="1"/>
  <c r="G120" i="1"/>
  <c r="E120" i="1" s="1"/>
  <c r="F120" i="1"/>
  <c r="H963" i="1" l="1"/>
  <c r="I962" i="1"/>
  <c r="B120" i="1"/>
  <c r="V120" i="1"/>
  <c r="S120" i="1"/>
  <c r="A121" i="1"/>
  <c r="R120" i="1"/>
  <c r="U120" i="1"/>
  <c r="W120" i="1"/>
  <c r="T120" i="1"/>
  <c r="H964" i="1" l="1"/>
  <c r="I963" i="1"/>
  <c r="Z120" i="1"/>
  <c r="Y120" i="1"/>
  <c r="J121" i="1"/>
  <c r="K121" i="1" s="1"/>
  <c r="N121" i="1" s="1"/>
  <c r="M121" i="1" s="1"/>
  <c r="C121" i="1" s="1"/>
  <c r="H965" i="1" l="1"/>
  <c r="I964" i="1"/>
  <c r="AA121" i="1"/>
  <c r="L121" i="1"/>
  <c r="H966" i="1" l="1"/>
  <c r="I965" i="1"/>
  <c r="Q121" i="1"/>
  <c r="P121" i="1"/>
  <c r="O121" i="1"/>
  <c r="G121" i="1"/>
  <c r="E121" i="1" s="1"/>
  <c r="F121" i="1"/>
  <c r="H967" i="1" l="1"/>
  <c r="I966" i="1"/>
  <c r="B121" i="1"/>
  <c r="A122" i="1"/>
  <c r="U121" i="1"/>
  <c r="R121" i="1"/>
  <c r="S121" i="1"/>
  <c r="V121" i="1"/>
  <c r="W121" i="1"/>
  <c r="Z121" i="1"/>
  <c r="T121" i="1"/>
  <c r="H968" i="1" l="1"/>
  <c r="I967" i="1"/>
  <c r="X121" i="1"/>
  <c r="J122" i="1"/>
  <c r="K122" i="1" s="1"/>
  <c r="N122" i="1" s="1"/>
  <c r="M122" i="1" s="1"/>
  <c r="C122" i="1" s="1"/>
  <c r="H969" i="1" l="1"/>
  <c r="I968" i="1"/>
  <c r="L122" i="1"/>
  <c r="AA122" i="1"/>
  <c r="H970" i="1" l="1"/>
  <c r="I969" i="1"/>
  <c r="P122" i="1"/>
  <c r="Q122" i="1"/>
  <c r="O122" i="1"/>
  <c r="F122" i="1"/>
  <c r="G122" i="1"/>
  <c r="E122" i="1" s="1"/>
  <c r="H971" i="1" l="1"/>
  <c r="I970" i="1"/>
  <c r="B122" i="1"/>
  <c r="U122" i="1"/>
  <c r="R122" i="1"/>
  <c r="T122" i="1"/>
  <c r="W122" i="1"/>
  <c r="A123" i="1"/>
  <c r="V122" i="1"/>
  <c r="S122" i="1"/>
  <c r="H972" i="1" l="1"/>
  <c r="I971" i="1"/>
  <c r="X122" i="1"/>
  <c r="Y122" i="1"/>
  <c r="J123" i="1"/>
  <c r="K123" i="1" s="1"/>
  <c r="N123" i="1" s="1"/>
  <c r="M123" i="1" s="1"/>
  <c r="C123" i="1" s="1"/>
  <c r="H973" i="1" l="1"/>
  <c r="I972" i="1"/>
  <c r="L123" i="1"/>
  <c r="AA123" i="1"/>
  <c r="H974" i="1" l="1"/>
  <c r="I973" i="1"/>
  <c r="Q123" i="1"/>
  <c r="P123" i="1"/>
  <c r="O123" i="1"/>
  <c r="G123" i="1"/>
  <c r="E123" i="1" s="1"/>
  <c r="F123" i="1"/>
  <c r="H975" i="1" l="1"/>
  <c r="I974" i="1"/>
  <c r="B123" i="1"/>
  <c r="V123" i="1"/>
  <c r="S123" i="1"/>
  <c r="A124" i="1"/>
  <c r="R123" i="1"/>
  <c r="U123" i="1"/>
  <c r="T123" i="1"/>
  <c r="W123" i="1"/>
  <c r="H976" i="1" l="1"/>
  <c r="I975" i="1"/>
  <c r="Y123" i="1"/>
  <c r="J124" i="1"/>
  <c r="K124" i="1" s="1"/>
  <c r="N124" i="1" s="1"/>
  <c r="M124" i="1" s="1"/>
  <c r="C124" i="1" s="1"/>
  <c r="H977" i="1" l="1"/>
  <c r="I976" i="1"/>
  <c r="AA124" i="1"/>
  <c r="L124" i="1"/>
  <c r="H978" i="1" l="1"/>
  <c r="I977" i="1"/>
  <c r="Q124" i="1"/>
  <c r="P124" i="1"/>
  <c r="O124" i="1"/>
  <c r="G124" i="1"/>
  <c r="E124" i="1" s="1"/>
  <c r="F124" i="1"/>
  <c r="H979" i="1" l="1"/>
  <c r="I978" i="1"/>
  <c r="B124" i="1"/>
  <c r="R124" i="1"/>
  <c r="U124" i="1"/>
  <c r="V124" i="1"/>
  <c r="S124" i="1"/>
  <c r="A125" i="1"/>
  <c r="Z124" i="1"/>
  <c r="T124" i="1"/>
  <c r="W124" i="1"/>
  <c r="H980" i="1" l="1"/>
  <c r="I979" i="1"/>
  <c r="J125" i="1"/>
  <c r="K125" i="1" s="1"/>
  <c r="N125" i="1" s="1"/>
  <c r="M125" i="1" s="1"/>
  <c r="C125" i="1" s="1"/>
  <c r="H981" i="1" l="1"/>
  <c r="I980" i="1"/>
  <c r="L125" i="1"/>
  <c r="AA125" i="1"/>
  <c r="H982" i="1" l="1"/>
  <c r="I981" i="1"/>
  <c r="P125" i="1"/>
  <c r="Q125" i="1"/>
  <c r="O125" i="1"/>
  <c r="F125" i="1"/>
  <c r="G125" i="1"/>
  <c r="E125" i="1" s="1"/>
  <c r="H983" i="1" l="1"/>
  <c r="I982" i="1"/>
  <c r="A126" i="1"/>
  <c r="B125" i="1"/>
  <c r="T125" i="1"/>
  <c r="W125" i="1"/>
  <c r="U125" i="1"/>
  <c r="R125" i="1"/>
  <c r="V125" i="1"/>
  <c r="S125" i="1"/>
  <c r="H984" i="1" l="1"/>
  <c r="I983" i="1"/>
  <c r="Y125" i="1"/>
  <c r="X125" i="1"/>
  <c r="J126" i="1"/>
  <c r="K126" i="1" s="1"/>
  <c r="N126" i="1" s="1"/>
  <c r="M126" i="1" s="1"/>
  <c r="C126" i="1" s="1"/>
  <c r="H985" i="1" l="1"/>
  <c r="I984" i="1"/>
  <c r="L126" i="1"/>
  <c r="AA126" i="1"/>
  <c r="H986" i="1" l="1"/>
  <c r="I985" i="1"/>
  <c r="F126" i="1"/>
  <c r="G126" i="1"/>
  <c r="E126" i="1" s="1"/>
  <c r="P126" i="1"/>
  <c r="Q126" i="1"/>
  <c r="O126" i="1"/>
  <c r="H987" i="1" l="1"/>
  <c r="I986" i="1"/>
  <c r="B126" i="1"/>
  <c r="Z126" i="1"/>
  <c r="W126" i="1"/>
  <c r="T126" i="1"/>
  <c r="S126" i="1"/>
  <c r="V126" i="1"/>
  <c r="A127" i="1"/>
  <c r="R126" i="1"/>
  <c r="U126" i="1"/>
  <c r="H988" i="1" l="1"/>
  <c r="I987" i="1"/>
  <c r="X126" i="1"/>
  <c r="J127" i="1"/>
  <c r="K127" i="1" s="1"/>
  <c r="N127" i="1" s="1"/>
  <c r="M127" i="1" s="1"/>
  <c r="C127" i="1" s="1"/>
  <c r="H989" i="1" l="1"/>
  <c r="I988" i="1"/>
  <c r="AA127" i="1"/>
  <c r="L127" i="1"/>
  <c r="H990" i="1" l="1"/>
  <c r="I989" i="1"/>
  <c r="F127" i="1"/>
  <c r="G127" i="1"/>
  <c r="E127" i="1" s="1"/>
  <c r="Q127" i="1"/>
  <c r="P127" i="1"/>
  <c r="O127" i="1"/>
  <c r="H991" i="1" l="1"/>
  <c r="I990" i="1"/>
  <c r="S127" i="1"/>
  <c r="V127" i="1"/>
  <c r="W127" i="1"/>
  <c r="T127" i="1"/>
  <c r="A128" i="1"/>
  <c r="U127" i="1"/>
  <c r="R127" i="1"/>
  <c r="B127" i="1"/>
  <c r="H992" i="1" l="1"/>
  <c r="I991" i="1"/>
  <c r="Y127" i="1"/>
  <c r="J128" i="1"/>
  <c r="K128" i="1" s="1"/>
  <c r="N128" i="1" s="1"/>
  <c r="M128" i="1" s="1"/>
  <c r="C128" i="1" s="1"/>
  <c r="H993" i="1" l="1"/>
  <c r="I992" i="1"/>
  <c r="AA128" i="1"/>
  <c r="L128" i="1"/>
  <c r="H994" i="1" l="1"/>
  <c r="I993" i="1"/>
  <c r="Q128" i="1"/>
  <c r="P128" i="1"/>
  <c r="O128" i="1"/>
  <c r="G128" i="1"/>
  <c r="E128" i="1" s="1"/>
  <c r="F128" i="1"/>
  <c r="H995" i="1" l="1"/>
  <c r="I994" i="1"/>
  <c r="U128" i="1"/>
  <c r="R128" i="1"/>
  <c r="B128" i="1"/>
  <c r="A129" i="1"/>
  <c r="V128" i="1"/>
  <c r="S128" i="1"/>
  <c r="T128" i="1"/>
  <c r="W128" i="1"/>
  <c r="Z128" i="1"/>
  <c r="H996" i="1" l="1"/>
  <c r="I995" i="1"/>
  <c r="J129" i="1"/>
  <c r="K129" i="1" s="1"/>
  <c r="N129" i="1" s="1"/>
  <c r="M129" i="1" s="1"/>
  <c r="C129" i="1" s="1"/>
  <c r="H997" i="1" l="1"/>
  <c r="I996" i="1"/>
  <c r="AA129" i="1"/>
  <c r="L129" i="1"/>
  <c r="H998" i="1" l="1"/>
  <c r="I997" i="1"/>
  <c r="P129" i="1"/>
  <c r="Q129" i="1"/>
  <c r="O129" i="1"/>
  <c r="F129" i="1"/>
  <c r="G129" i="1"/>
  <c r="E129" i="1" s="1"/>
  <c r="H999" i="1" l="1"/>
  <c r="I998" i="1"/>
  <c r="A130" i="1"/>
  <c r="T129" i="1"/>
  <c r="W129" i="1"/>
  <c r="S129" i="1"/>
  <c r="V129" i="1"/>
  <c r="B129" i="1"/>
  <c r="R129" i="1"/>
  <c r="U129" i="1"/>
  <c r="H1000" i="1" l="1"/>
  <c r="I1000" i="1" s="1"/>
  <c r="I999" i="1"/>
  <c r="Y129" i="1"/>
  <c r="X129" i="1"/>
  <c r="J130" i="1"/>
  <c r="K130" i="1" s="1"/>
  <c r="N130" i="1" s="1"/>
  <c r="M130" i="1" s="1"/>
  <c r="C130" i="1" s="1"/>
  <c r="L130" i="1" l="1"/>
  <c r="AA130" i="1"/>
  <c r="F130" i="1" l="1"/>
  <c r="G130" i="1"/>
  <c r="E130" i="1" s="1"/>
  <c r="P130" i="1"/>
  <c r="Q130" i="1"/>
  <c r="O130" i="1"/>
  <c r="W130" i="1" l="1"/>
  <c r="Z130" i="1"/>
  <c r="T130" i="1"/>
  <c r="S130" i="1"/>
  <c r="V130" i="1"/>
  <c r="U130" i="1"/>
  <c r="R130" i="1"/>
  <c r="A131" i="1"/>
  <c r="B130" i="1"/>
  <c r="X130" i="1" l="1"/>
  <c r="J131" i="1"/>
  <c r="K131" i="1" s="1"/>
  <c r="N131" i="1" s="1"/>
  <c r="M131" i="1" s="1"/>
  <c r="C131" i="1" s="1"/>
  <c r="AA131" i="1" l="1"/>
  <c r="L131" i="1"/>
  <c r="F131" i="1" l="1"/>
  <c r="G131" i="1"/>
  <c r="E131" i="1" s="1"/>
  <c r="Q131" i="1"/>
  <c r="P131" i="1"/>
  <c r="O131" i="1"/>
  <c r="B131" i="1" l="1"/>
  <c r="A132" i="1"/>
  <c r="S131" i="1"/>
  <c r="V131" i="1"/>
  <c r="T131" i="1"/>
  <c r="W131" i="1"/>
  <c r="U131" i="1"/>
  <c r="R131" i="1"/>
  <c r="Y131" i="1" l="1"/>
  <c r="Z131" i="1"/>
  <c r="J132" i="1"/>
  <c r="K132" i="1" s="1"/>
  <c r="N132" i="1" s="1"/>
  <c r="M132" i="1" s="1"/>
  <c r="C132" i="1" s="1"/>
  <c r="L132" i="1" l="1"/>
  <c r="AA132" i="1"/>
  <c r="P132" i="1" l="1"/>
  <c r="Q132" i="1"/>
  <c r="O132" i="1"/>
  <c r="F132" i="1"/>
  <c r="G132" i="1"/>
  <c r="E132" i="1" s="1"/>
  <c r="R132" i="1" l="1"/>
  <c r="U132" i="1"/>
  <c r="W132" i="1"/>
  <c r="T132" i="1"/>
  <c r="B132" i="1"/>
  <c r="S132" i="1"/>
  <c r="V132" i="1"/>
  <c r="A133" i="1"/>
  <c r="Y132" i="1" l="1"/>
  <c r="Z132" i="1"/>
  <c r="J133" i="1"/>
  <c r="K133" i="1" s="1"/>
  <c r="N133" i="1" s="1"/>
  <c r="M133" i="1" s="1"/>
  <c r="C133" i="1" s="1"/>
  <c r="AA133" i="1" l="1"/>
  <c r="L133" i="1"/>
  <c r="P133" i="1" l="1"/>
  <c r="Q133" i="1"/>
  <c r="O133" i="1"/>
  <c r="G133" i="1"/>
  <c r="E133" i="1" s="1"/>
  <c r="F133" i="1"/>
  <c r="B133" i="1" l="1"/>
  <c r="A134" i="1"/>
  <c r="Z133" i="1"/>
  <c r="T133" i="1"/>
  <c r="W133" i="1"/>
  <c r="U133" i="1"/>
  <c r="R133" i="1"/>
  <c r="S133" i="1"/>
  <c r="V133" i="1"/>
  <c r="X133" i="1" l="1"/>
  <c r="J134" i="1"/>
  <c r="K134" i="1" s="1"/>
  <c r="N134" i="1" s="1"/>
  <c r="M134" i="1" s="1"/>
  <c r="C134" i="1" s="1"/>
  <c r="L134" i="1" l="1"/>
  <c r="AA134" i="1"/>
  <c r="F134" i="1" l="1"/>
  <c r="G134" i="1"/>
  <c r="E134" i="1" s="1"/>
  <c r="P134" i="1"/>
  <c r="Q134" i="1"/>
  <c r="O134" i="1"/>
  <c r="A135" i="1" l="1"/>
  <c r="U134" i="1"/>
  <c r="R134" i="1"/>
  <c r="W134" i="1"/>
  <c r="T134" i="1"/>
  <c r="S134" i="1"/>
  <c r="V134" i="1"/>
  <c r="B134" i="1"/>
  <c r="Z134" i="1" l="1"/>
  <c r="Y134" i="1"/>
  <c r="J135" i="1"/>
  <c r="K135" i="1" s="1"/>
  <c r="N135" i="1" s="1"/>
  <c r="M135" i="1" s="1"/>
  <c r="C135" i="1" s="1"/>
  <c r="AA135" i="1" l="1"/>
  <c r="L135" i="1"/>
  <c r="Q135" i="1" l="1"/>
  <c r="O135" i="1"/>
  <c r="P135" i="1"/>
  <c r="F135" i="1"/>
  <c r="G135" i="1"/>
  <c r="E135" i="1" s="1"/>
  <c r="B135" i="1" l="1"/>
  <c r="Z135" i="1"/>
  <c r="T135" i="1"/>
  <c r="W135" i="1"/>
  <c r="A136" i="1"/>
  <c r="V135" i="1"/>
  <c r="S135" i="1"/>
  <c r="U135" i="1"/>
  <c r="R135" i="1"/>
  <c r="X135" i="1" l="1"/>
  <c r="J136" i="1"/>
  <c r="K136" i="1" s="1"/>
  <c r="N136" i="1" s="1"/>
  <c r="M136" i="1" s="1"/>
  <c r="C136" i="1" s="1"/>
  <c r="L136" i="1" l="1"/>
  <c r="AA136" i="1"/>
  <c r="G136" i="1" l="1"/>
  <c r="E136" i="1" s="1"/>
  <c r="F136" i="1"/>
  <c r="Q136" i="1"/>
  <c r="P136" i="1"/>
  <c r="O136" i="1"/>
  <c r="B136" i="1" l="1"/>
  <c r="W136" i="1"/>
  <c r="T136" i="1"/>
  <c r="S136" i="1"/>
  <c r="V136" i="1"/>
  <c r="R136" i="1"/>
  <c r="U136" i="1"/>
  <c r="A137" i="1"/>
  <c r="X136" i="1" l="1"/>
  <c r="Z136" i="1"/>
  <c r="Y136" i="1"/>
  <c r="J137" i="1"/>
  <c r="K137" i="1" s="1"/>
  <c r="N137" i="1" s="1"/>
  <c r="M137" i="1" s="1"/>
  <c r="C137" i="1" s="1"/>
  <c r="D136" i="1" l="1"/>
  <c r="AA137" i="1"/>
  <c r="L137" i="1"/>
  <c r="G137" i="1" l="1"/>
  <c r="E137" i="1" s="1"/>
  <c r="F137" i="1"/>
  <c r="Q137" i="1"/>
  <c r="P137" i="1"/>
  <c r="O137" i="1"/>
  <c r="V137" i="1" l="1"/>
  <c r="S137" i="1"/>
  <c r="T137" i="1"/>
  <c r="W137" i="1"/>
  <c r="U137" i="1"/>
  <c r="R137" i="1"/>
  <c r="B137" i="1"/>
  <c r="A138" i="1"/>
  <c r="X137" i="1" l="1"/>
  <c r="Z137" i="1"/>
  <c r="J138" i="1"/>
  <c r="K138" i="1" s="1"/>
  <c r="N138" i="1" s="1"/>
  <c r="M138" i="1" s="1"/>
  <c r="C138" i="1" s="1"/>
  <c r="L138" i="1" l="1"/>
  <c r="AA138" i="1"/>
  <c r="P138" i="1" l="1"/>
  <c r="Q138" i="1"/>
  <c r="O138" i="1"/>
  <c r="F138" i="1"/>
  <c r="G138" i="1"/>
  <c r="E138" i="1" s="1"/>
  <c r="B138" i="1" l="1"/>
  <c r="R138" i="1"/>
  <c r="U138" i="1"/>
  <c r="A139" i="1"/>
  <c r="W138" i="1"/>
  <c r="T138" i="1"/>
  <c r="S138" i="1"/>
  <c r="V138" i="1"/>
  <c r="X138" i="1" l="1"/>
  <c r="Z138" i="1"/>
  <c r="J139" i="1"/>
  <c r="K139" i="1" s="1"/>
  <c r="N139" i="1" s="1"/>
  <c r="M139" i="1" s="1"/>
  <c r="C139" i="1" s="1"/>
  <c r="AA139" i="1" l="1"/>
  <c r="L139" i="1"/>
  <c r="P139" i="1" l="1"/>
  <c r="O139" i="1"/>
  <c r="Q139" i="1"/>
  <c r="F139" i="1"/>
  <c r="G139" i="1"/>
  <c r="E139" i="1" s="1"/>
  <c r="A140" i="1" l="1"/>
  <c r="T139" i="1"/>
  <c r="Z139" i="1"/>
  <c r="W139" i="1"/>
  <c r="B139" i="1"/>
  <c r="R139" i="1"/>
  <c r="U139" i="1"/>
  <c r="S139" i="1"/>
  <c r="V139" i="1"/>
  <c r="X139" i="1" l="1"/>
  <c r="J140" i="1"/>
  <c r="K140" i="1" s="1"/>
  <c r="N140" i="1" s="1"/>
  <c r="M140" i="1" s="1"/>
  <c r="C140" i="1" s="1"/>
  <c r="L140" i="1" l="1"/>
  <c r="AA140" i="1"/>
  <c r="G140" i="1" l="1"/>
  <c r="E140" i="1" s="1"/>
  <c r="F140" i="1"/>
  <c r="P140" i="1"/>
  <c r="Q140" i="1"/>
  <c r="O140" i="1"/>
  <c r="B140" i="1" l="1"/>
  <c r="W140" i="1"/>
  <c r="T140" i="1"/>
  <c r="U140" i="1"/>
  <c r="R140" i="1"/>
  <c r="S140" i="1"/>
  <c r="V140" i="1"/>
  <c r="A141" i="1"/>
  <c r="Y140" i="1" l="1"/>
  <c r="J141" i="1"/>
  <c r="K141" i="1" s="1"/>
  <c r="N141" i="1" s="1"/>
  <c r="M141" i="1" s="1"/>
  <c r="C141" i="1" s="1"/>
  <c r="AA141" i="1" l="1"/>
  <c r="L141" i="1"/>
  <c r="Q141" i="1" l="1"/>
  <c r="P141" i="1"/>
  <c r="O141" i="1"/>
  <c r="G141" i="1"/>
  <c r="E141" i="1" s="1"/>
  <c r="F141" i="1"/>
  <c r="B141" i="1" l="1"/>
  <c r="U141" i="1"/>
  <c r="R141" i="1"/>
  <c r="A142" i="1"/>
  <c r="S141" i="1"/>
  <c r="V141" i="1"/>
  <c r="W141" i="1"/>
  <c r="T141" i="1"/>
  <c r="Z141" i="1"/>
  <c r="J142" i="1" l="1"/>
  <c r="K142" i="1" s="1"/>
  <c r="N142" i="1" s="1"/>
  <c r="M142" i="1" s="1"/>
  <c r="C142" i="1" s="1"/>
  <c r="AA142" i="1" l="1"/>
  <c r="L142" i="1"/>
  <c r="Q142" i="1" l="1"/>
  <c r="P142" i="1"/>
  <c r="O142" i="1"/>
  <c r="G142" i="1"/>
  <c r="E142" i="1" s="1"/>
  <c r="F142" i="1"/>
  <c r="A143" i="1" l="1"/>
  <c r="B142" i="1"/>
  <c r="U142" i="1"/>
  <c r="R142" i="1"/>
  <c r="V142" i="1"/>
  <c r="S142" i="1"/>
  <c r="T142" i="1"/>
  <c r="W142" i="1"/>
  <c r="Z142" i="1" l="1"/>
  <c r="Y142" i="1"/>
  <c r="J143" i="1"/>
  <c r="K143" i="1" s="1"/>
  <c r="N143" i="1" s="1"/>
  <c r="M143" i="1" s="1"/>
  <c r="C143" i="1" s="1"/>
  <c r="AA143" i="1" l="1"/>
  <c r="L143" i="1"/>
  <c r="P143" i="1" l="1"/>
  <c r="Q143" i="1"/>
  <c r="O143" i="1"/>
  <c r="F143" i="1"/>
  <c r="G143" i="1"/>
  <c r="E143" i="1" s="1"/>
  <c r="B143" i="1" l="1"/>
  <c r="U143" i="1"/>
  <c r="R143" i="1"/>
  <c r="T143" i="1"/>
  <c r="W143" i="1"/>
  <c r="S143" i="1"/>
  <c r="V143" i="1"/>
  <c r="A144" i="1"/>
  <c r="Y143" i="1" l="1"/>
  <c r="Z143" i="1"/>
  <c r="J144" i="1"/>
  <c r="K144" i="1" s="1"/>
  <c r="N144" i="1" s="1"/>
  <c r="M144" i="1" s="1"/>
  <c r="C144" i="1" s="1"/>
  <c r="L144" i="1" l="1"/>
  <c r="AA144" i="1"/>
  <c r="Q144" i="1" l="1"/>
  <c r="P144" i="1"/>
  <c r="O144" i="1"/>
  <c r="G144" i="1"/>
  <c r="E144" i="1" s="1"/>
  <c r="F144" i="1"/>
  <c r="B144" i="1" l="1"/>
  <c r="U144" i="1"/>
  <c r="R144" i="1"/>
  <c r="A145" i="1"/>
  <c r="S144" i="1"/>
  <c r="V144" i="1"/>
  <c r="W144" i="1"/>
  <c r="T144" i="1"/>
  <c r="Z144" i="1"/>
  <c r="X144" i="1" l="1"/>
  <c r="J145" i="1"/>
  <c r="K145" i="1" s="1"/>
  <c r="N145" i="1" s="1"/>
  <c r="M145" i="1" s="1"/>
  <c r="C145" i="1" s="1"/>
  <c r="AA145" i="1" l="1"/>
  <c r="L145" i="1"/>
  <c r="Q145" i="1" l="1"/>
  <c r="P145" i="1"/>
  <c r="O145" i="1"/>
  <c r="G145" i="1"/>
  <c r="E145" i="1" s="1"/>
  <c r="F145" i="1"/>
  <c r="A146" i="1" l="1"/>
  <c r="B145" i="1"/>
  <c r="V145" i="1"/>
  <c r="S145" i="1"/>
  <c r="T145" i="1"/>
  <c r="W145" i="1"/>
  <c r="R145" i="1"/>
  <c r="U145" i="1"/>
  <c r="Y145" i="1" l="1"/>
  <c r="J146" i="1"/>
  <c r="K146" i="1" s="1"/>
  <c r="N146" i="1" s="1"/>
  <c r="M146" i="1" s="1"/>
  <c r="C146" i="1" s="1"/>
  <c r="L146" i="1" l="1"/>
  <c r="AA146" i="1"/>
  <c r="F146" i="1" l="1"/>
  <c r="G146" i="1"/>
  <c r="E146" i="1" s="1"/>
  <c r="P146" i="1"/>
  <c r="Q146" i="1"/>
  <c r="O146" i="1"/>
  <c r="A147" i="1" l="1"/>
  <c r="T146" i="1"/>
  <c r="W146" i="1"/>
  <c r="V146" i="1"/>
  <c r="S146" i="1"/>
  <c r="R146" i="1"/>
  <c r="U146" i="1"/>
  <c r="B146" i="1"/>
  <c r="J147" i="1" l="1"/>
  <c r="K147" i="1" s="1"/>
  <c r="N147" i="1" s="1"/>
  <c r="M147" i="1" s="1"/>
  <c r="C147" i="1" s="1"/>
  <c r="AA147" i="1" l="1"/>
  <c r="L147" i="1"/>
  <c r="P147" i="1" l="1"/>
  <c r="Q147" i="1"/>
  <c r="O147" i="1"/>
  <c r="F147" i="1"/>
  <c r="G147" i="1"/>
  <c r="E147" i="1" s="1"/>
  <c r="B147" i="1" l="1"/>
  <c r="R147" i="1"/>
  <c r="U147" i="1"/>
  <c r="T147" i="1"/>
  <c r="W147" i="1"/>
  <c r="S147" i="1"/>
  <c r="V147" i="1"/>
  <c r="A148" i="1"/>
  <c r="X147" i="1" l="1"/>
  <c r="J148" i="1"/>
  <c r="K148" i="1" s="1"/>
  <c r="N148" i="1" s="1"/>
  <c r="M148" i="1" s="1"/>
  <c r="C148" i="1" s="1"/>
  <c r="L148" i="1" l="1"/>
  <c r="AA148" i="1"/>
  <c r="F148" i="1" l="1"/>
  <c r="G148" i="1"/>
  <c r="E148" i="1" s="1"/>
  <c r="Q148" i="1"/>
  <c r="P148" i="1"/>
  <c r="O148" i="1"/>
  <c r="S148" i="1" l="1"/>
  <c r="V148" i="1"/>
  <c r="W148" i="1"/>
  <c r="T148" i="1"/>
  <c r="R148" i="1"/>
  <c r="U148" i="1"/>
  <c r="A149" i="1"/>
  <c r="B148" i="1"/>
  <c r="Y148" i="1" l="1"/>
  <c r="J149" i="1"/>
  <c r="K149" i="1" s="1"/>
  <c r="N149" i="1" s="1"/>
  <c r="M149" i="1" s="1"/>
  <c r="C149" i="1" s="1"/>
  <c r="L149" i="1" l="1"/>
  <c r="AA149" i="1"/>
  <c r="Q149" i="1" l="1"/>
  <c r="P149" i="1"/>
  <c r="O149" i="1"/>
  <c r="G149" i="1"/>
  <c r="E149" i="1" s="1"/>
  <c r="F149" i="1"/>
  <c r="B149" i="1" l="1"/>
  <c r="A150" i="1"/>
  <c r="V149" i="1"/>
  <c r="S149" i="1"/>
  <c r="R149" i="1"/>
  <c r="U149" i="1"/>
  <c r="T149" i="1"/>
  <c r="W149" i="1"/>
  <c r="X149" i="1" l="1"/>
  <c r="J150" i="1"/>
  <c r="K150" i="1" s="1"/>
  <c r="N150" i="1" s="1"/>
  <c r="M150" i="1" s="1"/>
  <c r="C150" i="1" s="1"/>
  <c r="L150" i="1" l="1"/>
  <c r="AA150" i="1"/>
  <c r="P150" i="1" l="1"/>
  <c r="Q150" i="1"/>
  <c r="O150" i="1"/>
  <c r="F150" i="1"/>
  <c r="G150" i="1"/>
  <c r="E150" i="1" s="1"/>
  <c r="B150" i="1" l="1"/>
  <c r="A151" i="1"/>
  <c r="U150" i="1"/>
  <c r="R150" i="1"/>
  <c r="W150" i="1"/>
  <c r="T150" i="1"/>
  <c r="V150" i="1"/>
  <c r="S150" i="1"/>
  <c r="Y150" i="1" l="1"/>
  <c r="J151" i="1"/>
  <c r="K151" i="1" s="1"/>
  <c r="N151" i="1" s="1"/>
  <c r="M151" i="1" s="1"/>
  <c r="C151" i="1" s="1"/>
  <c r="L151" i="1" l="1"/>
  <c r="AA151" i="1"/>
  <c r="F151" i="1" l="1"/>
  <c r="G151" i="1"/>
  <c r="E151" i="1" s="1"/>
  <c r="P151" i="1"/>
  <c r="Q151" i="1"/>
  <c r="O151" i="1"/>
  <c r="T151" i="1" l="1"/>
  <c r="W151" i="1"/>
  <c r="V151" i="1"/>
  <c r="S151" i="1"/>
  <c r="U151" i="1"/>
  <c r="R151" i="1"/>
  <c r="A152" i="1"/>
  <c r="B151" i="1"/>
  <c r="Y151" i="1" l="1"/>
  <c r="J152" i="1"/>
  <c r="K152" i="1" s="1"/>
  <c r="N152" i="1" s="1"/>
  <c r="M152" i="1" s="1"/>
  <c r="C152" i="1" s="1"/>
  <c r="L152" i="1" l="1"/>
  <c r="AA152" i="1"/>
  <c r="Q152" i="1" l="1"/>
  <c r="P152" i="1"/>
  <c r="O152" i="1"/>
  <c r="G152" i="1"/>
  <c r="E152" i="1" s="1"/>
  <c r="F152" i="1"/>
  <c r="B152" i="1" l="1"/>
  <c r="A153" i="1"/>
  <c r="V152" i="1"/>
  <c r="S152" i="1"/>
  <c r="U152" i="1"/>
  <c r="R152" i="1"/>
  <c r="T152" i="1"/>
  <c r="W152" i="1"/>
  <c r="Y152" i="1" l="1"/>
  <c r="J153" i="1"/>
  <c r="K153" i="1" s="1"/>
  <c r="N153" i="1" s="1"/>
  <c r="M153" i="1" s="1"/>
  <c r="C153" i="1" s="1"/>
  <c r="L153" i="1" l="1"/>
  <c r="AA153" i="1"/>
  <c r="Q153" i="1" l="1"/>
  <c r="P153" i="1"/>
  <c r="O153" i="1"/>
  <c r="F153" i="1"/>
  <c r="G153" i="1"/>
  <c r="E153" i="1" s="1"/>
  <c r="B153" i="1" l="1"/>
  <c r="R153" i="1"/>
  <c r="U153" i="1"/>
  <c r="S153" i="1"/>
  <c r="V153" i="1"/>
  <c r="W153" i="1"/>
  <c r="Z153" i="1"/>
  <c r="T153" i="1"/>
  <c r="A154" i="1"/>
  <c r="X153" i="1" l="1"/>
  <c r="J154" i="1"/>
  <c r="K154" i="1" s="1"/>
  <c r="N154" i="1" s="1"/>
  <c r="M154" i="1" s="1"/>
  <c r="C154" i="1" s="1"/>
  <c r="L154" i="1" l="1"/>
  <c r="AA154" i="1"/>
  <c r="Q154" i="1" l="1"/>
  <c r="P154" i="1"/>
  <c r="O154" i="1"/>
  <c r="F154" i="1"/>
  <c r="G154" i="1"/>
  <c r="E154" i="1" s="1"/>
  <c r="B154" i="1" l="1"/>
  <c r="A155" i="1"/>
  <c r="R154" i="1"/>
  <c r="U154" i="1"/>
  <c r="V154" i="1"/>
  <c r="S154" i="1"/>
  <c r="W154" i="1"/>
  <c r="Z154" i="1"/>
  <c r="T154" i="1"/>
  <c r="J155" i="1" l="1"/>
  <c r="K155" i="1" s="1"/>
  <c r="N155" i="1" s="1"/>
  <c r="M155" i="1" s="1"/>
  <c r="C155" i="1" s="1"/>
  <c r="AA155" i="1" l="1"/>
  <c r="L155" i="1"/>
  <c r="Q155" i="1" l="1"/>
  <c r="P155" i="1"/>
  <c r="O155" i="1"/>
  <c r="G155" i="1"/>
  <c r="E155" i="1" s="1"/>
  <c r="F155" i="1"/>
  <c r="W155" i="1" l="1"/>
  <c r="Z155" i="1"/>
  <c r="T155" i="1"/>
  <c r="R155" i="1"/>
  <c r="U155" i="1"/>
  <c r="B155" i="1"/>
  <c r="A156" i="1"/>
  <c r="S155" i="1"/>
  <c r="V155" i="1"/>
  <c r="J156" i="1" l="1"/>
  <c r="K156" i="1" s="1"/>
  <c r="N156" i="1" s="1"/>
  <c r="M156" i="1" s="1"/>
  <c r="C156" i="1" s="1"/>
  <c r="AA156" i="1" l="1"/>
  <c r="L156" i="1"/>
  <c r="Q156" i="1" l="1"/>
  <c r="P156" i="1"/>
  <c r="O156" i="1"/>
  <c r="F156" i="1"/>
  <c r="G156" i="1"/>
  <c r="E156" i="1" s="1"/>
  <c r="A157" i="1" l="1"/>
  <c r="R156" i="1"/>
  <c r="U156" i="1"/>
  <c r="B156" i="1"/>
  <c r="V156" i="1"/>
  <c r="S156" i="1"/>
  <c r="W156" i="1"/>
  <c r="T156" i="1"/>
  <c r="X156" i="1" l="1"/>
  <c r="Z156" i="1"/>
  <c r="J157" i="1"/>
  <c r="K157" i="1" s="1"/>
  <c r="N157" i="1" s="1"/>
  <c r="M157" i="1" s="1"/>
  <c r="C157" i="1" s="1"/>
  <c r="L157" i="1" l="1"/>
  <c r="AA157" i="1"/>
  <c r="Q157" i="1" l="1"/>
  <c r="P157" i="1"/>
  <c r="O157" i="1"/>
  <c r="F157" i="1"/>
  <c r="G157" i="1"/>
  <c r="E157" i="1" s="1"/>
  <c r="V157" i="1" l="1"/>
  <c r="S157" i="1"/>
  <c r="A158" i="1"/>
  <c r="R157" i="1"/>
  <c r="U157" i="1"/>
  <c r="B157" i="1"/>
  <c r="W157" i="1"/>
  <c r="T157" i="1"/>
  <c r="Y157" i="1" l="1"/>
  <c r="Z157" i="1"/>
  <c r="J158" i="1"/>
  <c r="K158" i="1" s="1"/>
  <c r="N158" i="1" s="1"/>
  <c r="M158" i="1" s="1"/>
  <c r="C158" i="1" s="1"/>
  <c r="AA158" i="1" l="1"/>
  <c r="L158" i="1"/>
  <c r="Q158" i="1" l="1"/>
  <c r="P158" i="1"/>
  <c r="O158" i="1"/>
  <c r="F158" i="1"/>
  <c r="G158" i="1"/>
  <c r="E158" i="1" s="1"/>
  <c r="U158" i="1" l="1"/>
  <c r="R158" i="1"/>
  <c r="A159" i="1"/>
  <c r="B158" i="1"/>
  <c r="S158" i="1"/>
  <c r="V158" i="1"/>
  <c r="W158" i="1"/>
  <c r="Z158" i="1"/>
  <c r="T158" i="1"/>
  <c r="X158" i="1" l="1"/>
  <c r="J159" i="1"/>
  <c r="K159" i="1" s="1"/>
  <c r="N159" i="1" s="1"/>
  <c r="M159" i="1" s="1"/>
  <c r="C159" i="1" s="1"/>
  <c r="L159" i="1" l="1"/>
  <c r="AA159" i="1"/>
  <c r="F159" i="1" l="1"/>
  <c r="G159" i="1"/>
  <c r="E159" i="1" s="1"/>
  <c r="P159" i="1"/>
  <c r="Q159" i="1"/>
  <c r="O159" i="1"/>
  <c r="W159" i="1" l="1"/>
  <c r="T159" i="1"/>
  <c r="S159" i="1"/>
  <c r="V159" i="1"/>
  <c r="A160" i="1"/>
  <c r="R159" i="1"/>
  <c r="U159" i="1"/>
  <c r="B159" i="1"/>
  <c r="Z159" i="1" l="1"/>
  <c r="Y159" i="1"/>
  <c r="J160" i="1"/>
  <c r="K160" i="1" s="1"/>
  <c r="N160" i="1" s="1"/>
  <c r="M160" i="1" s="1"/>
  <c r="C160" i="1" s="1"/>
  <c r="AA160" i="1" l="1"/>
  <c r="L160" i="1"/>
  <c r="Q160" i="1" l="1"/>
  <c r="P160" i="1"/>
  <c r="O160" i="1"/>
  <c r="F160" i="1"/>
  <c r="G160" i="1"/>
  <c r="E160" i="1" s="1"/>
  <c r="B160" i="1" l="1"/>
  <c r="U160" i="1"/>
  <c r="R160" i="1"/>
  <c r="A161" i="1"/>
  <c r="S160" i="1"/>
  <c r="V160" i="1"/>
  <c r="Z160" i="1"/>
  <c r="W160" i="1"/>
  <c r="T160" i="1"/>
  <c r="X160" i="1" l="1"/>
  <c r="J161" i="1"/>
  <c r="K161" i="1" s="1"/>
  <c r="N161" i="1" s="1"/>
  <c r="M161" i="1" s="1"/>
  <c r="C161" i="1" s="1"/>
  <c r="L161" i="1" l="1"/>
  <c r="AA161" i="1"/>
  <c r="Q161" i="1" l="1"/>
  <c r="P161" i="1"/>
  <c r="O161" i="1"/>
  <c r="F161" i="1"/>
  <c r="G161" i="1"/>
  <c r="E161" i="1" s="1"/>
  <c r="B161" i="1" l="1"/>
  <c r="W161" i="1"/>
  <c r="T161" i="1"/>
  <c r="A162" i="1"/>
  <c r="R161" i="1"/>
  <c r="U161" i="1"/>
  <c r="S161" i="1"/>
  <c r="V161" i="1"/>
  <c r="X161" i="1" l="1"/>
  <c r="Z161" i="1"/>
  <c r="J162" i="1"/>
  <c r="K162" i="1" s="1"/>
  <c r="N162" i="1" s="1"/>
  <c r="M162" i="1" s="1"/>
  <c r="C162" i="1" s="1"/>
  <c r="L162" i="1" l="1"/>
  <c r="AA162" i="1"/>
  <c r="Q162" i="1" l="1"/>
  <c r="P162" i="1"/>
  <c r="O162" i="1"/>
  <c r="G162" i="1"/>
  <c r="E162" i="1" s="1"/>
  <c r="F162" i="1"/>
  <c r="B162" i="1" l="1"/>
  <c r="A163" i="1"/>
  <c r="S162" i="1"/>
  <c r="V162" i="1"/>
  <c r="T162" i="1"/>
  <c r="W162" i="1"/>
  <c r="R162" i="1"/>
  <c r="U162" i="1"/>
  <c r="Z162" i="1" l="1"/>
  <c r="Y162" i="1"/>
  <c r="J163" i="1"/>
  <c r="K163" i="1" s="1"/>
  <c r="N163" i="1" s="1"/>
  <c r="M163" i="1" s="1"/>
  <c r="C163" i="1" s="1"/>
  <c r="AA163" i="1" l="1"/>
  <c r="L163" i="1"/>
  <c r="Q163" i="1" l="1"/>
  <c r="P163" i="1"/>
  <c r="O163" i="1"/>
  <c r="G163" i="1"/>
  <c r="E163" i="1" s="1"/>
  <c r="F163" i="1"/>
  <c r="B163" i="1" l="1"/>
  <c r="U163" i="1"/>
  <c r="R163" i="1"/>
  <c r="A164" i="1"/>
  <c r="S163" i="1"/>
  <c r="V163" i="1"/>
  <c r="Z163" i="1"/>
  <c r="W163" i="1"/>
  <c r="T163" i="1"/>
  <c r="X163" i="1" l="1"/>
  <c r="J164" i="1"/>
  <c r="K164" i="1" s="1"/>
  <c r="N164" i="1" s="1"/>
  <c r="M164" i="1" s="1"/>
  <c r="C164" i="1" s="1"/>
  <c r="L164" i="1" l="1"/>
  <c r="AA164" i="1"/>
  <c r="P164" i="1" l="1"/>
  <c r="Q164" i="1"/>
  <c r="O164" i="1"/>
  <c r="F164" i="1"/>
  <c r="G164" i="1"/>
  <c r="E164" i="1" s="1"/>
  <c r="T164" i="1" l="1"/>
  <c r="W164" i="1"/>
  <c r="R164" i="1"/>
  <c r="U164" i="1"/>
  <c r="A165" i="1"/>
  <c r="B164" i="1"/>
  <c r="S164" i="1"/>
  <c r="V164" i="1"/>
  <c r="X164" i="1" l="1"/>
  <c r="J165" i="1"/>
  <c r="K165" i="1" s="1"/>
  <c r="N165" i="1" s="1"/>
  <c r="M165" i="1" s="1"/>
  <c r="C165" i="1" s="1"/>
  <c r="L165" i="1" l="1"/>
  <c r="AA165" i="1"/>
  <c r="P165" i="1" l="1"/>
  <c r="Q165" i="1"/>
  <c r="O165" i="1"/>
  <c r="G165" i="1"/>
  <c r="E165" i="1" s="1"/>
  <c r="F165" i="1"/>
  <c r="B165" i="1" s="1"/>
  <c r="A166" i="1" l="1"/>
  <c r="W165" i="1"/>
  <c r="T165" i="1"/>
  <c r="V165" i="1"/>
  <c r="S165" i="1"/>
  <c r="U165" i="1"/>
  <c r="R165" i="1"/>
  <c r="Y165" i="1" l="1"/>
  <c r="J166" i="1"/>
  <c r="K166" i="1" s="1"/>
  <c r="N166" i="1" s="1"/>
  <c r="M166" i="1" s="1"/>
  <c r="C166" i="1" s="1"/>
  <c r="AA166" i="1" l="1"/>
  <c r="L166" i="1"/>
  <c r="Q166" i="1" l="1"/>
  <c r="P166" i="1"/>
  <c r="O166" i="1"/>
  <c r="F166" i="1"/>
  <c r="G166" i="1"/>
  <c r="E166" i="1" s="1"/>
  <c r="B166" i="1" l="1"/>
  <c r="Z166" i="1"/>
  <c r="W166" i="1"/>
  <c r="T166" i="1"/>
  <c r="A167" i="1"/>
  <c r="R166" i="1"/>
  <c r="U166" i="1"/>
  <c r="V166" i="1"/>
  <c r="S166" i="1"/>
  <c r="J167" i="1" l="1"/>
  <c r="K167" i="1" s="1"/>
  <c r="N167" i="1" s="1"/>
  <c r="M167" i="1" s="1"/>
  <c r="C167" i="1" s="1"/>
  <c r="L167" i="1" l="1"/>
  <c r="AA167" i="1"/>
  <c r="P167" i="1" l="1"/>
  <c r="Q167" i="1"/>
  <c r="O167" i="1"/>
  <c r="G167" i="1"/>
  <c r="E167" i="1" s="1"/>
  <c r="F167" i="1"/>
  <c r="U167" i="1" l="1"/>
  <c r="R167" i="1"/>
  <c r="A168" i="1"/>
  <c r="B167" i="1"/>
  <c r="T167" i="1"/>
  <c r="W167" i="1"/>
  <c r="S167" i="1"/>
  <c r="V167" i="1"/>
  <c r="X167" i="1" l="1"/>
  <c r="Z167" i="1"/>
  <c r="J168" i="1"/>
  <c r="K168" i="1" s="1"/>
  <c r="N168" i="1" s="1"/>
  <c r="M168" i="1" s="1"/>
  <c r="C168" i="1" s="1"/>
  <c r="AA168" i="1" l="1"/>
  <c r="L168" i="1"/>
  <c r="G168" i="1" l="1"/>
  <c r="E168" i="1" s="1"/>
  <c r="F168" i="1"/>
  <c r="P168" i="1"/>
  <c r="Q168" i="1"/>
  <c r="O168" i="1"/>
  <c r="B168" i="1" l="1"/>
  <c r="W168" i="1"/>
  <c r="T168" i="1"/>
  <c r="S168" i="1"/>
  <c r="V168" i="1"/>
  <c r="R168" i="1"/>
  <c r="U168" i="1"/>
  <c r="A169" i="1"/>
  <c r="Z168" i="1" l="1"/>
  <c r="Y168" i="1"/>
  <c r="J169" i="1"/>
  <c r="K169" i="1" s="1"/>
  <c r="N169" i="1" s="1"/>
  <c r="M169" i="1" s="1"/>
  <c r="C169" i="1" s="1"/>
  <c r="L169" i="1" l="1"/>
  <c r="AA169" i="1"/>
  <c r="F169" i="1" l="1"/>
  <c r="G169" i="1"/>
  <c r="E169" i="1" s="1"/>
  <c r="Q169" i="1"/>
  <c r="P169" i="1"/>
  <c r="O169" i="1"/>
  <c r="V169" i="1" l="1"/>
  <c r="S169" i="1"/>
  <c r="Z169" i="1"/>
  <c r="W169" i="1"/>
  <c r="T169" i="1"/>
  <c r="A170" i="1"/>
  <c r="U169" i="1"/>
  <c r="R169" i="1"/>
  <c r="B169" i="1"/>
  <c r="X169" i="1" l="1"/>
  <c r="J170" i="1"/>
  <c r="K170" i="1" s="1"/>
  <c r="N170" i="1" s="1"/>
  <c r="M170" i="1" s="1"/>
  <c r="C170" i="1" s="1"/>
  <c r="L170" i="1" l="1"/>
  <c r="AA170" i="1"/>
  <c r="Q170" i="1" l="1"/>
  <c r="P170" i="1"/>
  <c r="O170" i="1"/>
  <c r="F170" i="1"/>
  <c r="G170" i="1"/>
  <c r="E170" i="1" s="1"/>
  <c r="R170" i="1" l="1"/>
  <c r="U170" i="1"/>
  <c r="S170" i="1"/>
  <c r="V170" i="1"/>
  <c r="B170" i="1"/>
  <c r="W170" i="1"/>
  <c r="T170" i="1"/>
  <c r="A171" i="1"/>
  <c r="Z170" i="1" l="1"/>
  <c r="Y170" i="1"/>
  <c r="X170" i="1"/>
  <c r="J171" i="1"/>
  <c r="K171" i="1" s="1"/>
  <c r="N171" i="1" s="1"/>
  <c r="M171" i="1" s="1"/>
  <c r="C171" i="1" s="1"/>
  <c r="D170" i="1" l="1"/>
  <c r="L171" i="1"/>
  <c r="AA171" i="1"/>
  <c r="G171" i="1" l="1"/>
  <c r="E171" i="1" s="1"/>
  <c r="F171" i="1"/>
  <c r="Q171" i="1"/>
  <c r="P171" i="1"/>
  <c r="O171" i="1"/>
  <c r="B171" i="1" l="1"/>
  <c r="V171" i="1"/>
  <c r="S171" i="1"/>
  <c r="T171" i="1"/>
  <c r="W171" i="1"/>
  <c r="R171" i="1"/>
  <c r="U171" i="1"/>
  <c r="A172" i="1"/>
  <c r="Y171" i="1" l="1"/>
  <c r="Z171" i="1"/>
  <c r="J172" i="1"/>
  <c r="K172" i="1" s="1"/>
  <c r="N172" i="1" s="1"/>
  <c r="M172" i="1" s="1"/>
  <c r="C172" i="1" s="1"/>
  <c r="AA172" i="1" l="1"/>
  <c r="L172" i="1"/>
  <c r="Q172" i="1" l="1"/>
  <c r="P172" i="1"/>
  <c r="O172" i="1"/>
  <c r="F172" i="1"/>
  <c r="G172" i="1"/>
  <c r="E172" i="1" s="1"/>
  <c r="B172" i="1" l="1"/>
  <c r="V172" i="1"/>
  <c r="S172" i="1"/>
  <c r="Z172" i="1"/>
  <c r="T172" i="1"/>
  <c r="W172" i="1"/>
  <c r="A173" i="1"/>
  <c r="U172" i="1"/>
  <c r="R172" i="1"/>
  <c r="X172" i="1" l="1"/>
  <c r="J173" i="1"/>
  <c r="K173" i="1" s="1"/>
  <c r="N173" i="1" s="1"/>
  <c r="M173" i="1" s="1"/>
  <c r="C173" i="1" s="1"/>
  <c r="L173" i="1" l="1"/>
  <c r="AA173" i="1"/>
  <c r="Q173" i="1" l="1"/>
  <c r="P173" i="1"/>
  <c r="O173" i="1"/>
  <c r="F173" i="1"/>
  <c r="G173" i="1"/>
  <c r="E173" i="1" s="1"/>
  <c r="B173" i="1" l="1"/>
  <c r="R173" i="1"/>
  <c r="U173" i="1"/>
  <c r="V173" i="1"/>
  <c r="S173" i="1"/>
  <c r="T173" i="1"/>
  <c r="Z173" i="1"/>
  <c r="W173" i="1"/>
  <c r="A174" i="1"/>
  <c r="X173" i="1" l="1"/>
  <c r="J174" i="1"/>
  <c r="K174" i="1" s="1"/>
  <c r="N174" i="1" s="1"/>
  <c r="M174" i="1" s="1"/>
  <c r="C174" i="1" s="1"/>
  <c r="L174" i="1" l="1"/>
  <c r="AA174" i="1"/>
  <c r="G174" i="1" l="1"/>
  <c r="E174" i="1" s="1"/>
  <c r="F174" i="1"/>
  <c r="Q174" i="1"/>
  <c r="P174" i="1"/>
  <c r="O174" i="1"/>
  <c r="B174" i="1" l="1"/>
  <c r="S174" i="1"/>
  <c r="V174" i="1"/>
  <c r="W174" i="1"/>
  <c r="T174" i="1"/>
  <c r="A175" i="1"/>
  <c r="R174" i="1"/>
  <c r="U174" i="1"/>
  <c r="Z174" i="1" l="1"/>
  <c r="X174" i="1"/>
  <c r="J175" i="1"/>
  <c r="K175" i="1" s="1"/>
  <c r="N175" i="1" s="1"/>
  <c r="M175" i="1" s="1"/>
  <c r="C175" i="1" s="1"/>
  <c r="AA175" i="1" l="1"/>
  <c r="L175" i="1"/>
  <c r="Q175" i="1" l="1"/>
  <c r="P175" i="1"/>
  <c r="O175" i="1"/>
  <c r="G175" i="1"/>
  <c r="E175" i="1" s="1"/>
  <c r="F175" i="1"/>
  <c r="R175" i="1" l="1"/>
  <c r="U175" i="1"/>
  <c r="B175" i="1"/>
  <c r="A176" i="1"/>
  <c r="V175" i="1"/>
  <c r="S175" i="1"/>
  <c r="W175" i="1"/>
  <c r="T175" i="1"/>
  <c r="Z175" i="1" l="1"/>
  <c r="Y175" i="1"/>
  <c r="J176" i="1"/>
  <c r="K176" i="1" s="1"/>
  <c r="N176" i="1" s="1"/>
  <c r="M176" i="1" s="1"/>
  <c r="C176" i="1" s="1"/>
  <c r="AA176" i="1" l="1"/>
  <c r="L176" i="1"/>
  <c r="Q176" i="1" l="1"/>
  <c r="P176" i="1"/>
  <c r="O176" i="1"/>
  <c r="G176" i="1"/>
  <c r="E176" i="1" s="1"/>
  <c r="F176" i="1"/>
  <c r="B176" i="1" l="1"/>
  <c r="V176" i="1"/>
  <c r="S176" i="1"/>
  <c r="T176" i="1"/>
  <c r="W176" i="1"/>
  <c r="Z176" i="1"/>
  <c r="A177" i="1"/>
  <c r="U176" i="1"/>
  <c r="R176" i="1"/>
  <c r="X176" i="1" l="1"/>
  <c r="J177" i="1"/>
  <c r="K177" i="1" s="1"/>
  <c r="N177" i="1" s="1"/>
  <c r="M177" i="1" s="1"/>
  <c r="C177" i="1" s="1"/>
  <c r="L177" i="1" l="1"/>
  <c r="AA177" i="1"/>
  <c r="P177" i="1" l="1"/>
  <c r="Q177" i="1"/>
  <c r="O177" i="1"/>
  <c r="F177" i="1"/>
  <c r="G177" i="1"/>
  <c r="E177" i="1" s="1"/>
  <c r="B177" i="1" l="1"/>
  <c r="W177" i="1"/>
  <c r="T177" i="1"/>
  <c r="A178" i="1"/>
  <c r="V177" i="1"/>
  <c r="S177" i="1"/>
  <c r="U177" i="1"/>
  <c r="R177" i="1"/>
  <c r="X177" i="1" l="1"/>
  <c r="Y177" i="1"/>
  <c r="Z177" i="1"/>
  <c r="J178" i="1"/>
  <c r="K178" i="1" s="1"/>
  <c r="N178" i="1" s="1"/>
  <c r="M178" i="1" s="1"/>
  <c r="C178" i="1" s="1"/>
  <c r="D177" i="1" l="1"/>
  <c r="L178" i="1"/>
  <c r="AA178" i="1"/>
  <c r="F178" i="1" l="1"/>
  <c r="G178" i="1"/>
  <c r="E178" i="1" s="1"/>
  <c r="Q178" i="1"/>
  <c r="P178" i="1"/>
  <c r="O178" i="1"/>
  <c r="S178" i="1" l="1"/>
  <c r="V178" i="1"/>
  <c r="U178" i="1"/>
  <c r="R178" i="1"/>
  <c r="T178" i="1"/>
  <c r="W178" i="1"/>
  <c r="A179" i="1"/>
  <c r="B178" i="1"/>
  <c r="X178" i="1" l="1"/>
  <c r="Z178" i="1"/>
  <c r="J179" i="1"/>
  <c r="K179" i="1" s="1"/>
  <c r="N179" i="1" s="1"/>
  <c r="M179" i="1" s="1"/>
  <c r="C179" i="1" s="1"/>
  <c r="L179" i="1" l="1"/>
  <c r="AA179" i="1"/>
  <c r="F179" i="1" l="1"/>
  <c r="G179" i="1"/>
  <c r="E179" i="1" s="1"/>
  <c r="Q179" i="1"/>
  <c r="P179" i="1"/>
  <c r="O179" i="1"/>
  <c r="W179" i="1" l="1"/>
  <c r="T179" i="1"/>
  <c r="Z179" i="1"/>
  <c r="A180" i="1"/>
  <c r="U179" i="1"/>
  <c r="R179" i="1"/>
  <c r="V179" i="1"/>
  <c r="S179" i="1"/>
  <c r="B179" i="1"/>
  <c r="X179" i="1" l="1"/>
  <c r="J180" i="1"/>
  <c r="K180" i="1" s="1"/>
  <c r="N180" i="1" s="1"/>
  <c r="M180" i="1" s="1"/>
  <c r="C180" i="1" s="1"/>
  <c r="L180" i="1" l="1"/>
  <c r="AA180" i="1"/>
  <c r="G180" i="1" l="1"/>
  <c r="E180" i="1" s="1"/>
  <c r="F180" i="1"/>
  <c r="P180" i="1"/>
  <c r="Q180" i="1"/>
  <c r="O180" i="1"/>
  <c r="B180" i="1" l="1"/>
  <c r="T180" i="1"/>
  <c r="W180" i="1"/>
  <c r="Z180" i="1"/>
  <c r="S180" i="1"/>
  <c r="Y180" i="1"/>
  <c r="V180" i="1"/>
  <c r="A181" i="1"/>
  <c r="X180" i="1"/>
  <c r="U180" i="1"/>
  <c r="R180" i="1"/>
  <c r="D180" i="1" l="1"/>
  <c r="J181" i="1"/>
  <c r="K181" i="1" s="1"/>
  <c r="N181" i="1" s="1"/>
  <c r="M181" i="1" s="1"/>
  <c r="C181" i="1" s="1"/>
  <c r="AA181" i="1" l="1"/>
  <c r="L181" i="1"/>
  <c r="P181" i="1" l="1"/>
  <c r="Q181" i="1"/>
  <c r="O181" i="1"/>
  <c r="G181" i="1"/>
  <c r="E181" i="1" s="1"/>
  <c r="F181" i="1"/>
  <c r="B181" i="1" l="1"/>
  <c r="S181" i="1"/>
  <c r="V181" i="1"/>
  <c r="A182" i="1"/>
  <c r="T181" i="1"/>
  <c r="W181" i="1"/>
  <c r="U181" i="1"/>
  <c r="R181" i="1"/>
  <c r="Y181" i="1" l="1"/>
  <c r="J182" i="1"/>
  <c r="K182" i="1" s="1"/>
  <c r="N182" i="1" s="1"/>
  <c r="M182" i="1" s="1"/>
  <c r="C182" i="1" s="1"/>
  <c r="L182" i="1" l="1"/>
  <c r="AA182" i="1"/>
  <c r="Q182" i="1" l="1"/>
  <c r="P182" i="1"/>
  <c r="O182" i="1"/>
  <c r="F182" i="1"/>
  <c r="G182" i="1"/>
  <c r="E182" i="1" s="1"/>
  <c r="B182" i="1" l="1"/>
  <c r="R182" i="1"/>
  <c r="U182" i="1"/>
  <c r="A183" i="1"/>
  <c r="S182" i="1"/>
  <c r="V182" i="1"/>
  <c r="T182" i="1"/>
  <c r="Z182" i="1"/>
  <c r="W182" i="1"/>
  <c r="X182" i="1" l="1"/>
  <c r="J183" i="1"/>
  <c r="K183" i="1" s="1"/>
  <c r="N183" i="1" s="1"/>
  <c r="M183" i="1" s="1"/>
  <c r="C183" i="1" s="1"/>
  <c r="L183" i="1" l="1"/>
  <c r="AA183" i="1"/>
  <c r="F183" i="1" l="1"/>
  <c r="G183" i="1"/>
  <c r="E183" i="1" s="1"/>
  <c r="Q183" i="1"/>
  <c r="P183" i="1"/>
  <c r="O183" i="1"/>
  <c r="V183" i="1" l="1"/>
  <c r="S183" i="1"/>
  <c r="T183" i="1"/>
  <c r="Z183" i="1"/>
  <c r="W183" i="1"/>
  <c r="U183" i="1"/>
  <c r="R183" i="1"/>
  <c r="A184" i="1"/>
  <c r="B183" i="1"/>
  <c r="J184" i="1" l="1"/>
  <c r="K184" i="1" s="1"/>
  <c r="N184" i="1" s="1"/>
  <c r="M184" i="1" s="1"/>
  <c r="C184" i="1" s="1"/>
  <c r="AA184" i="1" l="1"/>
  <c r="L184" i="1"/>
  <c r="P184" i="1" l="1"/>
  <c r="Q184" i="1"/>
  <c r="O184" i="1"/>
  <c r="G184" i="1"/>
  <c r="E184" i="1" s="1"/>
  <c r="F184" i="1"/>
  <c r="R184" i="1" l="1"/>
  <c r="U184" i="1"/>
  <c r="B184" i="1"/>
  <c r="A185" i="1"/>
  <c r="W184" i="1"/>
  <c r="T184" i="1"/>
  <c r="V184" i="1"/>
  <c r="S184" i="1"/>
  <c r="Y184" i="1" l="1"/>
  <c r="X184" i="1"/>
  <c r="J185" i="1"/>
  <c r="K185" i="1" s="1"/>
  <c r="N185" i="1" s="1"/>
  <c r="M185" i="1" s="1"/>
  <c r="C185" i="1" s="1"/>
  <c r="L185" i="1" l="1"/>
  <c r="AA185" i="1"/>
  <c r="F185" i="1" l="1"/>
  <c r="G185" i="1"/>
  <c r="E185" i="1" s="1"/>
  <c r="Q185" i="1"/>
  <c r="P185" i="1"/>
  <c r="O185" i="1"/>
  <c r="V185" i="1" l="1"/>
  <c r="S185" i="1"/>
  <c r="T185" i="1"/>
  <c r="W185" i="1"/>
  <c r="Z185" i="1"/>
  <c r="U185" i="1"/>
  <c r="R185" i="1"/>
  <c r="A186" i="1"/>
  <c r="B185" i="1"/>
  <c r="X185" i="1" l="1"/>
  <c r="J186" i="1"/>
  <c r="K186" i="1" s="1"/>
  <c r="N186" i="1" s="1"/>
  <c r="M186" i="1" s="1"/>
  <c r="C186" i="1" s="1"/>
  <c r="AA186" i="1" l="1"/>
  <c r="L186" i="1"/>
  <c r="P186" i="1" l="1"/>
  <c r="Q186" i="1"/>
  <c r="O186" i="1"/>
  <c r="G186" i="1"/>
  <c r="E186" i="1" s="1"/>
  <c r="F186" i="1"/>
  <c r="A187" i="1" l="1"/>
  <c r="B186" i="1"/>
  <c r="W186" i="1"/>
  <c r="Z186" i="1"/>
  <c r="T186" i="1"/>
  <c r="S186" i="1"/>
  <c r="V186" i="1"/>
  <c r="Y186" i="1"/>
  <c r="U186" i="1"/>
  <c r="R186" i="1"/>
  <c r="J187" i="1" l="1"/>
  <c r="K187" i="1" s="1"/>
  <c r="N187" i="1" s="1"/>
  <c r="M187" i="1" s="1"/>
  <c r="C187" i="1" s="1"/>
  <c r="L187" i="1" l="1"/>
  <c r="AA187" i="1"/>
  <c r="Q187" i="1" l="1"/>
  <c r="O187" i="1"/>
  <c r="P187" i="1"/>
  <c r="G187" i="1"/>
  <c r="E187" i="1" s="1"/>
  <c r="F187" i="1"/>
  <c r="B187" i="1" l="1"/>
  <c r="Y187" i="1"/>
  <c r="V187" i="1"/>
  <c r="S187" i="1"/>
  <c r="W187" i="1"/>
  <c r="T187" i="1"/>
  <c r="Z187" i="1"/>
  <c r="X187" i="1"/>
  <c r="R187" i="1"/>
  <c r="U187" i="1"/>
  <c r="A188" i="1"/>
  <c r="D187" i="1" l="1"/>
  <c r="J188" i="1"/>
  <c r="K188" i="1" s="1"/>
  <c r="N188" i="1" s="1"/>
  <c r="M188" i="1" s="1"/>
  <c r="C188" i="1" s="1"/>
  <c r="AA188" i="1" l="1"/>
  <c r="G188" i="1" s="1"/>
  <c r="L188" i="1"/>
  <c r="Q188" i="1" l="1"/>
  <c r="P188" i="1"/>
  <c r="O188" i="1"/>
  <c r="E188" i="1"/>
  <c r="B188" i="1"/>
  <c r="A189" i="1" l="1"/>
  <c r="U188" i="1"/>
  <c r="R188" i="1"/>
  <c r="S188" i="1"/>
  <c r="Y188" i="1"/>
  <c r="V188" i="1"/>
  <c r="Z188" i="1"/>
  <c r="T188" i="1"/>
  <c r="W188" i="1"/>
  <c r="X188" i="1" l="1"/>
  <c r="D188" i="1" s="1"/>
  <c r="J189" i="1"/>
  <c r="K189" i="1" s="1"/>
  <c r="N189" i="1" s="1"/>
  <c r="M189" i="1" s="1"/>
  <c r="C189" i="1" s="1"/>
  <c r="AA189" i="1" l="1"/>
  <c r="L189" i="1"/>
  <c r="P189" i="1" l="1"/>
  <c r="Q189" i="1"/>
  <c r="O189" i="1"/>
  <c r="F189" i="1"/>
  <c r="G189" i="1"/>
  <c r="E189" i="1" s="1"/>
  <c r="B189" i="1" l="1"/>
  <c r="R189" i="1"/>
  <c r="U189" i="1"/>
  <c r="W189" i="1"/>
  <c r="T189" i="1"/>
  <c r="S189" i="1"/>
  <c r="V189" i="1"/>
  <c r="A190" i="1"/>
  <c r="X189" i="1" l="1"/>
  <c r="J190" i="1"/>
  <c r="K190" i="1" s="1"/>
  <c r="N190" i="1" s="1"/>
  <c r="M190" i="1" s="1"/>
  <c r="C190" i="1" s="1"/>
  <c r="L190" i="1" l="1"/>
  <c r="AA190" i="1"/>
  <c r="P190" i="1" l="1"/>
  <c r="Q190" i="1"/>
  <c r="O190" i="1"/>
  <c r="G190" i="1"/>
  <c r="E190" i="1" s="1"/>
  <c r="F190" i="1"/>
  <c r="B190" i="1" l="1"/>
  <c r="A191" i="1"/>
  <c r="U190" i="1"/>
  <c r="R190" i="1"/>
  <c r="T190" i="1"/>
  <c r="W190" i="1"/>
  <c r="V190" i="1"/>
  <c r="S190" i="1"/>
  <c r="Y190" i="1" l="1"/>
  <c r="X190" i="1"/>
  <c r="Z190" i="1"/>
  <c r="J191" i="1"/>
  <c r="K191" i="1" s="1"/>
  <c r="N191" i="1" s="1"/>
  <c r="M191" i="1" s="1"/>
  <c r="C191" i="1" s="1"/>
  <c r="D190" i="1" l="1"/>
  <c r="AA191" i="1"/>
  <c r="L191" i="1"/>
  <c r="F191" i="1" l="1"/>
  <c r="G191" i="1"/>
  <c r="E191" i="1" s="1"/>
  <c r="P191" i="1"/>
  <c r="Q191" i="1"/>
  <c r="O191" i="1"/>
  <c r="R191" i="1" l="1"/>
  <c r="U191" i="1"/>
  <c r="B191" i="1"/>
  <c r="W191" i="1"/>
  <c r="T191" i="1"/>
  <c r="A192" i="1"/>
  <c r="V191" i="1"/>
  <c r="S191" i="1"/>
  <c r="Y191" i="1" l="1"/>
  <c r="Z191" i="1"/>
  <c r="X191" i="1"/>
  <c r="J192" i="1"/>
  <c r="K192" i="1" s="1"/>
  <c r="N192" i="1" s="1"/>
  <c r="M192" i="1" s="1"/>
  <c r="C192" i="1" s="1"/>
  <c r="D191" i="1" l="1"/>
  <c r="L192" i="1"/>
  <c r="AA192" i="1"/>
  <c r="P192" i="1" l="1"/>
  <c r="Q192" i="1"/>
  <c r="O192" i="1"/>
  <c r="F192" i="1"/>
  <c r="G192" i="1"/>
  <c r="E192" i="1" s="1"/>
  <c r="B192" i="1" l="1"/>
  <c r="S192" i="1"/>
  <c r="V192" i="1"/>
  <c r="A193" i="1"/>
  <c r="U192" i="1"/>
  <c r="R192" i="1"/>
  <c r="T192" i="1"/>
  <c r="W192" i="1"/>
  <c r="Z192" i="1" l="1"/>
  <c r="X192" i="1"/>
  <c r="J193" i="1"/>
  <c r="K193" i="1" s="1"/>
  <c r="N193" i="1" s="1"/>
  <c r="M193" i="1" s="1"/>
  <c r="C193" i="1" s="1"/>
  <c r="AA193" i="1" l="1"/>
  <c r="L193" i="1"/>
  <c r="F193" i="1" l="1"/>
  <c r="G193" i="1"/>
  <c r="E193" i="1" s="1"/>
  <c r="Q193" i="1"/>
  <c r="P193" i="1"/>
  <c r="O193" i="1"/>
  <c r="B193" i="1" l="1"/>
  <c r="R193" i="1"/>
  <c r="U193" i="1"/>
  <c r="S193" i="1"/>
  <c r="V193" i="1"/>
  <c r="W193" i="1"/>
  <c r="T193" i="1"/>
  <c r="A194" i="1"/>
  <c r="Z193" i="1" l="1"/>
  <c r="X193" i="1"/>
  <c r="J194" i="1"/>
  <c r="K194" i="1" s="1"/>
  <c r="N194" i="1" s="1"/>
  <c r="M194" i="1" s="1"/>
  <c r="C194" i="1" s="1"/>
  <c r="L194" i="1" l="1"/>
  <c r="AA194" i="1"/>
  <c r="P194" i="1" l="1"/>
  <c r="Q194" i="1"/>
  <c r="O194" i="1"/>
  <c r="G194" i="1"/>
  <c r="E194" i="1" s="1"/>
  <c r="F194" i="1"/>
  <c r="A195" i="1" l="1"/>
  <c r="B194" i="1"/>
  <c r="W194" i="1"/>
  <c r="Z194" i="1"/>
  <c r="T194" i="1"/>
  <c r="S194" i="1"/>
  <c r="V194" i="1"/>
  <c r="R194" i="1"/>
  <c r="U194" i="1"/>
  <c r="X194" i="1" l="1"/>
  <c r="J195" i="1"/>
  <c r="K195" i="1" s="1"/>
  <c r="N195" i="1" s="1"/>
  <c r="M195" i="1" s="1"/>
  <c r="C195" i="1" s="1"/>
  <c r="AA195" i="1" l="1"/>
  <c r="L195" i="1"/>
  <c r="Q195" i="1" l="1"/>
  <c r="P195" i="1"/>
  <c r="O195" i="1"/>
  <c r="F195" i="1"/>
  <c r="G195" i="1"/>
  <c r="E195" i="1" s="1"/>
  <c r="U195" i="1" l="1"/>
  <c r="R195" i="1"/>
  <c r="B195" i="1"/>
  <c r="S195" i="1"/>
  <c r="Y195" i="1"/>
  <c r="V195" i="1"/>
  <c r="A196" i="1"/>
  <c r="W195" i="1"/>
  <c r="T195" i="1"/>
  <c r="Z195" i="1"/>
  <c r="X195" i="1" l="1"/>
  <c r="D195" i="1" s="1"/>
  <c r="J196" i="1"/>
  <c r="K196" i="1" s="1"/>
  <c r="N196" i="1" s="1"/>
  <c r="M196" i="1" s="1"/>
  <c r="C196" i="1" s="1"/>
  <c r="L196" i="1" l="1"/>
  <c r="AA196" i="1"/>
  <c r="F196" i="1" l="1"/>
  <c r="G196" i="1"/>
  <c r="E196" i="1" s="1"/>
  <c r="Q196" i="1"/>
  <c r="P196" i="1"/>
  <c r="O196" i="1"/>
  <c r="V196" i="1" l="1"/>
  <c r="S196" i="1"/>
  <c r="Z196" i="1"/>
  <c r="T196" i="1"/>
  <c r="W196" i="1"/>
  <c r="U196" i="1"/>
  <c r="R196" i="1"/>
  <c r="A197" i="1"/>
  <c r="B196" i="1"/>
  <c r="X196" i="1" l="1"/>
  <c r="Y196" i="1"/>
  <c r="J197" i="1"/>
  <c r="K197" i="1" s="1"/>
  <c r="N197" i="1" s="1"/>
  <c r="M197" i="1" s="1"/>
  <c r="C197" i="1" s="1"/>
  <c r="D196" i="1" l="1"/>
  <c r="L197" i="1"/>
  <c r="AA197" i="1"/>
  <c r="G197" i="1" s="1"/>
  <c r="Q197" i="1" l="1"/>
  <c r="P197" i="1"/>
  <c r="O197" i="1"/>
  <c r="E197" i="1"/>
  <c r="B197" i="1"/>
  <c r="Y197" i="1" l="1"/>
  <c r="V197" i="1"/>
  <c r="S197" i="1"/>
  <c r="U197" i="1"/>
  <c r="R197" i="1"/>
  <c r="A198" i="1"/>
  <c r="T197" i="1"/>
  <c r="Z197" i="1"/>
  <c r="W197" i="1"/>
  <c r="X197" i="1" l="1"/>
  <c r="D197" i="1" s="1"/>
  <c r="J198" i="1"/>
  <c r="K198" i="1" s="1"/>
  <c r="N198" i="1" s="1"/>
  <c r="M198" i="1" s="1"/>
  <c r="C198" i="1" s="1"/>
  <c r="AA198" i="1" l="1"/>
  <c r="L198" i="1"/>
  <c r="P198" i="1" l="1"/>
  <c r="Q198" i="1"/>
  <c r="O198" i="1"/>
  <c r="G198" i="1"/>
  <c r="E198" i="1" s="1"/>
  <c r="F198" i="1"/>
  <c r="U198" i="1" l="1"/>
  <c r="R198" i="1"/>
  <c r="B198" i="1"/>
  <c r="T198" i="1"/>
  <c r="W198" i="1"/>
  <c r="A199" i="1"/>
  <c r="V198" i="1"/>
  <c r="S198" i="1"/>
  <c r="X198" i="1" l="1"/>
  <c r="J199" i="1"/>
  <c r="K199" i="1" s="1"/>
  <c r="N199" i="1" s="1"/>
  <c r="M199" i="1" s="1"/>
  <c r="C199" i="1" s="1"/>
  <c r="AA199" i="1" l="1"/>
  <c r="L199" i="1"/>
  <c r="P199" i="1" l="1"/>
  <c r="Q199" i="1"/>
  <c r="O199" i="1"/>
  <c r="G199" i="1"/>
  <c r="E199" i="1" s="1"/>
  <c r="F199" i="1"/>
  <c r="B199" i="1" l="1"/>
  <c r="U199" i="1"/>
  <c r="R199" i="1"/>
  <c r="T199" i="1"/>
  <c r="W199" i="1"/>
  <c r="V199" i="1"/>
  <c r="S199" i="1"/>
  <c r="A200" i="1"/>
  <c r="Y199" i="1" l="1"/>
  <c r="X199" i="1"/>
  <c r="J200" i="1"/>
  <c r="K200" i="1" s="1"/>
  <c r="N200" i="1" s="1"/>
  <c r="M200" i="1" s="1"/>
  <c r="C200" i="1" s="1"/>
  <c r="AA200" i="1" l="1"/>
  <c r="L200" i="1"/>
  <c r="P200" i="1" l="1"/>
  <c r="Q200" i="1"/>
  <c r="O200" i="1"/>
  <c r="G200" i="1"/>
  <c r="E200" i="1" s="1"/>
  <c r="F200" i="1"/>
  <c r="A201" i="1" l="1"/>
  <c r="B200" i="1"/>
  <c r="R200" i="1"/>
  <c r="U200" i="1"/>
  <c r="T200" i="1"/>
  <c r="W200" i="1"/>
  <c r="V200" i="1"/>
  <c r="S200" i="1"/>
  <c r="Y200" i="1" l="1"/>
  <c r="J201" i="1"/>
  <c r="K201" i="1" s="1"/>
  <c r="N201" i="1" s="1"/>
  <c r="M201" i="1" s="1"/>
  <c r="C201" i="1" s="1"/>
  <c r="L201" i="1" l="1"/>
  <c r="AA201" i="1"/>
  <c r="Q201" i="1" l="1"/>
  <c r="P201" i="1"/>
  <c r="O201" i="1"/>
  <c r="G201" i="1"/>
  <c r="E201" i="1" s="1"/>
  <c r="F201" i="1"/>
  <c r="B201" i="1" l="1"/>
  <c r="Y201" i="1"/>
  <c r="S201" i="1"/>
  <c r="V201" i="1"/>
  <c r="A202" i="1"/>
  <c r="U201" i="1"/>
  <c r="R201" i="1"/>
  <c r="W201" i="1"/>
  <c r="Z201" i="1"/>
  <c r="T201" i="1"/>
  <c r="X201" i="1" l="1"/>
  <c r="D201" i="1" s="1"/>
  <c r="J202" i="1"/>
  <c r="K202" i="1" s="1"/>
  <c r="N202" i="1" s="1"/>
  <c r="M202" i="1" s="1"/>
  <c r="C202" i="1" s="1"/>
  <c r="AA202" i="1" l="1"/>
  <c r="L202" i="1"/>
  <c r="Q202" i="1" l="1"/>
  <c r="P202" i="1"/>
  <c r="O202" i="1"/>
  <c r="G202" i="1"/>
  <c r="E202" i="1" s="1"/>
  <c r="F202" i="1"/>
  <c r="R202" i="1" l="1"/>
  <c r="U202" i="1"/>
  <c r="B202" i="1"/>
  <c r="A203" i="1"/>
  <c r="C203" i="1" s="1"/>
  <c r="S202" i="1"/>
  <c r="V202" i="1"/>
  <c r="T202" i="1"/>
  <c r="W202" i="1"/>
  <c r="Z202" i="1"/>
  <c r="Y202" i="1" l="1"/>
  <c r="X202" i="1"/>
  <c r="U203" i="1"/>
  <c r="J203" i="1"/>
  <c r="K203" i="1" s="1"/>
  <c r="A204" i="1"/>
  <c r="C204" i="1" s="1"/>
  <c r="D202" i="1" l="1"/>
  <c r="L203" i="1"/>
  <c r="AA203" i="1"/>
  <c r="J204" i="1"/>
  <c r="K204" i="1" s="1"/>
  <c r="A205" i="1"/>
  <c r="C205" i="1" s="1"/>
  <c r="U204" i="1"/>
  <c r="L204" i="1" l="1"/>
  <c r="AA204" i="1"/>
  <c r="G203" i="1"/>
  <c r="R203" i="1"/>
  <c r="X203" i="1" s="1"/>
  <c r="D203" i="1" s="1"/>
  <c r="J205" i="1"/>
  <c r="K205" i="1" s="1"/>
  <c r="A206" i="1"/>
  <c r="C206" i="1" s="1"/>
  <c r="U205" i="1"/>
  <c r="J206" i="1" l="1"/>
  <c r="K206" i="1" s="1"/>
  <c r="A207" i="1"/>
  <c r="C207" i="1" s="1"/>
  <c r="U206" i="1"/>
  <c r="E203" i="1"/>
  <c r="B203" i="1"/>
  <c r="G204" i="1"/>
  <c r="F204" i="1"/>
  <c r="R204" i="1"/>
  <c r="X204" i="1" s="1"/>
  <c r="D204" i="1" s="1"/>
  <c r="AA205" i="1"/>
  <c r="L205" i="1"/>
  <c r="B204" i="1" l="1"/>
  <c r="E204" i="1"/>
  <c r="J207" i="1"/>
  <c r="K207" i="1" s="1"/>
  <c r="A208" i="1"/>
  <c r="C208" i="1" s="1"/>
  <c r="U207" i="1"/>
  <c r="G205" i="1"/>
  <c r="F205" i="1"/>
  <c r="R205" i="1"/>
  <c r="X205" i="1" s="1"/>
  <c r="D205" i="1" s="1"/>
  <c r="AA206" i="1"/>
  <c r="L206" i="1"/>
  <c r="E205" i="1" l="1"/>
  <c r="B205" i="1"/>
  <c r="G206" i="1"/>
  <c r="F206" i="1"/>
  <c r="R206" i="1"/>
  <c r="X206" i="1" s="1"/>
  <c r="D206" i="1" s="1"/>
  <c r="J208" i="1"/>
  <c r="K208" i="1" s="1"/>
  <c r="A209" i="1"/>
  <c r="C209" i="1" s="1"/>
  <c r="U208" i="1"/>
  <c r="AA207" i="1"/>
  <c r="L207" i="1"/>
  <c r="E206" i="1" l="1"/>
  <c r="F207" i="1"/>
  <c r="G207" i="1"/>
  <c r="R207" i="1"/>
  <c r="X207" i="1" s="1"/>
  <c r="D207" i="1" s="1"/>
  <c r="L208" i="1"/>
  <c r="AA208" i="1"/>
  <c r="J209" i="1"/>
  <c r="K209" i="1" s="1"/>
  <c r="A210" i="1"/>
  <c r="C210" i="1" s="1"/>
  <c r="U209" i="1"/>
  <c r="B206" i="1"/>
  <c r="E207" i="1" l="1"/>
  <c r="B207" i="1"/>
  <c r="G208" i="1"/>
  <c r="F208" i="1"/>
  <c r="R208" i="1"/>
  <c r="X208" i="1" s="1"/>
  <c r="D208" i="1" s="1"/>
  <c r="J210" i="1"/>
  <c r="K210" i="1" s="1"/>
  <c r="A211" i="1"/>
  <c r="C211" i="1" s="1"/>
  <c r="U210" i="1"/>
  <c r="AA209" i="1"/>
  <c r="L209" i="1"/>
  <c r="E208" i="1" l="1"/>
  <c r="B208" i="1"/>
  <c r="G209" i="1"/>
  <c r="F209" i="1"/>
  <c r="R209" i="1"/>
  <c r="X209" i="1" s="1"/>
  <c r="D209" i="1" s="1"/>
  <c r="J211" i="1"/>
  <c r="K211" i="1" s="1"/>
  <c r="A212" i="1"/>
  <c r="C212" i="1" s="1"/>
  <c r="U211" i="1"/>
  <c r="L210" i="1"/>
  <c r="AA210" i="1"/>
  <c r="E209" i="1" l="1"/>
  <c r="F210" i="1"/>
  <c r="R210" i="1"/>
  <c r="X210" i="1" s="1"/>
  <c r="D210" i="1" s="1"/>
  <c r="G210" i="1"/>
  <c r="J212" i="1"/>
  <c r="K212" i="1" s="1"/>
  <c r="A213" i="1"/>
  <c r="C213" i="1" s="1"/>
  <c r="U212" i="1"/>
  <c r="B209" i="1"/>
  <c r="AA211" i="1"/>
  <c r="L211" i="1"/>
  <c r="E210" i="1" l="1"/>
  <c r="J213" i="1"/>
  <c r="K213" i="1" s="1"/>
  <c r="A214" i="1"/>
  <c r="C214" i="1" s="1"/>
  <c r="U213" i="1"/>
  <c r="F211" i="1"/>
  <c r="G211" i="1"/>
  <c r="R211" i="1"/>
  <c r="X211" i="1" s="1"/>
  <c r="D211" i="1" s="1"/>
  <c r="L212" i="1"/>
  <c r="AA212" i="1"/>
  <c r="B210" i="1"/>
  <c r="E211" i="1" l="1"/>
  <c r="B211" i="1"/>
  <c r="G212" i="1"/>
  <c r="F212" i="1"/>
  <c r="R212" i="1"/>
  <c r="X212" i="1" s="1"/>
  <c r="D212" i="1" s="1"/>
  <c r="J214" i="1"/>
  <c r="K214" i="1" s="1"/>
  <c r="A215" i="1"/>
  <c r="C215" i="1" s="1"/>
  <c r="U214" i="1"/>
  <c r="AA213" i="1"/>
  <c r="L213" i="1"/>
  <c r="F213" i="1" l="1"/>
  <c r="E212" i="1"/>
  <c r="AA214" i="1"/>
  <c r="L214" i="1"/>
  <c r="G213" i="1"/>
  <c r="R213" i="1"/>
  <c r="X213" i="1" s="1"/>
  <c r="D213" i="1" s="1"/>
  <c r="J215" i="1"/>
  <c r="K215" i="1" s="1"/>
  <c r="A216" i="1"/>
  <c r="C216" i="1" s="1"/>
  <c r="U215" i="1"/>
  <c r="B212" i="1"/>
  <c r="J216" i="1" l="1"/>
  <c r="K216" i="1" s="1"/>
  <c r="A217" i="1"/>
  <c r="C217" i="1" s="1"/>
  <c r="U216" i="1"/>
  <c r="E213" i="1"/>
  <c r="B213" i="1"/>
  <c r="L215" i="1"/>
  <c r="AA215" i="1"/>
  <c r="F214" i="1"/>
  <c r="G214" i="1"/>
  <c r="R214" i="1"/>
  <c r="X214" i="1" s="1"/>
  <c r="D214" i="1" s="1"/>
  <c r="E214" i="1" l="1"/>
  <c r="F215" i="1"/>
  <c r="G215" i="1"/>
  <c r="R215" i="1"/>
  <c r="X215" i="1" s="1"/>
  <c r="D215" i="1" s="1"/>
  <c r="J217" i="1"/>
  <c r="K217" i="1" s="1"/>
  <c r="A218" i="1"/>
  <c r="C218" i="1" s="1"/>
  <c r="U217" i="1"/>
  <c r="AA216" i="1"/>
  <c r="L216" i="1"/>
  <c r="B214" i="1"/>
  <c r="E215" i="1" l="1"/>
  <c r="G216" i="1"/>
  <c r="F216" i="1"/>
  <c r="R216" i="1"/>
  <c r="X216" i="1" s="1"/>
  <c r="D216" i="1" s="1"/>
  <c r="J218" i="1"/>
  <c r="K218" i="1" s="1"/>
  <c r="A219" i="1"/>
  <c r="C219" i="1" s="1"/>
  <c r="U218" i="1"/>
  <c r="L217" i="1"/>
  <c r="AA217" i="1"/>
  <c r="B215" i="1"/>
  <c r="E216" i="1" l="1"/>
  <c r="AA218" i="1"/>
  <c r="L218" i="1"/>
  <c r="J219" i="1"/>
  <c r="K219" i="1" s="1"/>
  <c r="A220" i="1"/>
  <c r="C220" i="1" s="1"/>
  <c r="U219" i="1"/>
  <c r="B216" i="1"/>
  <c r="F217" i="1"/>
  <c r="G217" i="1"/>
  <c r="R217" i="1"/>
  <c r="X217" i="1" s="1"/>
  <c r="D217" i="1" s="1"/>
  <c r="E217" i="1" l="1"/>
  <c r="B217" i="1"/>
  <c r="L219" i="1"/>
  <c r="AA219" i="1"/>
  <c r="J220" i="1"/>
  <c r="K220" i="1" s="1"/>
  <c r="A221" i="1"/>
  <c r="C221" i="1" s="1"/>
  <c r="U220" i="1"/>
  <c r="F218" i="1"/>
  <c r="G218" i="1"/>
  <c r="R218" i="1"/>
  <c r="X218" i="1" s="1"/>
  <c r="D218" i="1" s="1"/>
  <c r="E218" i="1" l="1"/>
  <c r="B218" i="1"/>
  <c r="G219" i="1"/>
  <c r="F219" i="1"/>
  <c r="R219" i="1"/>
  <c r="X219" i="1" s="1"/>
  <c r="D219" i="1" s="1"/>
  <c r="J221" i="1"/>
  <c r="K221" i="1" s="1"/>
  <c r="A222" i="1"/>
  <c r="C222" i="1" s="1"/>
  <c r="U221" i="1"/>
  <c r="AA220" i="1"/>
  <c r="L220" i="1"/>
  <c r="E219" i="1" l="1"/>
  <c r="B219" i="1"/>
  <c r="G220" i="1"/>
  <c r="F220" i="1"/>
  <c r="R220" i="1"/>
  <c r="X220" i="1" s="1"/>
  <c r="D220" i="1" s="1"/>
  <c r="J222" i="1"/>
  <c r="K222" i="1" s="1"/>
  <c r="A223" i="1"/>
  <c r="C223" i="1" s="1"/>
  <c r="U222" i="1"/>
  <c r="L221" i="1"/>
  <c r="AA221" i="1"/>
  <c r="E220" i="1" l="1"/>
  <c r="B220" i="1"/>
  <c r="J223" i="1"/>
  <c r="K223" i="1" s="1"/>
  <c r="A224" i="1"/>
  <c r="C224" i="1" s="1"/>
  <c r="U223" i="1"/>
  <c r="F221" i="1"/>
  <c r="G221" i="1"/>
  <c r="R221" i="1"/>
  <c r="X221" i="1" s="1"/>
  <c r="D221" i="1" s="1"/>
  <c r="AA222" i="1"/>
  <c r="L222" i="1"/>
  <c r="E221" i="1" l="1"/>
  <c r="B221" i="1"/>
  <c r="J224" i="1"/>
  <c r="K224" i="1" s="1"/>
  <c r="A225" i="1"/>
  <c r="C225" i="1" s="1"/>
  <c r="U224" i="1"/>
  <c r="G222" i="1"/>
  <c r="F222" i="1"/>
  <c r="R222" i="1"/>
  <c r="X222" i="1" s="1"/>
  <c r="D222" i="1" s="1"/>
  <c r="L223" i="1"/>
  <c r="AA223" i="1"/>
  <c r="E222" i="1" l="1"/>
  <c r="J225" i="1"/>
  <c r="K225" i="1" s="1"/>
  <c r="A226" i="1"/>
  <c r="C226" i="1" s="1"/>
  <c r="U225" i="1"/>
  <c r="G223" i="1"/>
  <c r="F223" i="1"/>
  <c r="R223" i="1"/>
  <c r="X223" i="1" s="1"/>
  <c r="D223" i="1" s="1"/>
  <c r="B222" i="1"/>
  <c r="AA224" i="1"/>
  <c r="L224" i="1"/>
  <c r="E223" i="1" l="1"/>
  <c r="B223" i="1"/>
  <c r="J226" i="1"/>
  <c r="K226" i="1" s="1"/>
  <c r="A227" i="1"/>
  <c r="C227" i="1" s="1"/>
  <c r="U226" i="1"/>
  <c r="L225" i="1"/>
  <c r="AA225" i="1"/>
  <c r="G224" i="1"/>
  <c r="F224" i="1"/>
  <c r="R224" i="1"/>
  <c r="X224" i="1" s="1"/>
  <c r="D224" i="1" s="1"/>
  <c r="E224" i="1" l="1"/>
  <c r="B224" i="1"/>
  <c r="F225" i="1"/>
  <c r="G225" i="1"/>
  <c r="R225" i="1"/>
  <c r="X225" i="1" s="1"/>
  <c r="D225" i="1" s="1"/>
  <c r="U227" i="1"/>
  <c r="J227" i="1"/>
  <c r="K227" i="1" s="1"/>
  <c r="A228" i="1"/>
  <c r="C228" i="1" s="1"/>
  <c r="AA226" i="1"/>
  <c r="L226" i="1"/>
  <c r="E225" i="1" l="1"/>
  <c r="F226" i="1"/>
  <c r="G226" i="1"/>
  <c r="R226" i="1"/>
  <c r="X226" i="1" s="1"/>
  <c r="D226" i="1" s="1"/>
  <c r="J228" i="1"/>
  <c r="K228" i="1" s="1"/>
  <c r="A229" i="1"/>
  <c r="C229" i="1" s="1"/>
  <c r="U228" i="1"/>
  <c r="L227" i="1"/>
  <c r="AA227" i="1"/>
  <c r="B225" i="1"/>
  <c r="E226" i="1" l="1"/>
  <c r="J229" i="1"/>
  <c r="K229" i="1" s="1"/>
  <c r="A230" i="1"/>
  <c r="C230" i="1" s="1"/>
  <c r="U229" i="1"/>
  <c r="G227" i="1"/>
  <c r="F227" i="1"/>
  <c r="R227" i="1"/>
  <c r="X227" i="1" s="1"/>
  <c r="D227" i="1" s="1"/>
  <c r="L228" i="1"/>
  <c r="AA228" i="1"/>
  <c r="B226" i="1"/>
  <c r="E227" i="1" l="1"/>
  <c r="J230" i="1"/>
  <c r="K230" i="1" s="1"/>
  <c r="A231" i="1"/>
  <c r="C231" i="1" s="1"/>
  <c r="U230" i="1"/>
  <c r="G228" i="1"/>
  <c r="F228" i="1"/>
  <c r="R228" i="1"/>
  <c r="X228" i="1" s="1"/>
  <c r="D228" i="1" s="1"/>
  <c r="B227" i="1"/>
  <c r="L229" i="1"/>
  <c r="AA229" i="1"/>
  <c r="E228" i="1" l="1"/>
  <c r="J231" i="1"/>
  <c r="K231" i="1" s="1"/>
  <c r="A232" i="1"/>
  <c r="C232" i="1" s="1"/>
  <c r="U231" i="1"/>
  <c r="F229" i="1"/>
  <c r="G229" i="1"/>
  <c r="R229" i="1"/>
  <c r="X229" i="1" s="1"/>
  <c r="D229" i="1" s="1"/>
  <c r="B228" i="1"/>
  <c r="AA230" i="1"/>
  <c r="L230" i="1"/>
  <c r="E229" i="1" l="1"/>
  <c r="B229" i="1"/>
  <c r="F230" i="1"/>
  <c r="G230" i="1"/>
  <c r="R230" i="1"/>
  <c r="X230" i="1" s="1"/>
  <c r="D230" i="1" s="1"/>
  <c r="J232" i="1"/>
  <c r="K232" i="1" s="1"/>
  <c r="A233" i="1"/>
  <c r="C233" i="1" s="1"/>
  <c r="U232" i="1"/>
  <c r="L231" i="1"/>
  <c r="AA231" i="1"/>
  <c r="E230" i="1" l="1"/>
  <c r="U233" i="1"/>
  <c r="J233" i="1"/>
  <c r="K233" i="1" s="1"/>
  <c r="A234" i="1"/>
  <c r="C234" i="1" s="1"/>
  <c r="G231" i="1"/>
  <c r="F231" i="1"/>
  <c r="R231" i="1"/>
  <c r="X231" i="1" s="1"/>
  <c r="D231" i="1" s="1"/>
  <c r="AA232" i="1"/>
  <c r="L232" i="1"/>
  <c r="B230" i="1"/>
  <c r="E231" i="1" l="1"/>
  <c r="G232" i="1"/>
  <c r="F232" i="1"/>
  <c r="R232" i="1"/>
  <c r="X232" i="1" s="1"/>
  <c r="D232" i="1" s="1"/>
  <c r="J234" i="1"/>
  <c r="K234" i="1" s="1"/>
  <c r="A235" i="1"/>
  <c r="C235" i="1" s="1"/>
  <c r="U234" i="1"/>
  <c r="AA233" i="1"/>
  <c r="L233" i="1"/>
  <c r="B231" i="1"/>
  <c r="E232" i="1" l="1"/>
  <c r="B232" i="1"/>
  <c r="F233" i="1"/>
  <c r="G233" i="1"/>
  <c r="R233" i="1"/>
  <c r="X233" i="1" s="1"/>
  <c r="D233" i="1" s="1"/>
  <c r="J235" i="1"/>
  <c r="K235" i="1" s="1"/>
  <c r="A236" i="1"/>
  <c r="C236" i="1" s="1"/>
  <c r="U235" i="1"/>
  <c r="AA234" i="1"/>
  <c r="L234" i="1"/>
  <c r="E233" i="1" l="1"/>
  <c r="B233" i="1"/>
  <c r="AA235" i="1"/>
  <c r="L235" i="1"/>
  <c r="F234" i="1"/>
  <c r="G234" i="1"/>
  <c r="R234" i="1"/>
  <c r="X234" i="1" s="1"/>
  <c r="D234" i="1" s="1"/>
  <c r="J236" i="1"/>
  <c r="K236" i="1" s="1"/>
  <c r="A237" i="1"/>
  <c r="C237" i="1" s="1"/>
  <c r="U236" i="1"/>
  <c r="E234" i="1" l="1"/>
  <c r="B234" i="1"/>
  <c r="J237" i="1"/>
  <c r="K237" i="1" s="1"/>
  <c r="A238" i="1"/>
  <c r="C238" i="1" s="1"/>
  <c r="U237" i="1"/>
  <c r="L236" i="1"/>
  <c r="AA236" i="1"/>
  <c r="G235" i="1"/>
  <c r="F235" i="1"/>
  <c r="R235" i="1"/>
  <c r="X235" i="1" s="1"/>
  <c r="D235" i="1" s="1"/>
  <c r="E235" i="1" l="1"/>
  <c r="B235" i="1"/>
  <c r="F236" i="1"/>
  <c r="G236" i="1"/>
  <c r="R236" i="1"/>
  <c r="X236" i="1" s="1"/>
  <c r="D236" i="1" s="1"/>
  <c r="J238" i="1"/>
  <c r="K238" i="1" s="1"/>
  <c r="A239" i="1"/>
  <c r="C239" i="1" s="1"/>
  <c r="U238" i="1"/>
  <c r="L237" i="1"/>
  <c r="AA237" i="1"/>
  <c r="E236" i="1" l="1"/>
  <c r="J239" i="1"/>
  <c r="K239" i="1" s="1"/>
  <c r="U239" i="1"/>
  <c r="A240" i="1"/>
  <c r="C240" i="1" s="1"/>
  <c r="F237" i="1"/>
  <c r="G237" i="1"/>
  <c r="R237" i="1"/>
  <c r="X237" i="1" s="1"/>
  <c r="D237" i="1" s="1"/>
  <c r="AA238" i="1"/>
  <c r="L238" i="1"/>
  <c r="B236" i="1"/>
  <c r="E237" i="1" l="1"/>
  <c r="B237" i="1"/>
  <c r="F238" i="1"/>
  <c r="G238" i="1"/>
  <c r="R238" i="1"/>
  <c r="X238" i="1" s="1"/>
  <c r="D238" i="1" s="1"/>
  <c r="J240" i="1"/>
  <c r="K240" i="1" s="1"/>
  <c r="A241" i="1"/>
  <c r="C241" i="1" s="1"/>
  <c r="U240" i="1"/>
  <c r="L239" i="1"/>
  <c r="AA239" i="1"/>
  <c r="E238" i="1" l="1"/>
  <c r="G239" i="1"/>
  <c r="F239" i="1"/>
  <c r="R239" i="1"/>
  <c r="X239" i="1" s="1"/>
  <c r="D239" i="1" s="1"/>
  <c r="J241" i="1"/>
  <c r="K241" i="1" s="1"/>
  <c r="A242" i="1"/>
  <c r="C242" i="1" s="1"/>
  <c r="U241" i="1"/>
  <c r="L240" i="1"/>
  <c r="AA240" i="1"/>
  <c r="B238" i="1"/>
  <c r="E239" i="1" l="1"/>
  <c r="J242" i="1"/>
  <c r="K242" i="1" s="1"/>
  <c r="A243" i="1"/>
  <c r="C243" i="1" s="1"/>
  <c r="U242" i="1"/>
  <c r="B239" i="1"/>
  <c r="G240" i="1"/>
  <c r="F240" i="1"/>
  <c r="R240" i="1"/>
  <c r="X240" i="1" s="1"/>
  <c r="D240" i="1" s="1"/>
  <c r="L241" i="1"/>
  <c r="AA241" i="1"/>
  <c r="E240" i="1" l="1"/>
  <c r="B240" i="1"/>
  <c r="J243" i="1"/>
  <c r="K243" i="1" s="1"/>
  <c r="A244" i="1"/>
  <c r="C244" i="1" s="1"/>
  <c r="U243" i="1"/>
  <c r="F241" i="1"/>
  <c r="G241" i="1"/>
  <c r="R241" i="1"/>
  <c r="X241" i="1" s="1"/>
  <c r="D241" i="1" s="1"/>
  <c r="AA242" i="1"/>
  <c r="L242" i="1"/>
  <c r="E241" i="1" l="1"/>
  <c r="B241" i="1"/>
  <c r="J244" i="1"/>
  <c r="K244" i="1" s="1"/>
  <c r="A245" i="1"/>
  <c r="C245" i="1" s="1"/>
  <c r="U244" i="1"/>
  <c r="F242" i="1"/>
  <c r="G242" i="1"/>
  <c r="R242" i="1"/>
  <c r="X242" i="1" s="1"/>
  <c r="D242" i="1" s="1"/>
  <c r="L243" i="1"/>
  <c r="AA243" i="1"/>
  <c r="E242" i="1" l="1"/>
  <c r="B242" i="1"/>
  <c r="J245" i="1"/>
  <c r="K245" i="1" s="1"/>
  <c r="U245" i="1"/>
  <c r="A246" i="1"/>
  <c r="C246" i="1" s="1"/>
  <c r="G243" i="1"/>
  <c r="F243" i="1"/>
  <c r="R243" i="1"/>
  <c r="X243" i="1" s="1"/>
  <c r="D243" i="1" s="1"/>
  <c r="L244" i="1"/>
  <c r="AA244" i="1"/>
  <c r="E243" i="1" l="1"/>
  <c r="B243" i="1"/>
  <c r="G244" i="1"/>
  <c r="R244" i="1"/>
  <c r="X244" i="1" s="1"/>
  <c r="D244" i="1" s="1"/>
  <c r="J246" i="1"/>
  <c r="K246" i="1" s="1"/>
  <c r="A247" i="1"/>
  <c r="C247" i="1" s="1"/>
  <c r="U246" i="1"/>
  <c r="L245" i="1"/>
  <c r="AA245" i="1"/>
  <c r="J247" i="1" l="1"/>
  <c r="K247" i="1" s="1"/>
  <c r="A248" i="1"/>
  <c r="C248" i="1" s="1"/>
  <c r="U247" i="1"/>
  <c r="E244" i="1"/>
  <c r="B244" i="1"/>
  <c r="G245" i="1"/>
  <c r="R245" i="1"/>
  <c r="X245" i="1" s="1"/>
  <c r="D245" i="1" s="1"/>
  <c r="L246" i="1"/>
  <c r="AA246" i="1"/>
  <c r="E245" i="1" l="1"/>
  <c r="B245" i="1"/>
  <c r="J248" i="1"/>
  <c r="K248" i="1" s="1"/>
  <c r="A249" i="1"/>
  <c r="C249" i="1" s="1"/>
  <c r="U248" i="1"/>
  <c r="G246" i="1"/>
  <c r="F246" i="1"/>
  <c r="R246" i="1"/>
  <c r="X246" i="1" s="1"/>
  <c r="D246" i="1" s="1"/>
  <c r="L247" i="1"/>
  <c r="AA247" i="1"/>
  <c r="E246" i="1" l="1"/>
  <c r="B246" i="1"/>
  <c r="AA248" i="1"/>
  <c r="L248" i="1"/>
  <c r="F247" i="1"/>
  <c r="G247" i="1"/>
  <c r="R247" i="1"/>
  <c r="X247" i="1" s="1"/>
  <c r="D247" i="1" s="1"/>
  <c r="J249" i="1"/>
  <c r="K249" i="1" s="1"/>
  <c r="A250" i="1"/>
  <c r="C250" i="1" s="1"/>
  <c r="U249" i="1"/>
  <c r="E247" i="1" l="1"/>
  <c r="B247" i="1"/>
  <c r="J250" i="1"/>
  <c r="K250" i="1" s="1"/>
  <c r="A251" i="1"/>
  <c r="C251" i="1" s="1"/>
  <c r="U250" i="1"/>
  <c r="L249" i="1"/>
  <c r="AA249" i="1"/>
  <c r="F248" i="1"/>
  <c r="G248" i="1"/>
  <c r="R248" i="1"/>
  <c r="X248" i="1" s="1"/>
  <c r="D248" i="1" s="1"/>
  <c r="E248" i="1" l="1"/>
  <c r="B248" i="1"/>
  <c r="J251" i="1"/>
  <c r="K251" i="1" s="1"/>
  <c r="A252" i="1"/>
  <c r="C252" i="1" s="1"/>
  <c r="U251" i="1"/>
  <c r="G249" i="1"/>
  <c r="F249" i="1"/>
  <c r="R249" i="1"/>
  <c r="X249" i="1" s="1"/>
  <c r="D249" i="1" s="1"/>
  <c r="AA250" i="1"/>
  <c r="L250" i="1"/>
  <c r="E249" i="1" l="1"/>
  <c r="B249" i="1"/>
  <c r="J252" i="1"/>
  <c r="K252" i="1" s="1"/>
  <c r="A253" i="1"/>
  <c r="C253" i="1" s="1"/>
  <c r="U252" i="1"/>
  <c r="G250" i="1"/>
  <c r="F250" i="1"/>
  <c r="R250" i="1"/>
  <c r="X250" i="1" s="1"/>
  <c r="D250" i="1" s="1"/>
  <c r="AA251" i="1"/>
  <c r="L251" i="1"/>
  <c r="E250" i="1" l="1"/>
  <c r="B250" i="1"/>
  <c r="F251" i="1"/>
  <c r="G251" i="1"/>
  <c r="R251" i="1"/>
  <c r="X251" i="1" s="1"/>
  <c r="D251" i="1" s="1"/>
  <c r="J253" i="1"/>
  <c r="K253" i="1" s="1"/>
  <c r="A254" i="1"/>
  <c r="C254" i="1" s="1"/>
  <c r="U253" i="1"/>
  <c r="L252" i="1"/>
  <c r="AA252" i="1"/>
  <c r="E251" i="1" l="1"/>
  <c r="J254" i="1"/>
  <c r="K254" i="1" s="1"/>
  <c r="A255" i="1"/>
  <c r="C255" i="1" s="1"/>
  <c r="U254" i="1"/>
  <c r="G252" i="1"/>
  <c r="F252" i="1"/>
  <c r="R252" i="1"/>
  <c r="X252" i="1" s="1"/>
  <c r="D252" i="1" s="1"/>
  <c r="L253" i="1"/>
  <c r="AA253" i="1"/>
  <c r="B251" i="1"/>
  <c r="E252" i="1" l="1"/>
  <c r="B252" i="1"/>
  <c r="J255" i="1"/>
  <c r="K255" i="1" s="1"/>
  <c r="A256" i="1"/>
  <c r="C256" i="1" s="1"/>
  <c r="U255" i="1"/>
  <c r="AA254" i="1"/>
  <c r="L254" i="1"/>
  <c r="G253" i="1"/>
  <c r="F253" i="1"/>
  <c r="R253" i="1"/>
  <c r="X253" i="1" s="1"/>
  <c r="D253" i="1" s="1"/>
  <c r="E253" i="1" l="1"/>
  <c r="B253" i="1"/>
  <c r="J256" i="1"/>
  <c r="K256" i="1" s="1"/>
  <c r="A257" i="1"/>
  <c r="C257" i="1" s="1"/>
  <c r="U256" i="1"/>
  <c r="L255" i="1"/>
  <c r="AA255" i="1"/>
  <c r="G254" i="1"/>
  <c r="F254" i="1"/>
  <c r="R254" i="1"/>
  <c r="X254" i="1" s="1"/>
  <c r="D254" i="1" s="1"/>
  <c r="E254" i="1" l="1"/>
  <c r="B254" i="1"/>
  <c r="J257" i="1"/>
  <c r="K257" i="1" s="1"/>
  <c r="A258" i="1"/>
  <c r="C258" i="1" s="1"/>
  <c r="U257" i="1"/>
  <c r="F255" i="1"/>
  <c r="G255" i="1"/>
  <c r="R255" i="1"/>
  <c r="X255" i="1" s="1"/>
  <c r="D255" i="1" s="1"/>
  <c r="AA256" i="1"/>
  <c r="L256" i="1"/>
  <c r="E255" i="1" l="1"/>
  <c r="F256" i="1"/>
  <c r="G256" i="1"/>
  <c r="R256" i="1"/>
  <c r="X256" i="1" s="1"/>
  <c r="D256" i="1" s="1"/>
  <c r="J258" i="1"/>
  <c r="K258" i="1" s="1"/>
  <c r="A259" i="1"/>
  <c r="C259" i="1" s="1"/>
  <c r="U258" i="1"/>
  <c r="L257" i="1"/>
  <c r="AA257" i="1"/>
  <c r="B255" i="1"/>
  <c r="E256" i="1" l="1"/>
  <c r="B256" i="1"/>
  <c r="J259" i="1"/>
  <c r="K259" i="1" s="1"/>
  <c r="A260" i="1"/>
  <c r="C260" i="1" s="1"/>
  <c r="U259" i="1"/>
  <c r="G257" i="1"/>
  <c r="F257" i="1"/>
  <c r="R257" i="1"/>
  <c r="X257" i="1" s="1"/>
  <c r="D257" i="1" s="1"/>
  <c r="AA258" i="1"/>
  <c r="L258" i="1"/>
  <c r="E257" i="1" l="1"/>
  <c r="B257" i="1"/>
  <c r="G258" i="1"/>
  <c r="F258" i="1"/>
  <c r="R258" i="1"/>
  <c r="X258" i="1" s="1"/>
  <c r="D258" i="1" s="1"/>
  <c r="J260" i="1"/>
  <c r="K260" i="1" s="1"/>
  <c r="A261" i="1"/>
  <c r="C261" i="1" s="1"/>
  <c r="U260" i="1"/>
  <c r="L259" i="1"/>
  <c r="AA259" i="1"/>
  <c r="E258" i="1" l="1"/>
  <c r="F259" i="1"/>
  <c r="G259" i="1"/>
  <c r="R259" i="1"/>
  <c r="X259" i="1" s="1"/>
  <c r="D259" i="1" s="1"/>
  <c r="J261" i="1"/>
  <c r="K261" i="1" s="1"/>
  <c r="A262" i="1"/>
  <c r="C262" i="1" s="1"/>
  <c r="U261" i="1"/>
  <c r="B258" i="1"/>
  <c r="L260" i="1"/>
  <c r="AA260" i="1"/>
  <c r="E259" i="1" l="1"/>
  <c r="B259" i="1"/>
  <c r="G260" i="1"/>
  <c r="F260" i="1"/>
  <c r="R260" i="1"/>
  <c r="X260" i="1" s="1"/>
  <c r="D260" i="1" s="1"/>
  <c r="J262" i="1"/>
  <c r="K262" i="1" s="1"/>
  <c r="A263" i="1"/>
  <c r="C263" i="1" s="1"/>
  <c r="U262" i="1"/>
  <c r="L261" i="1"/>
  <c r="AA261" i="1"/>
  <c r="E260" i="1" l="1"/>
  <c r="B260" i="1"/>
  <c r="J263" i="1"/>
  <c r="K263" i="1" s="1"/>
  <c r="A264" i="1"/>
  <c r="C264" i="1" s="1"/>
  <c r="U263" i="1"/>
  <c r="G261" i="1"/>
  <c r="F261" i="1"/>
  <c r="R261" i="1"/>
  <c r="X261" i="1" s="1"/>
  <c r="D261" i="1" s="1"/>
  <c r="AA262" i="1"/>
  <c r="L262" i="1"/>
  <c r="E261" i="1" l="1"/>
  <c r="J264" i="1"/>
  <c r="K264" i="1" s="1"/>
  <c r="A265" i="1"/>
  <c r="C265" i="1" s="1"/>
  <c r="U264" i="1"/>
  <c r="G262" i="1"/>
  <c r="F262" i="1"/>
  <c r="R262" i="1"/>
  <c r="X262" i="1" s="1"/>
  <c r="D262" i="1" s="1"/>
  <c r="B261" i="1"/>
  <c r="L263" i="1"/>
  <c r="AA263" i="1"/>
  <c r="E262" i="1" l="1"/>
  <c r="F263" i="1"/>
  <c r="G263" i="1"/>
  <c r="R263" i="1"/>
  <c r="X263" i="1" s="1"/>
  <c r="D263" i="1" s="1"/>
  <c r="J265" i="1"/>
  <c r="K265" i="1" s="1"/>
  <c r="A266" i="1"/>
  <c r="C266" i="1" s="1"/>
  <c r="U265" i="1"/>
  <c r="B262" i="1"/>
  <c r="AA264" i="1"/>
  <c r="L264" i="1"/>
  <c r="E263" i="1" l="1"/>
  <c r="B263" i="1"/>
  <c r="L265" i="1"/>
  <c r="AA265" i="1"/>
  <c r="J266" i="1"/>
  <c r="K266" i="1" s="1"/>
  <c r="A267" i="1"/>
  <c r="C267" i="1" s="1"/>
  <c r="U266" i="1"/>
  <c r="F264" i="1"/>
  <c r="G264" i="1"/>
  <c r="R264" i="1"/>
  <c r="X264" i="1" s="1"/>
  <c r="D264" i="1" s="1"/>
  <c r="E264" i="1" l="1"/>
  <c r="B264" i="1"/>
  <c r="AA266" i="1"/>
  <c r="L266" i="1"/>
  <c r="G265" i="1"/>
  <c r="E265" i="1" s="1"/>
  <c r="F265" i="1"/>
  <c r="R265" i="1"/>
  <c r="X265" i="1" s="1"/>
  <c r="D265" i="1" s="1"/>
  <c r="J267" i="1"/>
  <c r="K267" i="1" s="1"/>
  <c r="A268" i="1"/>
  <c r="C268" i="1" s="1"/>
  <c r="U267" i="1"/>
  <c r="B265" i="1" l="1"/>
  <c r="J268" i="1"/>
  <c r="K268" i="1" s="1"/>
  <c r="A269" i="1"/>
  <c r="C269" i="1" s="1"/>
  <c r="U268" i="1"/>
  <c r="AA267" i="1"/>
  <c r="L267" i="1"/>
  <c r="G266" i="1"/>
  <c r="E266" i="1" s="1"/>
  <c r="F266" i="1"/>
  <c r="R266" i="1"/>
  <c r="X266" i="1" s="1"/>
  <c r="D266" i="1" s="1"/>
  <c r="J269" i="1" l="1"/>
  <c r="K269" i="1" s="1"/>
  <c r="A270" i="1"/>
  <c r="C270" i="1" s="1"/>
  <c r="U269" i="1"/>
  <c r="AA268" i="1"/>
  <c r="L268" i="1"/>
  <c r="G267" i="1"/>
  <c r="E267" i="1" s="1"/>
  <c r="F267" i="1"/>
  <c r="R267" i="1"/>
  <c r="X267" i="1" s="1"/>
  <c r="D267" i="1" s="1"/>
  <c r="B266" i="1"/>
  <c r="B267" i="1" l="1"/>
  <c r="J270" i="1"/>
  <c r="K270" i="1" s="1"/>
  <c r="A271" i="1"/>
  <c r="C271" i="1" s="1"/>
  <c r="U270" i="1"/>
  <c r="L269" i="1"/>
  <c r="AA269" i="1"/>
  <c r="F268" i="1"/>
  <c r="G268" i="1"/>
  <c r="E268" i="1" s="1"/>
  <c r="R268" i="1"/>
  <c r="X268" i="1" s="1"/>
  <c r="D268" i="1" s="1"/>
  <c r="B268" i="1" l="1"/>
  <c r="J271" i="1"/>
  <c r="K271" i="1" s="1"/>
  <c r="A272" i="1"/>
  <c r="C272" i="1" s="1"/>
  <c r="U271" i="1"/>
  <c r="G269" i="1"/>
  <c r="E269" i="1" s="1"/>
  <c r="F269" i="1"/>
  <c r="R269" i="1"/>
  <c r="X269" i="1" s="1"/>
  <c r="D269" i="1" s="1"/>
  <c r="AA270" i="1"/>
  <c r="L270" i="1"/>
  <c r="J272" i="1" l="1"/>
  <c r="K272" i="1" s="1"/>
  <c r="A273" i="1"/>
  <c r="C273" i="1" s="1"/>
  <c r="U272" i="1"/>
  <c r="G270" i="1"/>
  <c r="E270" i="1" s="1"/>
  <c r="F270" i="1"/>
  <c r="R270" i="1"/>
  <c r="X270" i="1" s="1"/>
  <c r="D270" i="1" s="1"/>
  <c r="B269" i="1"/>
  <c r="AA271" i="1"/>
  <c r="L271" i="1"/>
  <c r="B270" i="1" l="1"/>
  <c r="J273" i="1"/>
  <c r="K273" i="1" s="1"/>
  <c r="A274" i="1"/>
  <c r="C274" i="1" s="1"/>
  <c r="U273" i="1"/>
  <c r="G271" i="1"/>
  <c r="E271" i="1" s="1"/>
  <c r="F271" i="1"/>
  <c r="R271" i="1"/>
  <c r="X271" i="1" s="1"/>
  <c r="D271" i="1" s="1"/>
  <c r="AA272" i="1"/>
  <c r="L272" i="1"/>
  <c r="B271" i="1" l="1"/>
  <c r="F272" i="1"/>
  <c r="G272" i="1"/>
  <c r="E272" i="1" s="1"/>
  <c r="R272" i="1"/>
  <c r="X272" i="1" s="1"/>
  <c r="D272" i="1" s="1"/>
  <c r="J274" i="1"/>
  <c r="K274" i="1" s="1"/>
  <c r="A275" i="1"/>
  <c r="C275" i="1" s="1"/>
  <c r="U274" i="1"/>
  <c r="L273" i="1"/>
  <c r="AA273" i="1"/>
  <c r="J275" i="1" l="1"/>
  <c r="K275" i="1" s="1"/>
  <c r="A276" i="1"/>
  <c r="C276" i="1" s="1"/>
  <c r="U275" i="1"/>
  <c r="G273" i="1"/>
  <c r="E273" i="1" s="1"/>
  <c r="F273" i="1"/>
  <c r="R273" i="1"/>
  <c r="X273" i="1" s="1"/>
  <c r="D273" i="1" s="1"/>
  <c r="AA274" i="1"/>
  <c r="L274" i="1"/>
  <c r="B272" i="1"/>
  <c r="J276" i="1" l="1"/>
  <c r="K276" i="1" s="1"/>
  <c r="A277" i="1"/>
  <c r="C277" i="1" s="1"/>
  <c r="U276" i="1"/>
  <c r="B273" i="1"/>
  <c r="L275" i="1"/>
  <c r="AA275" i="1"/>
  <c r="G274" i="1"/>
  <c r="E274" i="1" s="1"/>
  <c r="F274" i="1"/>
  <c r="R274" i="1"/>
  <c r="X274" i="1" s="1"/>
  <c r="D274" i="1" s="1"/>
  <c r="B274" i="1" l="1"/>
  <c r="F275" i="1"/>
  <c r="G275" i="1"/>
  <c r="E275" i="1" s="1"/>
  <c r="R275" i="1"/>
  <c r="X275" i="1" s="1"/>
  <c r="D275" i="1" s="1"/>
  <c r="J277" i="1"/>
  <c r="K277" i="1" s="1"/>
  <c r="U277" i="1"/>
  <c r="A278" i="1"/>
  <c r="C278" i="1" s="1"/>
  <c r="AA276" i="1"/>
  <c r="L276" i="1"/>
  <c r="B275" i="1" l="1"/>
  <c r="F276" i="1"/>
  <c r="G276" i="1"/>
  <c r="E276" i="1" s="1"/>
  <c r="R276" i="1"/>
  <c r="X276" i="1" s="1"/>
  <c r="D276" i="1" s="1"/>
  <c r="J278" i="1"/>
  <c r="K278" i="1" s="1"/>
  <c r="A279" i="1"/>
  <c r="C279" i="1" s="1"/>
  <c r="U278" i="1"/>
  <c r="L277" i="1"/>
  <c r="AA277" i="1"/>
  <c r="B276" i="1" l="1"/>
  <c r="G277" i="1"/>
  <c r="E277" i="1" s="1"/>
  <c r="F277" i="1"/>
  <c r="R277" i="1"/>
  <c r="X277" i="1" s="1"/>
  <c r="D277" i="1" s="1"/>
  <c r="J279" i="1"/>
  <c r="K279" i="1" s="1"/>
  <c r="A280" i="1"/>
  <c r="C280" i="1" s="1"/>
  <c r="U279" i="1"/>
  <c r="AA278" i="1"/>
  <c r="L278" i="1"/>
  <c r="G278" i="1" l="1"/>
  <c r="E278" i="1" s="1"/>
  <c r="F278" i="1"/>
  <c r="R278" i="1"/>
  <c r="X278" i="1" s="1"/>
  <c r="D278" i="1" s="1"/>
  <c r="J280" i="1"/>
  <c r="K280" i="1" s="1"/>
  <c r="A281" i="1"/>
  <c r="C281" i="1" s="1"/>
  <c r="U280" i="1"/>
  <c r="B277" i="1"/>
  <c r="L279" i="1"/>
  <c r="AA279" i="1"/>
  <c r="B278" i="1" l="1"/>
  <c r="AA280" i="1"/>
  <c r="L280" i="1"/>
  <c r="F279" i="1"/>
  <c r="G279" i="1"/>
  <c r="E279" i="1" s="1"/>
  <c r="R279" i="1"/>
  <c r="X279" i="1" s="1"/>
  <c r="D279" i="1" s="1"/>
  <c r="J281" i="1"/>
  <c r="K281" i="1" s="1"/>
  <c r="A282" i="1"/>
  <c r="C282" i="1" s="1"/>
  <c r="U281" i="1"/>
  <c r="L281" i="1" l="1"/>
  <c r="AA281" i="1"/>
  <c r="B279" i="1"/>
  <c r="J282" i="1"/>
  <c r="K282" i="1" s="1"/>
  <c r="A283" i="1"/>
  <c r="C283" i="1" s="1"/>
  <c r="U282" i="1"/>
  <c r="F280" i="1"/>
  <c r="G280" i="1"/>
  <c r="E280" i="1" s="1"/>
  <c r="R280" i="1"/>
  <c r="X280" i="1" s="1"/>
  <c r="D280" i="1" s="1"/>
  <c r="B280" i="1" l="1"/>
  <c r="J283" i="1"/>
  <c r="K283" i="1" s="1"/>
  <c r="A284" i="1"/>
  <c r="C284" i="1" s="1"/>
  <c r="U283" i="1"/>
  <c r="G281" i="1"/>
  <c r="E281" i="1" s="1"/>
  <c r="F281" i="1"/>
  <c r="R281" i="1"/>
  <c r="X281" i="1" s="1"/>
  <c r="D281" i="1" s="1"/>
  <c r="L282" i="1"/>
  <c r="AA282" i="1"/>
  <c r="B281" i="1" l="1"/>
  <c r="J284" i="1"/>
  <c r="K284" i="1" s="1"/>
  <c r="A285" i="1"/>
  <c r="C285" i="1" s="1"/>
  <c r="U284" i="1"/>
  <c r="L283" i="1"/>
  <c r="AA283" i="1"/>
  <c r="G282" i="1"/>
  <c r="E282" i="1" s="1"/>
  <c r="F282" i="1"/>
  <c r="R282" i="1"/>
  <c r="X282" i="1" s="1"/>
  <c r="D282" i="1" s="1"/>
  <c r="J285" i="1" l="1"/>
  <c r="K285" i="1" s="1"/>
  <c r="A286" i="1"/>
  <c r="C286" i="1" s="1"/>
  <c r="U285" i="1"/>
  <c r="B282" i="1"/>
  <c r="F283" i="1"/>
  <c r="G283" i="1"/>
  <c r="E283" i="1" s="1"/>
  <c r="R283" i="1"/>
  <c r="X283" i="1" s="1"/>
  <c r="D283" i="1" s="1"/>
  <c r="AA284" i="1"/>
  <c r="L284" i="1"/>
  <c r="B283" i="1" l="1"/>
  <c r="F284" i="1"/>
  <c r="G284" i="1"/>
  <c r="E284" i="1" s="1"/>
  <c r="R284" i="1"/>
  <c r="X284" i="1" s="1"/>
  <c r="D284" i="1" s="1"/>
  <c r="J286" i="1"/>
  <c r="K286" i="1" s="1"/>
  <c r="A287" i="1"/>
  <c r="C287" i="1" s="1"/>
  <c r="U286" i="1"/>
  <c r="L285" i="1"/>
  <c r="AA285" i="1"/>
  <c r="B284" i="1" l="1"/>
  <c r="G285" i="1"/>
  <c r="E285" i="1" s="1"/>
  <c r="F285" i="1"/>
  <c r="R285" i="1"/>
  <c r="X285" i="1" s="1"/>
  <c r="D285" i="1" s="1"/>
  <c r="J287" i="1"/>
  <c r="K287" i="1" s="1"/>
  <c r="A288" i="1"/>
  <c r="C288" i="1" s="1"/>
  <c r="U287" i="1"/>
  <c r="AA286" i="1"/>
  <c r="L286" i="1"/>
  <c r="B285" i="1" l="1"/>
  <c r="G286" i="1"/>
  <c r="E286" i="1" s="1"/>
  <c r="F286" i="1"/>
  <c r="R286" i="1"/>
  <c r="X286" i="1" s="1"/>
  <c r="D286" i="1" s="1"/>
  <c r="J288" i="1"/>
  <c r="K288" i="1" s="1"/>
  <c r="A289" i="1"/>
  <c r="C289" i="1" s="1"/>
  <c r="U288" i="1"/>
  <c r="L287" i="1"/>
  <c r="AA287" i="1"/>
  <c r="B286" i="1" l="1"/>
  <c r="J289" i="1"/>
  <c r="K289" i="1" s="1"/>
  <c r="A290" i="1"/>
  <c r="C290" i="1" s="1"/>
  <c r="U289" i="1"/>
  <c r="F287" i="1"/>
  <c r="G287" i="1"/>
  <c r="E287" i="1" s="1"/>
  <c r="R287" i="1"/>
  <c r="X287" i="1" s="1"/>
  <c r="D287" i="1" s="1"/>
  <c r="AA288" i="1"/>
  <c r="L288" i="1"/>
  <c r="F288" i="1" l="1"/>
  <c r="G288" i="1"/>
  <c r="E288" i="1" s="1"/>
  <c r="R288" i="1"/>
  <c r="X288" i="1" s="1"/>
  <c r="D288" i="1" s="1"/>
  <c r="J290" i="1"/>
  <c r="K290" i="1" s="1"/>
  <c r="A291" i="1"/>
  <c r="C291" i="1" s="1"/>
  <c r="U290" i="1"/>
  <c r="B287" i="1"/>
  <c r="L289" i="1"/>
  <c r="AA289" i="1"/>
  <c r="B288" i="1" l="1"/>
  <c r="AA290" i="1"/>
  <c r="L290" i="1"/>
  <c r="G289" i="1"/>
  <c r="E289" i="1" s="1"/>
  <c r="F289" i="1"/>
  <c r="R289" i="1"/>
  <c r="X289" i="1" s="1"/>
  <c r="D289" i="1" s="1"/>
  <c r="J291" i="1"/>
  <c r="K291" i="1" s="1"/>
  <c r="A292" i="1"/>
  <c r="C292" i="1" s="1"/>
  <c r="U291" i="1"/>
  <c r="B289" i="1" l="1"/>
  <c r="J292" i="1"/>
  <c r="K292" i="1" s="1"/>
  <c r="A293" i="1"/>
  <c r="C293" i="1" s="1"/>
  <c r="U292" i="1"/>
  <c r="L291" i="1"/>
  <c r="AA291" i="1"/>
  <c r="G290" i="1"/>
  <c r="E290" i="1" s="1"/>
  <c r="F290" i="1"/>
  <c r="R290" i="1"/>
  <c r="X290" i="1" s="1"/>
  <c r="D290" i="1" s="1"/>
  <c r="B290" i="1" l="1"/>
  <c r="J293" i="1"/>
  <c r="K293" i="1" s="1"/>
  <c r="A294" i="1"/>
  <c r="C294" i="1" s="1"/>
  <c r="U293" i="1"/>
  <c r="F291" i="1"/>
  <c r="G291" i="1"/>
  <c r="E291" i="1" s="1"/>
  <c r="R291" i="1"/>
  <c r="X291" i="1" s="1"/>
  <c r="D291" i="1" s="1"/>
  <c r="L292" i="1"/>
  <c r="AA292" i="1"/>
  <c r="J294" i="1" l="1"/>
  <c r="K294" i="1" s="1"/>
  <c r="A295" i="1"/>
  <c r="C295" i="1" s="1"/>
  <c r="U294" i="1"/>
  <c r="G292" i="1"/>
  <c r="E292" i="1" s="1"/>
  <c r="F292" i="1"/>
  <c r="R292" i="1"/>
  <c r="X292" i="1" s="1"/>
  <c r="D292" i="1" s="1"/>
  <c r="B291" i="1"/>
  <c r="AA293" i="1"/>
  <c r="L293" i="1"/>
  <c r="B292" i="1" l="1"/>
  <c r="J295" i="1"/>
  <c r="K295" i="1" s="1"/>
  <c r="A296" i="1"/>
  <c r="C296" i="1" s="1"/>
  <c r="U295" i="1"/>
  <c r="AA294" i="1"/>
  <c r="L294" i="1"/>
  <c r="G293" i="1"/>
  <c r="E293" i="1" s="1"/>
  <c r="F293" i="1"/>
  <c r="R293" i="1"/>
  <c r="X293" i="1" s="1"/>
  <c r="D293" i="1" s="1"/>
  <c r="B293" i="1" l="1"/>
  <c r="J296" i="1"/>
  <c r="K296" i="1" s="1"/>
  <c r="A297" i="1"/>
  <c r="C297" i="1" s="1"/>
  <c r="U296" i="1"/>
  <c r="L295" i="1"/>
  <c r="AA295" i="1"/>
  <c r="F294" i="1"/>
  <c r="G294" i="1"/>
  <c r="E294" i="1" s="1"/>
  <c r="R294" i="1"/>
  <c r="X294" i="1" s="1"/>
  <c r="D294" i="1" s="1"/>
  <c r="B294" i="1" l="1"/>
  <c r="J297" i="1"/>
  <c r="K297" i="1" s="1"/>
  <c r="U297" i="1"/>
  <c r="A298" i="1"/>
  <c r="C298" i="1" s="1"/>
  <c r="F295" i="1"/>
  <c r="G295" i="1"/>
  <c r="E295" i="1" s="1"/>
  <c r="R295" i="1"/>
  <c r="X295" i="1" s="1"/>
  <c r="D295" i="1" s="1"/>
  <c r="AA296" i="1"/>
  <c r="L296" i="1"/>
  <c r="J298" i="1" l="1"/>
  <c r="K298" i="1" s="1"/>
  <c r="A299" i="1"/>
  <c r="C299" i="1" s="1"/>
  <c r="U298" i="1"/>
  <c r="F296" i="1"/>
  <c r="G296" i="1"/>
  <c r="E296" i="1" s="1"/>
  <c r="R296" i="1"/>
  <c r="X296" i="1" s="1"/>
  <c r="D296" i="1" s="1"/>
  <c r="B295" i="1"/>
  <c r="L297" i="1"/>
  <c r="AA297" i="1"/>
  <c r="B296" i="1" l="1"/>
  <c r="J299" i="1"/>
  <c r="K299" i="1" s="1"/>
  <c r="A300" i="1"/>
  <c r="C300" i="1" s="1"/>
  <c r="U299" i="1"/>
  <c r="G297" i="1"/>
  <c r="E297" i="1" s="1"/>
  <c r="F297" i="1"/>
  <c r="R297" i="1"/>
  <c r="X297" i="1" s="1"/>
  <c r="D297" i="1" s="1"/>
  <c r="AA298" i="1"/>
  <c r="L298" i="1"/>
  <c r="B297" i="1" l="1"/>
  <c r="G298" i="1"/>
  <c r="E298" i="1" s="1"/>
  <c r="F298" i="1"/>
  <c r="R298" i="1"/>
  <c r="X298" i="1" s="1"/>
  <c r="D298" i="1" s="1"/>
  <c r="J300" i="1"/>
  <c r="K300" i="1" s="1"/>
  <c r="A301" i="1"/>
  <c r="C301" i="1" s="1"/>
  <c r="U300" i="1"/>
  <c r="L299" i="1"/>
  <c r="AA299" i="1"/>
  <c r="B298" i="1" l="1"/>
  <c r="J301" i="1"/>
  <c r="K301" i="1" s="1"/>
  <c r="A302" i="1"/>
  <c r="C302" i="1" s="1"/>
  <c r="U301" i="1"/>
  <c r="F299" i="1"/>
  <c r="G299" i="1"/>
  <c r="E299" i="1" s="1"/>
  <c r="R299" i="1"/>
  <c r="X299" i="1" s="1"/>
  <c r="D299" i="1" s="1"/>
  <c r="AA300" i="1"/>
  <c r="L300" i="1"/>
  <c r="F300" i="1" l="1"/>
  <c r="G300" i="1"/>
  <c r="E300" i="1" s="1"/>
  <c r="R300" i="1"/>
  <c r="X300" i="1" s="1"/>
  <c r="D300" i="1" s="1"/>
  <c r="J302" i="1"/>
  <c r="K302" i="1" s="1"/>
  <c r="A303" i="1"/>
  <c r="C303" i="1" s="1"/>
  <c r="U302" i="1"/>
  <c r="B299" i="1"/>
  <c r="L301" i="1"/>
  <c r="AA301" i="1"/>
  <c r="G301" i="1" l="1"/>
  <c r="E301" i="1" s="1"/>
  <c r="F301" i="1"/>
  <c r="R301" i="1"/>
  <c r="X301" i="1" s="1"/>
  <c r="D301" i="1" s="1"/>
  <c r="J303" i="1"/>
  <c r="K303" i="1" s="1"/>
  <c r="A304" i="1"/>
  <c r="C304" i="1" s="1"/>
  <c r="U303" i="1"/>
  <c r="AA302" i="1"/>
  <c r="L302" i="1"/>
  <c r="B300" i="1"/>
  <c r="B301" i="1" l="1"/>
  <c r="G302" i="1"/>
  <c r="E302" i="1" s="1"/>
  <c r="F302" i="1"/>
  <c r="R302" i="1"/>
  <c r="X302" i="1" s="1"/>
  <c r="D302" i="1" s="1"/>
  <c r="J304" i="1"/>
  <c r="K304" i="1" s="1"/>
  <c r="A305" i="1"/>
  <c r="C305" i="1" s="1"/>
  <c r="U304" i="1"/>
  <c r="AA303" i="1"/>
  <c r="L303" i="1"/>
  <c r="B302" i="1" l="1"/>
  <c r="L304" i="1"/>
  <c r="AA304" i="1"/>
  <c r="G303" i="1"/>
  <c r="E303" i="1" s="1"/>
  <c r="F303" i="1"/>
  <c r="R303" i="1"/>
  <c r="X303" i="1" s="1"/>
  <c r="D303" i="1" s="1"/>
  <c r="J305" i="1"/>
  <c r="K305" i="1" s="1"/>
  <c r="A306" i="1"/>
  <c r="C306" i="1" s="1"/>
  <c r="U305" i="1"/>
  <c r="B303" i="1" l="1"/>
  <c r="J306" i="1"/>
  <c r="K306" i="1" s="1"/>
  <c r="A307" i="1"/>
  <c r="C307" i="1" s="1"/>
  <c r="U306" i="1"/>
  <c r="AA305" i="1"/>
  <c r="L305" i="1"/>
  <c r="G304" i="1"/>
  <c r="E304" i="1" s="1"/>
  <c r="F304" i="1"/>
  <c r="R304" i="1"/>
  <c r="X304" i="1" s="1"/>
  <c r="D304" i="1" s="1"/>
  <c r="B304" i="1" l="1"/>
  <c r="J307" i="1"/>
  <c r="K307" i="1" s="1"/>
  <c r="A308" i="1"/>
  <c r="C308" i="1" s="1"/>
  <c r="U307" i="1"/>
  <c r="AA306" i="1"/>
  <c r="L306" i="1"/>
  <c r="G305" i="1"/>
  <c r="E305" i="1" s="1"/>
  <c r="F305" i="1"/>
  <c r="R305" i="1"/>
  <c r="X305" i="1" s="1"/>
  <c r="D305" i="1" s="1"/>
  <c r="B305" i="1" l="1"/>
  <c r="J308" i="1"/>
  <c r="K308" i="1" s="1"/>
  <c r="A309" i="1"/>
  <c r="C309" i="1" s="1"/>
  <c r="U308" i="1"/>
  <c r="L307" i="1"/>
  <c r="AA307" i="1"/>
  <c r="G306" i="1"/>
  <c r="E306" i="1" s="1"/>
  <c r="F306" i="1"/>
  <c r="R306" i="1"/>
  <c r="X306" i="1" s="1"/>
  <c r="D306" i="1" s="1"/>
  <c r="B306" i="1" l="1"/>
  <c r="F307" i="1"/>
  <c r="G307" i="1"/>
  <c r="E307" i="1" s="1"/>
  <c r="R307" i="1"/>
  <c r="X307" i="1" s="1"/>
  <c r="D307" i="1" s="1"/>
  <c r="J309" i="1"/>
  <c r="K309" i="1" s="1"/>
  <c r="A310" i="1"/>
  <c r="C310" i="1" s="1"/>
  <c r="U309" i="1"/>
  <c r="L308" i="1"/>
  <c r="AA308" i="1"/>
  <c r="L309" i="1" l="1"/>
  <c r="AA309" i="1"/>
  <c r="J310" i="1"/>
  <c r="K310" i="1" s="1"/>
  <c r="A311" i="1"/>
  <c r="C311" i="1" s="1"/>
  <c r="U310" i="1"/>
  <c r="G308" i="1"/>
  <c r="E308" i="1" s="1"/>
  <c r="F308" i="1"/>
  <c r="R308" i="1"/>
  <c r="X308" i="1" s="1"/>
  <c r="D308" i="1" s="1"/>
  <c r="B307" i="1"/>
  <c r="B308" i="1" l="1"/>
  <c r="AA310" i="1"/>
  <c r="L310" i="1"/>
  <c r="G309" i="1"/>
  <c r="E309" i="1" s="1"/>
  <c r="F309" i="1"/>
  <c r="R309" i="1"/>
  <c r="X309" i="1" s="1"/>
  <c r="D309" i="1" s="1"/>
  <c r="J311" i="1"/>
  <c r="K311" i="1" s="1"/>
  <c r="A312" i="1"/>
  <c r="C312" i="1" s="1"/>
  <c r="U311" i="1"/>
  <c r="B309" i="1" l="1"/>
  <c r="J312" i="1"/>
  <c r="K312" i="1" s="1"/>
  <c r="A313" i="1"/>
  <c r="C313" i="1" s="1"/>
  <c r="U312" i="1"/>
  <c r="L311" i="1"/>
  <c r="AA311" i="1"/>
  <c r="G310" i="1"/>
  <c r="E310" i="1" s="1"/>
  <c r="F310" i="1"/>
  <c r="R310" i="1"/>
  <c r="X310" i="1" s="1"/>
  <c r="D310" i="1" s="1"/>
  <c r="B310" i="1" l="1"/>
  <c r="J313" i="1"/>
  <c r="K313" i="1" s="1"/>
  <c r="A314" i="1"/>
  <c r="C314" i="1" s="1"/>
  <c r="U313" i="1"/>
  <c r="F311" i="1"/>
  <c r="G311" i="1"/>
  <c r="E311" i="1" s="1"/>
  <c r="R311" i="1"/>
  <c r="X311" i="1" s="1"/>
  <c r="D311" i="1" s="1"/>
  <c r="L312" i="1"/>
  <c r="AA312" i="1"/>
  <c r="J314" i="1" l="1"/>
  <c r="K314" i="1" s="1"/>
  <c r="A315" i="1"/>
  <c r="C315" i="1" s="1"/>
  <c r="U314" i="1"/>
  <c r="F312" i="1"/>
  <c r="G312" i="1"/>
  <c r="E312" i="1" s="1"/>
  <c r="R312" i="1"/>
  <c r="X312" i="1" s="1"/>
  <c r="D312" i="1" s="1"/>
  <c r="B311" i="1"/>
  <c r="L313" i="1"/>
  <c r="AA313" i="1"/>
  <c r="B312" i="1" l="1"/>
  <c r="J315" i="1"/>
  <c r="K315" i="1" s="1"/>
  <c r="A316" i="1"/>
  <c r="C316" i="1" s="1"/>
  <c r="U315" i="1"/>
  <c r="F313" i="1"/>
  <c r="G313" i="1"/>
  <c r="E313" i="1" s="1"/>
  <c r="R313" i="1"/>
  <c r="X313" i="1" s="1"/>
  <c r="D313" i="1" s="1"/>
  <c r="L314" i="1"/>
  <c r="AA314" i="1"/>
  <c r="B313" i="1" l="1"/>
  <c r="J316" i="1"/>
  <c r="K316" i="1" s="1"/>
  <c r="A317" i="1"/>
  <c r="C317" i="1" s="1"/>
  <c r="U316" i="1"/>
  <c r="G314" i="1"/>
  <c r="E314" i="1" s="1"/>
  <c r="F314" i="1"/>
  <c r="R314" i="1"/>
  <c r="X314" i="1" s="1"/>
  <c r="D314" i="1" s="1"/>
  <c r="L315" i="1"/>
  <c r="AA315" i="1"/>
  <c r="B314" i="1" l="1"/>
  <c r="J317" i="1"/>
  <c r="K317" i="1" s="1"/>
  <c r="A318" i="1"/>
  <c r="C318" i="1" s="1"/>
  <c r="U317" i="1"/>
  <c r="AA316" i="1"/>
  <c r="L316" i="1"/>
  <c r="F315" i="1"/>
  <c r="G315" i="1"/>
  <c r="E315" i="1" s="1"/>
  <c r="R315" i="1"/>
  <c r="X315" i="1" s="1"/>
  <c r="D315" i="1" s="1"/>
  <c r="L317" i="1" l="1"/>
  <c r="AA317" i="1"/>
  <c r="B315" i="1"/>
  <c r="J318" i="1"/>
  <c r="K318" i="1" s="1"/>
  <c r="A319" i="1"/>
  <c r="C319" i="1" s="1"/>
  <c r="U318" i="1"/>
  <c r="F316" i="1"/>
  <c r="G316" i="1"/>
  <c r="E316" i="1" s="1"/>
  <c r="R316" i="1"/>
  <c r="X316" i="1" s="1"/>
  <c r="D316" i="1" s="1"/>
  <c r="B316" i="1" l="1"/>
  <c r="G317" i="1"/>
  <c r="E317" i="1" s="1"/>
  <c r="F317" i="1"/>
  <c r="R317" i="1"/>
  <c r="X317" i="1" s="1"/>
  <c r="D317" i="1" s="1"/>
  <c r="J319" i="1"/>
  <c r="K319" i="1" s="1"/>
  <c r="A320" i="1"/>
  <c r="C320" i="1" s="1"/>
  <c r="U319" i="1"/>
  <c r="AA318" i="1"/>
  <c r="L318" i="1"/>
  <c r="B317" i="1" l="1"/>
  <c r="G318" i="1"/>
  <c r="E318" i="1" s="1"/>
  <c r="F318" i="1"/>
  <c r="R318" i="1"/>
  <c r="X318" i="1" s="1"/>
  <c r="D318" i="1" s="1"/>
  <c r="J320" i="1"/>
  <c r="K320" i="1" s="1"/>
  <c r="A321" i="1"/>
  <c r="C321" i="1" s="1"/>
  <c r="U320" i="1"/>
  <c r="L319" i="1"/>
  <c r="AA319" i="1"/>
  <c r="F319" i="1" l="1"/>
  <c r="G319" i="1"/>
  <c r="E319" i="1" s="1"/>
  <c r="R319" i="1"/>
  <c r="X319" i="1" s="1"/>
  <c r="D319" i="1" s="1"/>
  <c r="J321" i="1"/>
  <c r="K321" i="1" s="1"/>
  <c r="A322" i="1"/>
  <c r="C322" i="1" s="1"/>
  <c r="U321" i="1"/>
  <c r="B318" i="1"/>
  <c r="L320" i="1"/>
  <c r="AA320" i="1"/>
  <c r="L321" i="1" l="1"/>
  <c r="AA321" i="1"/>
  <c r="F320" i="1"/>
  <c r="G320" i="1"/>
  <c r="E320" i="1" s="1"/>
  <c r="R320" i="1"/>
  <c r="X320" i="1" s="1"/>
  <c r="D320" i="1" s="1"/>
  <c r="J322" i="1"/>
  <c r="K322" i="1" s="1"/>
  <c r="A323" i="1"/>
  <c r="C323" i="1" s="1"/>
  <c r="U322" i="1"/>
  <c r="B319" i="1"/>
  <c r="J323" i="1" l="1"/>
  <c r="K323" i="1" s="1"/>
  <c r="A324" i="1"/>
  <c r="C324" i="1" s="1"/>
  <c r="U323" i="1"/>
  <c r="L322" i="1"/>
  <c r="AA322" i="1"/>
  <c r="B320" i="1"/>
  <c r="G321" i="1"/>
  <c r="E321" i="1" s="1"/>
  <c r="F321" i="1"/>
  <c r="R321" i="1"/>
  <c r="X321" i="1" s="1"/>
  <c r="D321" i="1" s="1"/>
  <c r="J324" i="1" l="1"/>
  <c r="K324" i="1" s="1"/>
  <c r="A325" i="1"/>
  <c r="C325" i="1" s="1"/>
  <c r="U324" i="1"/>
  <c r="L323" i="1"/>
  <c r="AA323" i="1"/>
  <c r="G322" i="1"/>
  <c r="E322" i="1" s="1"/>
  <c r="F322" i="1"/>
  <c r="R322" i="1"/>
  <c r="X322" i="1" s="1"/>
  <c r="D322" i="1" s="1"/>
  <c r="B321" i="1"/>
  <c r="B322" i="1" l="1"/>
  <c r="J325" i="1"/>
  <c r="K325" i="1" s="1"/>
  <c r="A326" i="1"/>
  <c r="C326" i="1" s="1"/>
  <c r="U325" i="1"/>
  <c r="F323" i="1"/>
  <c r="G323" i="1"/>
  <c r="E323" i="1" s="1"/>
  <c r="R323" i="1"/>
  <c r="X323" i="1" s="1"/>
  <c r="D323" i="1" s="1"/>
  <c r="AA324" i="1"/>
  <c r="L324" i="1"/>
  <c r="B323" i="1" l="1"/>
  <c r="J326" i="1"/>
  <c r="K326" i="1" s="1"/>
  <c r="A327" i="1"/>
  <c r="C327" i="1" s="1"/>
  <c r="U326" i="1"/>
  <c r="F324" i="1"/>
  <c r="G324" i="1"/>
  <c r="E324" i="1" s="1"/>
  <c r="R324" i="1"/>
  <c r="X324" i="1" s="1"/>
  <c r="D324" i="1" s="1"/>
  <c r="L325" i="1"/>
  <c r="AA325" i="1"/>
  <c r="B324" i="1" l="1"/>
  <c r="J327" i="1"/>
  <c r="K327" i="1" s="1"/>
  <c r="A328" i="1"/>
  <c r="C328" i="1" s="1"/>
  <c r="U327" i="1"/>
  <c r="AA326" i="1"/>
  <c r="L326" i="1"/>
  <c r="G325" i="1"/>
  <c r="E325" i="1" s="1"/>
  <c r="F325" i="1"/>
  <c r="R325" i="1"/>
  <c r="X325" i="1" s="1"/>
  <c r="D325" i="1" s="1"/>
  <c r="B325" i="1" l="1"/>
  <c r="J328" i="1"/>
  <c r="K328" i="1" s="1"/>
  <c r="A329" i="1"/>
  <c r="C329" i="1" s="1"/>
  <c r="U328" i="1"/>
  <c r="L327" i="1"/>
  <c r="AA327" i="1"/>
  <c r="G326" i="1"/>
  <c r="E326" i="1" s="1"/>
  <c r="F326" i="1"/>
  <c r="R326" i="1"/>
  <c r="X326" i="1" s="1"/>
  <c r="D326" i="1" s="1"/>
  <c r="B326" i="1" l="1"/>
  <c r="F327" i="1"/>
  <c r="G327" i="1"/>
  <c r="E327" i="1" s="1"/>
  <c r="R327" i="1"/>
  <c r="X327" i="1" s="1"/>
  <c r="D327" i="1" s="1"/>
  <c r="J329" i="1"/>
  <c r="K329" i="1" s="1"/>
  <c r="A330" i="1"/>
  <c r="C330" i="1" s="1"/>
  <c r="U329" i="1"/>
  <c r="AA328" i="1"/>
  <c r="L328" i="1"/>
  <c r="F328" i="1" l="1"/>
  <c r="G328" i="1"/>
  <c r="E328" i="1" s="1"/>
  <c r="R328" i="1"/>
  <c r="X328" i="1" s="1"/>
  <c r="D328" i="1" s="1"/>
  <c r="J330" i="1"/>
  <c r="K330" i="1" s="1"/>
  <c r="A331" i="1"/>
  <c r="C331" i="1" s="1"/>
  <c r="U330" i="1"/>
  <c r="L329" i="1"/>
  <c r="AA329" i="1"/>
  <c r="B327" i="1"/>
  <c r="AA330" i="1" l="1"/>
  <c r="L330" i="1"/>
  <c r="J331" i="1"/>
  <c r="K331" i="1" s="1"/>
  <c r="A332" i="1"/>
  <c r="C332" i="1" s="1"/>
  <c r="U331" i="1"/>
  <c r="G329" i="1"/>
  <c r="E329" i="1" s="1"/>
  <c r="F329" i="1"/>
  <c r="R329" i="1"/>
  <c r="X329" i="1" s="1"/>
  <c r="D329" i="1" s="1"/>
  <c r="B328" i="1"/>
  <c r="B329" i="1" l="1"/>
  <c r="AA331" i="1"/>
  <c r="L331" i="1"/>
  <c r="J332" i="1"/>
  <c r="K332" i="1" s="1"/>
  <c r="A333" i="1"/>
  <c r="C333" i="1" s="1"/>
  <c r="U332" i="1"/>
  <c r="G330" i="1"/>
  <c r="E330" i="1" s="1"/>
  <c r="F330" i="1"/>
  <c r="R330" i="1"/>
  <c r="X330" i="1" s="1"/>
  <c r="D330" i="1" s="1"/>
  <c r="B330" i="1" l="1"/>
  <c r="AA332" i="1"/>
  <c r="L332" i="1"/>
  <c r="J333" i="1"/>
  <c r="K333" i="1" s="1"/>
  <c r="A334" i="1"/>
  <c r="C334" i="1" s="1"/>
  <c r="U333" i="1"/>
  <c r="G331" i="1"/>
  <c r="E331" i="1" s="1"/>
  <c r="F331" i="1"/>
  <c r="R331" i="1"/>
  <c r="X331" i="1" s="1"/>
  <c r="D331" i="1" s="1"/>
  <c r="B331" i="1" l="1"/>
  <c r="L333" i="1"/>
  <c r="AA333" i="1"/>
  <c r="J334" i="1"/>
  <c r="K334" i="1" s="1"/>
  <c r="A335" i="1"/>
  <c r="C335" i="1" s="1"/>
  <c r="U334" i="1"/>
  <c r="F332" i="1"/>
  <c r="G332" i="1"/>
  <c r="E332" i="1" s="1"/>
  <c r="R332" i="1"/>
  <c r="X332" i="1" s="1"/>
  <c r="D332" i="1" s="1"/>
  <c r="AA334" i="1" l="1"/>
  <c r="L334" i="1"/>
  <c r="B332" i="1"/>
  <c r="F333" i="1"/>
  <c r="G333" i="1"/>
  <c r="E333" i="1" s="1"/>
  <c r="R333" i="1"/>
  <c r="X333" i="1" s="1"/>
  <c r="D333" i="1" s="1"/>
  <c r="J335" i="1"/>
  <c r="K335" i="1" s="1"/>
  <c r="A336" i="1"/>
  <c r="C336" i="1" s="1"/>
  <c r="U335" i="1"/>
  <c r="L335" i="1" l="1"/>
  <c r="AA335" i="1"/>
  <c r="B333" i="1"/>
  <c r="J336" i="1"/>
  <c r="K336" i="1" s="1"/>
  <c r="A337" i="1"/>
  <c r="C337" i="1" s="1"/>
  <c r="U336" i="1"/>
  <c r="G334" i="1"/>
  <c r="E334" i="1" s="1"/>
  <c r="F334" i="1"/>
  <c r="R334" i="1"/>
  <c r="X334" i="1" s="1"/>
  <c r="D334" i="1" s="1"/>
  <c r="F335" i="1" l="1"/>
  <c r="G335" i="1"/>
  <c r="E335" i="1" s="1"/>
  <c r="R335" i="1"/>
  <c r="X335" i="1" s="1"/>
  <c r="D335" i="1" s="1"/>
  <c r="J337" i="1"/>
  <c r="K337" i="1" s="1"/>
  <c r="A338" i="1"/>
  <c r="C338" i="1" s="1"/>
  <c r="U337" i="1"/>
  <c r="B334" i="1"/>
  <c r="AA336" i="1"/>
  <c r="L336" i="1"/>
  <c r="J338" i="1" l="1"/>
  <c r="K338" i="1" s="1"/>
  <c r="A339" i="1"/>
  <c r="C339" i="1" s="1"/>
  <c r="U338" i="1"/>
  <c r="F336" i="1"/>
  <c r="G336" i="1"/>
  <c r="E336" i="1" s="1"/>
  <c r="R336" i="1"/>
  <c r="X336" i="1" s="1"/>
  <c r="D336" i="1" s="1"/>
  <c r="L337" i="1"/>
  <c r="AA337" i="1"/>
  <c r="B335" i="1"/>
  <c r="J339" i="1" l="1"/>
  <c r="K339" i="1" s="1"/>
  <c r="A340" i="1"/>
  <c r="C340" i="1" s="1"/>
  <c r="U339" i="1"/>
  <c r="L338" i="1"/>
  <c r="AA338" i="1"/>
  <c r="G337" i="1"/>
  <c r="E337" i="1" s="1"/>
  <c r="F337" i="1"/>
  <c r="R337" i="1"/>
  <c r="X337" i="1" s="1"/>
  <c r="D337" i="1" s="1"/>
  <c r="B336" i="1"/>
  <c r="B337" i="1" l="1"/>
  <c r="G338" i="1"/>
  <c r="E338" i="1" s="1"/>
  <c r="F338" i="1"/>
  <c r="R338" i="1"/>
  <c r="X338" i="1" s="1"/>
  <c r="D338" i="1" s="1"/>
  <c r="J340" i="1"/>
  <c r="K340" i="1" s="1"/>
  <c r="A341" i="1"/>
  <c r="C341" i="1" s="1"/>
  <c r="U340" i="1"/>
  <c r="L339" i="1"/>
  <c r="AA339" i="1"/>
  <c r="B338" i="1" l="1"/>
  <c r="J341" i="1"/>
  <c r="K341" i="1" s="1"/>
  <c r="A342" i="1"/>
  <c r="C342" i="1" s="1"/>
  <c r="U341" i="1"/>
  <c r="F339" i="1"/>
  <c r="G339" i="1"/>
  <c r="E339" i="1" s="1"/>
  <c r="R339" i="1"/>
  <c r="X339" i="1" s="1"/>
  <c r="D339" i="1" s="1"/>
  <c r="AA340" i="1"/>
  <c r="L340" i="1"/>
  <c r="B339" i="1" l="1"/>
  <c r="F340" i="1"/>
  <c r="G340" i="1"/>
  <c r="E340" i="1" s="1"/>
  <c r="R340" i="1"/>
  <c r="X340" i="1" s="1"/>
  <c r="D340" i="1" s="1"/>
  <c r="J342" i="1"/>
  <c r="K342" i="1" s="1"/>
  <c r="A343" i="1"/>
  <c r="C343" i="1" s="1"/>
  <c r="U342" i="1"/>
  <c r="L341" i="1"/>
  <c r="AA341" i="1"/>
  <c r="J343" i="1" l="1"/>
  <c r="K343" i="1" s="1"/>
  <c r="A344" i="1"/>
  <c r="C344" i="1" s="1"/>
  <c r="U343" i="1"/>
  <c r="AA342" i="1"/>
  <c r="L342" i="1"/>
  <c r="G341" i="1"/>
  <c r="E341" i="1" s="1"/>
  <c r="F341" i="1"/>
  <c r="R341" i="1"/>
  <c r="X341" i="1" s="1"/>
  <c r="D341" i="1" s="1"/>
  <c r="B340" i="1"/>
  <c r="B341" i="1" l="1"/>
  <c r="J344" i="1"/>
  <c r="K344" i="1" s="1"/>
  <c r="A345" i="1"/>
  <c r="C345" i="1" s="1"/>
  <c r="U344" i="1"/>
  <c r="L343" i="1"/>
  <c r="AA343" i="1"/>
  <c r="G342" i="1"/>
  <c r="E342" i="1" s="1"/>
  <c r="F342" i="1"/>
  <c r="R342" i="1"/>
  <c r="X342" i="1" s="1"/>
  <c r="D342" i="1" s="1"/>
  <c r="B342" i="1" l="1"/>
  <c r="J345" i="1"/>
  <c r="K345" i="1" s="1"/>
  <c r="U345" i="1"/>
  <c r="A346" i="1"/>
  <c r="C346" i="1" s="1"/>
  <c r="F343" i="1"/>
  <c r="G343" i="1"/>
  <c r="E343" i="1" s="1"/>
  <c r="R343" i="1"/>
  <c r="X343" i="1" s="1"/>
  <c r="D343" i="1" s="1"/>
  <c r="AA344" i="1"/>
  <c r="L344" i="1"/>
  <c r="F344" i="1" l="1"/>
  <c r="G344" i="1"/>
  <c r="E344" i="1" s="1"/>
  <c r="R344" i="1"/>
  <c r="X344" i="1" s="1"/>
  <c r="D344" i="1" s="1"/>
  <c r="J346" i="1"/>
  <c r="K346" i="1" s="1"/>
  <c r="A347" i="1"/>
  <c r="C347" i="1" s="1"/>
  <c r="U346" i="1"/>
  <c r="L345" i="1"/>
  <c r="AA345" i="1"/>
  <c r="B343" i="1"/>
  <c r="J347" i="1" l="1"/>
  <c r="K347" i="1" s="1"/>
  <c r="A348" i="1"/>
  <c r="C348" i="1" s="1"/>
  <c r="U347" i="1"/>
  <c r="G345" i="1"/>
  <c r="E345" i="1" s="1"/>
  <c r="F345" i="1"/>
  <c r="R345" i="1"/>
  <c r="X345" i="1" s="1"/>
  <c r="D345" i="1" s="1"/>
  <c r="AA346" i="1"/>
  <c r="L346" i="1"/>
  <c r="B344" i="1"/>
  <c r="B345" i="1" l="1"/>
  <c r="G346" i="1"/>
  <c r="E346" i="1" s="1"/>
  <c r="F346" i="1"/>
  <c r="R346" i="1"/>
  <c r="X346" i="1" s="1"/>
  <c r="D346" i="1" s="1"/>
  <c r="J348" i="1"/>
  <c r="K348" i="1" s="1"/>
  <c r="A349" i="1"/>
  <c r="C349" i="1" s="1"/>
  <c r="U348" i="1"/>
  <c r="L347" i="1"/>
  <c r="AA347" i="1"/>
  <c r="B346" i="1" l="1"/>
  <c r="J349" i="1"/>
  <c r="K349" i="1" s="1"/>
  <c r="A350" i="1"/>
  <c r="C350" i="1" s="1"/>
  <c r="U349" i="1"/>
  <c r="F347" i="1"/>
  <c r="G347" i="1"/>
  <c r="E347" i="1" s="1"/>
  <c r="R347" i="1"/>
  <c r="X347" i="1" s="1"/>
  <c r="D347" i="1" s="1"/>
  <c r="AA348" i="1"/>
  <c r="L348" i="1"/>
  <c r="J350" i="1" l="1"/>
  <c r="K350" i="1" s="1"/>
  <c r="A351" i="1"/>
  <c r="C351" i="1" s="1"/>
  <c r="U350" i="1"/>
  <c r="F348" i="1"/>
  <c r="G348" i="1"/>
  <c r="E348" i="1" s="1"/>
  <c r="R348" i="1"/>
  <c r="X348" i="1" s="1"/>
  <c r="D348" i="1" s="1"/>
  <c r="B347" i="1"/>
  <c r="L349" i="1"/>
  <c r="AA349" i="1"/>
  <c r="J351" i="1" l="1"/>
  <c r="K351" i="1" s="1"/>
  <c r="A352" i="1"/>
  <c r="C352" i="1" s="1"/>
  <c r="U351" i="1"/>
  <c r="AA350" i="1"/>
  <c r="L350" i="1"/>
  <c r="G349" i="1"/>
  <c r="E349" i="1" s="1"/>
  <c r="F349" i="1"/>
  <c r="R349" i="1"/>
  <c r="X349" i="1" s="1"/>
  <c r="D349" i="1" s="1"/>
  <c r="B348" i="1"/>
  <c r="B349" i="1" l="1"/>
  <c r="J352" i="1"/>
  <c r="K352" i="1" s="1"/>
  <c r="A353" i="1"/>
  <c r="C353" i="1" s="1"/>
  <c r="U352" i="1"/>
  <c r="L351" i="1"/>
  <c r="AA351" i="1"/>
  <c r="G350" i="1"/>
  <c r="E350" i="1" s="1"/>
  <c r="F350" i="1"/>
  <c r="R350" i="1"/>
  <c r="X350" i="1" s="1"/>
  <c r="D350" i="1" s="1"/>
  <c r="J353" i="1" l="1"/>
  <c r="K353" i="1" s="1"/>
  <c r="U353" i="1"/>
  <c r="A354" i="1"/>
  <c r="C354" i="1" s="1"/>
  <c r="F351" i="1"/>
  <c r="G351" i="1"/>
  <c r="E351" i="1" s="1"/>
  <c r="R351" i="1"/>
  <c r="X351" i="1" s="1"/>
  <c r="D351" i="1" s="1"/>
  <c r="AA352" i="1"/>
  <c r="L352" i="1"/>
  <c r="B350" i="1"/>
  <c r="F352" i="1" l="1"/>
  <c r="G352" i="1"/>
  <c r="E352" i="1" s="1"/>
  <c r="R352" i="1"/>
  <c r="X352" i="1" s="1"/>
  <c r="D352" i="1" s="1"/>
  <c r="J354" i="1"/>
  <c r="K354" i="1" s="1"/>
  <c r="A355" i="1"/>
  <c r="C355" i="1" s="1"/>
  <c r="U354" i="1"/>
  <c r="L353" i="1"/>
  <c r="AA353" i="1"/>
  <c r="B351" i="1"/>
  <c r="B352" i="1" l="1"/>
  <c r="AA354" i="1"/>
  <c r="L354" i="1"/>
  <c r="G353" i="1"/>
  <c r="E353" i="1" s="1"/>
  <c r="F353" i="1"/>
  <c r="R353" i="1"/>
  <c r="X353" i="1" s="1"/>
  <c r="D353" i="1" s="1"/>
  <c r="J355" i="1"/>
  <c r="K355" i="1" s="1"/>
  <c r="U355" i="1"/>
  <c r="A356" i="1"/>
  <c r="C356" i="1" s="1"/>
  <c r="J356" i="1" l="1"/>
  <c r="K356" i="1" s="1"/>
  <c r="A357" i="1"/>
  <c r="C357" i="1" s="1"/>
  <c r="U356" i="1"/>
  <c r="B353" i="1"/>
  <c r="AA355" i="1"/>
  <c r="L355" i="1"/>
  <c r="G354" i="1"/>
  <c r="E354" i="1" s="1"/>
  <c r="F354" i="1"/>
  <c r="R354" i="1"/>
  <c r="X354" i="1" s="1"/>
  <c r="D354" i="1" s="1"/>
  <c r="J357" i="1" l="1"/>
  <c r="K357" i="1" s="1"/>
  <c r="A358" i="1"/>
  <c r="C358" i="1" s="1"/>
  <c r="U357" i="1"/>
  <c r="G355" i="1"/>
  <c r="E355" i="1" s="1"/>
  <c r="F355" i="1"/>
  <c r="R355" i="1"/>
  <c r="X355" i="1" s="1"/>
  <c r="D355" i="1" s="1"/>
  <c r="B354" i="1"/>
  <c r="AA356" i="1"/>
  <c r="L356" i="1"/>
  <c r="J358" i="1" l="1"/>
  <c r="K358" i="1" s="1"/>
  <c r="A359" i="1"/>
  <c r="C359" i="1" s="1"/>
  <c r="U358" i="1"/>
  <c r="B355" i="1"/>
  <c r="AA357" i="1"/>
  <c r="L357" i="1"/>
  <c r="G356" i="1"/>
  <c r="E356" i="1" s="1"/>
  <c r="F356" i="1"/>
  <c r="R356" i="1"/>
  <c r="X356" i="1" s="1"/>
  <c r="D356" i="1" s="1"/>
  <c r="B356" i="1" l="1"/>
  <c r="J359" i="1"/>
  <c r="K359" i="1" s="1"/>
  <c r="A360" i="1"/>
  <c r="C360" i="1" s="1"/>
  <c r="U359" i="1"/>
  <c r="G357" i="1"/>
  <c r="E357" i="1" s="1"/>
  <c r="F357" i="1"/>
  <c r="R357" i="1"/>
  <c r="X357" i="1" s="1"/>
  <c r="D357" i="1" s="1"/>
  <c r="L358" i="1"/>
  <c r="AA358" i="1"/>
  <c r="J360" i="1" l="1"/>
  <c r="K360" i="1" s="1"/>
  <c r="A361" i="1"/>
  <c r="C361" i="1" s="1"/>
  <c r="U360" i="1"/>
  <c r="B357" i="1"/>
  <c r="G358" i="1"/>
  <c r="E358" i="1" s="1"/>
  <c r="F358" i="1"/>
  <c r="R358" i="1"/>
  <c r="X358" i="1" s="1"/>
  <c r="D358" i="1" s="1"/>
  <c r="AA359" i="1"/>
  <c r="L359" i="1"/>
  <c r="B358" i="1" l="1"/>
  <c r="AA360" i="1"/>
  <c r="L360" i="1"/>
  <c r="J361" i="1"/>
  <c r="K361" i="1" s="1"/>
  <c r="A362" i="1"/>
  <c r="C362" i="1" s="1"/>
  <c r="U361" i="1"/>
  <c r="G359" i="1"/>
  <c r="E359" i="1" s="1"/>
  <c r="F359" i="1"/>
  <c r="R359" i="1"/>
  <c r="X359" i="1" s="1"/>
  <c r="D359" i="1" s="1"/>
  <c r="J362" i="1" l="1"/>
  <c r="K362" i="1" s="1"/>
  <c r="A363" i="1"/>
  <c r="C363" i="1" s="1"/>
  <c r="U362" i="1"/>
  <c r="B359" i="1"/>
  <c r="AA361" i="1"/>
  <c r="L361" i="1"/>
  <c r="F360" i="1"/>
  <c r="G360" i="1"/>
  <c r="E360" i="1" s="1"/>
  <c r="R360" i="1"/>
  <c r="X360" i="1" s="1"/>
  <c r="D360" i="1" s="1"/>
  <c r="B360" i="1" l="1"/>
  <c r="F361" i="1"/>
  <c r="G361" i="1"/>
  <c r="E361" i="1" s="1"/>
  <c r="R361" i="1"/>
  <c r="X361" i="1" s="1"/>
  <c r="D361" i="1" s="1"/>
  <c r="J363" i="1"/>
  <c r="K363" i="1" s="1"/>
  <c r="A364" i="1"/>
  <c r="C364" i="1" s="1"/>
  <c r="U363" i="1"/>
  <c r="AA362" i="1"/>
  <c r="L362" i="1"/>
  <c r="L363" i="1" l="1"/>
  <c r="AA363" i="1"/>
  <c r="F362" i="1"/>
  <c r="G362" i="1"/>
  <c r="E362" i="1" s="1"/>
  <c r="R362" i="1"/>
  <c r="X362" i="1" s="1"/>
  <c r="D362" i="1" s="1"/>
  <c r="J364" i="1"/>
  <c r="K364" i="1" s="1"/>
  <c r="A365" i="1"/>
  <c r="C365" i="1" s="1"/>
  <c r="U364" i="1"/>
  <c r="B361" i="1"/>
  <c r="L364" i="1" l="1"/>
  <c r="AA364" i="1"/>
  <c r="J365" i="1"/>
  <c r="K365" i="1" s="1"/>
  <c r="A366" i="1"/>
  <c r="C366" i="1" s="1"/>
  <c r="U365" i="1"/>
  <c r="B362" i="1"/>
  <c r="F363" i="1"/>
  <c r="G363" i="1"/>
  <c r="E363" i="1" s="1"/>
  <c r="R363" i="1"/>
  <c r="X363" i="1" s="1"/>
  <c r="D363" i="1" s="1"/>
  <c r="B363" i="1" l="1"/>
  <c r="AA365" i="1"/>
  <c r="L365" i="1"/>
  <c r="G364" i="1"/>
  <c r="E364" i="1" s="1"/>
  <c r="F364" i="1"/>
  <c r="R364" i="1"/>
  <c r="X364" i="1" s="1"/>
  <c r="D364" i="1" s="1"/>
  <c r="J366" i="1"/>
  <c r="K366" i="1" s="1"/>
  <c r="A367" i="1"/>
  <c r="C367" i="1" s="1"/>
  <c r="U366" i="1"/>
  <c r="B364" i="1" l="1"/>
  <c r="J367" i="1"/>
  <c r="K367" i="1" s="1"/>
  <c r="U367" i="1"/>
  <c r="A368" i="1"/>
  <c r="C368" i="1" s="1"/>
  <c r="AA366" i="1"/>
  <c r="L366" i="1"/>
  <c r="F365" i="1"/>
  <c r="G365" i="1"/>
  <c r="E365" i="1" s="1"/>
  <c r="R365" i="1"/>
  <c r="X365" i="1" s="1"/>
  <c r="D365" i="1" s="1"/>
  <c r="B365" i="1" l="1"/>
  <c r="J368" i="1"/>
  <c r="K368" i="1" s="1"/>
  <c r="A369" i="1"/>
  <c r="C369" i="1" s="1"/>
  <c r="U368" i="1"/>
  <c r="F366" i="1"/>
  <c r="G366" i="1"/>
  <c r="E366" i="1" s="1"/>
  <c r="R366" i="1"/>
  <c r="X366" i="1" s="1"/>
  <c r="D366" i="1" s="1"/>
  <c r="AA367" i="1"/>
  <c r="L367" i="1"/>
  <c r="J369" i="1" l="1"/>
  <c r="K369" i="1" s="1"/>
  <c r="A370" i="1"/>
  <c r="C370" i="1" s="1"/>
  <c r="U369" i="1"/>
  <c r="F367" i="1"/>
  <c r="G367" i="1"/>
  <c r="E367" i="1" s="1"/>
  <c r="R367" i="1"/>
  <c r="X367" i="1" s="1"/>
  <c r="D367" i="1" s="1"/>
  <c r="B366" i="1"/>
  <c r="AA368" i="1"/>
  <c r="L368" i="1"/>
  <c r="J370" i="1" l="1"/>
  <c r="K370" i="1" s="1"/>
  <c r="A371" i="1"/>
  <c r="C371" i="1" s="1"/>
  <c r="U370" i="1"/>
  <c r="G368" i="1"/>
  <c r="E368" i="1" s="1"/>
  <c r="F368" i="1"/>
  <c r="R368" i="1"/>
  <c r="X368" i="1" s="1"/>
  <c r="D368" i="1" s="1"/>
  <c r="B367" i="1"/>
  <c r="AA369" i="1"/>
  <c r="L369" i="1"/>
  <c r="B368" i="1" l="1"/>
  <c r="J371" i="1"/>
  <c r="K371" i="1" s="1"/>
  <c r="A372" i="1"/>
  <c r="C372" i="1" s="1"/>
  <c r="U371" i="1"/>
  <c r="AA370" i="1"/>
  <c r="L370" i="1"/>
  <c r="F369" i="1"/>
  <c r="G369" i="1"/>
  <c r="E369" i="1" s="1"/>
  <c r="R369" i="1"/>
  <c r="X369" i="1" s="1"/>
  <c r="D369" i="1" s="1"/>
  <c r="B369" i="1" l="1"/>
  <c r="J372" i="1"/>
  <c r="K372" i="1" s="1"/>
  <c r="A373" i="1"/>
  <c r="C373" i="1" s="1"/>
  <c r="U372" i="1"/>
  <c r="AA371" i="1"/>
  <c r="L371" i="1"/>
  <c r="F370" i="1"/>
  <c r="G370" i="1"/>
  <c r="E370" i="1" s="1"/>
  <c r="R370" i="1"/>
  <c r="X370" i="1" s="1"/>
  <c r="D370" i="1" s="1"/>
  <c r="B370" i="1" l="1"/>
  <c r="J373" i="1"/>
  <c r="K373" i="1" s="1"/>
  <c r="A374" i="1"/>
  <c r="C374" i="1" s="1"/>
  <c r="U373" i="1"/>
  <c r="F371" i="1"/>
  <c r="G371" i="1"/>
  <c r="E371" i="1" s="1"/>
  <c r="R371" i="1"/>
  <c r="X371" i="1" s="1"/>
  <c r="D371" i="1" s="1"/>
  <c r="AA372" i="1"/>
  <c r="L372" i="1"/>
  <c r="B371" i="1" l="1"/>
  <c r="J374" i="1"/>
  <c r="K374" i="1" s="1"/>
  <c r="A375" i="1"/>
  <c r="C375" i="1" s="1"/>
  <c r="U374" i="1"/>
  <c r="G372" i="1"/>
  <c r="E372" i="1" s="1"/>
  <c r="F372" i="1"/>
  <c r="R372" i="1"/>
  <c r="X372" i="1" s="1"/>
  <c r="D372" i="1" s="1"/>
  <c r="AA373" i="1"/>
  <c r="L373" i="1"/>
  <c r="B372" i="1" l="1"/>
  <c r="G373" i="1"/>
  <c r="E373" i="1" s="1"/>
  <c r="F373" i="1"/>
  <c r="R373" i="1"/>
  <c r="X373" i="1" s="1"/>
  <c r="D373" i="1" s="1"/>
  <c r="J375" i="1"/>
  <c r="K375" i="1" s="1"/>
  <c r="A376" i="1"/>
  <c r="C376" i="1" s="1"/>
  <c r="U375" i="1"/>
  <c r="L374" i="1"/>
  <c r="AA374" i="1"/>
  <c r="J376" i="1" l="1"/>
  <c r="K376" i="1" s="1"/>
  <c r="U376" i="1"/>
  <c r="A377" i="1"/>
  <c r="C377" i="1" s="1"/>
  <c r="B373" i="1"/>
  <c r="F374" i="1"/>
  <c r="G374" i="1"/>
  <c r="E374" i="1" s="1"/>
  <c r="R374" i="1"/>
  <c r="X374" i="1" s="1"/>
  <c r="D374" i="1" s="1"/>
  <c r="AA375" i="1"/>
  <c r="L375" i="1"/>
  <c r="J377" i="1" l="1"/>
  <c r="K377" i="1" s="1"/>
  <c r="A378" i="1"/>
  <c r="C378" i="1" s="1"/>
  <c r="U377" i="1"/>
  <c r="G375" i="1"/>
  <c r="E375" i="1" s="1"/>
  <c r="F375" i="1"/>
  <c r="R375" i="1"/>
  <c r="X375" i="1" s="1"/>
  <c r="D375" i="1" s="1"/>
  <c r="B374" i="1"/>
  <c r="L376" i="1"/>
  <c r="AA376" i="1"/>
  <c r="B375" i="1" l="1"/>
  <c r="J378" i="1"/>
  <c r="K378" i="1" s="1"/>
  <c r="A379" i="1"/>
  <c r="C379" i="1" s="1"/>
  <c r="U378" i="1"/>
  <c r="G376" i="1"/>
  <c r="E376" i="1" s="1"/>
  <c r="F376" i="1"/>
  <c r="R376" i="1"/>
  <c r="X376" i="1" s="1"/>
  <c r="D376" i="1" s="1"/>
  <c r="L377" i="1"/>
  <c r="AA377" i="1"/>
  <c r="B376" i="1" l="1"/>
  <c r="J379" i="1"/>
  <c r="K379" i="1" s="1"/>
  <c r="A380" i="1"/>
  <c r="C380" i="1" s="1"/>
  <c r="U379" i="1"/>
  <c r="AA378" i="1"/>
  <c r="L378" i="1"/>
  <c r="G377" i="1"/>
  <c r="E377" i="1" s="1"/>
  <c r="F377" i="1"/>
  <c r="R377" i="1"/>
  <c r="X377" i="1" s="1"/>
  <c r="D377" i="1" s="1"/>
  <c r="B377" i="1" l="1"/>
  <c r="J380" i="1"/>
  <c r="K380" i="1" s="1"/>
  <c r="U380" i="1"/>
  <c r="A381" i="1"/>
  <c r="C381" i="1" s="1"/>
  <c r="F378" i="1"/>
  <c r="G378" i="1"/>
  <c r="E378" i="1" s="1"/>
  <c r="R378" i="1"/>
  <c r="X378" i="1" s="1"/>
  <c r="D378" i="1" s="1"/>
  <c r="AA379" i="1"/>
  <c r="L379" i="1"/>
  <c r="B378" i="1" l="1"/>
  <c r="F379" i="1"/>
  <c r="G379" i="1"/>
  <c r="E379" i="1" s="1"/>
  <c r="R379" i="1"/>
  <c r="X379" i="1" s="1"/>
  <c r="D379" i="1" s="1"/>
  <c r="J381" i="1"/>
  <c r="K381" i="1" s="1"/>
  <c r="A382" i="1"/>
  <c r="C382" i="1" s="1"/>
  <c r="U381" i="1"/>
  <c r="AA380" i="1"/>
  <c r="L380" i="1"/>
  <c r="J382" i="1" l="1"/>
  <c r="K382" i="1" s="1"/>
  <c r="A383" i="1"/>
  <c r="C383" i="1" s="1"/>
  <c r="U382" i="1"/>
  <c r="F380" i="1"/>
  <c r="G380" i="1"/>
  <c r="E380" i="1" s="1"/>
  <c r="R380" i="1"/>
  <c r="X380" i="1" s="1"/>
  <c r="D380" i="1" s="1"/>
  <c r="AA381" i="1"/>
  <c r="L381" i="1"/>
  <c r="B379" i="1"/>
  <c r="J383" i="1" l="1"/>
  <c r="K383" i="1" s="1"/>
  <c r="A384" i="1"/>
  <c r="C384" i="1" s="1"/>
  <c r="U383" i="1"/>
  <c r="L382" i="1"/>
  <c r="AA382" i="1"/>
  <c r="F381" i="1"/>
  <c r="G381" i="1"/>
  <c r="E381" i="1" s="1"/>
  <c r="R381" i="1"/>
  <c r="X381" i="1" s="1"/>
  <c r="D381" i="1" s="1"/>
  <c r="B380" i="1"/>
  <c r="F382" i="1" l="1"/>
  <c r="G382" i="1"/>
  <c r="E382" i="1" s="1"/>
  <c r="R382" i="1"/>
  <c r="X382" i="1" s="1"/>
  <c r="D382" i="1" s="1"/>
  <c r="B381" i="1"/>
  <c r="J384" i="1"/>
  <c r="K384" i="1" s="1"/>
  <c r="A385" i="1"/>
  <c r="C385" i="1" s="1"/>
  <c r="U384" i="1"/>
  <c r="L383" i="1"/>
  <c r="AA383" i="1"/>
  <c r="L384" i="1" l="1"/>
  <c r="AA384" i="1"/>
  <c r="J385" i="1"/>
  <c r="K385" i="1" s="1"/>
  <c r="A386" i="1"/>
  <c r="C386" i="1" s="1"/>
  <c r="U385" i="1"/>
  <c r="F383" i="1"/>
  <c r="G383" i="1"/>
  <c r="E383" i="1" s="1"/>
  <c r="R383" i="1"/>
  <c r="X383" i="1" s="1"/>
  <c r="D383" i="1" s="1"/>
  <c r="B382" i="1"/>
  <c r="B383" i="1" l="1"/>
  <c r="L385" i="1"/>
  <c r="AA385" i="1"/>
  <c r="G384" i="1"/>
  <c r="E384" i="1" s="1"/>
  <c r="F384" i="1"/>
  <c r="R384" i="1"/>
  <c r="X384" i="1" s="1"/>
  <c r="D384" i="1" s="1"/>
  <c r="J386" i="1"/>
  <c r="K386" i="1" s="1"/>
  <c r="A387" i="1"/>
  <c r="C387" i="1" s="1"/>
  <c r="U386" i="1"/>
  <c r="L386" i="1" l="1"/>
  <c r="AA386" i="1"/>
  <c r="G385" i="1"/>
  <c r="E385" i="1" s="1"/>
  <c r="F385" i="1"/>
  <c r="R385" i="1"/>
  <c r="X385" i="1" s="1"/>
  <c r="D385" i="1" s="1"/>
  <c r="J387" i="1"/>
  <c r="K387" i="1" s="1"/>
  <c r="A388" i="1"/>
  <c r="C388" i="1" s="1"/>
  <c r="U387" i="1"/>
  <c r="B384" i="1"/>
  <c r="B385" i="1" l="1"/>
  <c r="J388" i="1"/>
  <c r="K388" i="1" s="1"/>
  <c r="A389" i="1"/>
  <c r="C389" i="1" s="1"/>
  <c r="U388" i="1"/>
  <c r="L387" i="1"/>
  <c r="AA387" i="1"/>
  <c r="G386" i="1"/>
  <c r="E386" i="1" s="1"/>
  <c r="F386" i="1"/>
  <c r="R386" i="1"/>
  <c r="X386" i="1" s="1"/>
  <c r="D386" i="1" s="1"/>
  <c r="B386" i="1" l="1"/>
  <c r="J389" i="1"/>
  <c r="K389" i="1" s="1"/>
  <c r="A390" i="1"/>
  <c r="C390" i="1" s="1"/>
  <c r="U389" i="1"/>
  <c r="F387" i="1"/>
  <c r="G387" i="1"/>
  <c r="E387" i="1" s="1"/>
  <c r="R387" i="1"/>
  <c r="X387" i="1" s="1"/>
  <c r="D387" i="1" s="1"/>
  <c r="L388" i="1"/>
  <c r="AA388" i="1"/>
  <c r="B387" i="1" l="1"/>
  <c r="J390" i="1"/>
  <c r="K390" i="1" s="1"/>
  <c r="A391" i="1"/>
  <c r="C391" i="1" s="1"/>
  <c r="U390" i="1"/>
  <c r="L389" i="1"/>
  <c r="AA389" i="1"/>
  <c r="G388" i="1"/>
  <c r="E388" i="1" s="1"/>
  <c r="F388" i="1"/>
  <c r="R388" i="1"/>
  <c r="X388" i="1" s="1"/>
  <c r="D388" i="1" s="1"/>
  <c r="B388" i="1" l="1"/>
  <c r="J391" i="1"/>
  <c r="K391" i="1" s="1"/>
  <c r="A392" i="1"/>
  <c r="C392" i="1" s="1"/>
  <c r="U391" i="1"/>
  <c r="F389" i="1"/>
  <c r="G389" i="1"/>
  <c r="E389" i="1" s="1"/>
  <c r="R389" i="1"/>
  <c r="X389" i="1" s="1"/>
  <c r="D389" i="1" s="1"/>
  <c r="L390" i="1"/>
  <c r="AA390" i="1"/>
  <c r="B389" i="1" l="1"/>
  <c r="J392" i="1"/>
  <c r="K392" i="1" s="1"/>
  <c r="U392" i="1"/>
  <c r="A393" i="1"/>
  <c r="C393" i="1" s="1"/>
  <c r="AA391" i="1"/>
  <c r="L391" i="1"/>
  <c r="F390" i="1"/>
  <c r="G390" i="1"/>
  <c r="E390" i="1" s="1"/>
  <c r="R390" i="1"/>
  <c r="X390" i="1" s="1"/>
  <c r="D390" i="1" s="1"/>
  <c r="B390" i="1" l="1"/>
  <c r="G391" i="1"/>
  <c r="E391" i="1" s="1"/>
  <c r="F391" i="1"/>
  <c r="R391" i="1"/>
  <c r="X391" i="1" s="1"/>
  <c r="D391" i="1" s="1"/>
  <c r="L392" i="1"/>
  <c r="AA392" i="1"/>
  <c r="J393" i="1"/>
  <c r="K393" i="1" s="1"/>
  <c r="A394" i="1"/>
  <c r="C394" i="1" s="1"/>
  <c r="U393" i="1"/>
  <c r="B391" i="1" l="1"/>
  <c r="J394" i="1"/>
  <c r="K394" i="1" s="1"/>
  <c r="A395" i="1"/>
  <c r="C395" i="1" s="1"/>
  <c r="U394" i="1"/>
  <c r="AA393" i="1"/>
  <c r="L393" i="1"/>
  <c r="G392" i="1"/>
  <c r="E392" i="1" s="1"/>
  <c r="F392" i="1"/>
  <c r="R392" i="1"/>
  <c r="X392" i="1" s="1"/>
  <c r="D392" i="1" s="1"/>
  <c r="B392" i="1" l="1"/>
  <c r="J395" i="1"/>
  <c r="K395" i="1" s="1"/>
  <c r="A396" i="1"/>
  <c r="C396" i="1" s="1"/>
  <c r="U395" i="1"/>
  <c r="G393" i="1"/>
  <c r="E393" i="1" s="1"/>
  <c r="F393" i="1"/>
  <c r="R393" i="1"/>
  <c r="X393" i="1" s="1"/>
  <c r="D393" i="1" s="1"/>
  <c r="L394" i="1"/>
  <c r="AA394" i="1"/>
  <c r="B393" i="1" l="1"/>
  <c r="F394" i="1"/>
  <c r="G394" i="1"/>
  <c r="E394" i="1" s="1"/>
  <c r="R394" i="1"/>
  <c r="X394" i="1" s="1"/>
  <c r="D394" i="1" s="1"/>
  <c r="J396" i="1"/>
  <c r="K396" i="1" s="1"/>
  <c r="A397" i="1"/>
  <c r="C397" i="1" s="1"/>
  <c r="U396" i="1"/>
  <c r="AA395" i="1"/>
  <c r="L395" i="1"/>
  <c r="B394" i="1" l="1"/>
  <c r="G395" i="1"/>
  <c r="E395" i="1" s="1"/>
  <c r="F395" i="1"/>
  <c r="R395" i="1"/>
  <c r="X395" i="1" s="1"/>
  <c r="D395" i="1" s="1"/>
  <c r="L396" i="1"/>
  <c r="AA396" i="1"/>
  <c r="J397" i="1"/>
  <c r="K397" i="1" s="1"/>
  <c r="A398" i="1"/>
  <c r="C398" i="1" s="1"/>
  <c r="U397" i="1"/>
  <c r="F396" i="1" l="1"/>
  <c r="G396" i="1"/>
  <c r="E396" i="1" s="1"/>
  <c r="R396" i="1"/>
  <c r="X396" i="1" s="1"/>
  <c r="D396" i="1" s="1"/>
  <c r="J398" i="1"/>
  <c r="K398" i="1" s="1"/>
  <c r="A399" i="1"/>
  <c r="C399" i="1" s="1"/>
  <c r="U398" i="1"/>
  <c r="AA397" i="1"/>
  <c r="L397" i="1"/>
  <c r="B395" i="1"/>
  <c r="G397" i="1" l="1"/>
  <c r="E397" i="1" s="1"/>
  <c r="F397" i="1"/>
  <c r="R397" i="1"/>
  <c r="X397" i="1" s="1"/>
  <c r="D397" i="1" s="1"/>
  <c r="J399" i="1"/>
  <c r="K399" i="1" s="1"/>
  <c r="A400" i="1"/>
  <c r="C400" i="1" s="1"/>
  <c r="U399" i="1"/>
  <c r="L398" i="1"/>
  <c r="AA398" i="1"/>
  <c r="B396" i="1"/>
  <c r="B397" i="1" l="1"/>
  <c r="J400" i="1"/>
  <c r="K400" i="1" s="1"/>
  <c r="A401" i="1"/>
  <c r="C401" i="1" s="1"/>
  <c r="U400" i="1"/>
  <c r="F398" i="1"/>
  <c r="G398" i="1"/>
  <c r="E398" i="1" s="1"/>
  <c r="R398" i="1"/>
  <c r="X398" i="1" s="1"/>
  <c r="D398" i="1" s="1"/>
  <c r="L399" i="1"/>
  <c r="AA399" i="1"/>
  <c r="J401" i="1" l="1"/>
  <c r="K401" i="1" s="1"/>
  <c r="A402" i="1"/>
  <c r="C402" i="1" s="1"/>
  <c r="U401" i="1"/>
  <c r="F399" i="1"/>
  <c r="G399" i="1"/>
  <c r="E399" i="1" s="1"/>
  <c r="R399" i="1"/>
  <c r="X399" i="1" s="1"/>
  <c r="D399" i="1" s="1"/>
  <c r="B398" i="1"/>
  <c r="L400" i="1"/>
  <c r="AA400" i="1"/>
  <c r="B399" i="1" l="1"/>
  <c r="AA401" i="1"/>
  <c r="L401" i="1"/>
  <c r="J402" i="1"/>
  <c r="K402" i="1" s="1"/>
  <c r="A403" i="1"/>
  <c r="C403" i="1" s="1"/>
  <c r="U402" i="1"/>
  <c r="G400" i="1"/>
  <c r="E400" i="1" s="1"/>
  <c r="F400" i="1"/>
  <c r="R400" i="1"/>
  <c r="X400" i="1" s="1"/>
  <c r="D400" i="1" s="1"/>
  <c r="B400" i="1" l="1"/>
  <c r="AA402" i="1"/>
  <c r="L402" i="1"/>
  <c r="J403" i="1"/>
  <c r="K403" i="1" s="1"/>
  <c r="A404" i="1"/>
  <c r="C404" i="1" s="1"/>
  <c r="U403" i="1"/>
  <c r="F401" i="1"/>
  <c r="G401" i="1"/>
  <c r="E401" i="1" s="1"/>
  <c r="R401" i="1"/>
  <c r="X401" i="1" s="1"/>
  <c r="D401" i="1" s="1"/>
  <c r="B401" i="1" l="1"/>
  <c r="AA403" i="1"/>
  <c r="L403" i="1"/>
  <c r="J404" i="1"/>
  <c r="K404" i="1" s="1"/>
  <c r="A405" i="1"/>
  <c r="C405" i="1" s="1"/>
  <c r="U404" i="1"/>
  <c r="F402" i="1"/>
  <c r="G402" i="1"/>
  <c r="E402" i="1" s="1"/>
  <c r="R402" i="1"/>
  <c r="X402" i="1" s="1"/>
  <c r="D402" i="1" s="1"/>
  <c r="J405" i="1" l="1"/>
  <c r="K405" i="1" s="1"/>
  <c r="A406" i="1"/>
  <c r="C406" i="1" s="1"/>
  <c r="U405" i="1"/>
  <c r="B402" i="1"/>
  <c r="AA404" i="1"/>
  <c r="L404" i="1"/>
  <c r="F403" i="1"/>
  <c r="G403" i="1"/>
  <c r="E403" i="1" s="1"/>
  <c r="R403" i="1"/>
  <c r="X403" i="1" s="1"/>
  <c r="D403" i="1" s="1"/>
  <c r="B403" i="1" l="1"/>
  <c r="J406" i="1"/>
  <c r="K406" i="1" s="1"/>
  <c r="A407" i="1"/>
  <c r="C407" i="1" s="1"/>
  <c r="U406" i="1"/>
  <c r="G404" i="1"/>
  <c r="E404" i="1" s="1"/>
  <c r="F404" i="1"/>
  <c r="R404" i="1"/>
  <c r="X404" i="1" s="1"/>
  <c r="D404" i="1" s="1"/>
  <c r="AA405" i="1"/>
  <c r="L405" i="1"/>
  <c r="B404" i="1" l="1"/>
  <c r="G405" i="1"/>
  <c r="E405" i="1" s="1"/>
  <c r="F405" i="1"/>
  <c r="R405" i="1"/>
  <c r="X405" i="1" s="1"/>
  <c r="D405" i="1" s="1"/>
  <c r="L406" i="1"/>
  <c r="AA406" i="1"/>
  <c r="J407" i="1"/>
  <c r="K407" i="1" s="1"/>
  <c r="U407" i="1"/>
  <c r="A408" i="1"/>
  <c r="C408" i="1" s="1"/>
  <c r="F406" i="1" l="1"/>
  <c r="B405" i="1"/>
  <c r="L407" i="1"/>
  <c r="AA407" i="1"/>
  <c r="J408" i="1"/>
  <c r="K408" i="1" s="1"/>
  <c r="A409" i="1"/>
  <c r="C409" i="1" s="1"/>
  <c r="U408" i="1"/>
  <c r="G406" i="1"/>
  <c r="R406" i="1"/>
  <c r="X406" i="1" s="1"/>
  <c r="D406" i="1" s="1"/>
  <c r="E406" i="1" l="1"/>
  <c r="B406" i="1"/>
  <c r="AA408" i="1"/>
  <c r="L408" i="1"/>
  <c r="G407" i="1"/>
  <c r="F407" i="1"/>
  <c r="R407" i="1"/>
  <c r="X407" i="1" s="1"/>
  <c r="D407" i="1" s="1"/>
  <c r="J409" i="1"/>
  <c r="K409" i="1" s="1"/>
  <c r="A410" i="1"/>
  <c r="C410" i="1" s="1"/>
  <c r="U409" i="1"/>
  <c r="E407" i="1" l="1"/>
  <c r="G408" i="1"/>
  <c r="F408" i="1"/>
  <c r="R408" i="1"/>
  <c r="X408" i="1" s="1"/>
  <c r="D408" i="1" s="1"/>
  <c r="J410" i="1"/>
  <c r="K410" i="1" s="1"/>
  <c r="A411" i="1"/>
  <c r="C411" i="1" s="1"/>
  <c r="U410" i="1"/>
  <c r="B407" i="1"/>
  <c r="AA409" i="1"/>
  <c r="L409" i="1"/>
  <c r="E408" i="1" l="1"/>
  <c r="B408" i="1"/>
  <c r="L410" i="1"/>
  <c r="AA410" i="1"/>
  <c r="J411" i="1"/>
  <c r="K411" i="1" s="1"/>
  <c r="A412" i="1"/>
  <c r="C412" i="1" s="1"/>
  <c r="U411" i="1"/>
  <c r="G409" i="1"/>
  <c r="F409" i="1"/>
  <c r="R409" i="1"/>
  <c r="X409" i="1" s="1"/>
  <c r="D409" i="1" s="1"/>
  <c r="E409" i="1" l="1"/>
  <c r="B409" i="1"/>
  <c r="L411" i="1"/>
  <c r="AA411" i="1"/>
  <c r="G410" i="1"/>
  <c r="F410" i="1"/>
  <c r="R410" i="1"/>
  <c r="X410" i="1" s="1"/>
  <c r="D410" i="1" s="1"/>
  <c r="J412" i="1"/>
  <c r="K412" i="1" s="1"/>
  <c r="A413" i="1"/>
  <c r="C413" i="1" s="1"/>
  <c r="U412" i="1"/>
  <c r="E410" i="1" l="1"/>
  <c r="B410" i="1"/>
  <c r="J413" i="1"/>
  <c r="K413" i="1" s="1"/>
  <c r="A414" i="1"/>
  <c r="C414" i="1" s="1"/>
  <c r="U413" i="1"/>
  <c r="L412" i="1"/>
  <c r="AA412" i="1"/>
  <c r="G411" i="1"/>
  <c r="F411" i="1"/>
  <c r="R411" i="1"/>
  <c r="X411" i="1" s="1"/>
  <c r="D411" i="1" s="1"/>
  <c r="E411" i="1" l="1"/>
  <c r="B411" i="1"/>
  <c r="J414" i="1"/>
  <c r="K414" i="1" s="1"/>
  <c r="A415" i="1"/>
  <c r="C415" i="1" s="1"/>
  <c r="U414" i="1"/>
  <c r="G412" i="1"/>
  <c r="F412" i="1"/>
  <c r="R412" i="1"/>
  <c r="X412" i="1" s="1"/>
  <c r="D412" i="1" s="1"/>
  <c r="L413" i="1"/>
  <c r="AA413" i="1"/>
  <c r="E412" i="1" l="1"/>
  <c r="B412" i="1"/>
  <c r="J415" i="1"/>
  <c r="K415" i="1" s="1"/>
  <c r="A416" i="1"/>
  <c r="C416" i="1" s="1"/>
  <c r="U415" i="1"/>
  <c r="AA414" i="1"/>
  <c r="L414" i="1"/>
  <c r="F413" i="1"/>
  <c r="G413" i="1"/>
  <c r="R413" i="1"/>
  <c r="X413" i="1" s="1"/>
  <c r="D413" i="1" s="1"/>
  <c r="E413" i="1" l="1"/>
  <c r="F414" i="1"/>
  <c r="G414" i="1"/>
  <c r="R414" i="1"/>
  <c r="X414" i="1" s="1"/>
  <c r="D414" i="1" s="1"/>
  <c r="B413" i="1"/>
  <c r="J416" i="1"/>
  <c r="K416" i="1" s="1"/>
  <c r="A417" i="1"/>
  <c r="C417" i="1" s="1"/>
  <c r="U416" i="1"/>
  <c r="L415" i="1"/>
  <c r="AA415" i="1"/>
  <c r="E414" i="1" l="1"/>
  <c r="J417" i="1"/>
  <c r="K417" i="1" s="1"/>
  <c r="A418" i="1"/>
  <c r="C418" i="1" s="1"/>
  <c r="U417" i="1"/>
  <c r="G415" i="1"/>
  <c r="F415" i="1"/>
  <c r="R415" i="1"/>
  <c r="X415" i="1" s="1"/>
  <c r="D415" i="1" s="1"/>
  <c r="AA416" i="1"/>
  <c r="L416" i="1"/>
  <c r="B414" i="1"/>
  <c r="E415" i="1" l="1"/>
  <c r="J418" i="1"/>
  <c r="K418" i="1" s="1"/>
  <c r="A419" i="1"/>
  <c r="C419" i="1" s="1"/>
  <c r="U418" i="1"/>
  <c r="G416" i="1"/>
  <c r="F416" i="1"/>
  <c r="R416" i="1"/>
  <c r="X416" i="1" s="1"/>
  <c r="D416" i="1" s="1"/>
  <c r="B415" i="1"/>
  <c r="AA417" i="1"/>
  <c r="L417" i="1"/>
  <c r="E416" i="1" l="1"/>
  <c r="J419" i="1"/>
  <c r="K419" i="1" s="1"/>
  <c r="A420" i="1"/>
  <c r="C420" i="1" s="1"/>
  <c r="U419" i="1"/>
  <c r="B416" i="1"/>
  <c r="AA418" i="1"/>
  <c r="L418" i="1"/>
  <c r="F417" i="1"/>
  <c r="G417" i="1"/>
  <c r="R417" i="1"/>
  <c r="X417" i="1" s="1"/>
  <c r="D417" i="1" s="1"/>
  <c r="E417" i="1" l="1"/>
  <c r="B417" i="1"/>
  <c r="J420" i="1"/>
  <c r="K420" i="1" s="1"/>
  <c r="A421" i="1"/>
  <c r="C421" i="1" s="1"/>
  <c r="U420" i="1"/>
  <c r="F418" i="1"/>
  <c r="G418" i="1"/>
  <c r="R418" i="1"/>
  <c r="X418" i="1" s="1"/>
  <c r="D418" i="1" s="1"/>
  <c r="L419" i="1"/>
  <c r="AA419" i="1"/>
  <c r="E418" i="1" l="1"/>
  <c r="J421" i="1"/>
  <c r="K421" i="1" s="1"/>
  <c r="A422" i="1"/>
  <c r="C422" i="1" s="1"/>
  <c r="U421" i="1"/>
  <c r="G419" i="1"/>
  <c r="E419" i="1" s="1"/>
  <c r="F419" i="1"/>
  <c r="R419" i="1"/>
  <c r="X419" i="1" s="1"/>
  <c r="D419" i="1" s="1"/>
  <c r="B418" i="1"/>
  <c r="AA420" i="1"/>
  <c r="L420" i="1"/>
  <c r="B419" i="1" l="1"/>
  <c r="J422" i="1"/>
  <c r="K422" i="1" s="1"/>
  <c r="A423" i="1"/>
  <c r="C423" i="1" s="1"/>
  <c r="U422" i="1"/>
  <c r="L421" i="1"/>
  <c r="AA421" i="1"/>
  <c r="F420" i="1"/>
  <c r="G420" i="1"/>
  <c r="E420" i="1" s="1"/>
  <c r="R420" i="1"/>
  <c r="X420" i="1" s="1"/>
  <c r="D420" i="1" s="1"/>
  <c r="B420" i="1" l="1"/>
  <c r="J423" i="1"/>
  <c r="K423" i="1" s="1"/>
  <c r="A424" i="1"/>
  <c r="C424" i="1" s="1"/>
  <c r="U423" i="1"/>
  <c r="G421" i="1"/>
  <c r="E421" i="1" s="1"/>
  <c r="F421" i="1"/>
  <c r="R421" i="1"/>
  <c r="X421" i="1" s="1"/>
  <c r="D421" i="1" s="1"/>
  <c r="L422" i="1"/>
  <c r="AA422" i="1"/>
  <c r="B421" i="1" l="1"/>
  <c r="F422" i="1"/>
  <c r="G422" i="1"/>
  <c r="E422" i="1" s="1"/>
  <c r="R422" i="1"/>
  <c r="X422" i="1" s="1"/>
  <c r="D422" i="1" s="1"/>
  <c r="J424" i="1"/>
  <c r="K424" i="1" s="1"/>
  <c r="A425" i="1"/>
  <c r="C425" i="1" s="1"/>
  <c r="U424" i="1"/>
  <c r="L423" i="1"/>
  <c r="AA423" i="1"/>
  <c r="AA424" i="1" l="1"/>
  <c r="L424" i="1"/>
  <c r="J425" i="1"/>
  <c r="K425" i="1" s="1"/>
  <c r="A426" i="1"/>
  <c r="C426" i="1" s="1"/>
  <c r="U425" i="1"/>
  <c r="F423" i="1"/>
  <c r="G423" i="1"/>
  <c r="E423" i="1" s="1"/>
  <c r="R423" i="1"/>
  <c r="X423" i="1" s="1"/>
  <c r="D423" i="1" s="1"/>
  <c r="B422" i="1"/>
  <c r="L425" i="1" l="1"/>
  <c r="AA425" i="1"/>
  <c r="B423" i="1"/>
  <c r="J426" i="1"/>
  <c r="K426" i="1" s="1"/>
  <c r="A427" i="1"/>
  <c r="C427" i="1" s="1"/>
  <c r="U426" i="1"/>
  <c r="G424" i="1"/>
  <c r="E424" i="1" s="1"/>
  <c r="F424" i="1"/>
  <c r="R424" i="1"/>
  <c r="X424" i="1" s="1"/>
  <c r="D424" i="1" s="1"/>
  <c r="F425" i="1" l="1"/>
  <c r="G425" i="1"/>
  <c r="E425" i="1" s="1"/>
  <c r="R425" i="1"/>
  <c r="X425" i="1" s="1"/>
  <c r="D425" i="1" s="1"/>
  <c r="J427" i="1"/>
  <c r="K427" i="1" s="1"/>
  <c r="A428" i="1"/>
  <c r="C428" i="1" s="1"/>
  <c r="U427" i="1"/>
  <c r="B424" i="1"/>
  <c r="AA426" i="1"/>
  <c r="L426" i="1"/>
  <c r="J428" i="1" l="1"/>
  <c r="K428" i="1" s="1"/>
  <c r="A429" i="1"/>
  <c r="C429" i="1" s="1"/>
  <c r="U428" i="1"/>
  <c r="G426" i="1"/>
  <c r="E426" i="1" s="1"/>
  <c r="F426" i="1"/>
  <c r="R426" i="1"/>
  <c r="X426" i="1" s="1"/>
  <c r="D426" i="1" s="1"/>
  <c r="L427" i="1"/>
  <c r="AA427" i="1"/>
  <c r="B425" i="1"/>
  <c r="B426" i="1" l="1"/>
  <c r="J429" i="1"/>
  <c r="K429" i="1" s="1"/>
  <c r="A430" i="1"/>
  <c r="C430" i="1" s="1"/>
  <c r="U429" i="1"/>
  <c r="AA428" i="1"/>
  <c r="L428" i="1"/>
  <c r="G427" i="1"/>
  <c r="E427" i="1" s="1"/>
  <c r="F427" i="1"/>
  <c r="R427" i="1"/>
  <c r="X427" i="1" s="1"/>
  <c r="D427" i="1" s="1"/>
  <c r="B427" i="1" l="1"/>
  <c r="J430" i="1"/>
  <c r="K430" i="1" s="1"/>
  <c r="A431" i="1"/>
  <c r="C431" i="1" s="1"/>
  <c r="U430" i="1"/>
  <c r="G428" i="1"/>
  <c r="E428" i="1" s="1"/>
  <c r="F428" i="1"/>
  <c r="R428" i="1"/>
  <c r="X428" i="1" s="1"/>
  <c r="D428" i="1" s="1"/>
  <c r="L429" i="1"/>
  <c r="AA429" i="1"/>
  <c r="J431" i="1" l="1"/>
  <c r="K431" i="1" s="1"/>
  <c r="A432" i="1"/>
  <c r="C432" i="1" s="1"/>
  <c r="U431" i="1"/>
  <c r="B428" i="1"/>
  <c r="AA430" i="1"/>
  <c r="L430" i="1"/>
  <c r="F429" i="1"/>
  <c r="G429" i="1"/>
  <c r="E429" i="1" s="1"/>
  <c r="R429" i="1"/>
  <c r="X429" i="1" s="1"/>
  <c r="D429" i="1" s="1"/>
  <c r="F430" i="1" l="1"/>
  <c r="G430" i="1"/>
  <c r="E430" i="1" s="1"/>
  <c r="R430" i="1"/>
  <c r="X430" i="1" s="1"/>
  <c r="D430" i="1" s="1"/>
  <c r="B429" i="1"/>
  <c r="J432" i="1"/>
  <c r="K432" i="1" s="1"/>
  <c r="A433" i="1"/>
  <c r="C433" i="1" s="1"/>
  <c r="U432" i="1"/>
  <c r="L431" i="1"/>
  <c r="AA431" i="1"/>
  <c r="G431" i="1" l="1"/>
  <c r="E431" i="1" s="1"/>
  <c r="F431" i="1"/>
  <c r="R431" i="1"/>
  <c r="X431" i="1" s="1"/>
  <c r="D431" i="1" s="1"/>
  <c r="J433" i="1"/>
  <c r="K433" i="1" s="1"/>
  <c r="A434" i="1"/>
  <c r="C434" i="1" s="1"/>
  <c r="U433" i="1"/>
  <c r="AA432" i="1"/>
  <c r="L432" i="1"/>
  <c r="B430" i="1"/>
  <c r="J434" i="1" l="1"/>
  <c r="K434" i="1" s="1"/>
  <c r="A435" i="1"/>
  <c r="C435" i="1" s="1"/>
  <c r="U434" i="1"/>
  <c r="B431" i="1"/>
  <c r="G432" i="1"/>
  <c r="E432" i="1" s="1"/>
  <c r="F432" i="1"/>
  <c r="R432" i="1"/>
  <c r="X432" i="1" s="1"/>
  <c r="D432" i="1" s="1"/>
  <c r="L433" i="1"/>
  <c r="AA433" i="1"/>
  <c r="B432" i="1" l="1"/>
  <c r="F433" i="1"/>
  <c r="G433" i="1"/>
  <c r="E433" i="1" s="1"/>
  <c r="R433" i="1"/>
  <c r="X433" i="1" s="1"/>
  <c r="D433" i="1" s="1"/>
  <c r="J435" i="1"/>
  <c r="K435" i="1" s="1"/>
  <c r="A436" i="1"/>
  <c r="C436" i="1" s="1"/>
  <c r="U435" i="1"/>
  <c r="L434" i="1"/>
  <c r="AA434" i="1"/>
  <c r="G434" i="1" l="1"/>
  <c r="E434" i="1" s="1"/>
  <c r="F434" i="1"/>
  <c r="R434" i="1"/>
  <c r="X434" i="1" s="1"/>
  <c r="D434" i="1" s="1"/>
  <c r="J436" i="1"/>
  <c r="K436" i="1" s="1"/>
  <c r="A437" i="1"/>
  <c r="C437" i="1" s="1"/>
  <c r="U436" i="1"/>
  <c r="AA435" i="1"/>
  <c r="L435" i="1"/>
  <c r="B433" i="1"/>
  <c r="J437" i="1" l="1"/>
  <c r="K437" i="1" s="1"/>
  <c r="A438" i="1"/>
  <c r="C438" i="1" s="1"/>
  <c r="U437" i="1"/>
  <c r="B434" i="1"/>
  <c r="G435" i="1"/>
  <c r="E435" i="1" s="1"/>
  <c r="F435" i="1"/>
  <c r="R435" i="1"/>
  <c r="X435" i="1" s="1"/>
  <c r="D435" i="1" s="1"/>
  <c r="L436" i="1"/>
  <c r="AA436" i="1"/>
  <c r="B435" i="1" l="1"/>
  <c r="J438" i="1"/>
  <c r="K438" i="1" s="1"/>
  <c r="A439" i="1"/>
  <c r="C439" i="1" s="1"/>
  <c r="U438" i="1"/>
  <c r="G436" i="1"/>
  <c r="E436" i="1" s="1"/>
  <c r="F436" i="1"/>
  <c r="R436" i="1"/>
  <c r="X436" i="1" s="1"/>
  <c r="D436" i="1" s="1"/>
  <c r="L437" i="1"/>
  <c r="AA437" i="1"/>
  <c r="B436" i="1" l="1"/>
  <c r="J439" i="1"/>
  <c r="K439" i="1" s="1"/>
  <c r="A440" i="1"/>
  <c r="C440" i="1" s="1"/>
  <c r="U439" i="1"/>
  <c r="AA438" i="1"/>
  <c r="L438" i="1"/>
  <c r="F437" i="1"/>
  <c r="G437" i="1"/>
  <c r="E437" i="1" s="1"/>
  <c r="R437" i="1"/>
  <c r="X437" i="1" s="1"/>
  <c r="D437" i="1" s="1"/>
  <c r="B437" i="1" l="1"/>
  <c r="J440" i="1"/>
  <c r="K440" i="1" s="1"/>
  <c r="A441" i="1"/>
  <c r="C441" i="1" s="1"/>
  <c r="U440" i="1"/>
  <c r="G438" i="1"/>
  <c r="E438" i="1" s="1"/>
  <c r="F438" i="1"/>
  <c r="R438" i="1"/>
  <c r="X438" i="1" s="1"/>
  <c r="D438" i="1" s="1"/>
  <c r="L439" i="1"/>
  <c r="AA439" i="1"/>
  <c r="B438" i="1" l="1"/>
  <c r="G439" i="1"/>
  <c r="E439" i="1" s="1"/>
  <c r="F439" i="1"/>
  <c r="R439" i="1"/>
  <c r="X439" i="1" s="1"/>
  <c r="D439" i="1" s="1"/>
  <c r="J441" i="1"/>
  <c r="K441" i="1" s="1"/>
  <c r="A442" i="1"/>
  <c r="C442" i="1" s="1"/>
  <c r="U441" i="1"/>
  <c r="AA440" i="1"/>
  <c r="L440" i="1"/>
  <c r="B439" i="1" l="1"/>
  <c r="G440" i="1"/>
  <c r="E440" i="1" s="1"/>
  <c r="F440" i="1"/>
  <c r="R440" i="1"/>
  <c r="X440" i="1" s="1"/>
  <c r="D440" i="1" s="1"/>
  <c r="L441" i="1"/>
  <c r="AA441" i="1"/>
  <c r="J442" i="1"/>
  <c r="K442" i="1" s="1"/>
  <c r="A443" i="1"/>
  <c r="C443" i="1" s="1"/>
  <c r="U442" i="1"/>
  <c r="B440" i="1" l="1"/>
  <c r="J443" i="1"/>
  <c r="K443" i="1" s="1"/>
  <c r="A444" i="1"/>
  <c r="C444" i="1" s="1"/>
  <c r="U443" i="1"/>
  <c r="L442" i="1"/>
  <c r="AA442" i="1"/>
  <c r="F441" i="1"/>
  <c r="G441" i="1"/>
  <c r="E441" i="1" s="1"/>
  <c r="R441" i="1"/>
  <c r="X441" i="1" s="1"/>
  <c r="D441" i="1" s="1"/>
  <c r="B441" i="1" l="1"/>
  <c r="J444" i="1"/>
  <c r="K444" i="1" s="1"/>
  <c r="A445" i="1"/>
  <c r="C445" i="1" s="1"/>
  <c r="U444" i="1"/>
  <c r="G442" i="1"/>
  <c r="E442" i="1" s="1"/>
  <c r="F442" i="1"/>
  <c r="R442" i="1"/>
  <c r="X442" i="1" s="1"/>
  <c r="D442" i="1" s="1"/>
  <c r="AA443" i="1"/>
  <c r="L443" i="1"/>
  <c r="B442" i="1" l="1"/>
  <c r="AA444" i="1"/>
  <c r="L444" i="1"/>
  <c r="J445" i="1"/>
  <c r="K445" i="1" s="1"/>
  <c r="A446" i="1"/>
  <c r="C446" i="1" s="1"/>
  <c r="U445" i="1"/>
  <c r="G443" i="1"/>
  <c r="E443" i="1" s="1"/>
  <c r="F443" i="1"/>
  <c r="R443" i="1"/>
  <c r="X443" i="1" s="1"/>
  <c r="D443" i="1" s="1"/>
  <c r="B443" i="1" l="1"/>
  <c r="AA445" i="1"/>
  <c r="L445" i="1"/>
  <c r="J446" i="1"/>
  <c r="K446" i="1" s="1"/>
  <c r="A447" i="1"/>
  <c r="C447" i="1" s="1"/>
  <c r="U446" i="1"/>
  <c r="G444" i="1"/>
  <c r="E444" i="1" s="1"/>
  <c r="F444" i="1"/>
  <c r="R444" i="1"/>
  <c r="X444" i="1" s="1"/>
  <c r="D444" i="1" s="1"/>
  <c r="B444" i="1" l="1"/>
  <c r="L446" i="1"/>
  <c r="AA446" i="1"/>
  <c r="J447" i="1"/>
  <c r="K447" i="1" s="1"/>
  <c r="A448" i="1"/>
  <c r="C448" i="1" s="1"/>
  <c r="U447" i="1"/>
  <c r="G445" i="1"/>
  <c r="E445" i="1" s="1"/>
  <c r="F445" i="1"/>
  <c r="R445" i="1"/>
  <c r="X445" i="1" s="1"/>
  <c r="D445" i="1" s="1"/>
  <c r="B445" i="1" l="1"/>
  <c r="AA447" i="1"/>
  <c r="L447" i="1"/>
  <c r="F446" i="1"/>
  <c r="G446" i="1"/>
  <c r="E446" i="1" s="1"/>
  <c r="R446" i="1"/>
  <c r="X446" i="1" s="1"/>
  <c r="D446" i="1" s="1"/>
  <c r="J448" i="1"/>
  <c r="K448" i="1" s="1"/>
  <c r="A449" i="1"/>
  <c r="C449" i="1" s="1"/>
  <c r="U448" i="1"/>
  <c r="B446" i="1" l="1"/>
  <c r="J449" i="1"/>
  <c r="K449" i="1" s="1"/>
  <c r="A450" i="1"/>
  <c r="C450" i="1" s="1"/>
  <c r="U449" i="1"/>
  <c r="AA448" i="1"/>
  <c r="L448" i="1"/>
  <c r="F447" i="1"/>
  <c r="G447" i="1"/>
  <c r="E447" i="1" s="1"/>
  <c r="R447" i="1"/>
  <c r="X447" i="1" s="1"/>
  <c r="D447" i="1" s="1"/>
  <c r="B447" i="1" l="1"/>
  <c r="J450" i="1"/>
  <c r="K450" i="1" s="1"/>
  <c r="A451" i="1"/>
  <c r="C451" i="1" s="1"/>
  <c r="U450" i="1"/>
  <c r="L449" i="1"/>
  <c r="AA449" i="1"/>
  <c r="G448" i="1"/>
  <c r="E448" i="1" s="1"/>
  <c r="F448" i="1"/>
  <c r="R448" i="1"/>
  <c r="X448" i="1" s="1"/>
  <c r="D448" i="1" s="1"/>
  <c r="B448" i="1" l="1"/>
  <c r="J451" i="1"/>
  <c r="K451" i="1" s="1"/>
  <c r="A452" i="1"/>
  <c r="C452" i="1" s="1"/>
  <c r="U451" i="1"/>
  <c r="F449" i="1"/>
  <c r="G449" i="1"/>
  <c r="E449" i="1" s="1"/>
  <c r="R449" i="1"/>
  <c r="X449" i="1" s="1"/>
  <c r="D449" i="1" s="1"/>
  <c r="AA450" i="1"/>
  <c r="L450" i="1"/>
  <c r="F450" i="1" l="1"/>
  <c r="G450" i="1"/>
  <c r="E450" i="1" s="1"/>
  <c r="R450" i="1"/>
  <c r="X450" i="1" s="1"/>
  <c r="D450" i="1" s="1"/>
  <c r="J452" i="1"/>
  <c r="K452" i="1" s="1"/>
  <c r="A453" i="1"/>
  <c r="U452" i="1"/>
  <c r="B449" i="1"/>
  <c r="L451" i="1"/>
  <c r="AA451" i="1"/>
  <c r="B450" i="1" l="1"/>
  <c r="AA452" i="1"/>
  <c r="L452" i="1"/>
  <c r="G451" i="1"/>
  <c r="E451" i="1" s="1"/>
  <c r="F451" i="1"/>
  <c r="R451" i="1"/>
  <c r="X451" i="1" s="1"/>
  <c r="D451" i="1" s="1"/>
  <c r="J453" i="1"/>
  <c r="M453" i="1" s="1"/>
  <c r="A454" i="1" s="1"/>
  <c r="U453" i="1"/>
  <c r="D453" i="1" l="1"/>
  <c r="C453" i="1"/>
  <c r="K453" i="1"/>
  <c r="L453" i="1" s="1"/>
  <c r="P453" i="1"/>
  <c r="Q453" i="1"/>
  <c r="B451" i="1"/>
  <c r="J454" i="1"/>
  <c r="M454" i="1" s="1"/>
  <c r="A455" i="1" s="1"/>
  <c r="U454" i="1"/>
  <c r="F452" i="1"/>
  <c r="G452" i="1"/>
  <c r="E452" i="1" s="1"/>
  <c r="R452" i="1"/>
  <c r="X452" i="1" s="1"/>
  <c r="D452" i="1" s="1"/>
  <c r="D454" i="1" l="1"/>
  <c r="C454" i="1"/>
  <c r="AA453" i="1"/>
  <c r="G453" i="1" s="1"/>
  <c r="T453" i="1"/>
  <c r="W453" i="1"/>
  <c r="K454" i="1"/>
  <c r="L454" i="1" s="1"/>
  <c r="P454" i="1"/>
  <c r="Q454" i="1"/>
  <c r="V453" i="1"/>
  <c r="S453" i="1"/>
  <c r="B452" i="1"/>
  <c r="J455" i="1"/>
  <c r="M455" i="1" s="1"/>
  <c r="C455" i="1" s="1"/>
  <c r="U455" i="1"/>
  <c r="D455" i="1" l="1"/>
  <c r="R453" i="1"/>
  <c r="X453" i="1" s="1"/>
  <c r="A456" i="1"/>
  <c r="AA454" i="1"/>
  <c r="F454" i="1" s="1"/>
  <c r="K455" i="1"/>
  <c r="L455" i="1" s="1"/>
  <c r="P455" i="1"/>
  <c r="Q455" i="1"/>
  <c r="W454" i="1"/>
  <c r="T454" i="1"/>
  <c r="V454" i="1"/>
  <c r="S454" i="1"/>
  <c r="E453" i="1"/>
  <c r="B453" i="1"/>
  <c r="U456" i="1" l="1"/>
  <c r="AA455" i="1"/>
  <c r="G455" i="1" s="1"/>
  <c r="J456" i="1"/>
  <c r="M456" i="1" s="1"/>
  <c r="C456" i="1" s="1"/>
  <c r="R454" i="1"/>
  <c r="X454" i="1" s="1"/>
  <c r="G454" i="1"/>
  <c r="E454" i="1" s="1"/>
  <c r="V455" i="1"/>
  <c r="S455" i="1"/>
  <c r="P456" i="1"/>
  <c r="Q456" i="1"/>
  <c r="T455" i="1"/>
  <c r="W455" i="1"/>
  <c r="F455" i="1"/>
  <c r="D456" i="1" l="1"/>
  <c r="K456" i="1"/>
  <c r="AA456" i="1" s="1"/>
  <c r="R456" i="1" s="1"/>
  <c r="X456" i="1" s="1"/>
  <c r="R455" i="1"/>
  <c r="X455" i="1" s="1"/>
  <c r="A457" i="1"/>
  <c r="B454" i="1"/>
  <c r="E455" i="1"/>
  <c r="T456" i="1"/>
  <c r="W456" i="1"/>
  <c r="P457" i="1"/>
  <c r="Q457" i="1"/>
  <c r="S456" i="1"/>
  <c r="V456" i="1"/>
  <c r="F456" i="1"/>
  <c r="B455" i="1"/>
  <c r="G456" i="1" l="1"/>
  <c r="E456" i="1" s="1"/>
  <c r="L456" i="1"/>
  <c r="J457" i="1"/>
  <c r="U457" i="1"/>
  <c r="W457" i="1"/>
  <c r="T457" i="1"/>
  <c r="V457" i="1"/>
  <c r="S457" i="1"/>
  <c r="P458" i="1"/>
  <c r="Q458" i="1"/>
  <c r="F457" i="1"/>
  <c r="B456" i="1" l="1"/>
  <c r="M457" i="1"/>
  <c r="K457" i="1"/>
  <c r="Q459" i="1"/>
  <c r="P459" i="1"/>
  <c r="W458" i="1"/>
  <c r="T458" i="1"/>
  <c r="S458" i="1"/>
  <c r="V458" i="1"/>
  <c r="F458" i="1"/>
  <c r="C457" i="1" l="1"/>
  <c r="D457" i="1"/>
  <c r="L457" i="1"/>
  <c r="AA457" i="1"/>
  <c r="A458" i="1"/>
  <c r="W459" i="1"/>
  <c r="T459" i="1"/>
  <c r="P460" i="1"/>
  <c r="Q460" i="1"/>
  <c r="V459" i="1"/>
  <c r="S459" i="1"/>
  <c r="U458" i="1" l="1"/>
  <c r="J458" i="1"/>
  <c r="R457" i="1"/>
  <c r="X457" i="1" s="1"/>
  <c r="G457" i="1"/>
  <c r="F459" i="1"/>
  <c r="W460" i="1"/>
  <c r="P461" i="1"/>
  <c r="Q461" i="1"/>
  <c r="V460" i="1"/>
  <c r="S460" i="1"/>
  <c r="M458" i="1" l="1"/>
  <c r="K458" i="1"/>
  <c r="E457" i="1"/>
  <c r="B457" i="1"/>
  <c r="F460" i="1"/>
  <c r="S461" i="1"/>
  <c r="V461" i="1"/>
  <c r="T460" i="1"/>
  <c r="T461" i="1"/>
  <c r="W461" i="1"/>
  <c r="F461" i="1"/>
  <c r="C458" i="1" l="1"/>
  <c r="D458" i="1"/>
  <c r="AA458" i="1"/>
  <c r="L458" i="1"/>
  <c r="A459" i="1"/>
  <c r="F462" i="1"/>
  <c r="U459" i="1" l="1"/>
  <c r="J459" i="1"/>
  <c r="R458" i="1"/>
  <c r="X458" i="1" s="1"/>
  <c r="G458" i="1"/>
  <c r="E458" i="1" l="1"/>
  <c r="B458" i="1"/>
  <c r="M459" i="1"/>
  <c r="K459" i="1"/>
  <c r="C459" i="1" l="1"/>
  <c r="D459" i="1"/>
  <c r="A460" i="1"/>
  <c r="L459" i="1"/>
  <c r="AA459" i="1"/>
  <c r="G459" i="1" l="1"/>
  <c r="R459" i="1"/>
  <c r="X459" i="1" s="1"/>
  <c r="J460" i="1"/>
  <c r="U460" i="1"/>
  <c r="M460" i="1" l="1"/>
  <c r="K460" i="1"/>
  <c r="E459" i="1"/>
  <c r="B459" i="1"/>
  <c r="C460" i="1" l="1"/>
  <c r="D460" i="1"/>
  <c r="L460" i="1"/>
  <c r="AA460" i="1"/>
  <c r="A461" i="1"/>
  <c r="J461" i="1" l="1"/>
  <c r="U461" i="1"/>
  <c r="G460" i="1"/>
  <c r="R460" i="1"/>
  <c r="X460" i="1" s="1"/>
  <c r="E460" i="1" l="1"/>
  <c r="B460" i="1"/>
  <c r="M461" i="1"/>
  <c r="K461" i="1"/>
  <c r="C461" i="1" l="1"/>
  <c r="A462" i="1"/>
  <c r="J462" i="1" s="1"/>
  <c r="K462" i="1" s="1"/>
  <c r="AA462" i="1" s="1"/>
  <c r="G462" i="1" s="1"/>
  <c r="AA461" i="1"/>
  <c r="L461" i="1"/>
  <c r="N462" i="1" l="1"/>
  <c r="O462" i="1" s="1"/>
  <c r="L462" i="1"/>
  <c r="B462" i="1"/>
  <c r="R461" i="1"/>
  <c r="X461" i="1" s="1"/>
  <c r="D461" i="1" s="1"/>
  <c r="G461" i="1"/>
  <c r="P462" i="1" l="1"/>
  <c r="S462" i="1" s="1"/>
  <c r="M462" i="1"/>
  <c r="C462" i="1" s="1"/>
  <c r="Q462" i="1"/>
  <c r="W462" i="1" s="1"/>
  <c r="U462" i="1"/>
  <c r="R462" i="1"/>
  <c r="E461" i="1"/>
  <c r="E462" i="1" s="1"/>
  <c r="B461" i="1"/>
  <c r="V462" i="1" l="1"/>
  <c r="T462" i="1"/>
  <c r="A463" i="1"/>
  <c r="J463" i="1" s="1"/>
  <c r="K463" i="1" s="1"/>
  <c r="X462" i="1"/>
  <c r="AA463" i="1" l="1"/>
  <c r="N463" i="1"/>
  <c r="L463" i="1"/>
  <c r="O463" i="1" l="1"/>
  <c r="Q463" i="1"/>
  <c r="P463" i="1"/>
  <c r="M463" i="1"/>
  <c r="C463" i="1" s="1"/>
  <c r="G463" i="1"/>
  <c r="E463" i="1" s="1"/>
  <c r="F463" i="1"/>
  <c r="B463" i="1" l="1"/>
  <c r="T463" i="1"/>
  <c r="W463" i="1"/>
  <c r="R463" i="1"/>
  <c r="U463" i="1"/>
  <c r="V463" i="1"/>
  <c r="S463" i="1"/>
  <c r="A464" i="1"/>
  <c r="J464" i="1" l="1"/>
  <c r="K464" i="1" s="1"/>
  <c r="L464" i="1" l="1"/>
  <c r="AA464" i="1"/>
  <c r="N464" i="1"/>
  <c r="M464" i="1" l="1"/>
  <c r="C464" i="1" s="1"/>
  <c r="O464" i="1"/>
  <c r="Q464" i="1"/>
  <c r="P464" i="1"/>
  <c r="F464" i="1"/>
  <c r="G464" i="1"/>
  <c r="E464" i="1" s="1"/>
  <c r="W464" i="1" l="1"/>
  <c r="T464" i="1"/>
  <c r="U464" i="1"/>
  <c r="R464" i="1"/>
  <c r="V464" i="1"/>
  <c r="S464" i="1"/>
  <c r="B464" i="1"/>
  <c r="A465" i="1"/>
  <c r="J465" i="1" l="1"/>
  <c r="K465" i="1" s="1"/>
  <c r="L465" i="1" l="1"/>
  <c r="N465" i="1"/>
  <c r="AA465" i="1"/>
  <c r="F465" i="1" l="1"/>
  <c r="B465" i="1" s="1"/>
  <c r="G465" i="1"/>
  <c r="E465" i="1" s="1"/>
  <c r="M465" i="1"/>
  <c r="C465" i="1" s="1"/>
  <c r="O465" i="1"/>
  <c r="Q465" i="1"/>
  <c r="P465" i="1"/>
  <c r="U465" i="1" l="1"/>
  <c r="R465" i="1"/>
  <c r="A466" i="1"/>
  <c r="V465" i="1"/>
  <c r="S465" i="1"/>
  <c r="T465" i="1"/>
  <c r="W465" i="1"/>
  <c r="J466" i="1" l="1"/>
  <c r="K466" i="1" s="1"/>
  <c r="N466" i="1" l="1"/>
  <c r="AA466" i="1"/>
  <c r="L466" i="1"/>
  <c r="G466" i="1" l="1"/>
  <c r="E466" i="1" s="1"/>
  <c r="F466" i="1"/>
  <c r="M466" i="1"/>
  <c r="C466" i="1" s="1"/>
  <c r="O466" i="1"/>
  <c r="P466" i="1"/>
  <c r="Q466" i="1"/>
  <c r="B466" i="1" l="1"/>
  <c r="V466" i="1"/>
  <c r="S466" i="1"/>
  <c r="A467" i="1"/>
  <c r="T466" i="1"/>
  <c r="W466" i="1"/>
  <c r="U466" i="1"/>
  <c r="R466" i="1"/>
  <c r="J467" i="1" l="1"/>
  <c r="K467" i="1" s="1"/>
  <c r="N467" i="1" s="1"/>
  <c r="X466" i="1"/>
  <c r="L467" i="1" l="1"/>
  <c r="AA467" i="1"/>
  <c r="G467" i="1" s="1"/>
  <c r="E467" i="1" s="1"/>
  <c r="M467" i="1"/>
  <c r="C467" i="1" s="1"/>
  <c r="O467" i="1"/>
  <c r="Q467" i="1"/>
  <c r="P467" i="1"/>
  <c r="F467" i="1" l="1"/>
  <c r="B467" i="1" s="1"/>
  <c r="V467" i="1"/>
  <c r="S467" i="1"/>
  <c r="T467" i="1"/>
  <c r="W467" i="1"/>
  <c r="R467" i="1"/>
  <c r="U467" i="1"/>
  <c r="A468" i="1"/>
  <c r="J468" i="1" l="1"/>
  <c r="K468" i="1" s="1"/>
  <c r="L468" i="1" s="1"/>
  <c r="X467" i="1"/>
  <c r="F468" i="1"/>
  <c r="N468" i="1" l="1"/>
  <c r="M468" i="1" s="1"/>
  <c r="C468" i="1" s="1"/>
  <c r="AA468" i="1"/>
  <c r="G468" i="1" s="1"/>
  <c r="E468" i="1" s="1"/>
  <c r="P468" i="1" l="1"/>
  <c r="S468" i="1" s="1"/>
  <c r="B468" i="1"/>
  <c r="A469" i="1"/>
  <c r="J469" i="1" s="1"/>
  <c r="Q468" i="1"/>
  <c r="T468" i="1" s="1"/>
  <c r="O468" i="1"/>
  <c r="R468" i="1" s="1"/>
  <c r="V468" i="1" l="1"/>
  <c r="U468" i="1"/>
  <c r="X468" i="1" s="1"/>
  <c r="W468" i="1"/>
  <c r="K469" i="1"/>
  <c r="AA469" i="1" l="1"/>
  <c r="N469" i="1"/>
  <c r="L469" i="1"/>
  <c r="O469" i="1" l="1"/>
  <c r="Q469" i="1"/>
  <c r="P469" i="1"/>
  <c r="M469" i="1"/>
  <c r="C469" i="1" s="1"/>
  <c r="G469" i="1"/>
  <c r="E469" i="1" s="1"/>
  <c r="F469" i="1"/>
  <c r="A470" i="1" l="1"/>
  <c r="S469" i="1"/>
  <c r="V469" i="1"/>
  <c r="B469" i="1"/>
  <c r="W469" i="1"/>
  <c r="T469" i="1"/>
  <c r="R469" i="1"/>
  <c r="U469" i="1"/>
  <c r="J470" i="1" l="1"/>
  <c r="K470" i="1" l="1"/>
  <c r="AA470" i="1" l="1"/>
  <c r="N470" i="1"/>
  <c r="L470" i="1"/>
  <c r="O470" i="1" l="1"/>
  <c r="P470" i="1"/>
  <c r="Q470" i="1"/>
  <c r="M470" i="1"/>
  <c r="C470" i="1" s="1"/>
  <c r="G470" i="1"/>
  <c r="E470" i="1" s="1"/>
  <c r="F470" i="1"/>
  <c r="B470" i="1" l="1"/>
  <c r="A471" i="1"/>
  <c r="T470" i="1"/>
  <c r="W470" i="1"/>
  <c r="V470" i="1"/>
  <c r="S470" i="1"/>
  <c r="U470" i="1"/>
  <c r="R470" i="1"/>
  <c r="X470" i="1" l="1"/>
  <c r="J471" i="1"/>
  <c r="K471" i="1" l="1"/>
  <c r="L471" i="1" l="1"/>
  <c r="N471" i="1"/>
  <c r="AA471" i="1"/>
  <c r="G471" i="1" l="1"/>
  <c r="E471" i="1" s="1"/>
  <c r="F471" i="1"/>
  <c r="O471" i="1"/>
  <c r="P471" i="1"/>
  <c r="Q471" i="1"/>
  <c r="M471" i="1"/>
  <c r="C471" i="1" s="1"/>
  <c r="B471" i="1" l="1"/>
  <c r="V471" i="1"/>
  <c r="S471" i="1"/>
  <c r="U471" i="1"/>
  <c r="R471" i="1"/>
  <c r="A472" i="1"/>
  <c r="T471" i="1"/>
  <c r="W471" i="1"/>
  <c r="X471" i="1" l="1"/>
  <c r="J472" i="1"/>
  <c r="Y453" i="1"/>
  <c r="Z453" i="1"/>
  <c r="Y454" i="1"/>
  <c r="Z454" i="1"/>
  <c r="Y455" i="1"/>
  <c r="Z455" i="1"/>
  <c r="Y456" i="1"/>
  <c r="Z456" i="1"/>
  <c r="Y457" i="1"/>
  <c r="Z457" i="1"/>
  <c r="Y458" i="1"/>
  <c r="Z458" i="1"/>
  <c r="Y459" i="1"/>
  <c r="Z459" i="1"/>
  <c r="Y460" i="1"/>
  <c r="Y461" i="1"/>
  <c r="Z461" i="1"/>
  <c r="Z460" i="1"/>
  <c r="Y462" i="1"/>
  <c r="Z462" i="1"/>
  <c r="Z463" i="1"/>
  <c r="Y464" i="1"/>
  <c r="Z464" i="1"/>
  <c r="Y465" i="1"/>
  <c r="Z465" i="1"/>
  <c r="Z466" i="1"/>
  <c r="Y466" i="1"/>
  <c r="Z467" i="1"/>
  <c r="Y467" i="1"/>
  <c r="Z468" i="1"/>
  <c r="Y468" i="1"/>
  <c r="Y469" i="1"/>
  <c r="Z469" i="1"/>
  <c r="Z470" i="1"/>
  <c r="Z471" i="1"/>
  <c r="D467" i="1" l="1"/>
  <c r="D462" i="1"/>
  <c r="D468" i="1"/>
  <c r="D466" i="1"/>
  <c r="K472" i="1"/>
  <c r="AA472" i="1" l="1"/>
  <c r="N472" i="1"/>
  <c r="L472" i="1"/>
  <c r="O472" i="1" l="1"/>
  <c r="Q472" i="1"/>
  <c r="P472" i="1"/>
  <c r="M472" i="1"/>
  <c r="C472" i="1" s="1"/>
  <c r="F472" i="1"/>
  <c r="G472" i="1"/>
  <c r="E472" i="1" s="1"/>
  <c r="B472" i="1" l="1"/>
  <c r="A473" i="1"/>
  <c r="V472" i="1"/>
  <c r="S472" i="1"/>
  <c r="T472" i="1"/>
  <c r="W472" i="1"/>
  <c r="U472" i="1"/>
  <c r="R472" i="1"/>
  <c r="X472" i="1" l="1"/>
  <c r="Y472" i="1"/>
  <c r="J473" i="1"/>
  <c r="K473" i="1" l="1"/>
  <c r="L473" i="1" l="1"/>
  <c r="N473" i="1"/>
  <c r="AA473" i="1"/>
  <c r="F473" i="1" l="1"/>
  <c r="G473" i="1"/>
  <c r="E473" i="1" s="1"/>
  <c r="O473" i="1"/>
  <c r="P473" i="1"/>
  <c r="Q473" i="1"/>
  <c r="M473" i="1"/>
  <c r="C473" i="1" s="1"/>
  <c r="S473" i="1" l="1"/>
  <c r="V473" i="1"/>
  <c r="Y473" i="1"/>
  <c r="U473" i="1"/>
  <c r="R473" i="1"/>
  <c r="A474" i="1"/>
  <c r="T473" i="1"/>
  <c r="W473" i="1"/>
  <c r="Z473" i="1"/>
  <c r="B473" i="1"/>
  <c r="J474" i="1" l="1"/>
  <c r="X473" i="1"/>
  <c r="D473" i="1" s="1"/>
  <c r="K474" i="1" l="1"/>
  <c r="AA474" i="1" l="1"/>
  <c r="N474" i="1"/>
  <c r="L474" i="1"/>
  <c r="O474" i="1" l="1"/>
  <c r="Q474" i="1"/>
  <c r="P474" i="1"/>
  <c r="M474" i="1"/>
  <c r="C474" i="1" s="1"/>
  <c r="F474" i="1"/>
  <c r="G474" i="1"/>
  <c r="E474" i="1" s="1"/>
  <c r="A475" i="1" l="1"/>
  <c r="S474" i="1"/>
  <c r="V474" i="1"/>
  <c r="T474" i="1"/>
  <c r="W474" i="1"/>
  <c r="Z474" i="1"/>
  <c r="B474" i="1"/>
  <c r="R474" i="1"/>
  <c r="U474" i="1"/>
  <c r="Y474" i="1" l="1"/>
  <c r="X474" i="1"/>
  <c r="J475" i="1"/>
  <c r="D474" i="1" l="1"/>
  <c r="K475" i="1"/>
  <c r="L475" i="1" l="1"/>
  <c r="N475" i="1"/>
  <c r="AA475" i="1"/>
  <c r="G475" i="1" l="1"/>
  <c r="F475" i="1"/>
  <c r="O475" i="1"/>
  <c r="U475" i="1" s="1"/>
  <c r="P475" i="1"/>
  <c r="Q475" i="1"/>
  <c r="M475" i="1"/>
  <c r="C475" i="1" s="1"/>
  <c r="B475" i="1" l="1"/>
  <c r="E475" i="1"/>
  <c r="A476" i="1"/>
  <c r="W475" i="1"/>
  <c r="T475" i="1"/>
  <c r="Z475" i="1"/>
  <c r="V475" i="1"/>
  <c r="S475" i="1"/>
  <c r="Y475" i="1"/>
  <c r="R475" i="1"/>
  <c r="X475" i="1" s="1"/>
  <c r="D475" i="1" l="1"/>
  <c r="J476" i="1"/>
  <c r="K476" i="1" l="1"/>
  <c r="AA476" i="1" l="1"/>
  <c r="N476" i="1"/>
  <c r="L476" i="1"/>
  <c r="O476" i="1" l="1"/>
  <c r="P476" i="1"/>
  <c r="Q476" i="1"/>
  <c r="M476" i="1"/>
  <c r="C476" i="1" s="1"/>
  <c r="F476" i="1"/>
  <c r="G476" i="1"/>
  <c r="E476" i="1" s="1"/>
  <c r="A477" i="1" l="1"/>
  <c r="T476" i="1"/>
  <c r="W476" i="1"/>
  <c r="S476" i="1"/>
  <c r="V476" i="1"/>
  <c r="B476" i="1"/>
  <c r="U476" i="1"/>
  <c r="R476" i="1"/>
  <c r="Y476" i="1" l="1"/>
  <c r="Z476" i="1"/>
  <c r="J477" i="1"/>
  <c r="K477" i="1" l="1"/>
  <c r="L477" i="1" l="1"/>
  <c r="N477" i="1"/>
  <c r="AA477" i="1"/>
  <c r="G477" i="1" l="1"/>
  <c r="E477" i="1" s="1"/>
  <c r="F477" i="1"/>
  <c r="O477" i="1"/>
  <c r="P477" i="1"/>
  <c r="Q477" i="1"/>
  <c r="M477" i="1"/>
  <c r="C477" i="1" s="1"/>
  <c r="B477" i="1" l="1"/>
  <c r="S477" i="1"/>
  <c r="V477" i="1"/>
  <c r="U477" i="1"/>
  <c r="R477" i="1"/>
  <c r="A478" i="1"/>
  <c r="W477" i="1"/>
  <c r="T477" i="1"/>
  <c r="Z477" i="1"/>
  <c r="J478" i="1" l="1"/>
  <c r="X477" i="1"/>
  <c r="K478" i="1" l="1"/>
  <c r="L478" i="1" l="1"/>
  <c r="N478" i="1"/>
  <c r="AA478" i="1"/>
  <c r="G478" i="1" l="1"/>
  <c r="E478" i="1" s="1"/>
  <c r="F478" i="1"/>
  <c r="O478" i="1"/>
  <c r="Q478" i="1"/>
  <c r="P478" i="1"/>
  <c r="M478" i="1"/>
  <c r="C478" i="1" s="1"/>
  <c r="B478" i="1" l="1"/>
  <c r="T478" i="1"/>
  <c r="W478" i="1"/>
  <c r="U478" i="1"/>
  <c r="R478" i="1"/>
  <c r="A479" i="1"/>
  <c r="V478" i="1"/>
  <c r="S478" i="1"/>
  <c r="Z478" i="1" l="1"/>
  <c r="Y478" i="1"/>
  <c r="J479" i="1"/>
  <c r="X478" i="1"/>
  <c r="D478" i="1" l="1"/>
  <c r="K479" i="1"/>
  <c r="AA479" i="1" l="1"/>
  <c r="N479" i="1"/>
  <c r="L479" i="1"/>
  <c r="O479" i="1" l="1"/>
  <c r="Q479" i="1"/>
  <c r="P479" i="1"/>
  <c r="M479" i="1"/>
  <c r="C479" i="1" s="1"/>
  <c r="G479" i="1"/>
  <c r="E479" i="1" s="1"/>
  <c r="F479" i="1"/>
  <c r="B479" i="1" l="1"/>
  <c r="A480" i="1"/>
  <c r="S479" i="1"/>
  <c r="V479" i="1"/>
  <c r="T479" i="1"/>
  <c r="W479" i="1"/>
  <c r="U479" i="1"/>
  <c r="R479" i="1"/>
  <c r="Y479" i="1" l="1"/>
  <c r="Z479" i="1"/>
  <c r="X479" i="1"/>
  <c r="J480" i="1"/>
  <c r="D479" i="1" l="1"/>
  <c r="K480" i="1"/>
  <c r="L480" i="1" l="1"/>
  <c r="N480" i="1"/>
  <c r="AA480" i="1"/>
  <c r="G480" i="1" l="1"/>
  <c r="E480" i="1" s="1"/>
  <c r="F480" i="1"/>
  <c r="O480" i="1"/>
  <c r="Q480" i="1"/>
  <c r="P480" i="1"/>
  <c r="M480" i="1"/>
  <c r="C480" i="1" s="1"/>
  <c r="B480" i="1" l="1"/>
  <c r="T480" i="1"/>
  <c r="W480" i="1"/>
  <c r="Z480" i="1"/>
  <c r="U480" i="1"/>
  <c r="R480" i="1"/>
  <c r="A481" i="1"/>
  <c r="S480" i="1"/>
  <c r="V480" i="1"/>
  <c r="J481" i="1" l="1"/>
  <c r="X480" i="1"/>
  <c r="K481" i="1" l="1"/>
  <c r="AA481" i="1" l="1"/>
  <c r="N481" i="1"/>
  <c r="L481" i="1"/>
  <c r="O481" i="1" l="1"/>
  <c r="Q481" i="1"/>
  <c r="P481" i="1"/>
  <c r="M481" i="1"/>
  <c r="C481" i="1" s="1"/>
  <c r="F481" i="1"/>
  <c r="G481" i="1"/>
  <c r="E481" i="1" s="1"/>
  <c r="A482" i="1" l="1"/>
  <c r="V481" i="1"/>
  <c r="S481" i="1"/>
  <c r="W481" i="1"/>
  <c r="T481" i="1"/>
  <c r="B481" i="1"/>
  <c r="U481" i="1"/>
  <c r="R481" i="1"/>
  <c r="Z481" i="1" l="1"/>
  <c r="Y481" i="1"/>
  <c r="X481" i="1"/>
  <c r="J482" i="1"/>
  <c r="D481" i="1" l="1"/>
  <c r="K482" i="1"/>
  <c r="L482" i="1" l="1"/>
  <c r="N482" i="1"/>
  <c r="AA482" i="1"/>
  <c r="G482" i="1" l="1"/>
  <c r="E482" i="1" s="1"/>
  <c r="F482" i="1"/>
  <c r="O482" i="1"/>
  <c r="Q482" i="1"/>
  <c r="P482" i="1"/>
  <c r="M482" i="1"/>
  <c r="C482" i="1" s="1"/>
  <c r="T482" i="1" l="1"/>
  <c r="W482" i="1"/>
  <c r="U482" i="1"/>
  <c r="R482" i="1"/>
  <c r="B482" i="1"/>
  <c r="A483" i="1"/>
  <c r="V482" i="1"/>
  <c r="S482" i="1"/>
  <c r="Z482" i="1" l="1"/>
  <c r="Y482" i="1"/>
  <c r="J483" i="1"/>
  <c r="K483" i="1" l="1"/>
  <c r="AA483" i="1" l="1"/>
  <c r="N483" i="1"/>
  <c r="L483" i="1"/>
  <c r="O483" i="1" l="1"/>
  <c r="Q483" i="1"/>
  <c r="P483" i="1"/>
  <c r="M483" i="1"/>
  <c r="C483" i="1" s="1"/>
  <c r="G483" i="1"/>
  <c r="E483" i="1" s="1"/>
  <c r="F483" i="1"/>
  <c r="B483" i="1" l="1"/>
  <c r="A484" i="1"/>
  <c r="S483" i="1"/>
  <c r="V483" i="1"/>
  <c r="W483" i="1"/>
  <c r="T483" i="1"/>
  <c r="Z483" i="1"/>
  <c r="U483" i="1"/>
  <c r="R483" i="1"/>
  <c r="X483" i="1" l="1"/>
  <c r="J484" i="1"/>
  <c r="K484" i="1" l="1"/>
  <c r="L484" i="1" l="1"/>
  <c r="N484" i="1"/>
  <c r="AA484" i="1"/>
  <c r="F484" i="1" l="1"/>
  <c r="G484" i="1"/>
  <c r="E484" i="1" s="1"/>
  <c r="O484" i="1"/>
  <c r="Q484" i="1"/>
  <c r="P484" i="1"/>
  <c r="M484" i="1"/>
  <c r="C484" i="1" s="1"/>
  <c r="W484" i="1" l="1"/>
  <c r="T484" i="1"/>
  <c r="Z484" i="1"/>
  <c r="U484" i="1"/>
  <c r="R484" i="1"/>
  <c r="A485" i="1"/>
  <c r="V484" i="1"/>
  <c r="S484" i="1"/>
  <c r="Y484" i="1"/>
  <c r="B484" i="1"/>
  <c r="J485" i="1" l="1"/>
  <c r="X484" i="1"/>
  <c r="D484" i="1" s="1"/>
  <c r="K485" i="1" l="1"/>
  <c r="AA485" i="1" l="1"/>
  <c r="N485" i="1"/>
  <c r="L485" i="1"/>
  <c r="O485" i="1" l="1"/>
  <c r="Q485" i="1"/>
  <c r="P485" i="1"/>
  <c r="M485" i="1"/>
  <c r="C485" i="1" s="1"/>
  <c r="F485" i="1"/>
  <c r="G485" i="1"/>
  <c r="E485" i="1" s="1"/>
  <c r="A486" i="1" l="1"/>
  <c r="S485" i="1"/>
  <c r="V485" i="1"/>
  <c r="W485" i="1"/>
  <c r="T485" i="1"/>
  <c r="Z485" i="1"/>
  <c r="B485" i="1"/>
  <c r="U485" i="1"/>
  <c r="R485" i="1"/>
  <c r="X485" i="1" l="1"/>
  <c r="Y485" i="1"/>
  <c r="J486" i="1"/>
  <c r="D485" i="1" l="1"/>
  <c r="K486" i="1"/>
  <c r="AA486" i="1" l="1"/>
  <c r="N486" i="1"/>
  <c r="L486" i="1"/>
  <c r="O486" i="1" l="1"/>
  <c r="P486" i="1"/>
  <c r="Q486" i="1"/>
  <c r="M486" i="1"/>
  <c r="C486" i="1" s="1"/>
  <c r="F486" i="1"/>
  <c r="G486" i="1"/>
  <c r="E486" i="1" s="1"/>
  <c r="A487" i="1" l="1"/>
  <c r="W486" i="1"/>
  <c r="T486" i="1"/>
  <c r="Z486" i="1"/>
  <c r="S486" i="1"/>
  <c r="V486" i="1"/>
  <c r="Y486" i="1"/>
  <c r="B486" i="1"/>
  <c r="U486" i="1"/>
  <c r="R486" i="1"/>
  <c r="X486" i="1" l="1"/>
  <c r="D486" i="1" s="1"/>
  <c r="J487" i="1"/>
  <c r="K487" i="1" l="1"/>
  <c r="L487" i="1" l="1"/>
  <c r="N487" i="1"/>
  <c r="AA487" i="1"/>
  <c r="F487" i="1" l="1"/>
  <c r="G487" i="1"/>
  <c r="E487" i="1" s="1"/>
  <c r="O487" i="1"/>
  <c r="Q487" i="1"/>
  <c r="P487" i="1"/>
  <c r="M487" i="1"/>
  <c r="C487" i="1" s="1"/>
  <c r="W487" i="1" l="1"/>
  <c r="T487" i="1"/>
  <c r="U487" i="1"/>
  <c r="R487" i="1"/>
  <c r="A488" i="1"/>
  <c r="S487" i="1"/>
  <c r="V487" i="1"/>
  <c r="B487" i="1"/>
  <c r="Z487" i="1" l="1"/>
  <c r="Y487" i="1"/>
  <c r="J488" i="1"/>
  <c r="K488" i="1" l="1"/>
  <c r="AA488" i="1" l="1"/>
  <c r="N488" i="1"/>
  <c r="L488" i="1"/>
  <c r="O488" i="1" l="1"/>
  <c r="Q488" i="1"/>
  <c r="P488" i="1"/>
  <c r="M488" i="1"/>
  <c r="C488" i="1" s="1"/>
  <c r="G488" i="1"/>
  <c r="E488" i="1" s="1"/>
  <c r="F488" i="1"/>
  <c r="B488" i="1" l="1"/>
  <c r="A489" i="1"/>
  <c r="V488" i="1"/>
  <c r="S488" i="1"/>
  <c r="T488" i="1"/>
  <c r="W488" i="1"/>
  <c r="Z488" i="1"/>
  <c r="U488" i="1"/>
  <c r="R488" i="1"/>
  <c r="X488" i="1" l="1"/>
  <c r="J489" i="1"/>
  <c r="K489" i="1" l="1"/>
  <c r="L489" i="1" l="1"/>
  <c r="N489" i="1"/>
  <c r="AA489" i="1"/>
  <c r="G489" i="1" l="1"/>
  <c r="F489" i="1"/>
  <c r="O489" i="1"/>
  <c r="U489" i="1" s="1"/>
  <c r="Q489" i="1"/>
  <c r="P489" i="1"/>
  <c r="M489" i="1"/>
  <c r="C489" i="1" s="1"/>
  <c r="A490" i="1" l="1"/>
  <c r="B489" i="1"/>
  <c r="E489" i="1"/>
  <c r="S489" i="1"/>
  <c r="V489" i="1"/>
  <c r="W489" i="1"/>
  <c r="T489" i="1"/>
  <c r="R489" i="1"/>
  <c r="X489" i="1" s="1"/>
  <c r="Y489" i="1" l="1"/>
  <c r="Z489" i="1"/>
  <c r="J490" i="1"/>
  <c r="D489" i="1" l="1"/>
  <c r="K490" i="1"/>
  <c r="AA490" i="1" l="1"/>
  <c r="N490" i="1"/>
  <c r="L490" i="1"/>
  <c r="O490" i="1" l="1"/>
  <c r="P490" i="1"/>
  <c r="Q490" i="1"/>
  <c r="M490" i="1"/>
  <c r="C490" i="1" s="1"/>
  <c r="G490" i="1"/>
  <c r="E490" i="1" s="1"/>
  <c r="F490" i="1"/>
  <c r="A491" i="1" l="1"/>
  <c r="T490" i="1"/>
  <c r="W490" i="1"/>
  <c r="Z490" i="1"/>
  <c r="B490" i="1"/>
  <c r="V490" i="1"/>
  <c r="S490" i="1"/>
  <c r="U490" i="1"/>
  <c r="R490" i="1"/>
  <c r="X490" i="1" l="1"/>
  <c r="J491" i="1"/>
  <c r="K491" i="1" l="1"/>
  <c r="L491" i="1" l="1"/>
  <c r="N491" i="1"/>
  <c r="AA491" i="1"/>
  <c r="G491" i="1" l="1"/>
  <c r="E491" i="1" s="1"/>
  <c r="F491" i="1"/>
  <c r="O491" i="1"/>
  <c r="Q491" i="1"/>
  <c r="P491" i="1"/>
  <c r="M491" i="1"/>
  <c r="C491" i="1" s="1"/>
  <c r="B491" i="1" l="1"/>
  <c r="T491" i="1"/>
  <c r="W491" i="1"/>
  <c r="U491" i="1"/>
  <c r="R491" i="1"/>
  <c r="A492" i="1"/>
  <c r="S491" i="1"/>
  <c r="V491" i="1"/>
  <c r="Y491" i="1" l="1"/>
  <c r="Z491" i="1"/>
  <c r="J492" i="1"/>
  <c r="X491" i="1"/>
  <c r="D491" i="1" l="1"/>
  <c r="K492" i="1"/>
  <c r="L492" i="1" l="1"/>
  <c r="N492" i="1"/>
  <c r="AA492" i="1"/>
  <c r="F492" i="1" l="1"/>
  <c r="G492" i="1"/>
  <c r="O492" i="1"/>
  <c r="Q492" i="1"/>
  <c r="P492" i="1"/>
  <c r="M492" i="1"/>
  <c r="C492" i="1" s="1"/>
  <c r="T492" i="1" l="1"/>
  <c r="W492" i="1"/>
  <c r="Z492" i="1"/>
  <c r="U492" i="1"/>
  <c r="R492" i="1"/>
  <c r="B492" i="1"/>
  <c r="E492" i="1"/>
  <c r="A493" i="1"/>
  <c r="V492" i="1"/>
  <c r="S492" i="1"/>
  <c r="J493" i="1" l="1"/>
  <c r="X492" i="1"/>
  <c r="K493" i="1" l="1"/>
  <c r="L493" i="1" l="1"/>
  <c r="N493" i="1"/>
  <c r="AA493" i="1"/>
  <c r="F493" i="1" l="1"/>
  <c r="G493" i="1"/>
  <c r="O493" i="1"/>
  <c r="P493" i="1"/>
  <c r="Q493" i="1"/>
  <c r="M493" i="1"/>
  <c r="C493" i="1" s="1"/>
  <c r="S493" i="1" l="1"/>
  <c r="V493" i="1"/>
  <c r="U493" i="1"/>
  <c r="R493" i="1"/>
  <c r="B493" i="1"/>
  <c r="E493" i="1"/>
  <c r="A494" i="1"/>
  <c r="T493" i="1"/>
  <c r="W493" i="1"/>
  <c r="Z493" i="1"/>
  <c r="J494" i="1" l="1"/>
  <c r="X493" i="1"/>
  <c r="K494" i="1" l="1"/>
  <c r="AA494" i="1" l="1"/>
  <c r="N494" i="1"/>
  <c r="L494" i="1"/>
  <c r="O494" i="1" l="1"/>
  <c r="Q494" i="1"/>
  <c r="P494" i="1"/>
  <c r="M494" i="1"/>
  <c r="C494" i="1" s="1"/>
  <c r="F494" i="1"/>
  <c r="G494" i="1"/>
  <c r="E494" i="1" s="1"/>
  <c r="A495" i="1" l="1"/>
  <c r="S494" i="1"/>
  <c r="V494" i="1"/>
  <c r="T494" i="1"/>
  <c r="W494" i="1"/>
  <c r="B494" i="1"/>
  <c r="U494" i="1"/>
  <c r="R494" i="1"/>
  <c r="Z494" i="1" l="1"/>
  <c r="Y494" i="1"/>
  <c r="J495" i="1"/>
  <c r="K495" i="1" l="1"/>
  <c r="L495" i="1" l="1"/>
  <c r="N495" i="1"/>
  <c r="AA495" i="1"/>
  <c r="F495" i="1" l="1"/>
  <c r="G495" i="1"/>
  <c r="E495" i="1" s="1"/>
  <c r="O495" i="1"/>
  <c r="Q495" i="1"/>
  <c r="P495" i="1"/>
  <c r="M495" i="1"/>
  <c r="C495" i="1" s="1"/>
  <c r="W495" i="1" l="1"/>
  <c r="T495" i="1"/>
  <c r="Z495" i="1"/>
  <c r="R495" i="1"/>
  <c r="U495" i="1"/>
  <c r="A496" i="1"/>
  <c r="S495" i="1"/>
  <c r="V495" i="1"/>
  <c r="B495" i="1"/>
  <c r="X495" i="1" l="1"/>
  <c r="J496" i="1"/>
  <c r="K496" i="1" s="1"/>
  <c r="N496" i="1" l="1"/>
  <c r="AA496" i="1"/>
  <c r="L496" i="1"/>
  <c r="F496" i="1" l="1"/>
  <c r="G496" i="1"/>
  <c r="E496" i="1" s="1"/>
  <c r="O496" i="1"/>
  <c r="Q496" i="1"/>
  <c r="P496" i="1"/>
  <c r="M496" i="1"/>
  <c r="C496" i="1" s="1"/>
  <c r="T496" i="1" l="1"/>
  <c r="W496" i="1"/>
  <c r="Z496" i="1"/>
  <c r="U496" i="1"/>
  <c r="R496" i="1"/>
  <c r="A497" i="1"/>
  <c r="V496" i="1"/>
  <c r="S496" i="1"/>
  <c r="B496" i="1"/>
  <c r="J497" i="1" l="1"/>
  <c r="K497" i="1" s="1"/>
  <c r="X496" i="1"/>
  <c r="N497" i="1" l="1"/>
  <c r="AA497" i="1"/>
  <c r="L497" i="1"/>
  <c r="F497" i="1" l="1"/>
  <c r="G497" i="1"/>
  <c r="E497" i="1" s="1"/>
  <c r="O497" i="1"/>
  <c r="P497" i="1"/>
  <c r="Q497" i="1"/>
  <c r="M497" i="1"/>
  <c r="C497" i="1" s="1"/>
  <c r="V497" i="1" l="1"/>
  <c r="S497" i="1"/>
  <c r="Y497" i="1"/>
  <c r="U497" i="1"/>
  <c r="R497" i="1"/>
  <c r="A498" i="1"/>
  <c r="T497" i="1"/>
  <c r="W497" i="1"/>
  <c r="Z497" i="1"/>
  <c r="B497" i="1"/>
  <c r="J498" i="1" l="1"/>
  <c r="K498" i="1" s="1"/>
  <c r="X497" i="1"/>
  <c r="D497" i="1" s="1"/>
  <c r="N498" i="1" l="1"/>
  <c r="L498" i="1"/>
  <c r="AA498" i="1"/>
  <c r="F498" i="1" l="1"/>
  <c r="G498" i="1"/>
  <c r="E498" i="1" s="1"/>
  <c r="O498" i="1"/>
  <c r="Q498" i="1"/>
  <c r="P498" i="1"/>
  <c r="M498" i="1"/>
  <c r="C498" i="1" s="1"/>
  <c r="W498" i="1" l="1"/>
  <c r="T498" i="1"/>
  <c r="Z498" i="1"/>
  <c r="U498" i="1"/>
  <c r="R498" i="1"/>
  <c r="A499" i="1"/>
  <c r="S498" i="1"/>
  <c r="V498" i="1"/>
  <c r="B498" i="1"/>
  <c r="Y498" i="1" l="1"/>
  <c r="J499" i="1"/>
  <c r="K499" i="1" s="1"/>
  <c r="X498" i="1"/>
  <c r="D498" i="1" l="1"/>
  <c r="N499" i="1"/>
  <c r="AA499" i="1"/>
  <c r="L499" i="1"/>
  <c r="G499" i="1" l="1"/>
  <c r="E499" i="1" s="1"/>
  <c r="F499" i="1"/>
  <c r="O499" i="1"/>
  <c r="Q499" i="1"/>
  <c r="P499" i="1"/>
  <c r="M499" i="1"/>
  <c r="C499" i="1" s="1"/>
  <c r="B499" i="1" l="1"/>
  <c r="W499" i="1"/>
  <c r="T499" i="1"/>
  <c r="Z499" i="1"/>
  <c r="A500" i="1"/>
  <c r="U499" i="1"/>
  <c r="R499" i="1"/>
  <c r="V499" i="1"/>
  <c r="S499" i="1"/>
  <c r="Y499" i="1"/>
  <c r="X499" i="1" l="1"/>
  <c r="D499" i="1" s="1"/>
  <c r="J500" i="1"/>
  <c r="K500" i="1" s="1"/>
  <c r="N500" i="1" l="1"/>
  <c r="L500" i="1"/>
  <c r="AA500" i="1"/>
  <c r="F500" i="1" l="1"/>
  <c r="G500" i="1"/>
  <c r="E500" i="1" s="1"/>
  <c r="O500" i="1"/>
  <c r="Q500" i="1"/>
  <c r="P500" i="1"/>
  <c r="M500" i="1"/>
  <c r="C500" i="1" s="1"/>
  <c r="T500" i="1" l="1"/>
  <c r="W500" i="1"/>
  <c r="U500" i="1"/>
  <c r="R500" i="1"/>
  <c r="A501" i="1"/>
  <c r="V500" i="1"/>
  <c r="S500" i="1"/>
  <c r="B500" i="1"/>
  <c r="Y500" i="1" l="1"/>
  <c r="J501" i="1"/>
  <c r="K501" i="1" s="1"/>
  <c r="X500" i="1"/>
  <c r="N501" i="1" l="1"/>
  <c r="AA501" i="1"/>
  <c r="L501" i="1"/>
  <c r="G501" i="1" l="1"/>
  <c r="E501" i="1" s="1"/>
  <c r="F501" i="1"/>
  <c r="B501" i="1" s="1"/>
  <c r="O501" i="1"/>
  <c r="Q501" i="1"/>
  <c r="P501" i="1"/>
  <c r="M501" i="1"/>
  <c r="C501" i="1" s="1"/>
  <c r="T501" i="1" l="1"/>
  <c r="W501" i="1"/>
  <c r="U501" i="1"/>
  <c r="R501" i="1"/>
  <c r="A502" i="1"/>
  <c r="V501" i="1"/>
  <c r="S501" i="1"/>
  <c r="Y501" i="1" l="1"/>
  <c r="Z501" i="1"/>
  <c r="J502" i="1"/>
  <c r="K502" i="1" s="1"/>
  <c r="N502" i="1" l="1"/>
  <c r="L502" i="1"/>
  <c r="AA502" i="1"/>
  <c r="F502" i="1" l="1"/>
  <c r="G502" i="1"/>
  <c r="E502" i="1" s="1"/>
  <c r="O502" i="1"/>
  <c r="Q502" i="1"/>
  <c r="P502" i="1"/>
  <c r="M502" i="1"/>
  <c r="C502" i="1" s="1"/>
  <c r="T502" i="1" l="1"/>
  <c r="W502" i="1"/>
  <c r="U502" i="1"/>
  <c r="R502" i="1"/>
  <c r="A503" i="1"/>
  <c r="S502" i="1"/>
  <c r="V502" i="1"/>
  <c r="B502" i="1"/>
  <c r="Z502" i="1" l="1"/>
  <c r="Y502" i="1"/>
  <c r="J503" i="1"/>
  <c r="K503" i="1" s="1"/>
  <c r="X502" i="1"/>
  <c r="D502" i="1" l="1"/>
  <c r="N503" i="1"/>
  <c r="AA503" i="1"/>
  <c r="L503" i="1"/>
  <c r="G503" i="1" l="1"/>
  <c r="E503" i="1" s="1"/>
  <c r="F503" i="1"/>
  <c r="O503" i="1"/>
  <c r="Q503" i="1"/>
  <c r="P503" i="1"/>
  <c r="M503" i="1"/>
  <c r="C503" i="1" s="1"/>
  <c r="B503" i="1" l="1"/>
  <c r="T503" i="1"/>
  <c r="W503" i="1"/>
  <c r="U503" i="1"/>
  <c r="R503" i="1"/>
  <c r="A504" i="1"/>
  <c r="S503" i="1"/>
  <c r="V503" i="1"/>
  <c r="Y503" i="1" l="1"/>
  <c r="Z503" i="1"/>
  <c r="J504" i="1"/>
  <c r="K504" i="1" s="1"/>
  <c r="X503" i="1"/>
  <c r="D503" i="1" l="1"/>
  <c r="N504" i="1"/>
  <c r="AA504" i="1"/>
  <c r="L504" i="1"/>
  <c r="G504" i="1" l="1"/>
  <c r="E504" i="1" s="1"/>
  <c r="F504" i="1"/>
  <c r="O504" i="1"/>
  <c r="P504" i="1"/>
  <c r="Q504" i="1"/>
  <c r="M504" i="1"/>
  <c r="C504" i="1" s="1"/>
  <c r="B504" i="1" l="1"/>
  <c r="V504" i="1"/>
  <c r="S504" i="1"/>
  <c r="U504" i="1"/>
  <c r="R504" i="1"/>
  <c r="A505" i="1"/>
  <c r="W504" i="1"/>
  <c r="T504" i="1"/>
  <c r="Z504" i="1" l="1"/>
  <c r="Y504" i="1"/>
  <c r="J505" i="1"/>
  <c r="K505" i="1" s="1"/>
  <c r="X504" i="1"/>
  <c r="D504" i="1" l="1"/>
  <c r="N505" i="1"/>
  <c r="AA505" i="1"/>
  <c r="L505" i="1"/>
  <c r="F505" i="1" l="1"/>
  <c r="G505" i="1"/>
  <c r="E505" i="1" s="1"/>
  <c r="O505" i="1"/>
  <c r="P505" i="1"/>
  <c r="Q505" i="1"/>
  <c r="M505" i="1"/>
  <c r="C505" i="1" s="1"/>
  <c r="S505" i="1" l="1"/>
  <c r="V505" i="1"/>
  <c r="U505" i="1"/>
  <c r="R505" i="1"/>
  <c r="A506" i="1"/>
  <c r="W505" i="1"/>
  <c r="T505" i="1"/>
  <c r="Z505" i="1"/>
  <c r="B505" i="1"/>
  <c r="J506" i="1" l="1"/>
  <c r="K506" i="1" s="1"/>
  <c r="X505" i="1"/>
  <c r="N506" i="1" l="1"/>
  <c r="L506" i="1"/>
  <c r="AA506" i="1"/>
  <c r="F506" i="1" l="1"/>
  <c r="G506" i="1"/>
  <c r="E506" i="1" s="1"/>
  <c r="O506" i="1"/>
  <c r="P506" i="1"/>
  <c r="Q506" i="1"/>
  <c r="M506" i="1"/>
  <c r="C506" i="1" s="1"/>
  <c r="V506" i="1" l="1"/>
  <c r="S506" i="1"/>
  <c r="U506" i="1"/>
  <c r="R506" i="1"/>
  <c r="A507" i="1"/>
  <c r="T506" i="1"/>
  <c r="W506" i="1"/>
  <c r="B506" i="1"/>
  <c r="Y506" i="1" l="1"/>
  <c r="J507" i="1"/>
  <c r="K507" i="1" s="1"/>
  <c r="X506" i="1"/>
  <c r="N507" i="1" l="1"/>
  <c r="AA507" i="1"/>
  <c r="L507" i="1"/>
  <c r="G507" i="1" l="1"/>
  <c r="E507" i="1" s="1"/>
  <c r="F507" i="1"/>
  <c r="B507" i="1" s="1"/>
  <c r="O507" i="1"/>
  <c r="P507" i="1"/>
  <c r="Q507" i="1"/>
  <c r="M507" i="1"/>
  <c r="C507" i="1" s="1"/>
  <c r="V507" i="1" l="1"/>
  <c r="S507" i="1"/>
  <c r="Y507" i="1"/>
  <c r="U507" i="1"/>
  <c r="R507" i="1"/>
  <c r="A508" i="1"/>
  <c r="W507" i="1"/>
  <c r="Z507" i="1"/>
  <c r="T507" i="1"/>
  <c r="J508" i="1" l="1"/>
  <c r="K508" i="1" s="1"/>
  <c r="N508" i="1" l="1"/>
  <c r="AA508" i="1"/>
  <c r="L508" i="1"/>
  <c r="G508" i="1" l="1"/>
  <c r="E508" i="1" s="1"/>
  <c r="F508" i="1"/>
  <c r="O508" i="1"/>
  <c r="Q508" i="1"/>
  <c r="P508" i="1"/>
  <c r="M508" i="1"/>
  <c r="C508" i="1" s="1"/>
  <c r="B508" i="1" l="1"/>
  <c r="T508" i="1"/>
  <c r="W508" i="1"/>
  <c r="U508" i="1"/>
  <c r="R508" i="1"/>
  <c r="A509" i="1"/>
  <c r="V508" i="1"/>
  <c r="S508" i="1"/>
  <c r="Y508" i="1" l="1"/>
  <c r="Z508" i="1"/>
  <c r="J509" i="1"/>
  <c r="K509" i="1" s="1"/>
  <c r="X508" i="1"/>
  <c r="D508" i="1" l="1"/>
  <c r="N509" i="1"/>
  <c r="L509" i="1"/>
  <c r="AA509" i="1"/>
  <c r="G509" i="1" l="1"/>
  <c r="E509" i="1" s="1"/>
  <c r="F509" i="1"/>
  <c r="O509" i="1"/>
  <c r="Q509" i="1"/>
  <c r="P509" i="1"/>
  <c r="M509" i="1"/>
  <c r="C509" i="1" s="1"/>
  <c r="B509" i="1" l="1"/>
  <c r="W509" i="1"/>
  <c r="T509" i="1"/>
  <c r="Z509" i="1" s="1"/>
  <c r="U509" i="1"/>
  <c r="R509" i="1"/>
  <c r="A510" i="1"/>
  <c r="V509" i="1"/>
  <c r="S509" i="1"/>
  <c r="X509" i="1" l="1"/>
  <c r="J510" i="1"/>
  <c r="K510" i="1" s="1"/>
  <c r="N510" i="1" l="1"/>
  <c r="AA510" i="1"/>
  <c r="L510" i="1"/>
  <c r="F510" i="1" l="1"/>
  <c r="G510" i="1"/>
  <c r="E510" i="1" s="1"/>
  <c r="O510" i="1"/>
  <c r="Q510" i="1"/>
  <c r="P510" i="1"/>
  <c r="M510" i="1"/>
  <c r="C510" i="1" s="1"/>
  <c r="T510" i="1" l="1"/>
  <c r="Z510" i="1" s="1"/>
  <c r="W510" i="1"/>
  <c r="U510" i="1"/>
  <c r="R510" i="1"/>
  <c r="A511" i="1"/>
  <c r="V510" i="1"/>
  <c r="S510" i="1"/>
  <c r="Y510" i="1" s="1"/>
  <c r="B510" i="1"/>
  <c r="X510" i="1" l="1"/>
  <c r="D510" i="1" s="1"/>
  <c r="J511" i="1"/>
  <c r="K511" i="1" s="1"/>
  <c r="N511" i="1" l="1"/>
  <c r="L511" i="1"/>
  <c r="AA511" i="1"/>
  <c r="F511" i="1" l="1"/>
  <c r="G511" i="1"/>
  <c r="E511" i="1" s="1"/>
  <c r="O511" i="1"/>
  <c r="P511" i="1"/>
  <c r="Q511" i="1"/>
  <c r="M511" i="1"/>
  <c r="C511" i="1" s="1"/>
  <c r="S511" i="1" l="1"/>
  <c r="V511" i="1"/>
  <c r="U511" i="1"/>
  <c r="R511" i="1"/>
  <c r="A512" i="1"/>
  <c r="T511" i="1"/>
  <c r="W511" i="1"/>
  <c r="Z511" i="1"/>
  <c r="B511" i="1"/>
  <c r="Y161" i="1" l="1"/>
  <c r="D161" i="1" s="1"/>
  <c r="Y174" i="1"/>
  <c r="D174" i="1" s="1"/>
  <c r="Y76" i="1"/>
  <c r="D76" i="1" s="1"/>
  <c r="Y164" i="1"/>
  <c r="X120" i="1"/>
  <c r="D120" i="1" s="1"/>
  <c r="Y146" i="1"/>
  <c r="Y116" i="1"/>
  <c r="D116" i="1" s="1"/>
  <c r="Y118" i="1"/>
  <c r="D118" i="1" s="1"/>
  <c r="X482" i="1"/>
  <c r="D482" i="1" s="1"/>
  <c r="Y65" i="1"/>
  <c r="D65" i="1" s="1"/>
  <c r="X494" i="1"/>
  <c r="D494" i="1" s="1"/>
  <c r="X25" i="1"/>
  <c r="D25" i="1" s="1"/>
  <c r="X511" i="1"/>
  <c r="X469" i="1"/>
  <c r="D469" i="1" s="1"/>
  <c r="X476" i="1"/>
  <c r="D476" i="1" s="1"/>
  <c r="X487" i="1"/>
  <c r="D487" i="1" s="1"/>
  <c r="X463" i="1"/>
  <c r="X464" i="1"/>
  <c r="D464" i="1" s="1"/>
  <c r="X465" i="1"/>
  <c r="D465" i="1" s="1"/>
  <c r="Y463" i="1"/>
  <c r="Y470" i="1"/>
  <c r="D470" i="1" s="1"/>
  <c r="Y471" i="1"/>
  <c r="D471" i="1" s="1"/>
  <c r="Z472" i="1"/>
  <c r="D472" i="1" s="1"/>
  <c r="Y477" i="1"/>
  <c r="D477" i="1" s="1"/>
  <c r="J512" i="1"/>
  <c r="K512" i="1" s="1"/>
  <c r="Y480" i="1"/>
  <c r="D480" i="1" s="1"/>
  <c r="Y488" i="1"/>
  <c r="D488" i="1" s="1"/>
  <c r="Y490" i="1"/>
  <c r="D490" i="1" s="1"/>
  <c r="Y492" i="1"/>
  <c r="D492" i="1" s="1"/>
  <c r="Y493" i="1"/>
  <c r="D493" i="1" s="1"/>
  <c r="Y495" i="1"/>
  <c r="D495" i="1" s="1"/>
  <c r="Y496" i="1"/>
  <c r="D496" i="1" s="1"/>
  <c r="Z500" i="1"/>
  <c r="D500" i="1" s="1"/>
  <c r="X501" i="1"/>
  <c r="D501" i="1" s="1"/>
  <c r="Y505" i="1"/>
  <c r="D505" i="1" s="1"/>
  <c r="Z506" i="1"/>
  <c r="D506" i="1" s="1"/>
  <c r="X507" i="1"/>
  <c r="D507" i="1" s="1"/>
  <c r="Y509" i="1"/>
  <c r="D509" i="1" s="1"/>
  <c r="Y511" i="1"/>
  <c r="D463" i="1" l="1"/>
  <c r="D511" i="1"/>
  <c r="N512" i="1"/>
  <c r="L512" i="1"/>
  <c r="AA512" i="1"/>
  <c r="G512" i="1" l="1"/>
  <c r="E512" i="1" s="1"/>
  <c r="F512" i="1"/>
  <c r="O512" i="1"/>
  <c r="P512" i="1"/>
  <c r="Q512" i="1"/>
  <c r="M512" i="1"/>
  <c r="C512" i="1" s="1"/>
  <c r="B512" i="1" l="1"/>
  <c r="V512" i="1"/>
  <c r="S512" i="1"/>
  <c r="Y512" i="1"/>
  <c r="U512" i="1"/>
  <c r="R512" i="1"/>
  <c r="A513" i="1"/>
  <c r="W512" i="1"/>
  <c r="T512" i="1"/>
  <c r="Z512" i="1" s="1"/>
  <c r="J513" i="1" l="1"/>
  <c r="K513" i="1" s="1"/>
  <c r="Y483" i="1"/>
  <c r="D483" i="1" s="1"/>
  <c r="X512" i="1"/>
  <c r="D512" i="1" s="1"/>
  <c r="N513" i="1" l="1"/>
  <c r="AA513" i="1"/>
  <c r="L513" i="1"/>
  <c r="G513" i="1" l="1"/>
  <c r="E513" i="1" s="1"/>
  <c r="F513" i="1"/>
  <c r="O513" i="1"/>
  <c r="Q513" i="1"/>
  <c r="P513" i="1"/>
  <c r="M513" i="1"/>
  <c r="C513" i="1" s="1"/>
  <c r="B513" i="1" l="1"/>
  <c r="W513" i="1"/>
  <c r="T513" i="1"/>
  <c r="Z513" i="1" s="1"/>
  <c r="U513" i="1"/>
  <c r="R513" i="1"/>
  <c r="A514" i="1"/>
  <c r="S513" i="1"/>
  <c r="V513" i="1"/>
  <c r="Y513" i="1"/>
  <c r="X513" i="1" l="1"/>
  <c r="D513" i="1" s="1"/>
  <c r="J514" i="1"/>
  <c r="K514" i="1" s="1"/>
  <c r="N514" i="1" l="1"/>
  <c r="L514" i="1"/>
  <c r="AA514" i="1"/>
  <c r="G514" i="1" l="1"/>
  <c r="E514" i="1" s="1"/>
  <c r="F514" i="1"/>
  <c r="O514" i="1"/>
  <c r="Q514" i="1"/>
  <c r="P514" i="1"/>
  <c r="M514" i="1"/>
  <c r="C514" i="1" s="1"/>
  <c r="B514" i="1" l="1"/>
  <c r="T514" i="1"/>
  <c r="W514" i="1"/>
  <c r="U514" i="1"/>
  <c r="R514" i="1"/>
  <c r="A515" i="1"/>
  <c r="S514" i="1"/>
  <c r="V514" i="1"/>
  <c r="X514" i="1" l="1"/>
  <c r="Y514" i="1"/>
  <c r="J515" i="1"/>
  <c r="K515" i="1" s="1"/>
  <c r="Z514" i="1"/>
  <c r="D514" i="1" l="1"/>
  <c r="N515" i="1"/>
  <c r="L515" i="1"/>
  <c r="AA515" i="1"/>
  <c r="F515" i="1" l="1"/>
  <c r="G515" i="1"/>
  <c r="E515" i="1" s="1"/>
  <c r="O515" i="1"/>
  <c r="Q515" i="1"/>
  <c r="P515" i="1"/>
  <c r="M515" i="1"/>
  <c r="C515" i="1" s="1"/>
  <c r="T515" i="1" l="1"/>
  <c r="W515" i="1"/>
  <c r="U515" i="1"/>
  <c r="R515" i="1"/>
  <c r="A516" i="1"/>
  <c r="S515" i="1"/>
  <c r="V515" i="1"/>
  <c r="B515" i="1"/>
  <c r="Y515" i="1" l="1"/>
  <c r="J516" i="1"/>
  <c r="K516" i="1" s="1"/>
  <c r="Z515" i="1"/>
  <c r="N516" i="1" l="1"/>
  <c r="L516" i="1"/>
  <c r="AA516" i="1"/>
  <c r="F516" i="1" l="1"/>
  <c r="G516" i="1"/>
  <c r="E516" i="1" s="1"/>
  <c r="O516" i="1"/>
  <c r="Q516" i="1"/>
  <c r="P516" i="1"/>
  <c r="M516" i="1"/>
  <c r="C516" i="1" s="1"/>
  <c r="W516" i="1" l="1"/>
  <c r="T516" i="1"/>
  <c r="Z516" i="1"/>
  <c r="U516" i="1"/>
  <c r="R516" i="1"/>
  <c r="A517" i="1"/>
  <c r="V516" i="1"/>
  <c r="S516" i="1"/>
  <c r="B516" i="1"/>
  <c r="Y516" i="1" l="1"/>
  <c r="J517" i="1"/>
  <c r="K517" i="1" s="1"/>
  <c r="X516" i="1"/>
  <c r="D516" i="1" l="1"/>
  <c r="N517" i="1"/>
  <c r="AA517" i="1"/>
  <c r="L517" i="1"/>
  <c r="F517" i="1" l="1"/>
  <c r="G517" i="1"/>
  <c r="E517" i="1" s="1"/>
  <c r="O517" i="1"/>
  <c r="P517" i="1"/>
  <c r="Q517" i="1"/>
  <c r="M517" i="1"/>
  <c r="C517" i="1" s="1"/>
  <c r="S517" i="1" l="1"/>
  <c r="Y517" i="1" s="1"/>
  <c r="V517" i="1"/>
  <c r="U517" i="1"/>
  <c r="R517" i="1"/>
  <c r="A518" i="1"/>
  <c r="T517" i="1"/>
  <c r="Z517" i="1" s="1"/>
  <c r="W517" i="1"/>
  <c r="B517" i="1"/>
  <c r="X517" i="1" l="1"/>
  <c r="D517" i="1" s="1"/>
  <c r="J518" i="1"/>
  <c r="K518" i="1" s="1"/>
  <c r="N518" i="1" l="1"/>
  <c r="L518" i="1"/>
  <c r="AA518" i="1"/>
  <c r="G518" i="1" l="1"/>
  <c r="E518" i="1" s="1"/>
  <c r="F518" i="1"/>
  <c r="O518" i="1"/>
  <c r="Q518" i="1"/>
  <c r="P518" i="1"/>
  <c r="M518" i="1"/>
  <c r="C518" i="1" s="1"/>
  <c r="B518" i="1" l="1"/>
  <c r="W518" i="1"/>
  <c r="T518" i="1"/>
  <c r="Z518" i="1"/>
  <c r="U518" i="1"/>
  <c r="R518" i="1"/>
  <c r="X518" i="1" s="1"/>
  <c r="A519" i="1"/>
  <c r="S518" i="1"/>
  <c r="Y518" i="1" s="1"/>
  <c r="V518" i="1"/>
  <c r="D518" i="1" l="1"/>
  <c r="J519" i="1"/>
  <c r="K519" i="1" s="1"/>
  <c r="N519" i="1" l="1"/>
  <c r="AA519" i="1"/>
  <c r="L519" i="1"/>
  <c r="F519" i="1" l="1"/>
  <c r="G519" i="1"/>
  <c r="E519" i="1" s="1"/>
  <c r="O519" i="1"/>
  <c r="P519" i="1"/>
  <c r="Q519" i="1"/>
  <c r="M519" i="1"/>
  <c r="C519" i="1" s="1"/>
  <c r="V519" i="1" l="1"/>
  <c r="S519" i="1"/>
  <c r="Y519" i="1" s="1"/>
  <c r="U519" i="1"/>
  <c r="R519" i="1"/>
  <c r="A520" i="1"/>
  <c r="Z519" i="1"/>
  <c r="W519" i="1"/>
  <c r="T519" i="1"/>
  <c r="B519" i="1"/>
  <c r="X519" i="1" l="1"/>
  <c r="D519" i="1" s="1"/>
  <c r="J520" i="1"/>
  <c r="K520" i="1" s="1"/>
  <c r="N520" i="1" l="1"/>
  <c r="L520" i="1"/>
  <c r="AA520" i="1"/>
  <c r="F520" i="1" l="1"/>
  <c r="G520" i="1"/>
  <c r="E520" i="1" s="1"/>
  <c r="O520" i="1"/>
  <c r="P520" i="1"/>
  <c r="Q520" i="1"/>
  <c r="M520" i="1"/>
  <c r="C520" i="1" s="1"/>
  <c r="S520" i="1" l="1"/>
  <c r="V520" i="1"/>
  <c r="U520" i="1"/>
  <c r="R520" i="1"/>
  <c r="A521" i="1"/>
  <c r="T520" i="1"/>
  <c r="Z520" i="1"/>
  <c r="W520" i="1"/>
  <c r="B520" i="1"/>
  <c r="Y520" i="1" l="1"/>
  <c r="J521" i="1"/>
  <c r="K521" i="1" s="1"/>
  <c r="X520" i="1"/>
  <c r="D520" i="1" l="1"/>
  <c r="N521" i="1"/>
  <c r="AA521" i="1"/>
  <c r="L521" i="1"/>
  <c r="F521" i="1" l="1"/>
  <c r="G521" i="1"/>
  <c r="E521" i="1" s="1"/>
  <c r="O521" i="1"/>
  <c r="P521" i="1"/>
  <c r="Q521" i="1"/>
  <c r="M521" i="1"/>
  <c r="C521" i="1" s="1"/>
  <c r="S521" i="1" l="1"/>
  <c r="V521" i="1"/>
  <c r="Y521" i="1"/>
  <c r="U521" i="1"/>
  <c r="R521" i="1"/>
  <c r="A522" i="1"/>
  <c r="T521" i="1"/>
  <c r="Z521" i="1" s="1"/>
  <c r="W521" i="1"/>
  <c r="B521" i="1"/>
  <c r="J522" i="1" l="1"/>
  <c r="K522" i="1" s="1"/>
  <c r="X521" i="1"/>
  <c r="D521" i="1" s="1"/>
  <c r="N522" i="1" l="1"/>
  <c r="AA522" i="1"/>
  <c r="L522" i="1"/>
  <c r="G522" i="1" l="1"/>
  <c r="E522" i="1" s="1"/>
  <c r="F522" i="1"/>
  <c r="O522" i="1"/>
  <c r="P522" i="1"/>
  <c r="Q522" i="1"/>
  <c r="M522" i="1"/>
  <c r="C522" i="1" s="1"/>
  <c r="B522" i="1" l="1"/>
  <c r="V522" i="1"/>
  <c r="S522" i="1"/>
  <c r="U522" i="1"/>
  <c r="R522" i="1"/>
  <c r="A523" i="1"/>
  <c r="T522" i="1"/>
  <c r="W522" i="1"/>
  <c r="Y522" i="1" l="1"/>
  <c r="X522" i="1"/>
  <c r="Z522" i="1"/>
  <c r="J523" i="1"/>
  <c r="K523" i="1" s="1"/>
  <c r="D522" i="1" l="1"/>
  <c r="N523" i="1"/>
  <c r="AA523" i="1"/>
  <c r="L523" i="1"/>
  <c r="G523" i="1" l="1"/>
  <c r="E523" i="1" s="1"/>
  <c r="F523" i="1"/>
  <c r="O523" i="1"/>
  <c r="P523" i="1"/>
  <c r="Q523" i="1"/>
  <c r="M523" i="1"/>
  <c r="C523" i="1" s="1"/>
  <c r="B523" i="1" l="1"/>
  <c r="V523" i="1"/>
  <c r="S523" i="1"/>
  <c r="U523" i="1"/>
  <c r="R523" i="1"/>
  <c r="A524" i="1"/>
  <c r="W523" i="1"/>
  <c r="T523" i="1"/>
  <c r="Y523" i="1" l="1"/>
  <c r="Z523" i="1"/>
  <c r="J524" i="1"/>
  <c r="K524" i="1" s="1"/>
  <c r="X523" i="1"/>
  <c r="D523" i="1" l="1"/>
  <c r="N524" i="1"/>
  <c r="AA524" i="1"/>
  <c r="L524" i="1"/>
  <c r="F524" i="1" l="1"/>
  <c r="G524" i="1"/>
  <c r="E524" i="1" s="1"/>
  <c r="O524" i="1"/>
  <c r="Q524" i="1"/>
  <c r="P524" i="1"/>
  <c r="M524" i="1"/>
  <c r="C524" i="1" s="1"/>
  <c r="W524" i="1" l="1"/>
  <c r="T524" i="1"/>
  <c r="U524" i="1"/>
  <c r="R524" i="1"/>
  <c r="A525" i="1"/>
  <c r="S524" i="1"/>
  <c r="V524" i="1"/>
  <c r="B524" i="1"/>
  <c r="Z524" i="1" l="1"/>
  <c r="X524" i="1"/>
  <c r="Y524" i="1"/>
  <c r="J525" i="1"/>
  <c r="K525" i="1" s="1"/>
  <c r="D524" i="1" l="1"/>
  <c r="N525" i="1"/>
  <c r="AA525" i="1"/>
  <c r="L525" i="1"/>
  <c r="F525" i="1" l="1"/>
  <c r="G525" i="1"/>
  <c r="E525" i="1" s="1"/>
  <c r="O525" i="1"/>
  <c r="P525" i="1"/>
  <c r="Q525" i="1"/>
  <c r="M525" i="1"/>
  <c r="C525" i="1" s="1"/>
  <c r="S525" i="1" l="1"/>
  <c r="Y525" i="1" s="1"/>
  <c r="V525" i="1"/>
  <c r="U525" i="1"/>
  <c r="R525" i="1"/>
  <c r="A526" i="1"/>
  <c r="W525" i="1"/>
  <c r="T525" i="1"/>
  <c r="Z525" i="1" s="1"/>
  <c r="B525" i="1"/>
  <c r="X525" i="1" l="1"/>
  <c r="D525" i="1" s="1"/>
  <c r="J526" i="1"/>
  <c r="K526" i="1" s="1"/>
  <c r="N526" i="1" l="1"/>
  <c r="L526" i="1"/>
  <c r="AA526" i="1"/>
  <c r="F526" i="1" l="1"/>
  <c r="G526" i="1"/>
  <c r="E526" i="1" s="1"/>
  <c r="O526" i="1"/>
  <c r="Q526" i="1"/>
  <c r="P526" i="1"/>
  <c r="M526" i="1"/>
  <c r="C526" i="1" s="1"/>
  <c r="W526" i="1" l="1"/>
  <c r="Z526" i="1"/>
  <c r="T526" i="1"/>
  <c r="U526" i="1"/>
  <c r="R526" i="1"/>
  <c r="A527" i="1"/>
  <c r="S526" i="1"/>
  <c r="V526" i="1"/>
  <c r="B526" i="1"/>
  <c r="Y526" i="1" l="1"/>
  <c r="J527" i="1"/>
  <c r="K527" i="1" s="1"/>
  <c r="X526" i="1"/>
  <c r="D526" i="1" l="1"/>
  <c r="N527" i="1"/>
  <c r="L527" i="1"/>
  <c r="AA527" i="1"/>
  <c r="G527" i="1" l="1"/>
  <c r="E527" i="1" s="1"/>
  <c r="F527" i="1"/>
  <c r="O527" i="1"/>
  <c r="Q527" i="1"/>
  <c r="P527" i="1"/>
  <c r="M527" i="1"/>
  <c r="C527" i="1" s="1"/>
  <c r="B527" i="1" l="1"/>
  <c r="T527" i="1"/>
  <c r="Z527" i="1" s="1"/>
  <c r="W527" i="1"/>
  <c r="U527" i="1"/>
  <c r="R527" i="1"/>
  <c r="A528" i="1"/>
  <c r="S527" i="1"/>
  <c r="Y527" i="1" s="1"/>
  <c r="V527" i="1"/>
  <c r="X527" i="1" l="1"/>
  <c r="D527" i="1" s="1"/>
  <c r="J528" i="1"/>
  <c r="K528" i="1" s="1"/>
  <c r="N528" i="1" l="1"/>
  <c r="L528" i="1"/>
  <c r="AA528" i="1"/>
  <c r="F528" i="1" l="1"/>
  <c r="G528" i="1"/>
  <c r="E528" i="1" s="1"/>
  <c r="O528" i="1"/>
  <c r="Q528" i="1"/>
  <c r="P528" i="1"/>
  <c r="M528" i="1"/>
  <c r="C528" i="1" s="1"/>
  <c r="W528" i="1" l="1"/>
  <c r="T528" i="1"/>
  <c r="U528" i="1"/>
  <c r="R528" i="1"/>
  <c r="A529" i="1"/>
  <c r="V528" i="1"/>
  <c r="S528" i="1"/>
  <c r="B528" i="1"/>
  <c r="Z528" i="1" l="1"/>
  <c r="Y528" i="1"/>
  <c r="X528" i="1"/>
  <c r="J529" i="1"/>
  <c r="K529" i="1" s="1"/>
  <c r="D528" i="1" l="1"/>
  <c r="N529" i="1"/>
  <c r="L529" i="1"/>
  <c r="AA529" i="1"/>
  <c r="F529" i="1" l="1"/>
  <c r="G529" i="1"/>
  <c r="E529" i="1" s="1"/>
  <c r="O529" i="1"/>
  <c r="P529" i="1"/>
  <c r="Q529" i="1"/>
  <c r="M529" i="1"/>
  <c r="C529" i="1" s="1"/>
  <c r="S529" i="1" l="1"/>
  <c r="V529" i="1"/>
  <c r="U529" i="1"/>
  <c r="R529" i="1"/>
  <c r="A530" i="1"/>
  <c r="T529" i="1"/>
  <c r="W529" i="1"/>
  <c r="B529" i="1"/>
  <c r="X529" i="1" l="1"/>
  <c r="Z529" i="1"/>
  <c r="J530" i="1"/>
  <c r="K530" i="1" s="1"/>
  <c r="Y529" i="1"/>
  <c r="D529" i="1" l="1"/>
  <c r="N530" i="1"/>
  <c r="L530" i="1"/>
  <c r="AA530" i="1"/>
  <c r="G530" i="1" l="1"/>
  <c r="E530" i="1" s="1"/>
  <c r="F530" i="1"/>
  <c r="O530" i="1"/>
  <c r="Q530" i="1"/>
  <c r="P530" i="1"/>
  <c r="M530" i="1"/>
  <c r="C530" i="1" s="1"/>
  <c r="B530" i="1" l="1"/>
  <c r="T530" i="1"/>
  <c r="W530" i="1"/>
  <c r="U530" i="1"/>
  <c r="R530" i="1"/>
  <c r="A531" i="1"/>
  <c r="V530" i="1"/>
  <c r="S530" i="1"/>
  <c r="Z530" i="1" l="1"/>
  <c r="Y530" i="1"/>
  <c r="J531" i="1"/>
  <c r="K531" i="1" s="1"/>
  <c r="X530" i="1"/>
  <c r="D530" i="1" l="1"/>
  <c r="N531" i="1"/>
  <c r="AA531" i="1"/>
  <c r="L531" i="1"/>
  <c r="G531" i="1" l="1"/>
  <c r="E531" i="1" s="1"/>
  <c r="F531" i="1"/>
  <c r="O531" i="1"/>
  <c r="P531" i="1"/>
  <c r="Q531" i="1"/>
  <c r="M531" i="1"/>
  <c r="C531" i="1" s="1"/>
  <c r="B531" i="1" l="1"/>
  <c r="U531" i="1"/>
  <c r="R531" i="1"/>
  <c r="S531" i="1"/>
  <c r="V531" i="1"/>
  <c r="A532" i="1"/>
  <c r="W531" i="1"/>
  <c r="T531" i="1"/>
  <c r="Z531" i="1"/>
  <c r="X531" i="1" l="1"/>
  <c r="J532" i="1"/>
  <c r="K532" i="1" s="1"/>
  <c r="N532" i="1" l="1"/>
  <c r="L532" i="1"/>
  <c r="AA532" i="1"/>
  <c r="F532" i="1" l="1"/>
  <c r="G532" i="1"/>
  <c r="E532" i="1" s="1"/>
  <c r="O532" i="1"/>
  <c r="Q532" i="1"/>
  <c r="P532" i="1"/>
  <c r="M532" i="1"/>
  <c r="C532" i="1" s="1"/>
  <c r="T532" i="1" l="1"/>
  <c r="W532" i="1"/>
  <c r="U532" i="1"/>
  <c r="R532" i="1"/>
  <c r="A533" i="1"/>
  <c r="S532" i="1"/>
  <c r="V532" i="1"/>
  <c r="B532" i="1"/>
  <c r="Y532" i="1" l="1"/>
  <c r="Z532" i="1"/>
  <c r="J533" i="1"/>
  <c r="K533" i="1" s="1"/>
  <c r="X532" i="1"/>
  <c r="D532" i="1" l="1"/>
  <c r="N533" i="1"/>
  <c r="L533" i="1"/>
  <c r="AA533" i="1"/>
  <c r="G533" i="1" l="1"/>
  <c r="E533" i="1" s="1"/>
  <c r="F533" i="1"/>
  <c r="O533" i="1"/>
  <c r="Q533" i="1"/>
  <c r="P533" i="1"/>
  <c r="M533" i="1"/>
  <c r="C533" i="1" s="1"/>
  <c r="B533" i="1" l="1"/>
  <c r="T533" i="1"/>
  <c r="W533" i="1"/>
  <c r="U533" i="1"/>
  <c r="R533" i="1"/>
  <c r="A534" i="1"/>
  <c r="V533" i="1"/>
  <c r="S533" i="1"/>
  <c r="Y533" i="1" l="1"/>
  <c r="X533" i="1"/>
  <c r="J534" i="1"/>
  <c r="K534" i="1" s="1"/>
  <c r="Z533" i="1"/>
  <c r="D533" i="1" l="1"/>
  <c r="N534" i="1"/>
  <c r="AA534" i="1"/>
  <c r="L534" i="1"/>
  <c r="F534" i="1" l="1"/>
  <c r="G534" i="1"/>
  <c r="E534" i="1" s="1"/>
  <c r="O534" i="1"/>
  <c r="Q534" i="1"/>
  <c r="P534" i="1"/>
  <c r="M534" i="1"/>
  <c r="C534" i="1" s="1"/>
  <c r="W534" i="1" l="1"/>
  <c r="T534" i="1"/>
  <c r="U534" i="1"/>
  <c r="R534" i="1"/>
  <c r="A535" i="1"/>
  <c r="S534" i="1"/>
  <c r="V534" i="1"/>
  <c r="B534" i="1"/>
  <c r="Y534" i="1" l="1"/>
  <c r="Z534" i="1"/>
  <c r="J535" i="1"/>
  <c r="K535" i="1" s="1"/>
  <c r="X534" i="1"/>
  <c r="D534" i="1" l="1"/>
  <c r="N535" i="1"/>
  <c r="AA535" i="1"/>
  <c r="L535" i="1"/>
  <c r="G535" i="1" l="1"/>
  <c r="E535" i="1" s="1"/>
  <c r="F535" i="1"/>
  <c r="O535" i="1"/>
  <c r="Q535" i="1"/>
  <c r="P535" i="1"/>
  <c r="M535" i="1"/>
  <c r="C535" i="1" s="1"/>
  <c r="B535" i="1" l="1"/>
  <c r="T535" i="1"/>
  <c r="Z535" i="1" s="1"/>
  <c r="W535" i="1"/>
  <c r="U535" i="1"/>
  <c r="R535" i="1"/>
  <c r="A536" i="1"/>
  <c r="V535" i="1"/>
  <c r="S535" i="1"/>
  <c r="X535" i="1" l="1"/>
  <c r="J536" i="1"/>
  <c r="K536" i="1" s="1"/>
  <c r="N536" i="1" l="1"/>
  <c r="L536" i="1"/>
  <c r="AA536" i="1"/>
  <c r="G536" i="1" l="1"/>
  <c r="E536" i="1" s="1"/>
  <c r="F536" i="1"/>
  <c r="O536" i="1"/>
  <c r="Q536" i="1"/>
  <c r="P536" i="1"/>
  <c r="M536" i="1"/>
  <c r="C536" i="1" s="1"/>
  <c r="B536" i="1" l="1"/>
  <c r="W536" i="1"/>
  <c r="T536" i="1"/>
  <c r="U536" i="1"/>
  <c r="R536" i="1"/>
  <c r="A537" i="1"/>
  <c r="S536" i="1"/>
  <c r="V536" i="1"/>
  <c r="Z536" i="1" l="1"/>
  <c r="Y536" i="1"/>
  <c r="X536" i="1"/>
  <c r="J537" i="1"/>
  <c r="K537" i="1" s="1"/>
  <c r="D536" i="1" l="1"/>
  <c r="N537" i="1"/>
  <c r="L537" i="1"/>
  <c r="AA537" i="1"/>
  <c r="G537" i="1" l="1"/>
  <c r="E537" i="1" s="1"/>
  <c r="F537" i="1"/>
  <c r="O537" i="1"/>
  <c r="P537" i="1"/>
  <c r="Q537" i="1"/>
  <c r="M537" i="1"/>
  <c r="C537" i="1" s="1"/>
  <c r="B537" i="1" l="1"/>
  <c r="V537" i="1"/>
  <c r="S537" i="1"/>
  <c r="U537" i="1"/>
  <c r="R537" i="1"/>
  <c r="A538" i="1"/>
  <c r="W537" i="1"/>
  <c r="T537" i="1"/>
  <c r="Z537" i="1" s="1"/>
  <c r="J538" i="1" l="1"/>
  <c r="K538" i="1" s="1"/>
  <c r="X537" i="1"/>
  <c r="N538" i="1" l="1"/>
  <c r="L538" i="1"/>
  <c r="AA538" i="1"/>
  <c r="F538" i="1" l="1"/>
  <c r="G538" i="1"/>
  <c r="E538" i="1" s="1"/>
  <c r="O538" i="1"/>
  <c r="P538" i="1"/>
  <c r="Q538" i="1"/>
  <c r="M538" i="1"/>
  <c r="C538" i="1" s="1"/>
  <c r="V538" i="1" l="1"/>
  <c r="S538" i="1"/>
  <c r="Y538" i="1" s="1"/>
  <c r="U538" i="1"/>
  <c r="R538" i="1"/>
  <c r="A539" i="1"/>
  <c r="W538" i="1"/>
  <c r="T538" i="1"/>
  <c r="Z538" i="1" s="1"/>
  <c r="B538" i="1"/>
  <c r="X538" i="1" l="1"/>
  <c r="D538" i="1" s="1"/>
  <c r="J539" i="1"/>
  <c r="K539" i="1" s="1"/>
  <c r="N539" i="1" l="1"/>
  <c r="L539" i="1"/>
  <c r="AA539" i="1"/>
  <c r="G539" i="1" l="1"/>
  <c r="E539" i="1" s="1"/>
  <c r="F539" i="1"/>
  <c r="O539" i="1"/>
  <c r="Q539" i="1"/>
  <c r="P539" i="1"/>
  <c r="M539" i="1"/>
  <c r="C539" i="1" s="1"/>
  <c r="B539" i="1" l="1"/>
  <c r="W539" i="1"/>
  <c r="T539" i="1"/>
  <c r="Z539" i="1"/>
  <c r="U539" i="1"/>
  <c r="R539" i="1"/>
  <c r="A540" i="1"/>
  <c r="V539" i="1"/>
  <c r="S539" i="1"/>
  <c r="J540" i="1" l="1"/>
  <c r="K540" i="1" s="1"/>
  <c r="X539" i="1"/>
  <c r="N540" i="1" l="1"/>
  <c r="AA540" i="1"/>
  <c r="L540" i="1"/>
  <c r="G540" i="1" l="1"/>
  <c r="E540" i="1" s="1"/>
  <c r="F540" i="1"/>
  <c r="O540" i="1"/>
  <c r="Q540" i="1"/>
  <c r="P540" i="1"/>
  <c r="M540" i="1"/>
  <c r="C540" i="1" s="1"/>
  <c r="B540" i="1" l="1"/>
  <c r="W540" i="1"/>
  <c r="T540" i="1"/>
  <c r="Z540" i="1" s="1"/>
  <c r="U540" i="1"/>
  <c r="R540" i="1"/>
  <c r="A541" i="1"/>
  <c r="V540" i="1"/>
  <c r="S540" i="1"/>
  <c r="X540" i="1" l="1"/>
  <c r="J541" i="1"/>
  <c r="K541" i="1" s="1"/>
  <c r="N541" i="1" l="1"/>
  <c r="L541" i="1"/>
  <c r="AA541" i="1"/>
  <c r="F541" i="1" l="1"/>
  <c r="G541" i="1"/>
  <c r="E541" i="1" s="1"/>
  <c r="O541" i="1"/>
  <c r="P541" i="1"/>
  <c r="Q541" i="1"/>
  <c r="M541" i="1"/>
  <c r="C541" i="1" s="1"/>
  <c r="S541" i="1" l="1"/>
  <c r="V541" i="1"/>
  <c r="U541" i="1"/>
  <c r="R541" i="1"/>
  <c r="A542" i="1"/>
  <c r="T541" i="1"/>
  <c r="W541" i="1"/>
  <c r="B541" i="1"/>
  <c r="Y541" i="1" l="1"/>
  <c r="J542" i="1"/>
  <c r="K542" i="1" s="1"/>
  <c r="X541" i="1"/>
  <c r="N542" i="1" l="1"/>
  <c r="AA542" i="1"/>
  <c r="L542" i="1"/>
  <c r="F542" i="1" l="1"/>
  <c r="G542" i="1"/>
  <c r="E542" i="1" s="1"/>
  <c r="O542" i="1"/>
  <c r="Q542" i="1"/>
  <c r="P542" i="1"/>
  <c r="M542" i="1"/>
  <c r="C542" i="1" s="1"/>
  <c r="W542" i="1" l="1"/>
  <c r="T542" i="1"/>
  <c r="U542" i="1"/>
  <c r="R542" i="1"/>
  <c r="A543" i="1"/>
  <c r="V542" i="1"/>
  <c r="S542" i="1"/>
  <c r="B542" i="1"/>
  <c r="Y542" i="1" l="1"/>
  <c r="X542" i="1"/>
  <c r="Z542" i="1"/>
  <c r="J543" i="1"/>
  <c r="K543" i="1" s="1"/>
  <c r="D542" i="1" l="1"/>
  <c r="N543" i="1"/>
  <c r="AA543" i="1"/>
  <c r="L543" i="1"/>
  <c r="F543" i="1" l="1"/>
  <c r="G543" i="1"/>
  <c r="E543" i="1" s="1"/>
  <c r="O543" i="1"/>
  <c r="P543" i="1"/>
  <c r="Q543" i="1"/>
  <c r="M543" i="1"/>
  <c r="C543" i="1" s="1"/>
  <c r="A544" i="1" l="1"/>
  <c r="V543" i="1"/>
  <c r="S543" i="1"/>
  <c r="U543" i="1"/>
  <c r="R543" i="1"/>
  <c r="W543" i="1"/>
  <c r="T543" i="1"/>
  <c r="B543" i="1"/>
  <c r="X543" i="1" l="1"/>
  <c r="Y543" i="1"/>
  <c r="Z543" i="1"/>
  <c r="J544" i="1"/>
  <c r="K544" i="1" s="1"/>
  <c r="D543" i="1" l="1"/>
  <c r="N544" i="1"/>
  <c r="AA544" i="1"/>
  <c r="L544" i="1"/>
  <c r="F544" i="1" l="1"/>
  <c r="G544" i="1"/>
  <c r="E544" i="1" s="1"/>
  <c r="O544" i="1"/>
  <c r="P544" i="1"/>
  <c r="Q544" i="1"/>
  <c r="M544" i="1"/>
  <c r="C544" i="1" s="1"/>
  <c r="U544" i="1" l="1"/>
  <c r="R544" i="1"/>
  <c r="S544" i="1"/>
  <c r="Y544" i="1" s="1"/>
  <c r="V544" i="1"/>
  <c r="A545" i="1"/>
  <c r="W544" i="1"/>
  <c r="T544" i="1"/>
  <c r="Z544" i="1" s="1"/>
  <c r="B544" i="1"/>
  <c r="X544" i="1" l="1"/>
  <c r="D544" i="1" s="1"/>
  <c r="J545" i="1"/>
  <c r="K545" i="1" s="1"/>
  <c r="N545" i="1" l="1"/>
  <c r="AA545" i="1"/>
  <c r="L545" i="1"/>
  <c r="G545" i="1" l="1"/>
  <c r="E545" i="1" s="1"/>
  <c r="F545" i="1"/>
  <c r="O545" i="1"/>
  <c r="P545" i="1"/>
  <c r="Q545" i="1"/>
  <c r="M545" i="1"/>
  <c r="C545" i="1" s="1"/>
  <c r="B545" i="1" l="1"/>
  <c r="U545" i="1"/>
  <c r="R545" i="1"/>
  <c r="V545" i="1"/>
  <c r="S545" i="1"/>
  <c r="A546" i="1"/>
  <c r="W545" i="1"/>
  <c r="T545" i="1"/>
  <c r="Z545" i="1" s="1"/>
  <c r="X545" i="1" l="1"/>
  <c r="J546" i="1"/>
  <c r="K546" i="1" s="1"/>
  <c r="N546" i="1" l="1"/>
  <c r="L546" i="1"/>
  <c r="AA546" i="1"/>
  <c r="G546" i="1" l="1"/>
  <c r="E546" i="1" s="1"/>
  <c r="F546" i="1"/>
  <c r="O546" i="1"/>
  <c r="Q546" i="1"/>
  <c r="P546" i="1"/>
  <c r="M546" i="1"/>
  <c r="C546" i="1" s="1"/>
  <c r="B546" i="1" l="1"/>
  <c r="U546" i="1"/>
  <c r="R546" i="1"/>
  <c r="W546" i="1"/>
  <c r="T546" i="1"/>
  <c r="Z546" i="1" s="1"/>
  <c r="A547" i="1"/>
  <c r="S546" i="1"/>
  <c r="V546" i="1"/>
  <c r="Y546" i="1"/>
  <c r="X546" i="1" l="1"/>
  <c r="D546" i="1" s="1"/>
  <c r="J547" i="1"/>
  <c r="K547" i="1" s="1"/>
  <c r="N547" i="1" l="1"/>
  <c r="L547" i="1"/>
  <c r="AA547" i="1"/>
  <c r="G547" i="1" l="1"/>
  <c r="E547" i="1" s="1"/>
  <c r="F547" i="1"/>
  <c r="O547" i="1"/>
  <c r="Q547" i="1"/>
  <c r="P547" i="1"/>
  <c r="M547" i="1"/>
  <c r="C547" i="1" s="1"/>
  <c r="B547" i="1" l="1"/>
  <c r="U547" i="1"/>
  <c r="R547" i="1"/>
  <c r="W547" i="1"/>
  <c r="T547" i="1"/>
  <c r="A548" i="1"/>
  <c r="S547" i="1"/>
  <c r="V547" i="1"/>
  <c r="X547" i="1" l="1"/>
  <c r="Z547" i="1"/>
  <c r="Y547" i="1"/>
  <c r="J548" i="1"/>
  <c r="K548" i="1" s="1"/>
  <c r="D547" i="1" l="1"/>
  <c r="N548" i="1"/>
  <c r="AA548" i="1"/>
  <c r="L548" i="1"/>
  <c r="F548" i="1" l="1"/>
  <c r="G548" i="1"/>
  <c r="E548" i="1" s="1"/>
  <c r="O548" i="1"/>
  <c r="P548" i="1"/>
  <c r="Q548" i="1"/>
  <c r="M548" i="1"/>
  <c r="C548" i="1" s="1"/>
  <c r="S548" i="1" l="1"/>
  <c r="V548" i="1"/>
  <c r="U548" i="1"/>
  <c r="R548" i="1"/>
  <c r="A549" i="1"/>
  <c r="W548" i="1"/>
  <c r="T548" i="1"/>
  <c r="B548" i="1"/>
  <c r="Z548" i="1" l="1"/>
  <c r="X548" i="1"/>
  <c r="J549" i="1"/>
  <c r="K549" i="1" s="1"/>
  <c r="Y548" i="1"/>
  <c r="D548" i="1" l="1"/>
  <c r="N549" i="1"/>
  <c r="L549" i="1"/>
  <c r="AA549" i="1"/>
  <c r="G549" i="1" l="1"/>
  <c r="E549" i="1" s="1"/>
  <c r="F549" i="1"/>
  <c r="O549" i="1"/>
  <c r="Q549" i="1"/>
  <c r="P549" i="1"/>
  <c r="M549" i="1"/>
  <c r="C549" i="1" s="1"/>
  <c r="B549" i="1" l="1"/>
  <c r="T549" i="1"/>
  <c r="Z549" i="1" s="1"/>
  <c r="W549" i="1"/>
  <c r="U549" i="1"/>
  <c r="R549" i="1"/>
  <c r="A550" i="1"/>
  <c r="S549" i="1"/>
  <c r="V549" i="1"/>
  <c r="X549" i="1" l="1"/>
  <c r="J550" i="1"/>
  <c r="K550" i="1" s="1"/>
  <c r="N550" i="1" l="1"/>
  <c r="AA550" i="1"/>
  <c r="L550" i="1"/>
  <c r="F550" i="1" l="1"/>
  <c r="G550" i="1"/>
  <c r="E550" i="1" s="1"/>
  <c r="O550" i="1"/>
  <c r="Q550" i="1"/>
  <c r="P550" i="1"/>
  <c r="M550" i="1"/>
  <c r="C550" i="1" s="1"/>
  <c r="T550" i="1" l="1"/>
  <c r="W550" i="1"/>
  <c r="Z550" i="1"/>
  <c r="U550" i="1"/>
  <c r="R550" i="1"/>
  <c r="A551" i="1"/>
  <c r="Y550" i="1"/>
  <c r="V550" i="1"/>
  <c r="S550" i="1"/>
  <c r="B550" i="1"/>
  <c r="J551" i="1" l="1"/>
  <c r="K551" i="1" s="1"/>
  <c r="X550" i="1"/>
  <c r="D550" i="1" s="1"/>
  <c r="N551" i="1" l="1"/>
  <c r="AA551" i="1"/>
  <c r="L551" i="1"/>
  <c r="G551" i="1" l="1"/>
  <c r="E551" i="1" s="1"/>
  <c r="F551" i="1"/>
  <c r="O551" i="1"/>
  <c r="P551" i="1"/>
  <c r="Q551" i="1"/>
  <c r="M551" i="1"/>
  <c r="C551" i="1" s="1"/>
  <c r="B551" i="1" l="1"/>
  <c r="U551" i="1"/>
  <c r="R551" i="1"/>
  <c r="V551" i="1"/>
  <c r="S551" i="1"/>
  <c r="A552" i="1"/>
  <c r="T551" i="1"/>
  <c r="W551" i="1"/>
  <c r="X551" i="1" l="1"/>
  <c r="Z551" i="1"/>
  <c r="Y551" i="1"/>
  <c r="J552" i="1"/>
  <c r="K552" i="1" s="1"/>
  <c r="D551" i="1" l="1"/>
  <c r="N552" i="1"/>
  <c r="L552" i="1"/>
  <c r="AA552" i="1"/>
  <c r="G552" i="1" l="1"/>
  <c r="E552" i="1" s="1"/>
  <c r="F552" i="1"/>
  <c r="O552" i="1"/>
  <c r="P552" i="1"/>
  <c r="Q552" i="1"/>
  <c r="M552" i="1"/>
  <c r="C552" i="1" s="1"/>
  <c r="B552" i="1" l="1"/>
  <c r="S552" i="1"/>
  <c r="V552" i="1"/>
  <c r="U552" i="1"/>
  <c r="R552" i="1"/>
  <c r="A553" i="1"/>
  <c r="T552" i="1"/>
  <c r="W552" i="1"/>
  <c r="Z552" i="1" l="1"/>
  <c r="X552" i="1"/>
  <c r="J553" i="1"/>
  <c r="K553" i="1" s="1"/>
  <c r="Y552" i="1"/>
  <c r="D552" i="1" l="1"/>
  <c r="N553" i="1"/>
  <c r="AA553" i="1"/>
  <c r="L553" i="1"/>
  <c r="G553" i="1" l="1"/>
  <c r="E553" i="1" s="1"/>
  <c r="F553" i="1"/>
  <c r="O553" i="1"/>
  <c r="P553" i="1"/>
  <c r="Q553" i="1"/>
  <c r="M553" i="1"/>
  <c r="C553" i="1" s="1"/>
  <c r="B553" i="1" l="1"/>
  <c r="S553" i="1"/>
  <c r="V553" i="1"/>
  <c r="U553" i="1"/>
  <c r="R553" i="1"/>
  <c r="A554" i="1"/>
  <c r="W553" i="1"/>
  <c r="T553" i="1"/>
  <c r="Z553" i="1"/>
  <c r="X553" i="1" l="1"/>
  <c r="J554" i="1"/>
  <c r="K554" i="1" s="1"/>
  <c r="N554" i="1" l="1"/>
  <c r="L554" i="1"/>
  <c r="AA554" i="1"/>
  <c r="G554" i="1" l="1"/>
  <c r="E554" i="1" s="1"/>
  <c r="F554" i="1"/>
  <c r="O554" i="1"/>
  <c r="P554" i="1"/>
  <c r="Q554" i="1"/>
  <c r="M554" i="1"/>
  <c r="C554" i="1" s="1"/>
  <c r="B554" i="1" l="1"/>
  <c r="U554" i="1"/>
  <c r="R554" i="1"/>
  <c r="V554" i="1"/>
  <c r="S554" i="1"/>
  <c r="Y554" i="1" s="1"/>
  <c r="A555" i="1"/>
  <c r="T554" i="1"/>
  <c r="Z554" i="1" s="1"/>
  <c r="W554" i="1"/>
  <c r="X554" i="1" l="1"/>
  <c r="D554" i="1" s="1"/>
  <c r="J555" i="1"/>
  <c r="K555" i="1" s="1"/>
  <c r="N555" i="1" l="1"/>
  <c r="AA555" i="1"/>
  <c r="L555" i="1"/>
  <c r="G555" i="1" l="1"/>
  <c r="E555" i="1" s="1"/>
  <c r="F555" i="1"/>
  <c r="O555" i="1"/>
  <c r="Q555" i="1"/>
  <c r="P555" i="1"/>
  <c r="M555" i="1"/>
  <c r="C555" i="1" s="1"/>
  <c r="B555" i="1" l="1"/>
  <c r="W555" i="1"/>
  <c r="T555" i="1"/>
  <c r="U555" i="1"/>
  <c r="R555" i="1"/>
  <c r="A556" i="1"/>
  <c r="V555" i="1"/>
  <c r="S555" i="1"/>
  <c r="Y555" i="1" l="1"/>
  <c r="X555" i="1"/>
  <c r="Z555" i="1"/>
  <c r="J556" i="1"/>
  <c r="K556" i="1" s="1"/>
  <c r="D555" i="1" l="1"/>
  <c r="N556" i="1"/>
  <c r="AA556" i="1"/>
  <c r="L556" i="1"/>
  <c r="G556" i="1" l="1"/>
  <c r="E556" i="1" s="1"/>
  <c r="F556" i="1"/>
  <c r="O556" i="1"/>
  <c r="P556" i="1"/>
  <c r="Q556" i="1"/>
  <c r="M556" i="1"/>
  <c r="C556" i="1" s="1"/>
  <c r="B556" i="1" l="1"/>
  <c r="U556" i="1"/>
  <c r="R556" i="1"/>
  <c r="S556" i="1"/>
  <c r="V556" i="1"/>
  <c r="A557" i="1"/>
  <c r="T556" i="1"/>
  <c r="Z556" i="1" s="1"/>
  <c r="W556" i="1"/>
  <c r="X556" i="1" l="1"/>
  <c r="J557" i="1"/>
  <c r="K557" i="1" s="1"/>
  <c r="N557" i="1" l="1"/>
  <c r="L557" i="1"/>
  <c r="AA557" i="1"/>
  <c r="G557" i="1" l="1"/>
  <c r="E557" i="1" s="1"/>
  <c r="F557" i="1"/>
  <c r="O557" i="1"/>
  <c r="Q557" i="1"/>
  <c r="P557" i="1"/>
  <c r="M557" i="1"/>
  <c r="C557" i="1" s="1"/>
  <c r="B557" i="1" l="1"/>
  <c r="W557" i="1"/>
  <c r="T557" i="1"/>
  <c r="U557" i="1"/>
  <c r="R557" i="1"/>
  <c r="A558" i="1"/>
  <c r="V557" i="1"/>
  <c r="S557" i="1"/>
  <c r="Y557" i="1" l="1"/>
  <c r="Z557" i="1"/>
  <c r="X557" i="1"/>
  <c r="J558" i="1"/>
  <c r="K558" i="1" s="1"/>
  <c r="D557" i="1" l="1"/>
  <c r="N558" i="1"/>
  <c r="L558" i="1"/>
  <c r="AA558" i="1"/>
  <c r="F558" i="1" l="1"/>
  <c r="G558" i="1"/>
  <c r="E558" i="1" s="1"/>
  <c r="O558" i="1"/>
  <c r="P558" i="1"/>
  <c r="Q558" i="1"/>
  <c r="M558" i="1"/>
  <c r="C558" i="1" s="1"/>
  <c r="S558" i="1" l="1"/>
  <c r="V558" i="1"/>
  <c r="U558" i="1"/>
  <c r="R558" i="1"/>
  <c r="A559" i="1"/>
  <c r="T558" i="1"/>
  <c r="W558" i="1"/>
  <c r="Z558" i="1"/>
  <c r="B558" i="1"/>
  <c r="X558" i="1" l="1"/>
  <c r="J559" i="1"/>
  <c r="K559" i="1" s="1"/>
  <c r="N559" i="1" l="1"/>
  <c r="L559" i="1"/>
  <c r="AA559" i="1"/>
  <c r="G559" i="1" l="1"/>
  <c r="E559" i="1" s="1"/>
  <c r="F559" i="1"/>
  <c r="O559" i="1"/>
  <c r="Q559" i="1"/>
  <c r="P559" i="1"/>
  <c r="M559" i="1"/>
  <c r="C559" i="1" s="1"/>
  <c r="B559" i="1" l="1"/>
  <c r="U559" i="1"/>
  <c r="R559" i="1"/>
  <c r="T559" i="1"/>
  <c r="W559" i="1"/>
  <c r="A560" i="1"/>
  <c r="S559" i="1"/>
  <c r="V559" i="1"/>
  <c r="X559" i="1" l="1"/>
  <c r="Y559" i="1"/>
  <c r="Z559" i="1"/>
  <c r="J560" i="1"/>
  <c r="K560" i="1" s="1"/>
  <c r="D559" i="1" l="1"/>
  <c r="N560" i="1"/>
  <c r="L560" i="1"/>
  <c r="AA560" i="1"/>
  <c r="F560" i="1" l="1"/>
  <c r="G560" i="1"/>
  <c r="E560" i="1" s="1"/>
  <c r="O560" i="1"/>
  <c r="P560" i="1"/>
  <c r="Q560" i="1"/>
  <c r="M560" i="1"/>
  <c r="C560" i="1" s="1"/>
  <c r="V560" i="1" l="1"/>
  <c r="S560" i="1"/>
  <c r="U560" i="1"/>
  <c r="R560" i="1"/>
  <c r="A561" i="1"/>
  <c r="T560" i="1"/>
  <c r="W560" i="1"/>
  <c r="Z560" i="1"/>
  <c r="B560" i="1"/>
  <c r="J561" i="1" l="1"/>
  <c r="K561" i="1" s="1"/>
  <c r="X560" i="1"/>
  <c r="N561" i="1" l="1"/>
  <c r="L561" i="1"/>
  <c r="AA561" i="1"/>
  <c r="G561" i="1" l="1"/>
  <c r="E561" i="1" s="1"/>
  <c r="F561" i="1"/>
  <c r="O561" i="1"/>
  <c r="P561" i="1"/>
  <c r="Q561" i="1"/>
  <c r="M561" i="1"/>
  <c r="C561" i="1" s="1"/>
  <c r="B561" i="1" l="1"/>
  <c r="V561" i="1"/>
  <c r="S561" i="1"/>
  <c r="U561" i="1"/>
  <c r="R561" i="1"/>
  <c r="A562" i="1"/>
  <c r="W561" i="1"/>
  <c r="T561" i="1"/>
  <c r="Y561" i="1" l="1"/>
  <c r="Z561" i="1"/>
  <c r="J562" i="1"/>
  <c r="K562" i="1" s="1"/>
  <c r="X561" i="1"/>
  <c r="D561" i="1" l="1"/>
  <c r="N562" i="1"/>
  <c r="AA562" i="1"/>
  <c r="L562" i="1"/>
  <c r="F562" i="1" l="1"/>
  <c r="G562" i="1"/>
  <c r="E562" i="1" s="1"/>
  <c r="O562" i="1"/>
  <c r="P562" i="1"/>
  <c r="Q562" i="1"/>
  <c r="M562" i="1"/>
  <c r="C562" i="1" s="1"/>
  <c r="U562" i="1" l="1"/>
  <c r="R562" i="1"/>
  <c r="S562" i="1"/>
  <c r="V562" i="1"/>
  <c r="A563" i="1"/>
  <c r="W562" i="1"/>
  <c r="T562" i="1"/>
  <c r="Z562" i="1" s="1"/>
  <c r="B562" i="1"/>
  <c r="X562" i="1" l="1"/>
  <c r="J563" i="1"/>
  <c r="K563" i="1" s="1"/>
  <c r="N563" i="1" l="1"/>
  <c r="AA563" i="1"/>
  <c r="L563" i="1"/>
  <c r="G563" i="1" l="1"/>
  <c r="E563" i="1" s="1"/>
  <c r="F563" i="1"/>
  <c r="O563" i="1"/>
  <c r="P563" i="1"/>
  <c r="Q563" i="1"/>
  <c r="M563" i="1"/>
  <c r="C563" i="1" s="1"/>
  <c r="B563" i="1" l="1"/>
  <c r="V563" i="1"/>
  <c r="S563" i="1"/>
  <c r="U563" i="1"/>
  <c r="R563" i="1"/>
  <c r="A564" i="1"/>
  <c r="W563" i="1"/>
  <c r="T563" i="1"/>
  <c r="Y563" i="1" l="1"/>
  <c r="X563" i="1"/>
  <c r="J564" i="1"/>
  <c r="K564" i="1" s="1"/>
  <c r="N564" i="1" l="1"/>
  <c r="L564" i="1"/>
  <c r="AA564" i="1"/>
  <c r="G564" i="1" l="1"/>
  <c r="E564" i="1" s="1"/>
  <c r="F564" i="1"/>
  <c r="O564" i="1"/>
  <c r="Q564" i="1"/>
  <c r="P564" i="1"/>
  <c r="M564" i="1"/>
  <c r="C564" i="1" s="1"/>
  <c r="B564" i="1" l="1"/>
  <c r="W564" i="1"/>
  <c r="T564" i="1"/>
  <c r="U564" i="1"/>
  <c r="R564" i="1"/>
  <c r="A565" i="1"/>
  <c r="S564" i="1"/>
  <c r="V564" i="1"/>
  <c r="X564" i="1" l="1"/>
  <c r="Z564" i="1"/>
  <c r="Y564" i="1"/>
  <c r="J565" i="1"/>
  <c r="K565" i="1" s="1"/>
  <c r="D564" i="1" l="1"/>
  <c r="N565" i="1"/>
  <c r="AA565" i="1"/>
  <c r="L565" i="1"/>
  <c r="F565" i="1" l="1"/>
  <c r="G565" i="1"/>
  <c r="E565" i="1" s="1"/>
  <c r="O565" i="1"/>
  <c r="P565" i="1"/>
  <c r="Q565" i="1"/>
  <c r="M565" i="1"/>
  <c r="C565" i="1" s="1"/>
  <c r="V565" i="1" l="1"/>
  <c r="S565" i="1"/>
  <c r="U565" i="1"/>
  <c r="R565" i="1"/>
  <c r="A566" i="1"/>
  <c r="W565" i="1"/>
  <c r="T565" i="1"/>
  <c r="B565" i="1"/>
  <c r="Z565" i="1" l="1"/>
  <c r="Y565" i="1"/>
  <c r="X565" i="1"/>
  <c r="J566" i="1"/>
  <c r="K566" i="1" s="1"/>
  <c r="D565" i="1" l="1"/>
  <c r="N566" i="1"/>
  <c r="L566" i="1"/>
  <c r="AA566" i="1"/>
  <c r="F566" i="1" l="1"/>
  <c r="G566" i="1"/>
  <c r="E566" i="1" s="1"/>
  <c r="O566" i="1"/>
  <c r="Q566" i="1"/>
  <c r="P566" i="1"/>
  <c r="M566" i="1"/>
  <c r="C566" i="1" s="1"/>
  <c r="W566" i="1" l="1"/>
  <c r="T566" i="1"/>
  <c r="U566" i="1"/>
  <c r="R566" i="1"/>
  <c r="A567" i="1"/>
  <c r="S566" i="1"/>
  <c r="V566" i="1"/>
  <c r="B566" i="1"/>
  <c r="Z566" i="1" l="1"/>
  <c r="Y566" i="1"/>
  <c r="J567" i="1"/>
  <c r="K567" i="1" s="1"/>
  <c r="X566" i="1"/>
  <c r="D566" i="1" l="1"/>
  <c r="N567" i="1"/>
  <c r="L567" i="1"/>
  <c r="AA567" i="1"/>
  <c r="G567" i="1" l="1"/>
  <c r="E567" i="1" s="1"/>
  <c r="F567" i="1"/>
  <c r="O567" i="1"/>
  <c r="P567" i="1"/>
  <c r="Q567" i="1"/>
  <c r="M567" i="1"/>
  <c r="C567" i="1" s="1"/>
  <c r="B567" i="1" l="1"/>
  <c r="S567" i="1"/>
  <c r="V567" i="1"/>
  <c r="U567" i="1"/>
  <c r="R567" i="1"/>
  <c r="A568" i="1"/>
  <c r="T567" i="1"/>
  <c r="Z567" i="1" s="1"/>
  <c r="W567" i="1"/>
  <c r="J568" i="1" l="1"/>
  <c r="K568" i="1" s="1"/>
  <c r="X567" i="1"/>
  <c r="N568" i="1" l="1"/>
  <c r="L568" i="1"/>
  <c r="AA568" i="1"/>
  <c r="F568" i="1" l="1"/>
  <c r="G568" i="1"/>
  <c r="E568" i="1" s="1"/>
  <c r="O568" i="1"/>
  <c r="Q568" i="1"/>
  <c r="P568" i="1"/>
  <c r="M568" i="1"/>
  <c r="C568" i="1" s="1"/>
  <c r="T568" i="1" l="1"/>
  <c r="W568" i="1"/>
  <c r="U568" i="1"/>
  <c r="R568" i="1"/>
  <c r="A569" i="1"/>
  <c r="S568" i="1"/>
  <c r="V568" i="1"/>
  <c r="B568" i="1"/>
  <c r="X568" i="1" l="1"/>
  <c r="Y568" i="1"/>
  <c r="J569" i="1"/>
  <c r="K569" i="1" s="1"/>
  <c r="Z568" i="1"/>
  <c r="D568" i="1" l="1"/>
  <c r="N569" i="1"/>
  <c r="AA569" i="1"/>
  <c r="L569" i="1"/>
  <c r="F569" i="1" l="1"/>
  <c r="G569" i="1"/>
  <c r="E569" i="1" s="1"/>
  <c r="O569" i="1"/>
  <c r="Q569" i="1"/>
  <c r="P569" i="1"/>
  <c r="M569" i="1"/>
  <c r="C569" i="1" s="1"/>
  <c r="T569" i="1" l="1"/>
  <c r="W569" i="1"/>
  <c r="U569" i="1"/>
  <c r="R569" i="1"/>
  <c r="A570" i="1"/>
  <c r="S569" i="1"/>
  <c r="V569" i="1"/>
  <c r="B569" i="1"/>
  <c r="X569" i="1" l="1"/>
  <c r="J570" i="1"/>
  <c r="K570" i="1" s="1"/>
  <c r="Z569" i="1"/>
  <c r="N570" i="1" l="1"/>
  <c r="AA570" i="1"/>
  <c r="L570" i="1"/>
  <c r="F570" i="1" l="1"/>
  <c r="G570" i="1"/>
  <c r="E570" i="1" s="1"/>
  <c r="O570" i="1"/>
  <c r="P570" i="1"/>
  <c r="Q570" i="1"/>
  <c r="M570" i="1"/>
  <c r="C570" i="1" s="1"/>
  <c r="S570" i="1" l="1"/>
  <c r="V570" i="1"/>
  <c r="U570" i="1"/>
  <c r="R570" i="1"/>
  <c r="A571" i="1"/>
  <c r="W570" i="1"/>
  <c r="T570" i="1"/>
  <c r="Z570" i="1"/>
  <c r="B570" i="1"/>
  <c r="X570" i="1" l="1"/>
  <c r="J571" i="1"/>
  <c r="K571" i="1" s="1"/>
  <c r="N571" i="1" l="1"/>
  <c r="L571" i="1"/>
  <c r="AA571" i="1"/>
  <c r="F571" i="1" l="1"/>
  <c r="G571" i="1"/>
  <c r="E571" i="1" s="1"/>
  <c r="O571" i="1"/>
  <c r="P571" i="1"/>
  <c r="Q571" i="1"/>
  <c r="M571" i="1"/>
  <c r="C571" i="1" s="1"/>
  <c r="V571" i="1" l="1"/>
  <c r="S571" i="1"/>
  <c r="U571" i="1"/>
  <c r="R571" i="1"/>
  <c r="A572" i="1"/>
  <c r="W571" i="1"/>
  <c r="T571" i="1"/>
  <c r="Z571" i="1"/>
  <c r="B571" i="1"/>
  <c r="X571" i="1" l="1"/>
  <c r="J572" i="1"/>
  <c r="K572" i="1" s="1"/>
  <c r="N572" i="1" l="1"/>
  <c r="L572" i="1"/>
  <c r="AA572" i="1"/>
  <c r="F572" i="1" l="1"/>
  <c r="G572" i="1"/>
  <c r="E572" i="1" s="1"/>
  <c r="O572" i="1"/>
  <c r="P572" i="1"/>
  <c r="Q572" i="1"/>
  <c r="M572" i="1"/>
  <c r="C572" i="1" s="1"/>
  <c r="V572" i="1" l="1"/>
  <c r="S572" i="1"/>
  <c r="U572" i="1"/>
  <c r="R572" i="1"/>
  <c r="A573" i="1"/>
  <c r="W572" i="1"/>
  <c r="T572" i="1"/>
  <c r="B572" i="1"/>
  <c r="Z572" i="1" l="1"/>
  <c r="X572" i="1"/>
  <c r="Y572" i="1"/>
  <c r="J573" i="1"/>
  <c r="K573" i="1" s="1"/>
  <c r="D572" i="1" l="1"/>
  <c r="N573" i="1"/>
  <c r="AA573" i="1"/>
  <c r="L573" i="1"/>
  <c r="G573" i="1" l="1"/>
  <c r="E573" i="1" s="1"/>
  <c r="F573" i="1"/>
  <c r="O573" i="1"/>
  <c r="Q573" i="1"/>
  <c r="P573" i="1"/>
  <c r="M573" i="1"/>
  <c r="C573" i="1" s="1"/>
  <c r="B573" i="1" l="1"/>
  <c r="W573" i="1"/>
  <c r="T573" i="1"/>
  <c r="U573" i="1"/>
  <c r="R573" i="1"/>
  <c r="A574" i="1"/>
  <c r="V573" i="1"/>
  <c r="S573" i="1"/>
  <c r="Z573" i="1" l="1"/>
  <c r="Y573" i="1"/>
  <c r="J574" i="1"/>
  <c r="K574" i="1" s="1"/>
  <c r="N574" i="1" l="1"/>
  <c r="AA574" i="1"/>
  <c r="L574" i="1"/>
  <c r="G574" i="1" l="1"/>
  <c r="E574" i="1" s="1"/>
  <c r="F574" i="1"/>
  <c r="O574" i="1"/>
  <c r="P574" i="1"/>
  <c r="Q574" i="1"/>
  <c r="M574" i="1"/>
  <c r="C574" i="1" s="1"/>
  <c r="B574" i="1" l="1"/>
  <c r="V574" i="1"/>
  <c r="S574" i="1"/>
  <c r="U574" i="1"/>
  <c r="R574" i="1"/>
  <c r="A575" i="1"/>
  <c r="W574" i="1"/>
  <c r="T574" i="1"/>
  <c r="Z574" i="1"/>
  <c r="X574" i="1" l="1"/>
  <c r="J575" i="1"/>
  <c r="K575" i="1" s="1"/>
  <c r="N575" i="1" l="1"/>
  <c r="AA575" i="1"/>
  <c r="L575" i="1"/>
  <c r="F575" i="1" l="1"/>
  <c r="G575" i="1"/>
  <c r="E575" i="1" s="1"/>
  <c r="O575" i="1"/>
  <c r="Q575" i="1"/>
  <c r="P575" i="1"/>
  <c r="M575" i="1"/>
  <c r="C575" i="1" s="1"/>
  <c r="W575" i="1" l="1"/>
  <c r="T575" i="1"/>
  <c r="Z575" i="1" s="1"/>
  <c r="U575" i="1"/>
  <c r="R575" i="1"/>
  <c r="A576" i="1"/>
  <c r="S575" i="1"/>
  <c r="V575" i="1"/>
  <c r="B575" i="1"/>
  <c r="X575" i="1" l="1"/>
  <c r="J576" i="1"/>
  <c r="K576" i="1" s="1"/>
  <c r="N576" i="1" l="1"/>
  <c r="L576" i="1"/>
  <c r="AA576" i="1"/>
  <c r="F576" i="1" l="1"/>
  <c r="G576" i="1"/>
  <c r="E576" i="1" s="1"/>
  <c r="O576" i="1"/>
  <c r="P576" i="1"/>
  <c r="Q576" i="1"/>
  <c r="M576" i="1"/>
  <c r="C576" i="1" s="1"/>
  <c r="V576" i="1" l="1"/>
  <c r="S576" i="1"/>
  <c r="U576" i="1"/>
  <c r="R576" i="1"/>
  <c r="A577" i="1"/>
  <c r="T576" i="1"/>
  <c r="W576" i="1"/>
  <c r="B576" i="1"/>
  <c r="Y576" i="1" l="1"/>
  <c r="X576" i="1"/>
  <c r="Z576" i="1"/>
  <c r="J577" i="1"/>
  <c r="K577" i="1" s="1"/>
  <c r="D576" i="1" l="1"/>
  <c r="N577" i="1"/>
  <c r="AA577" i="1"/>
  <c r="L577" i="1"/>
  <c r="F577" i="1" l="1"/>
  <c r="G577" i="1"/>
  <c r="E577" i="1" s="1"/>
  <c r="O577" i="1"/>
  <c r="P577" i="1"/>
  <c r="Q577" i="1"/>
  <c r="M577" i="1"/>
  <c r="C577" i="1" s="1"/>
  <c r="S577" i="1" l="1"/>
  <c r="V577" i="1"/>
  <c r="U577" i="1"/>
  <c r="R577" i="1"/>
  <c r="A578" i="1"/>
  <c r="W577" i="1"/>
  <c r="T577" i="1"/>
  <c r="B577" i="1"/>
  <c r="Z577" i="1" l="1"/>
  <c r="Y577" i="1"/>
  <c r="J578" i="1"/>
  <c r="K578" i="1" s="1"/>
  <c r="X577" i="1"/>
  <c r="D577" i="1" l="1"/>
  <c r="N578" i="1"/>
  <c r="L578" i="1"/>
  <c r="AA578" i="1"/>
  <c r="F578" i="1" l="1"/>
  <c r="G578" i="1"/>
  <c r="E578" i="1" s="1"/>
  <c r="O578" i="1"/>
  <c r="Q578" i="1"/>
  <c r="P578" i="1"/>
  <c r="M578" i="1"/>
  <c r="C578" i="1" s="1"/>
  <c r="T578" i="1" l="1"/>
  <c r="W578" i="1"/>
  <c r="U578" i="1"/>
  <c r="R578" i="1"/>
  <c r="A579" i="1"/>
  <c r="S578" i="1"/>
  <c r="V578" i="1"/>
  <c r="B578" i="1"/>
  <c r="Z578" i="1" l="1"/>
  <c r="Y578" i="1"/>
  <c r="J579" i="1"/>
  <c r="K579" i="1" s="1"/>
  <c r="X578" i="1"/>
  <c r="D578" i="1" l="1"/>
  <c r="N579" i="1"/>
  <c r="AA579" i="1"/>
  <c r="L579" i="1"/>
  <c r="G579" i="1" l="1"/>
  <c r="E579" i="1" s="1"/>
  <c r="F579" i="1"/>
  <c r="O579" i="1"/>
  <c r="Q579" i="1"/>
  <c r="P579" i="1"/>
  <c r="M579" i="1"/>
  <c r="C579" i="1" s="1"/>
  <c r="B579" i="1" l="1"/>
  <c r="W579" i="1"/>
  <c r="T579" i="1"/>
  <c r="Z579" i="1" s="1"/>
  <c r="U579" i="1"/>
  <c r="R579" i="1"/>
  <c r="A580" i="1"/>
  <c r="V579" i="1"/>
  <c r="S579" i="1"/>
  <c r="X579" i="1" l="1"/>
  <c r="J580" i="1"/>
  <c r="K580" i="1" s="1"/>
  <c r="N580" i="1" l="1"/>
  <c r="L580" i="1"/>
  <c r="AA580" i="1"/>
  <c r="F580" i="1" l="1"/>
  <c r="G580" i="1"/>
  <c r="E580" i="1" s="1"/>
  <c r="O580" i="1"/>
  <c r="P580" i="1"/>
  <c r="Q580" i="1"/>
  <c r="M580" i="1"/>
  <c r="C580" i="1" s="1"/>
  <c r="U580" i="1" l="1"/>
  <c r="R580" i="1"/>
  <c r="S580" i="1"/>
  <c r="V580" i="1"/>
  <c r="A581" i="1"/>
  <c r="W580" i="1"/>
  <c r="T580" i="1"/>
  <c r="B580" i="1"/>
  <c r="Z580" i="1" l="1"/>
  <c r="Y580" i="1"/>
  <c r="X580" i="1"/>
  <c r="J581" i="1"/>
  <c r="K581" i="1" s="1"/>
  <c r="D580" i="1" l="1"/>
  <c r="N581" i="1"/>
  <c r="L581" i="1"/>
  <c r="AA581" i="1"/>
  <c r="F581" i="1" l="1"/>
  <c r="G581" i="1"/>
  <c r="E581" i="1" s="1"/>
  <c r="O581" i="1"/>
  <c r="P581" i="1"/>
  <c r="Q581" i="1"/>
  <c r="M581" i="1"/>
  <c r="C581" i="1" s="1"/>
  <c r="V581" i="1" l="1"/>
  <c r="S581" i="1"/>
  <c r="U581" i="1"/>
  <c r="R581" i="1"/>
  <c r="A582" i="1"/>
  <c r="W581" i="1"/>
  <c r="T581" i="1"/>
  <c r="Z581" i="1"/>
  <c r="B581" i="1"/>
  <c r="J582" i="1" l="1"/>
  <c r="K582" i="1" s="1"/>
  <c r="X581" i="1"/>
  <c r="N582" i="1" l="1"/>
  <c r="AA582" i="1"/>
  <c r="L582" i="1"/>
  <c r="G582" i="1" l="1"/>
  <c r="E582" i="1" s="1"/>
  <c r="F582" i="1"/>
  <c r="O582" i="1"/>
  <c r="Q582" i="1"/>
  <c r="P582" i="1"/>
  <c r="M582" i="1"/>
  <c r="C582" i="1" s="1"/>
  <c r="B582" i="1" l="1"/>
  <c r="U582" i="1"/>
  <c r="R582" i="1"/>
  <c r="T582" i="1"/>
  <c r="W582" i="1"/>
  <c r="A583" i="1"/>
  <c r="S582" i="1"/>
  <c r="V582" i="1"/>
  <c r="X582" i="1" l="1"/>
  <c r="Z582" i="1"/>
  <c r="Y582" i="1"/>
  <c r="J583" i="1"/>
  <c r="K583" i="1" s="1"/>
  <c r="D582" i="1" l="1"/>
  <c r="N583" i="1"/>
  <c r="AA583" i="1"/>
  <c r="L583" i="1"/>
  <c r="G583" i="1" l="1"/>
  <c r="E583" i="1" s="1"/>
  <c r="F583" i="1"/>
  <c r="O583" i="1"/>
  <c r="Q583" i="1"/>
  <c r="P583" i="1"/>
  <c r="M583" i="1"/>
  <c r="C583" i="1" s="1"/>
  <c r="B583" i="1" l="1"/>
  <c r="T583" i="1"/>
  <c r="W583" i="1"/>
  <c r="U583" i="1"/>
  <c r="R583" i="1"/>
  <c r="A584" i="1"/>
  <c r="S583" i="1"/>
  <c r="V583" i="1"/>
  <c r="Y583" i="1" l="1"/>
  <c r="X583" i="1"/>
  <c r="J584" i="1"/>
  <c r="K584" i="1" s="1"/>
  <c r="Z583" i="1"/>
  <c r="D583" i="1" l="1"/>
  <c r="N584" i="1"/>
  <c r="AA584" i="1"/>
  <c r="L584" i="1"/>
  <c r="G584" i="1" l="1"/>
  <c r="E584" i="1" s="1"/>
  <c r="F584" i="1"/>
  <c r="O584" i="1"/>
  <c r="Q584" i="1"/>
  <c r="P584" i="1"/>
  <c r="M584" i="1"/>
  <c r="C584" i="1" s="1"/>
  <c r="B584" i="1" l="1"/>
  <c r="U584" i="1"/>
  <c r="R584" i="1"/>
  <c r="W584" i="1"/>
  <c r="T584" i="1"/>
  <c r="Z584" i="1"/>
  <c r="A585" i="1"/>
  <c r="S584" i="1"/>
  <c r="V584" i="1"/>
  <c r="X584" i="1" l="1"/>
  <c r="J585" i="1"/>
  <c r="K585" i="1" s="1"/>
  <c r="N585" i="1" l="1"/>
  <c r="L585" i="1"/>
  <c r="AA585" i="1"/>
  <c r="G585" i="1" l="1"/>
  <c r="E585" i="1" s="1"/>
  <c r="F585" i="1"/>
  <c r="O585" i="1"/>
  <c r="P585" i="1"/>
  <c r="Q585" i="1"/>
  <c r="M585" i="1"/>
  <c r="C585" i="1" s="1"/>
  <c r="B585" i="1" l="1"/>
  <c r="V585" i="1"/>
  <c r="S585" i="1"/>
  <c r="U585" i="1"/>
  <c r="R585" i="1"/>
  <c r="A586" i="1"/>
  <c r="W585" i="1"/>
  <c r="T585" i="1"/>
  <c r="Z585" i="1" l="1"/>
  <c r="Y585" i="1"/>
  <c r="J586" i="1"/>
  <c r="K586" i="1" s="1"/>
  <c r="X585" i="1"/>
  <c r="D585" i="1" l="1"/>
  <c r="N586" i="1"/>
  <c r="L586" i="1"/>
  <c r="AA586" i="1"/>
  <c r="F586" i="1" l="1"/>
  <c r="G586" i="1"/>
  <c r="E586" i="1" s="1"/>
  <c r="O586" i="1"/>
  <c r="P586" i="1"/>
  <c r="Q586" i="1"/>
  <c r="M586" i="1"/>
  <c r="C586" i="1" s="1"/>
  <c r="S586" i="1" l="1"/>
  <c r="V586" i="1"/>
  <c r="U586" i="1"/>
  <c r="R586" i="1"/>
  <c r="A587" i="1"/>
  <c r="W586" i="1"/>
  <c r="T586" i="1"/>
  <c r="B586" i="1"/>
  <c r="Z586" i="1" l="1"/>
  <c r="X586" i="1"/>
  <c r="J587" i="1"/>
  <c r="K587" i="1" s="1"/>
  <c r="Y586" i="1"/>
  <c r="D586" i="1" l="1"/>
  <c r="N587" i="1"/>
  <c r="L587" i="1"/>
  <c r="AA587" i="1"/>
  <c r="F587" i="1" l="1"/>
  <c r="G587" i="1"/>
  <c r="E587" i="1" s="1"/>
  <c r="O587" i="1"/>
  <c r="Q587" i="1"/>
  <c r="P587" i="1"/>
  <c r="M587" i="1"/>
  <c r="C587" i="1" s="1"/>
  <c r="W587" i="1" l="1"/>
  <c r="T587" i="1"/>
  <c r="U587" i="1"/>
  <c r="R587" i="1"/>
  <c r="A588" i="1"/>
  <c r="S587" i="1"/>
  <c r="V587" i="1"/>
  <c r="B587" i="1"/>
  <c r="X587" i="1" l="1"/>
  <c r="Y587" i="1"/>
  <c r="J588" i="1"/>
  <c r="K588" i="1" s="1"/>
  <c r="N588" i="1" l="1"/>
  <c r="AA588" i="1"/>
  <c r="L588" i="1"/>
  <c r="G588" i="1" l="1"/>
  <c r="E588" i="1" s="1"/>
  <c r="F588" i="1"/>
  <c r="O588" i="1"/>
  <c r="P588" i="1"/>
  <c r="Q588" i="1"/>
  <c r="M588" i="1"/>
  <c r="C588" i="1" s="1"/>
  <c r="B588" i="1" l="1"/>
  <c r="S588" i="1"/>
  <c r="V588" i="1"/>
  <c r="U588" i="1"/>
  <c r="R588" i="1"/>
  <c r="A589" i="1"/>
  <c r="W588" i="1"/>
  <c r="T588" i="1"/>
  <c r="Z588" i="1" l="1"/>
  <c r="Y588" i="1"/>
  <c r="X588" i="1"/>
  <c r="J589" i="1"/>
  <c r="K589" i="1" s="1"/>
  <c r="D588" i="1" l="1"/>
  <c r="N589" i="1"/>
  <c r="L589" i="1"/>
  <c r="AA589" i="1"/>
  <c r="F589" i="1" l="1"/>
  <c r="G589" i="1"/>
  <c r="E589" i="1" s="1"/>
  <c r="O589" i="1"/>
  <c r="Q589" i="1"/>
  <c r="P589" i="1"/>
  <c r="M589" i="1"/>
  <c r="C589" i="1" s="1"/>
  <c r="T589" i="1" l="1"/>
  <c r="W589" i="1"/>
  <c r="Z589" i="1"/>
  <c r="U589" i="1"/>
  <c r="R589" i="1"/>
  <c r="A590" i="1"/>
  <c r="S589" i="1"/>
  <c r="V589" i="1"/>
  <c r="B589" i="1"/>
  <c r="J590" i="1" l="1"/>
  <c r="K590" i="1" s="1"/>
  <c r="X589" i="1"/>
  <c r="N590" i="1" l="1"/>
  <c r="L590" i="1"/>
  <c r="AA590" i="1"/>
  <c r="O590" i="1" l="1"/>
  <c r="P590" i="1"/>
  <c r="Q590" i="1"/>
  <c r="M590" i="1"/>
  <c r="C590" i="1" s="1"/>
  <c r="G590" i="1"/>
  <c r="E590" i="1" s="1"/>
  <c r="F590" i="1"/>
  <c r="B590" i="1" l="1"/>
  <c r="A591" i="1"/>
  <c r="W590" i="1"/>
  <c r="T590" i="1"/>
  <c r="V590" i="1"/>
  <c r="S590" i="1"/>
  <c r="U590" i="1"/>
  <c r="R590" i="1"/>
  <c r="Y590" i="1" l="1"/>
  <c r="X590" i="1"/>
  <c r="Z590" i="1"/>
  <c r="J591" i="1"/>
  <c r="K591" i="1" s="1"/>
  <c r="D590" i="1" l="1"/>
  <c r="N591" i="1"/>
  <c r="AA591" i="1"/>
  <c r="L591" i="1"/>
  <c r="F591" i="1" l="1"/>
  <c r="G591" i="1"/>
  <c r="E591" i="1" s="1"/>
  <c r="O591" i="1"/>
  <c r="Q591" i="1"/>
  <c r="P591" i="1"/>
  <c r="M591" i="1"/>
  <c r="C591" i="1" s="1"/>
  <c r="W591" i="1" l="1"/>
  <c r="T591" i="1"/>
  <c r="Z591" i="1" s="1"/>
  <c r="U591" i="1"/>
  <c r="R591" i="1"/>
  <c r="A592" i="1"/>
  <c r="S591" i="1"/>
  <c r="V591" i="1"/>
  <c r="B591" i="1"/>
  <c r="X591" i="1" l="1"/>
  <c r="J592" i="1"/>
  <c r="K592" i="1" s="1"/>
  <c r="N592" i="1" l="1"/>
  <c r="L592" i="1"/>
  <c r="AA592" i="1"/>
  <c r="G592" i="1" l="1"/>
  <c r="E592" i="1" s="1"/>
  <c r="F592" i="1"/>
  <c r="O592" i="1"/>
  <c r="P592" i="1"/>
  <c r="Q592" i="1"/>
  <c r="M592" i="1"/>
  <c r="C592" i="1" s="1"/>
  <c r="B592" i="1" l="1"/>
  <c r="S592" i="1"/>
  <c r="Y592" i="1" s="1"/>
  <c r="V592" i="1"/>
  <c r="U592" i="1"/>
  <c r="R592" i="1"/>
  <c r="A593" i="1"/>
  <c r="T592" i="1"/>
  <c r="W592" i="1"/>
  <c r="Z592" i="1"/>
  <c r="X592" i="1" l="1"/>
  <c r="D592" i="1" s="1"/>
  <c r="J593" i="1"/>
  <c r="K593" i="1" s="1"/>
  <c r="N593" i="1" l="1"/>
  <c r="L593" i="1"/>
  <c r="AA593" i="1"/>
  <c r="F593" i="1" l="1"/>
  <c r="G593" i="1"/>
  <c r="E593" i="1" s="1"/>
  <c r="O593" i="1"/>
  <c r="P593" i="1"/>
  <c r="Q593" i="1"/>
  <c r="M593" i="1"/>
  <c r="C593" i="1" s="1"/>
  <c r="V593" i="1" l="1"/>
  <c r="S593" i="1"/>
  <c r="U593" i="1"/>
  <c r="R593" i="1"/>
  <c r="A594" i="1"/>
  <c r="W593" i="1"/>
  <c r="T593" i="1"/>
  <c r="Z593" i="1"/>
  <c r="B593" i="1"/>
  <c r="Y593" i="1" l="1"/>
  <c r="X593" i="1"/>
  <c r="J594" i="1"/>
  <c r="K594" i="1" s="1"/>
  <c r="D593" i="1" l="1"/>
  <c r="N594" i="1"/>
  <c r="L594" i="1"/>
  <c r="AA594" i="1"/>
  <c r="F594" i="1" l="1"/>
  <c r="G594" i="1"/>
  <c r="E594" i="1" s="1"/>
  <c r="O594" i="1"/>
  <c r="Q594" i="1"/>
  <c r="P594" i="1"/>
  <c r="M594" i="1"/>
  <c r="C594" i="1" s="1"/>
  <c r="T594" i="1" l="1"/>
  <c r="W594" i="1"/>
  <c r="Z594" i="1"/>
  <c r="U594" i="1"/>
  <c r="R594" i="1"/>
  <c r="A595" i="1"/>
  <c r="S594" i="1"/>
  <c r="Y594" i="1" s="1"/>
  <c r="V594" i="1"/>
  <c r="B594" i="1"/>
  <c r="J595" i="1" l="1"/>
  <c r="K595" i="1" s="1"/>
  <c r="X594" i="1"/>
  <c r="D594" i="1" s="1"/>
  <c r="N595" i="1" l="1"/>
  <c r="AA595" i="1"/>
  <c r="L595" i="1"/>
  <c r="F595" i="1" l="1"/>
  <c r="G595" i="1"/>
  <c r="E595" i="1" s="1"/>
  <c r="O595" i="1"/>
  <c r="P595" i="1"/>
  <c r="Q595" i="1"/>
  <c r="M595" i="1"/>
  <c r="C595" i="1" s="1"/>
  <c r="V595" i="1" l="1"/>
  <c r="S595" i="1"/>
  <c r="U595" i="1"/>
  <c r="R595" i="1"/>
  <c r="A596" i="1"/>
  <c r="T595" i="1"/>
  <c r="W595" i="1"/>
  <c r="B595" i="1"/>
  <c r="Y595" i="1" l="1"/>
  <c r="Z595" i="1"/>
  <c r="J596" i="1"/>
  <c r="K596" i="1" s="1"/>
  <c r="X595" i="1"/>
  <c r="D595" i="1" l="1"/>
  <c r="N596" i="1"/>
  <c r="L596" i="1"/>
  <c r="AA596" i="1"/>
  <c r="G596" i="1" l="1"/>
  <c r="E596" i="1" s="1"/>
  <c r="F596" i="1"/>
  <c r="O596" i="1"/>
  <c r="Q596" i="1"/>
  <c r="P596" i="1"/>
  <c r="M596" i="1"/>
  <c r="C596" i="1" s="1"/>
  <c r="B596" i="1" l="1"/>
  <c r="T596" i="1"/>
  <c r="W596" i="1"/>
  <c r="U596" i="1"/>
  <c r="R596" i="1"/>
  <c r="A597" i="1"/>
  <c r="V596" i="1"/>
  <c r="S596" i="1"/>
  <c r="Y596" i="1" l="1"/>
  <c r="X596" i="1"/>
  <c r="J597" i="1"/>
  <c r="K597" i="1" s="1"/>
  <c r="Z596" i="1"/>
  <c r="D596" i="1" l="1"/>
  <c r="N597" i="1"/>
  <c r="L597" i="1"/>
  <c r="AA597" i="1"/>
  <c r="G597" i="1" l="1"/>
  <c r="E597" i="1" s="1"/>
  <c r="F597" i="1"/>
  <c r="O597" i="1"/>
  <c r="Q597" i="1"/>
  <c r="P597" i="1"/>
  <c r="M597" i="1"/>
  <c r="C597" i="1" s="1"/>
  <c r="B597" i="1" l="1"/>
  <c r="U597" i="1"/>
  <c r="R597" i="1"/>
  <c r="T597" i="1"/>
  <c r="W597" i="1"/>
  <c r="A598" i="1"/>
  <c r="S597" i="1"/>
  <c r="V597" i="1"/>
  <c r="X597" i="1" l="1"/>
  <c r="Y597" i="1"/>
  <c r="Z597" i="1"/>
  <c r="J598" i="1"/>
  <c r="K598" i="1" s="1"/>
  <c r="D597" i="1" l="1"/>
  <c r="N598" i="1"/>
  <c r="L598" i="1"/>
  <c r="AA598" i="1"/>
  <c r="G598" i="1" l="1"/>
  <c r="E598" i="1" s="1"/>
  <c r="F598" i="1"/>
  <c r="O598" i="1"/>
  <c r="P598" i="1"/>
  <c r="Q598" i="1"/>
  <c r="M598" i="1"/>
  <c r="C598" i="1" s="1"/>
  <c r="B598" i="1" l="1"/>
  <c r="U598" i="1"/>
  <c r="R598" i="1"/>
  <c r="S598" i="1"/>
  <c r="V598" i="1"/>
  <c r="A599" i="1"/>
  <c r="W598" i="1"/>
  <c r="T598" i="1"/>
  <c r="Z598" i="1" l="1"/>
  <c r="Y598" i="1"/>
  <c r="X598" i="1"/>
  <c r="J599" i="1"/>
  <c r="K599" i="1" s="1"/>
  <c r="D598" i="1" l="1"/>
  <c r="N599" i="1"/>
  <c r="AA599" i="1"/>
  <c r="L599" i="1"/>
  <c r="F599" i="1" l="1"/>
  <c r="G599" i="1"/>
  <c r="E599" i="1" s="1"/>
  <c r="O599" i="1"/>
  <c r="P599" i="1"/>
  <c r="Q599" i="1"/>
  <c r="M599" i="1"/>
  <c r="C599" i="1" s="1"/>
  <c r="S599" i="1" l="1"/>
  <c r="V599" i="1"/>
  <c r="U599" i="1"/>
  <c r="R599" i="1"/>
  <c r="A600" i="1"/>
  <c r="T599" i="1"/>
  <c r="Z599" i="1" s="1"/>
  <c r="W599" i="1"/>
  <c r="B599" i="1"/>
  <c r="X599" i="1" l="1"/>
  <c r="J600" i="1"/>
  <c r="K600" i="1" s="1"/>
  <c r="N600" i="1" l="1"/>
  <c r="AA600" i="1"/>
  <c r="L600" i="1"/>
  <c r="F600" i="1" l="1"/>
  <c r="G600" i="1"/>
  <c r="E600" i="1" s="1"/>
  <c r="O600" i="1"/>
  <c r="Q600" i="1"/>
  <c r="P600" i="1"/>
  <c r="M600" i="1"/>
  <c r="C600" i="1" s="1"/>
  <c r="T600" i="1" l="1"/>
  <c r="W600" i="1"/>
  <c r="U600" i="1"/>
  <c r="R600" i="1"/>
  <c r="A601" i="1"/>
  <c r="V600" i="1"/>
  <c r="S600" i="1"/>
  <c r="B600" i="1"/>
  <c r="Y600" i="1" l="1"/>
  <c r="Z600" i="1"/>
  <c r="J601" i="1"/>
  <c r="K601" i="1" s="1"/>
  <c r="X600" i="1"/>
  <c r="D600" i="1" l="1"/>
  <c r="N601" i="1"/>
  <c r="AA601" i="1"/>
  <c r="L601" i="1"/>
  <c r="G601" i="1" l="1"/>
  <c r="E601" i="1" s="1"/>
  <c r="F601" i="1"/>
  <c r="O601" i="1"/>
  <c r="Q601" i="1"/>
  <c r="P601" i="1"/>
  <c r="M601" i="1"/>
  <c r="C601" i="1" s="1"/>
  <c r="B601" i="1" l="1"/>
  <c r="W601" i="1"/>
  <c r="T601" i="1"/>
  <c r="U601" i="1"/>
  <c r="R601" i="1"/>
  <c r="A602" i="1"/>
  <c r="V601" i="1"/>
  <c r="S601" i="1"/>
  <c r="Y601" i="1" l="1"/>
  <c r="X601" i="1"/>
  <c r="J602" i="1"/>
  <c r="K602" i="1" s="1"/>
  <c r="N602" i="1" l="1"/>
  <c r="L602" i="1"/>
  <c r="AA602" i="1"/>
  <c r="G602" i="1" l="1"/>
  <c r="E602" i="1" s="1"/>
  <c r="F602" i="1"/>
  <c r="O602" i="1"/>
  <c r="Q602" i="1"/>
  <c r="P602" i="1"/>
  <c r="M602" i="1"/>
  <c r="C602" i="1" s="1"/>
  <c r="B602" i="1" l="1"/>
  <c r="T602" i="1"/>
  <c r="W602" i="1"/>
  <c r="U602" i="1"/>
  <c r="R602" i="1"/>
  <c r="A603" i="1"/>
  <c r="V602" i="1"/>
  <c r="S602" i="1"/>
  <c r="Y602" i="1" l="1"/>
  <c r="Z602" i="1"/>
  <c r="J603" i="1"/>
  <c r="K603" i="1" s="1"/>
  <c r="X602" i="1"/>
  <c r="D602" i="1" l="1"/>
  <c r="N603" i="1"/>
  <c r="AA603" i="1"/>
  <c r="L603" i="1"/>
  <c r="F603" i="1" l="1"/>
  <c r="G603" i="1"/>
  <c r="E603" i="1" s="1"/>
  <c r="O603" i="1"/>
  <c r="Q603" i="1"/>
  <c r="P603" i="1"/>
  <c r="M603" i="1"/>
  <c r="C603" i="1" s="1"/>
  <c r="W603" i="1" l="1"/>
  <c r="T603" i="1"/>
  <c r="U603" i="1"/>
  <c r="R603" i="1"/>
  <c r="A604" i="1"/>
  <c r="S603" i="1"/>
  <c r="V603" i="1"/>
  <c r="B603" i="1"/>
  <c r="Y603" i="1" l="1"/>
  <c r="J604" i="1"/>
  <c r="K604" i="1" s="1"/>
  <c r="N604" i="1" l="1"/>
  <c r="L604" i="1"/>
  <c r="AA604" i="1"/>
  <c r="G604" i="1" l="1"/>
  <c r="E604" i="1" s="1"/>
  <c r="F604" i="1"/>
  <c r="O604" i="1"/>
  <c r="P604" i="1"/>
  <c r="Q604" i="1"/>
  <c r="M604" i="1"/>
  <c r="C604" i="1" s="1"/>
  <c r="B604" i="1" l="1"/>
  <c r="U604" i="1"/>
  <c r="R604" i="1"/>
  <c r="S604" i="1"/>
  <c r="V604" i="1"/>
  <c r="A605" i="1"/>
  <c r="T604" i="1"/>
  <c r="W604" i="1"/>
  <c r="X604" i="1" l="1"/>
  <c r="Z604" i="1"/>
  <c r="Y604" i="1"/>
  <c r="J605" i="1"/>
  <c r="K605" i="1" s="1"/>
  <c r="D604" i="1" l="1"/>
  <c r="N605" i="1"/>
  <c r="L605" i="1"/>
  <c r="AA605" i="1"/>
  <c r="F605" i="1" l="1"/>
  <c r="G605" i="1"/>
  <c r="E605" i="1" s="1"/>
  <c r="O605" i="1"/>
  <c r="P605" i="1"/>
  <c r="Q605" i="1"/>
  <c r="M605" i="1"/>
  <c r="C605" i="1" s="1"/>
  <c r="V605" i="1" l="1"/>
  <c r="S605" i="1"/>
  <c r="U605" i="1"/>
  <c r="R605" i="1"/>
  <c r="A606" i="1"/>
  <c r="T605" i="1"/>
  <c r="W605" i="1"/>
  <c r="B605" i="1"/>
  <c r="Y605" i="1" l="1"/>
  <c r="X605" i="1"/>
  <c r="Z605" i="1"/>
  <c r="J606" i="1"/>
  <c r="K606" i="1" s="1"/>
  <c r="D605" i="1" l="1"/>
  <c r="N606" i="1"/>
  <c r="AA606" i="1"/>
  <c r="L606" i="1"/>
  <c r="G606" i="1" l="1"/>
  <c r="E606" i="1" s="1"/>
  <c r="F606" i="1"/>
  <c r="O606" i="1"/>
  <c r="Q606" i="1"/>
  <c r="P606" i="1"/>
  <c r="M606" i="1"/>
  <c r="C606" i="1" s="1"/>
  <c r="B606" i="1" l="1"/>
  <c r="T606" i="1"/>
  <c r="W606" i="1"/>
  <c r="U606" i="1"/>
  <c r="R606" i="1"/>
  <c r="A607" i="1"/>
  <c r="S606" i="1"/>
  <c r="V606" i="1"/>
  <c r="Y606" i="1" l="1"/>
  <c r="X606" i="1"/>
  <c r="Z606" i="1"/>
  <c r="J607" i="1"/>
  <c r="K607" i="1" s="1"/>
  <c r="D606" i="1" l="1"/>
  <c r="N607" i="1"/>
  <c r="AA607" i="1"/>
  <c r="L607" i="1"/>
  <c r="G607" i="1" l="1"/>
  <c r="E607" i="1" s="1"/>
  <c r="F607" i="1"/>
  <c r="O607" i="1"/>
  <c r="P607" i="1"/>
  <c r="Q607" i="1"/>
  <c r="M607" i="1"/>
  <c r="C607" i="1" s="1"/>
  <c r="B607" i="1" l="1"/>
  <c r="U607" i="1"/>
  <c r="R607" i="1"/>
  <c r="S607" i="1"/>
  <c r="V607" i="1"/>
  <c r="A608" i="1"/>
  <c r="T607" i="1"/>
  <c r="W607" i="1"/>
  <c r="Z607" i="1" l="1"/>
  <c r="X607" i="1"/>
  <c r="Y607" i="1"/>
  <c r="J608" i="1"/>
  <c r="K608" i="1" s="1"/>
  <c r="D607" i="1" l="1"/>
  <c r="N608" i="1"/>
  <c r="L608" i="1"/>
  <c r="AA608" i="1"/>
  <c r="F608" i="1" l="1"/>
  <c r="G608" i="1"/>
  <c r="E608" i="1" s="1"/>
  <c r="O608" i="1"/>
  <c r="Q608" i="1"/>
  <c r="P608" i="1"/>
  <c r="M608" i="1"/>
  <c r="C608" i="1" s="1"/>
  <c r="T608" i="1" l="1"/>
  <c r="W608" i="1"/>
  <c r="U608" i="1"/>
  <c r="R608" i="1"/>
  <c r="A609" i="1"/>
  <c r="S608" i="1"/>
  <c r="V608" i="1"/>
  <c r="B608" i="1"/>
  <c r="X608" i="1" l="1"/>
  <c r="J609" i="1"/>
  <c r="K609" i="1" s="1"/>
  <c r="Z608" i="1"/>
  <c r="N609" i="1" l="1"/>
  <c r="AA609" i="1"/>
  <c r="L609" i="1"/>
  <c r="F609" i="1" l="1"/>
  <c r="G609" i="1"/>
  <c r="E609" i="1" s="1"/>
  <c r="O609" i="1"/>
  <c r="P609" i="1"/>
  <c r="Q609" i="1"/>
  <c r="M609" i="1"/>
  <c r="C609" i="1" s="1"/>
  <c r="V609" i="1" l="1"/>
  <c r="S609" i="1"/>
  <c r="U609" i="1"/>
  <c r="R609" i="1"/>
  <c r="A610" i="1"/>
  <c r="T609" i="1"/>
  <c r="W609" i="1"/>
  <c r="Z609" i="1"/>
  <c r="B609" i="1"/>
  <c r="X609" i="1" l="1"/>
  <c r="J610" i="1"/>
  <c r="K610" i="1" s="1"/>
  <c r="N610" i="1" l="1"/>
  <c r="L610" i="1"/>
  <c r="AA610" i="1"/>
  <c r="G610" i="1" l="1"/>
  <c r="E610" i="1" s="1"/>
  <c r="F610" i="1"/>
  <c r="O610" i="1"/>
  <c r="Q610" i="1"/>
  <c r="P610" i="1"/>
  <c r="M610" i="1"/>
  <c r="C610" i="1" s="1"/>
  <c r="B610" i="1" l="1"/>
  <c r="T610" i="1"/>
  <c r="W610" i="1"/>
  <c r="Z610" i="1"/>
  <c r="U610" i="1"/>
  <c r="R610" i="1"/>
  <c r="A611" i="1"/>
  <c r="V610" i="1"/>
  <c r="S610" i="1"/>
  <c r="J611" i="1" l="1"/>
  <c r="K611" i="1" s="1"/>
  <c r="X610" i="1"/>
  <c r="N611" i="1" l="1"/>
  <c r="AA611" i="1"/>
  <c r="L611" i="1"/>
  <c r="F611" i="1" l="1"/>
  <c r="G611" i="1"/>
  <c r="E611" i="1" s="1"/>
  <c r="O611" i="1"/>
  <c r="P611" i="1"/>
  <c r="Q611" i="1"/>
  <c r="M611" i="1"/>
  <c r="C611" i="1" s="1"/>
  <c r="U611" i="1" l="1"/>
  <c r="R611" i="1"/>
  <c r="V611" i="1"/>
  <c r="S611" i="1"/>
  <c r="A612" i="1"/>
  <c r="T611" i="1"/>
  <c r="W611" i="1"/>
  <c r="B611" i="1"/>
  <c r="Y611" i="1" l="1"/>
  <c r="X611" i="1"/>
  <c r="J612" i="1"/>
  <c r="K612" i="1" s="1"/>
  <c r="N612" i="1" l="1"/>
  <c r="L612" i="1"/>
  <c r="AA612" i="1"/>
  <c r="F612" i="1" l="1"/>
  <c r="G612" i="1"/>
  <c r="E612" i="1" s="1"/>
  <c r="O612" i="1"/>
  <c r="Q612" i="1"/>
  <c r="P612" i="1"/>
  <c r="M612" i="1"/>
  <c r="C612" i="1" s="1"/>
  <c r="A613" i="1" l="1"/>
  <c r="T612" i="1"/>
  <c r="W612" i="1"/>
  <c r="U612" i="1"/>
  <c r="R612" i="1"/>
  <c r="S612" i="1"/>
  <c r="V612" i="1"/>
  <c r="B612" i="1"/>
  <c r="Y612" i="1" l="1"/>
  <c r="J613" i="1"/>
  <c r="K613" i="1" s="1"/>
  <c r="N613" i="1" l="1"/>
  <c r="AA613" i="1"/>
  <c r="L613" i="1"/>
  <c r="F613" i="1" l="1"/>
  <c r="G613" i="1"/>
  <c r="E613" i="1" s="1"/>
  <c r="O613" i="1"/>
  <c r="Q613" i="1"/>
  <c r="P613" i="1"/>
  <c r="M613" i="1"/>
  <c r="C613" i="1" s="1"/>
  <c r="T613" i="1" l="1"/>
  <c r="W613" i="1"/>
  <c r="U613" i="1"/>
  <c r="R613" i="1"/>
  <c r="A614" i="1"/>
  <c r="V613" i="1"/>
  <c r="S613" i="1"/>
  <c r="B613" i="1"/>
  <c r="Y613" i="1" l="1"/>
  <c r="X613" i="1"/>
  <c r="J614" i="1"/>
  <c r="K614" i="1" s="1"/>
  <c r="Z613" i="1"/>
  <c r="D613" i="1" l="1"/>
  <c r="N614" i="1"/>
  <c r="L614" i="1"/>
  <c r="AA614" i="1"/>
  <c r="G614" i="1" l="1"/>
  <c r="E614" i="1" s="1"/>
  <c r="F614" i="1"/>
  <c r="O614" i="1"/>
  <c r="Q614" i="1"/>
  <c r="P614" i="1"/>
  <c r="M614" i="1"/>
  <c r="C614" i="1" s="1"/>
  <c r="B614" i="1" l="1"/>
  <c r="W614" i="1"/>
  <c r="T614" i="1"/>
  <c r="Z614" i="1" s="1"/>
  <c r="U614" i="1"/>
  <c r="R614" i="1"/>
  <c r="A615" i="1"/>
  <c r="V614" i="1"/>
  <c r="S614" i="1"/>
  <c r="X614" i="1" l="1"/>
  <c r="J615" i="1"/>
  <c r="K615" i="1" s="1"/>
  <c r="N615" i="1" l="1"/>
  <c r="AA615" i="1"/>
  <c r="L615" i="1"/>
  <c r="F615" i="1" l="1"/>
  <c r="G615" i="1"/>
  <c r="E615" i="1" s="1"/>
  <c r="O615" i="1"/>
  <c r="P615" i="1"/>
  <c r="Q615" i="1"/>
  <c r="M615" i="1"/>
  <c r="C615" i="1" s="1"/>
  <c r="S615" i="1" l="1"/>
  <c r="V615" i="1"/>
  <c r="U615" i="1"/>
  <c r="R615" i="1"/>
  <c r="A616" i="1"/>
  <c r="T615" i="1"/>
  <c r="W615" i="1"/>
  <c r="B615" i="1"/>
  <c r="X615" i="1" l="1"/>
  <c r="Z615" i="1"/>
  <c r="J616" i="1"/>
  <c r="K616" i="1" s="1"/>
  <c r="Y615" i="1"/>
  <c r="D615" i="1" l="1"/>
  <c r="N616" i="1"/>
  <c r="AA616" i="1"/>
  <c r="L616" i="1"/>
  <c r="F616" i="1" l="1"/>
  <c r="G616" i="1"/>
  <c r="E616" i="1" s="1"/>
  <c r="O616" i="1"/>
  <c r="P616" i="1"/>
  <c r="Q616" i="1"/>
  <c r="M616" i="1"/>
  <c r="C616" i="1" s="1"/>
  <c r="U616" i="1" l="1"/>
  <c r="R616" i="1"/>
  <c r="S616" i="1"/>
  <c r="V616" i="1"/>
  <c r="A617" i="1"/>
  <c r="T616" i="1"/>
  <c r="W616" i="1"/>
  <c r="Z616" i="1"/>
  <c r="B616" i="1"/>
  <c r="X616" i="1" l="1"/>
  <c r="J617" i="1"/>
  <c r="K617" i="1" s="1"/>
  <c r="N617" i="1" l="1"/>
  <c r="AA617" i="1"/>
  <c r="L617" i="1"/>
  <c r="G617" i="1" l="1"/>
  <c r="E617" i="1" s="1"/>
  <c r="F617" i="1"/>
  <c r="O617" i="1"/>
  <c r="P617" i="1"/>
  <c r="Q617" i="1"/>
  <c r="M617" i="1"/>
  <c r="C617" i="1" s="1"/>
  <c r="B617" i="1" l="1"/>
  <c r="U617" i="1"/>
  <c r="R617" i="1"/>
  <c r="V617" i="1"/>
  <c r="S617" i="1"/>
  <c r="A618" i="1"/>
  <c r="W617" i="1"/>
  <c r="T617" i="1"/>
  <c r="X617" i="1" l="1"/>
  <c r="Y617" i="1"/>
  <c r="J618" i="1"/>
  <c r="K618" i="1" s="1"/>
  <c r="Z617" i="1"/>
  <c r="D617" i="1" l="1"/>
  <c r="N618" i="1"/>
  <c r="AA618" i="1"/>
  <c r="L618" i="1"/>
  <c r="G618" i="1" l="1"/>
  <c r="E618" i="1" s="1"/>
  <c r="F618" i="1"/>
  <c r="O618" i="1"/>
  <c r="Q618" i="1"/>
  <c r="P618" i="1"/>
  <c r="M618" i="1"/>
  <c r="C618" i="1" s="1"/>
  <c r="B618" i="1" l="1"/>
  <c r="U618" i="1"/>
  <c r="R618" i="1"/>
  <c r="T618" i="1"/>
  <c r="W618" i="1"/>
  <c r="Z618" i="1"/>
  <c r="A619" i="1"/>
  <c r="V618" i="1"/>
  <c r="S618" i="1"/>
  <c r="X618" i="1" l="1"/>
  <c r="J619" i="1"/>
  <c r="K619" i="1" s="1"/>
  <c r="N619" i="1" l="1"/>
  <c r="L619" i="1"/>
  <c r="AA619" i="1"/>
  <c r="F619" i="1" l="1"/>
  <c r="G619" i="1"/>
  <c r="E619" i="1" s="1"/>
  <c r="O619" i="1"/>
  <c r="P619" i="1"/>
  <c r="Q619" i="1"/>
  <c r="M619" i="1"/>
  <c r="C619" i="1" s="1"/>
  <c r="V619" i="1" l="1"/>
  <c r="S619" i="1"/>
  <c r="U619" i="1"/>
  <c r="R619" i="1"/>
  <c r="A620" i="1"/>
  <c r="W619" i="1"/>
  <c r="T619" i="1"/>
  <c r="B619" i="1"/>
  <c r="Y619" i="1" l="1"/>
  <c r="Z619" i="1"/>
  <c r="J620" i="1"/>
  <c r="K620" i="1" s="1"/>
  <c r="X619" i="1"/>
  <c r="D619" i="1" l="1"/>
  <c r="N620" i="1"/>
  <c r="AA620" i="1"/>
  <c r="L620" i="1"/>
  <c r="F620" i="1" l="1"/>
  <c r="G620" i="1"/>
  <c r="E620" i="1" s="1"/>
  <c r="O620" i="1"/>
  <c r="Q620" i="1"/>
  <c r="P620" i="1"/>
  <c r="M620" i="1"/>
  <c r="C620" i="1" s="1"/>
  <c r="W620" i="1" l="1"/>
  <c r="T620" i="1"/>
  <c r="U620" i="1"/>
  <c r="R620" i="1"/>
  <c r="A621" i="1"/>
  <c r="S620" i="1"/>
  <c r="V620" i="1"/>
  <c r="B620" i="1"/>
  <c r="Y620" i="1" l="1"/>
  <c r="J621" i="1"/>
  <c r="K621" i="1" s="1"/>
  <c r="N621" i="1" l="1"/>
  <c r="AA621" i="1"/>
  <c r="L621" i="1"/>
  <c r="G621" i="1" l="1"/>
  <c r="E621" i="1" s="1"/>
  <c r="F621" i="1"/>
  <c r="O621" i="1"/>
  <c r="Q621" i="1"/>
  <c r="P621" i="1"/>
  <c r="M621" i="1"/>
  <c r="C621" i="1" s="1"/>
  <c r="B621" i="1" l="1"/>
  <c r="W621" i="1"/>
  <c r="T621" i="1"/>
  <c r="U621" i="1"/>
  <c r="R621" i="1"/>
  <c r="A622" i="1"/>
  <c r="S621" i="1"/>
  <c r="V621" i="1"/>
  <c r="X621" i="1" l="1"/>
  <c r="Y621" i="1"/>
  <c r="J622" i="1"/>
  <c r="K622" i="1" s="1"/>
  <c r="Z621" i="1"/>
  <c r="D621" i="1" l="1"/>
  <c r="N622" i="1"/>
  <c r="L622" i="1"/>
  <c r="AA622" i="1"/>
  <c r="F622" i="1" l="1"/>
  <c r="G622" i="1"/>
  <c r="E622" i="1" s="1"/>
  <c r="O622" i="1"/>
  <c r="P622" i="1"/>
  <c r="Q622" i="1"/>
  <c r="M622" i="1"/>
  <c r="C622" i="1" s="1"/>
  <c r="U622" i="1" l="1"/>
  <c r="R622" i="1"/>
  <c r="S622" i="1"/>
  <c r="V622" i="1"/>
  <c r="A623" i="1"/>
  <c r="T622" i="1"/>
  <c r="W622" i="1"/>
  <c r="B622" i="1"/>
  <c r="Z622" i="1" l="1"/>
  <c r="Y622" i="1"/>
  <c r="X622" i="1"/>
  <c r="J623" i="1"/>
  <c r="K623" i="1" s="1"/>
  <c r="D622" i="1" l="1"/>
  <c r="N623" i="1"/>
  <c r="AA623" i="1"/>
  <c r="L623" i="1"/>
  <c r="G623" i="1" l="1"/>
  <c r="E623" i="1" s="1"/>
  <c r="F623" i="1"/>
  <c r="O623" i="1"/>
  <c r="Q623" i="1"/>
  <c r="P623" i="1"/>
  <c r="M623" i="1"/>
  <c r="C623" i="1" s="1"/>
  <c r="B623" i="1" l="1"/>
  <c r="W623" i="1"/>
  <c r="T623" i="1"/>
  <c r="Z623" i="1"/>
  <c r="U623" i="1"/>
  <c r="R623" i="1"/>
  <c r="A624" i="1"/>
  <c r="S623" i="1"/>
  <c r="V623" i="1"/>
  <c r="J624" i="1" l="1"/>
  <c r="K624" i="1" s="1"/>
  <c r="X623" i="1"/>
  <c r="N624" i="1" l="1"/>
  <c r="L624" i="1"/>
  <c r="AA624" i="1"/>
  <c r="O624" i="1" l="1"/>
  <c r="P624" i="1"/>
  <c r="Q624" i="1"/>
  <c r="M624" i="1"/>
  <c r="C624" i="1" s="1"/>
  <c r="F624" i="1"/>
  <c r="G624" i="1"/>
  <c r="E624" i="1" s="1"/>
  <c r="A625" i="1" l="1"/>
  <c r="T624" i="1"/>
  <c r="W624" i="1"/>
  <c r="V624" i="1"/>
  <c r="S624" i="1"/>
  <c r="B624" i="1"/>
  <c r="U624" i="1"/>
  <c r="R624" i="1"/>
  <c r="Y624" i="1" l="1"/>
  <c r="X624" i="1"/>
  <c r="Z624" i="1"/>
  <c r="J625" i="1"/>
  <c r="K625" i="1" s="1"/>
  <c r="D624" i="1" l="1"/>
  <c r="N625" i="1"/>
  <c r="AA625" i="1"/>
  <c r="L625" i="1"/>
  <c r="G625" i="1" l="1"/>
  <c r="E625" i="1" s="1"/>
  <c r="F625" i="1"/>
  <c r="O625" i="1"/>
  <c r="Q625" i="1"/>
  <c r="P625" i="1"/>
  <c r="M625" i="1"/>
  <c r="C625" i="1" s="1"/>
  <c r="B625" i="1" l="1"/>
  <c r="T625" i="1"/>
  <c r="Z625" i="1" s="1"/>
  <c r="W625" i="1"/>
  <c r="U625" i="1"/>
  <c r="R625" i="1"/>
  <c r="A626" i="1"/>
  <c r="V625" i="1"/>
  <c r="S625" i="1"/>
  <c r="X625" i="1" l="1"/>
  <c r="J626" i="1"/>
  <c r="K626" i="1" s="1"/>
  <c r="N626" i="1" l="1"/>
  <c r="L626" i="1"/>
  <c r="AA626" i="1"/>
  <c r="F626" i="1" l="1"/>
  <c r="G626" i="1"/>
  <c r="E626" i="1" s="1"/>
  <c r="O626" i="1"/>
  <c r="P626" i="1"/>
  <c r="Q626" i="1"/>
  <c r="M626" i="1"/>
  <c r="C626" i="1" s="1"/>
  <c r="S626" i="1" l="1"/>
  <c r="V626" i="1"/>
  <c r="U626" i="1"/>
  <c r="R626" i="1"/>
  <c r="A627" i="1"/>
  <c r="W626" i="1"/>
  <c r="T626" i="1"/>
  <c r="B626" i="1"/>
  <c r="Z626" i="1" l="1"/>
  <c r="Y626" i="1"/>
  <c r="J627" i="1"/>
  <c r="K627" i="1" s="1"/>
  <c r="X626" i="1"/>
  <c r="D626" i="1" l="1"/>
  <c r="N627" i="1"/>
  <c r="AA627" i="1"/>
  <c r="L627" i="1"/>
  <c r="F627" i="1" l="1"/>
  <c r="G627" i="1"/>
  <c r="E627" i="1" s="1"/>
  <c r="O627" i="1"/>
  <c r="P627" i="1"/>
  <c r="Q627" i="1"/>
  <c r="M627" i="1"/>
  <c r="C627" i="1" s="1"/>
  <c r="S627" i="1" l="1"/>
  <c r="V627" i="1"/>
  <c r="U627" i="1"/>
  <c r="R627" i="1"/>
  <c r="A628" i="1"/>
  <c r="T627" i="1"/>
  <c r="W627" i="1"/>
  <c r="B627" i="1"/>
  <c r="X627" i="1" l="1"/>
  <c r="Y627" i="1"/>
  <c r="Z627" i="1"/>
  <c r="J628" i="1"/>
  <c r="K628" i="1" s="1"/>
  <c r="D627" i="1" l="1"/>
  <c r="N628" i="1"/>
  <c r="L628" i="1"/>
  <c r="AA628" i="1"/>
  <c r="F628" i="1" l="1"/>
  <c r="G628" i="1"/>
  <c r="E628" i="1" s="1"/>
  <c r="O628" i="1"/>
  <c r="P628" i="1"/>
  <c r="Q628" i="1"/>
  <c r="M628" i="1"/>
  <c r="C628" i="1" s="1"/>
  <c r="U628" i="1" l="1"/>
  <c r="R628" i="1"/>
  <c r="S628" i="1"/>
  <c r="V628" i="1"/>
  <c r="A629" i="1"/>
  <c r="W628" i="1"/>
  <c r="T628" i="1"/>
  <c r="Z628" i="1"/>
  <c r="B628" i="1"/>
  <c r="X628" i="1" l="1"/>
  <c r="J629" i="1"/>
  <c r="K629" i="1" s="1"/>
  <c r="N629" i="1" l="1"/>
  <c r="AA629" i="1"/>
  <c r="L629" i="1"/>
  <c r="G629" i="1" l="1"/>
  <c r="E629" i="1" s="1"/>
  <c r="F629" i="1"/>
  <c r="O629" i="1"/>
  <c r="P629" i="1"/>
  <c r="Q629" i="1"/>
  <c r="M629" i="1"/>
  <c r="C629" i="1" s="1"/>
  <c r="B629" i="1" l="1"/>
  <c r="V629" i="1"/>
  <c r="S629" i="1"/>
  <c r="U629" i="1"/>
  <c r="R629" i="1"/>
  <c r="A630" i="1"/>
  <c r="T629" i="1"/>
  <c r="W629" i="1"/>
  <c r="Z629" i="1" l="1"/>
  <c r="Y629" i="1"/>
  <c r="J630" i="1"/>
  <c r="K630" i="1" s="1"/>
  <c r="X629" i="1"/>
  <c r="D629" i="1" l="1"/>
  <c r="N630" i="1"/>
  <c r="L630" i="1"/>
  <c r="AA630" i="1"/>
  <c r="F630" i="1" l="1"/>
  <c r="G630" i="1"/>
  <c r="E630" i="1" s="1"/>
  <c r="O630" i="1"/>
  <c r="P630" i="1"/>
  <c r="Q630" i="1"/>
  <c r="M630" i="1"/>
  <c r="C630" i="1" s="1"/>
  <c r="V630" i="1" l="1"/>
  <c r="S630" i="1"/>
  <c r="U630" i="1"/>
  <c r="R630" i="1"/>
  <c r="A631" i="1"/>
  <c r="T630" i="1"/>
  <c r="Z630" i="1" s="1"/>
  <c r="W630" i="1"/>
  <c r="B630" i="1"/>
  <c r="X630" i="1" l="1"/>
  <c r="J631" i="1"/>
  <c r="K631" i="1" s="1"/>
  <c r="N631" i="1" l="1"/>
  <c r="L631" i="1"/>
  <c r="AA631" i="1"/>
  <c r="F631" i="1" l="1"/>
  <c r="G631" i="1"/>
  <c r="E631" i="1" s="1"/>
  <c r="O631" i="1"/>
  <c r="P631" i="1"/>
  <c r="Q631" i="1"/>
  <c r="M631" i="1"/>
  <c r="C631" i="1" s="1"/>
  <c r="S631" i="1" l="1"/>
  <c r="V631" i="1"/>
  <c r="U631" i="1"/>
  <c r="R631" i="1"/>
  <c r="A632" i="1"/>
  <c r="T631" i="1"/>
  <c r="W631" i="1"/>
  <c r="B631" i="1"/>
  <c r="Y631" i="1" l="1"/>
  <c r="Z631" i="1"/>
  <c r="J632" i="1"/>
  <c r="K632" i="1" s="1"/>
  <c r="X631" i="1"/>
  <c r="D631" i="1" l="1"/>
  <c r="N632" i="1"/>
  <c r="AA632" i="1"/>
  <c r="L632" i="1"/>
  <c r="G632" i="1" l="1"/>
  <c r="E632" i="1" s="1"/>
  <c r="F632" i="1"/>
  <c r="O632" i="1"/>
  <c r="Q632" i="1"/>
  <c r="P632" i="1"/>
  <c r="M632" i="1"/>
  <c r="C632" i="1" s="1"/>
  <c r="B632" i="1" l="1"/>
  <c r="W632" i="1"/>
  <c r="T632" i="1"/>
  <c r="Z632" i="1" s="1"/>
  <c r="U632" i="1"/>
  <c r="R632" i="1"/>
  <c r="A633" i="1"/>
  <c r="S632" i="1"/>
  <c r="V632" i="1"/>
  <c r="X632" i="1" l="1"/>
  <c r="J633" i="1"/>
  <c r="K633" i="1" s="1"/>
  <c r="N633" i="1" l="1"/>
  <c r="AA633" i="1"/>
  <c r="L633" i="1"/>
  <c r="F633" i="1" l="1"/>
  <c r="G633" i="1"/>
  <c r="E633" i="1" s="1"/>
  <c r="O633" i="1"/>
  <c r="P633" i="1"/>
  <c r="Q633" i="1"/>
  <c r="M633" i="1"/>
  <c r="C633" i="1" s="1"/>
  <c r="S633" i="1" l="1"/>
  <c r="V633" i="1"/>
  <c r="U633" i="1"/>
  <c r="R633" i="1"/>
  <c r="A634" i="1"/>
  <c r="T633" i="1"/>
  <c r="W633" i="1"/>
  <c r="B633" i="1"/>
  <c r="Y633" i="1" l="1"/>
  <c r="Z633" i="1"/>
  <c r="J634" i="1"/>
  <c r="K634" i="1" s="1"/>
  <c r="X633" i="1"/>
  <c r="D633" i="1" l="1"/>
  <c r="N634" i="1"/>
  <c r="L634" i="1"/>
  <c r="AA634" i="1"/>
  <c r="F634" i="1" l="1"/>
  <c r="G634" i="1"/>
  <c r="E634" i="1" s="1"/>
  <c r="O634" i="1"/>
  <c r="Q634" i="1"/>
  <c r="P634" i="1"/>
  <c r="M634" i="1"/>
  <c r="C634" i="1" s="1"/>
  <c r="U634" i="1" l="1"/>
  <c r="R634" i="1"/>
  <c r="T634" i="1"/>
  <c r="Z634" i="1" s="1"/>
  <c r="W634" i="1"/>
  <c r="A635" i="1"/>
  <c r="S634" i="1"/>
  <c r="V634" i="1"/>
  <c r="B634" i="1"/>
  <c r="X634" i="1" l="1"/>
  <c r="J635" i="1"/>
  <c r="K635" i="1" s="1"/>
  <c r="N635" i="1" l="1"/>
  <c r="AA635" i="1"/>
  <c r="L635" i="1"/>
  <c r="G635" i="1" l="1"/>
  <c r="E635" i="1" s="1"/>
  <c r="F635" i="1"/>
  <c r="O635" i="1"/>
  <c r="Q635" i="1"/>
  <c r="P635" i="1"/>
  <c r="M635" i="1"/>
  <c r="C635" i="1" s="1"/>
  <c r="B635" i="1" l="1"/>
  <c r="T635" i="1"/>
  <c r="W635" i="1"/>
  <c r="U635" i="1"/>
  <c r="R635" i="1"/>
  <c r="A636" i="1"/>
  <c r="V635" i="1"/>
  <c r="S635" i="1"/>
  <c r="Y635" i="1" l="1"/>
  <c r="Z635" i="1"/>
  <c r="J636" i="1"/>
  <c r="K636" i="1" s="1"/>
  <c r="X635" i="1"/>
  <c r="D635" i="1" l="1"/>
  <c r="N636" i="1"/>
  <c r="AA636" i="1"/>
  <c r="L636" i="1"/>
  <c r="F636" i="1" l="1"/>
  <c r="G636" i="1"/>
  <c r="E636" i="1" s="1"/>
  <c r="O636" i="1"/>
  <c r="Q636" i="1"/>
  <c r="P636" i="1"/>
  <c r="M636" i="1"/>
  <c r="C636" i="1" s="1"/>
  <c r="T636" i="1" l="1"/>
  <c r="W636" i="1"/>
  <c r="U636" i="1"/>
  <c r="R636" i="1"/>
  <c r="A637" i="1"/>
  <c r="V636" i="1"/>
  <c r="S636" i="1"/>
  <c r="B636" i="1"/>
  <c r="Y636" i="1" l="1"/>
  <c r="X636" i="1"/>
  <c r="J637" i="1"/>
  <c r="K637" i="1" s="1"/>
  <c r="Z636" i="1"/>
  <c r="D636" i="1" l="1"/>
  <c r="N637" i="1"/>
  <c r="L637" i="1"/>
  <c r="AA637" i="1"/>
  <c r="G637" i="1" l="1"/>
  <c r="E637" i="1" s="1"/>
  <c r="F637" i="1"/>
  <c r="O637" i="1"/>
  <c r="P637" i="1"/>
  <c r="Q637" i="1"/>
  <c r="M637" i="1"/>
  <c r="C637" i="1" s="1"/>
  <c r="B637" i="1" l="1"/>
  <c r="S637" i="1"/>
  <c r="V637" i="1"/>
  <c r="U637" i="1"/>
  <c r="R637" i="1"/>
  <c r="A638" i="1"/>
  <c r="T637" i="1"/>
  <c r="Z637" i="1" s="1"/>
  <c r="W637" i="1"/>
  <c r="J638" i="1" l="1"/>
  <c r="K638" i="1" s="1"/>
  <c r="X637" i="1"/>
  <c r="N638" i="1" l="1"/>
  <c r="AA638" i="1"/>
  <c r="L638" i="1"/>
  <c r="G638" i="1" l="1"/>
  <c r="E638" i="1" s="1"/>
  <c r="F638" i="1"/>
  <c r="O638" i="1"/>
  <c r="P638" i="1"/>
  <c r="Q638" i="1"/>
  <c r="M638" i="1"/>
  <c r="C638" i="1" s="1"/>
  <c r="B638" i="1" l="1"/>
  <c r="S638" i="1"/>
  <c r="V638" i="1"/>
  <c r="U638" i="1"/>
  <c r="R638" i="1"/>
  <c r="A639" i="1"/>
  <c r="T638" i="1"/>
  <c r="W638" i="1"/>
  <c r="Z638" i="1" l="1"/>
  <c r="X638" i="1"/>
  <c r="J639" i="1"/>
  <c r="K639" i="1" s="1"/>
  <c r="Y638" i="1"/>
  <c r="D638" i="1" l="1"/>
  <c r="N639" i="1"/>
  <c r="L639" i="1"/>
  <c r="AA639" i="1"/>
  <c r="F639" i="1" l="1"/>
  <c r="G639" i="1"/>
  <c r="E639" i="1" s="1"/>
  <c r="O639" i="1"/>
  <c r="P639" i="1"/>
  <c r="Q639" i="1"/>
  <c r="M639" i="1"/>
  <c r="C639" i="1" s="1"/>
  <c r="S639" i="1" l="1"/>
  <c r="V639" i="1"/>
  <c r="U639" i="1"/>
  <c r="R639" i="1"/>
  <c r="A640" i="1"/>
  <c r="W639" i="1"/>
  <c r="T639" i="1"/>
  <c r="Z639" i="1" s="1"/>
  <c r="B639" i="1"/>
  <c r="X639" i="1" l="1"/>
  <c r="J640" i="1"/>
  <c r="K640" i="1" s="1"/>
  <c r="N640" i="1" l="1"/>
  <c r="L640" i="1"/>
  <c r="AA640" i="1"/>
  <c r="F640" i="1" l="1"/>
  <c r="G640" i="1"/>
  <c r="E640" i="1" s="1"/>
  <c r="O640" i="1"/>
  <c r="P640" i="1"/>
  <c r="Q640" i="1"/>
  <c r="M640" i="1"/>
  <c r="C640" i="1" s="1"/>
  <c r="U640" i="1" l="1"/>
  <c r="R640" i="1"/>
  <c r="S640" i="1"/>
  <c r="V640" i="1"/>
  <c r="A641" i="1"/>
  <c r="W640" i="1"/>
  <c r="T640" i="1"/>
  <c r="B640" i="1"/>
  <c r="Z640" i="1" l="1"/>
  <c r="X640" i="1"/>
  <c r="Y640" i="1"/>
  <c r="J641" i="1"/>
  <c r="K641" i="1" s="1"/>
  <c r="D640" i="1" l="1"/>
  <c r="N641" i="1"/>
  <c r="L641" i="1"/>
  <c r="AA641" i="1"/>
  <c r="F641" i="1" l="1"/>
  <c r="G641" i="1"/>
  <c r="E641" i="1" s="1"/>
  <c r="O641" i="1"/>
  <c r="P641" i="1"/>
  <c r="Q641" i="1"/>
  <c r="M641" i="1"/>
  <c r="C641" i="1" s="1"/>
  <c r="S641" i="1" l="1"/>
  <c r="V641" i="1"/>
  <c r="U641" i="1"/>
  <c r="R641" i="1"/>
  <c r="A642" i="1"/>
  <c r="T641" i="1"/>
  <c r="W641" i="1"/>
  <c r="Z641" i="1"/>
  <c r="B641" i="1"/>
  <c r="X641" i="1" l="1"/>
  <c r="J642" i="1"/>
  <c r="K642" i="1" s="1"/>
  <c r="N642" i="1" l="1"/>
  <c r="L642" i="1"/>
  <c r="AA642" i="1"/>
  <c r="F642" i="1" l="1"/>
  <c r="G642" i="1"/>
  <c r="E642" i="1" s="1"/>
  <c r="O642" i="1"/>
  <c r="Q642" i="1"/>
  <c r="P642" i="1"/>
  <c r="M642" i="1"/>
  <c r="C642" i="1" s="1"/>
  <c r="T642" i="1" l="1"/>
  <c r="W642" i="1"/>
  <c r="U642" i="1"/>
  <c r="R642" i="1"/>
  <c r="A643" i="1"/>
  <c r="V642" i="1"/>
  <c r="S642" i="1"/>
  <c r="B642" i="1"/>
  <c r="Y642" i="1" l="1"/>
  <c r="X642" i="1"/>
  <c r="J643" i="1"/>
  <c r="K643" i="1" s="1"/>
  <c r="Z642" i="1"/>
  <c r="D642" i="1" l="1"/>
  <c r="N643" i="1"/>
  <c r="L643" i="1"/>
  <c r="AA643" i="1"/>
  <c r="G643" i="1" l="1"/>
  <c r="E643" i="1" s="1"/>
  <c r="F643" i="1"/>
  <c r="O643" i="1"/>
  <c r="P643" i="1"/>
  <c r="Q643" i="1"/>
  <c r="M643" i="1"/>
  <c r="C643" i="1" s="1"/>
  <c r="B643" i="1" l="1"/>
  <c r="U643" i="1"/>
  <c r="R643" i="1"/>
  <c r="V643" i="1"/>
  <c r="S643" i="1"/>
  <c r="A644" i="1"/>
  <c r="T643" i="1"/>
  <c r="W643" i="1"/>
  <c r="Z643" i="1" l="1"/>
  <c r="X643" i="1"/>
  <c r="Y643" i="1"/>
  <c r="J644" i="1"/>
  <c r="K644" i="1" s="1"/>
  <c r="D643" i="1" l="1"/>
  <c r="N644" i="1"/>
  <c r="L644" i="1"/>
  <c r="AA644" i="1"/>
  <c r="F644" i="1" l="1"/>
  <c r="G644" i="1"/>
  <c r="E644" i="1" s="1"/>
  <c r="O644" i="1"/>
  <c r="P644" i="1"/>
  <c r="Q644" i="1"/>
  <c r="M644" i="1"/>
  <c r="C644" i="1" s="1"/>
  <c r="V644" i="1" l="1"/>
  <c r="S644" i="1"/>
  <c r="U644" i="1"/>
  <c r="R644" i="1"/>
  <c r="A645" i="1"/>
  <c r="T644" i="1"/>
  <c r="W644" i="1"/>
  <c r="Z644" i="1" s="1"/>
  <c r="B644" i="1"/>
  <c r="X644" i="1" l="1"/>
  <c r="J645" i="1"/>
  <c r="K645" i="1" s="1"/>
  <c r="N645" i="1" l="1"/>
  <c r="AA645" i="1"/>
  <c r="L645" i="1"/>
  <c r="F645" i="1" l="1"/>
  <c r="G645" i="1"/>
  <c r="E645" i="1" s="1"/>
  <c r="O645" i="1"/>
  <c r="Q645" i="1"/>
  <c r="P645" i="1"/>
  <c r="M645" i="1"/>
  <c r="C645" i="1" s="1"/>
  <c r="T645" i="1" l="1"/>
  <c r="W645" i="1"/>
  <c r="U645" i="1"/>
  <c r="R645" i="1"/>
  <c r="A646" i="1"/>
  <c r="S645" i="1"/>
  <c r="V645" i="1"/>
  <c r="B645" i="1"/>
  <c r="X645" i="1" l="1"/>
  <c r="Z645" i="1"/>
  <c r="Y645" i="1"/>
  <c r="J646" i="1"/>
  <c r="K646" i="1" s="1"/>
  <c r="D645" i="1" l="1"/>
  <c r="N646" i="1"/>
  <c r="L646" i="1"/>
  <c r="AA646" i="1"/>
  <c r="G646" i="1" l="1"/>
  <c r="E646" i="1" s="1"/>
  <c r="F646" i="1"/>
  <c r="O646" i="1"/>
  <c r="Q646" i="1"/>
  <c r="P646" i="1"/>
  <c r="M646" i="1"/>
  <c r="C646" i="1" s="1"/>
  <c r="B646" i="1" l="1"/>
  <c r="U646" i="1"/>
  <c r="R646" i="1"/>
  <c r="W646" i="1"/>
  <c r="T646" i="1"/>
  <c r="Z646" i="1"/>
  <c r="A647" i="1"/>
  <c r="V646" i="1"/>
  <c r="S646" i="1"/>
  <c r="Y646" i="1"/>
  <c r="X646" i="1" l="1"/>
  <c r="D646" i="1" s="1"/>
  <c r="J647" i="1"/>
  <c r="K647" i="1" s="1"/>
  <c r="N647" i="1" l="1"/>
  <c r="L647" i="1"/>
  <c r="AA647" i="1"/>
  <c r="F647" i="1" l="1"/>
  <c r="G647" i="1"/>
  <c r="E647" i="1" s="1"/>
  <c r="O647" i="1"/>
  <c r="P647" i="1"/>
  <c r="Q647" i="1"/>
  <c r="M647" i="1"/>
  <c r="C647" i="1" s="1"/>
  <c r="S647" i="1" l="1"/>
  <c r="V647" i="1"/>
  <c r="U647" i="1"/>
  <c r="R647" i="1"/>
  <c r="A648" i="1"/>
  <c r="T647" i="1"/>
  <c r="W647" i="1"/>
  <c r="Z647" i="1" s="1"/>
  <c r="B647" i="1"/>
  <c r="Y647" i="1" l="1"/>
  <c r="J648" i="1"/>
  <c r="K648" i="1" s="1"/>
  <c r="X647" i="1"/>
  <c r="D647" i="1" l="1"/>
  <c r="N648" i="1"/>
  <c r="L648" i="1"/>
  <c r="AA648" i="1"/>
  <c r="G648" i="1" l="1"/>
  <c r="E648" i="1" s="1"/>
  <c r="F648" i="1"/>
  <c r="O648" i="1"/>
  <c r="P648" i="1"/>
  <c r="Q648" i="1"/>
  <c r="M648" i="1"/>
  <c r="C648" i="1" s="1"/>
  <c r="B648" i="1" l="1"/>
  <c r="V648" i="1"/>
  <c r="S648" i="1"/>
  <c r="Y648" i="1"/>
  <c r="U648" i="1"/>
  <c r="R648" i="1"/>
  <c r="A649" i="1"/>
  <c r="W648" i="1"/>
  <c r="T648" i="1"/>
  <c r="Z648" i="1"/>
  <c r="J649" i="1" l="1"/>
  <c r="K649" i="1" s="1"/>
  <c r="X648" i="1"/>
  <c r="D648" i="1" s="1"/>
  <c r="N649" i="1" l="1"/>
  <c r="L649" i="1"/>
  <c r="AA649" i="1"/>
  <c r="F649" i="1" l="1"/>
  <c r="G649" i="1"/>
  <c r="E649" i="1" s="1"/>
  <c r="O649" i="1"/>
  <c r="Q649" i="1"/>
  <c r="P649" i="1"/>
  <c r="M649" i="1"/>
  <c r="C649" i="1" s="1"/>
  <c r="W649" i="1" l="1"/>
  <c r="T649" i="1"/>
  <c r="U649" i="1"/>
  <c r="R649" i="1"/>
  <c r="A650" i="1"/>
  <c r="V649" i="1"/>
  <c r="S649" i="1"/>
  <c r="B649" i="1"/>
  <c r="Y649" i="1" l="1"/>
  <c r="X649" i="1"/>
  <c r="Z649" i="1"/>
  <c r="J650" i="1"/>
  <c r="K650" i="1" s="1"/>
  <c r="D649" i="1" l="1"/>
  <c r="N650" i="1"/>
  <c r="L650" i="1"/>
  <c r="AA650" i="1"/>
  <c r="F650" i="1" l="1"/>
  <c r="G650" i="1"/>
  <c r="E650" i="1" s="1"/>
  <c r="O650" i="1"/>
  <c r="P650" i="1"/>
  <c r="Q650" i="1"/>
  <c r="M650" i="1"/>
  <c r="C650" i="1" s="1"/>
  <c r="V650" i="1" l="1"/>
  <c r="S650" i="1"/>
  <c r="U650" i="1"/>
  <c r="R650" i="1"/>
  <c r="A651" i="1"/>
  <c r="W650" i="1"/>
  <c r="T650" i="1"/>
  <c r="B650" i="1"/>
  <c r="Z650" i="1" l="1"/>
  <c r="X650" i="1"/>
  <c r="Y650" i="1"/>
  <c r="J651" i="1"/>
  <c r="K651" i="1" s="1"/>
  <c r="D650" i="1" l="1"/>
  <c r="N651" i="1"/>
  <c r="AA651" i="1"/>
  <c r="L651" i="1"/>
  <c r="G651" i="1" l="1"/>
  <c r="E651" i="1" s="1"/>
  <c r="F651" i="1"/>
  <c r="O651" i="1"/>
  <c r="P651" i="1"/>
  <c r="Q651" i="1"/>
  <c r="M651" i="1"/>
  <c r="C651" i="1" s="1"/>
  <c r="B651" i="1" l="1"/>
  <c r="V651" i="1"/>
  <c r="S651" i="1"/>
  <c r="U651" i="1"/>
  <c r="R651" i="1"/>
  <c r="A652" i="1"/>
  <c r="W651" i="1"/>
  <c r="T651" i="1"/>
  <c r="Y651" i="1" l="1"/>
  <c r="Z651" i="1"/>
  <c r="J652" i="1"/>
  <c r="K652" i="1" s="1"/>
  <c r="X651" i="1"/>
  <c r="D651" i="1" l="1"/>
  <c r="N652" i="1"/>
  <c r="AA652" i="1"/>
  <c r="L652" i="1"/>
  <c r="G652" i="1" l="1"/>
  <c r="E652" i="1" s="1"/>
  <c r="F652" i="1"/>
  <c r="O652" i="1"/>
  <c r="Q652" i="1"/>
  <c r="P652" i="1"/>
  <c r="M652" i="1"/>
  <c r="C652" i="1" s="1"/>
  <c r="B652" i="1" l="1"/>
  <c r="U652" i="1"/>
  <c r="R652" i="1"/>
  <c r="T652" i="1"/>
  <c r="W652" i="1"/>
  <c r="A653" i="1"/>
  <c r="V652" i="1"/>
  <c r="S652" i="1"/>
  <c r="X652" i="1" l="1"/>
  <c r="Z652" i="1"/>
  <c r="J653" i="1"/>
  <c r="K653" i="1" s="1"/>
  <c r="Y652" i="1"/>
  <c r="D652" i="1" l="1"/>
  <c r="N653" i="1"/>
  <c r="AA653" i="1"/>
  <c r="L653" i="1"/>
  <c r="F653" i="1" l="1"/>
  <c r="G653" i="1"/>
  <c r="E653" i="1" s="1"/>
  <c r="O653" i="1"/>
  <c r="Q653" i="1"/>
  <c r="P653" i="1"/>
  <c r="M653" i="1"/>
  <c r="C653" i="1" s="1"/>
  <c r="W653" i="1" l="1"/>
  <c r="T653" i="1"/>
  <c r="Z653" i="1" s="1"/>
  <c r="U653" i="1"/>
  <c r="R653" i="1"/>
  <c r="A654" i="1"/>
  <c r="S653" i="1"/>
  <c r="Y653" i="1" s="1"/>
  <c r="V653" i="1"/>
  <c r="B653" i="1"/>
  <c r="X653" i="1" l="1"/>
  <c r="D653" i="1" s="1"/>
  <c r="J654" i="1"/>
  <c r="K654" i="1" s="1"/>
  <c r="N654" i="1" l="1"/>
  <c r="L654" i="1"/>
  <c r="AA654" i="1"/>
  <c r="F654" i="1" l="1"/>
  <c r="G654" i="1"/>
  <c r="E654" i="1" s="1"/>
  <c r="O654" i="1"/>
  <c r="Q654" i="1"/>
  <c r="P654" i="1"/>
  <c r="M654" i="1"/>
  <c r="C654" i="1" s="1"/>
  <c r="T654" i="1" l="1"/>
  <c r="Z654" i="1" s="1"/>
  <c r="W654" i="1"/>
  <c r="U654" i="1"/>
  <c r="R654" i="1"/>
  <c r="A655" i="1"/>
  <c r="S654" i="1"/>
  <c r="V654" i="1"/>
  <c r="B654" i="1"/>
  <c r="X654" i="1" l="1"/>
  <c r="Y654" i="1"/>
  <c r="J655" i="1"/>
  <c r="K655" i="1" s="1"/>
  <c r="D654" i="1" l="1"/>
  <c r="N655" i="1"/>
  <c r="AA655" i="1"/>
  <c r="L655" i="1"/>
  <c r="F655" i="1" l="1"/>
  <c r="G655" i="1"/>
  <c r="E655" i="1" s="1"/>
  <c r="O655" i="1"/>
  <c r="Q655" i="1"/>
  <c r="P655" i="1"/>
  <c r="M655" i="1"/>
  <c r="C655" i="1" s="1"/>
  <c r="W655" i="1" l="1"/>
  <c r="T655" i="1"/>
  <c r="Z655" i="1" s="1"/>
  <c r="U655" i="1"/>
  <c r="R655" i="1"/>
  <c r="A656" i="1"/>
  <c r="S655" i="1"/>
  <c r="Y655" i="1" s="1"/>
  <c r="V655" i="1"/>
  <c r="B655" i="1"/>
  <c r="X655" i="1" l="1"/>
  <c r="D655" i="1" s="1"/>
  <c r="J656" i="1"/>
  <c r="K656" i="1" s="1"/>
  <c r="N656" i="1" l="1"/>
  <c r="L656" i="1"/>
  <c r="AA656" i="1"/>
  <c r="G656" i="1" l="1"/>
  <c r="E656" i="1" s="1"/>
  <c r="F656" i="1"/>
  <c r="O656" i="1"/>
  <c r="P656" i="1"/>
  <c r="Q656" i="1"/>
  <c r="M656" i="1"/>
  <c r="C656" i="1" s="1"/>
  <c r="B656" i="1" l="1"/>
  <c r="V656" i="1"/>
  <c r="S656" i="1"/>
  <c r="Y656" i="1" s="1"/>
  <c r="U656" i="1"/>
  <c r="R656" i="1"/>
  <c r="A657" i="1"/>
  <c r="T656" i="1"/>
  <c r="W656" i="1"/>
  <c r="Z656" i="1"/>
  <c r="X656" i="1" l="1"/>
  <c r="D656" i="1" s="1"/>
  <c r="J657" i="1"/>
  <c r="K657" i="1" s="1"/>
  <c r="N657" i="1" l="1"/>
  <c r="AA657" i="1"/>
  <c r="L657" i="1"/>
  <c r="G657" i="1" l="1"/>
  <c r="E657" i="1" s="1"/>
  <c r="F657" i="1"/>
  <c r="O657" i="1"/>
  <c r="Q657" i="1"/>
  <c r="P657" i="1"/>
  <c r="M657" i="1"/>
  <c r="C657" i="1" s="1"/>
  <c r="B657" i="1" l="1"/>
  <c r="W657" i="1"/>
  <c r="T657" i="1"/>
  <c r="U657" i="1"/>
  <c r="R657" i="1"/>
  <c r="A658" i="1"/>
  <c r="S657" i="1"/>
  <c r="V657" i="1"/>
  <c r="X657" i="1" l="1"/>
  <c r="Y657" i="1"/>
  <c r="J658" i="1"/>
  <c r="K658" i="1" s="1"/>
  <c r="N658" i="1" l="1"/>
  <c r="L658" i="1"/>
  <c r="AA658" i="1"/>
  <c r="O658" i="1" l="1"/>
  <c r="Q658" i="1"/>
  <c r="P658" i="1"/>
  <c r="M658" i="1"/>
  <c r="C658" i="1" s="1"/>
  <c r="F658" i="1"/>
  <c r="G658" i="1"/>
  <c r="E658" i="1" s="1"/>
  <c r="A659" i="1" l="1"/>
  <c r="T658" i="1"/>
  <c r="W658" i="1"/>
  <c r="S658" i="1"/>
  <c r="V658" i="1"/>
  <c r="B658" i="1"/>
  <c r="U658" i="1"/>
  <c r="R658" i="1"/>
  <c r="X658" i="1" l="1"/>
  <c r="Y658" i="1"/>
  <c r="Z658" i="1"/>
  <c r="J659" i="1"/>
  <c r="K659" i="1" s="1"/>
  <c r="D658" i="1" l="1"/>
  <c r="N659" i="1"/>
  <c r="L659" i="1"/>
  <c r="AA659" i="1"/>
  <c r="F659" i="1" l="1"/>
  <c r="G659" i="1"/>
  <c r="E659" i="1" s="1"/>
  <c r="O659" i="1"/>
  <c r="P659" i="1"/>
  <c r="Q659" i="1"/>
  <c r="M659" i="1"/>
  <c r="C659" i="1" s="1"/>
  <c r="V659" i="1" l="1"/>
  <c r="S659" i="1"/>
  <c r="U659" i="1"/>
  <c r="R659" i="1"/>
  <c r="A660" i="1"/>
  <c r="W659" i="1"/>
  <c r="T659" i="1"/>
  <c r="Z659" i="1"/>
  <c r="B659" i="1"/>
  <c r="X659" i="1" l="1"/>
  <c r="J660" i="1"/>
  <c r="K660" i="1" s="1"/>
  <c r="N660" i="1" l="1"/>
  <c r="L660" i="1"/>
  <c r="AA660" i="1"/>
  <c r="G660" i="1" l="1"/>
  <c r="E660" i="1" s="1"/>
  <c r="F660" i="1"/>
  <c r="O660" i="1"/>
  <c r="P660" i="1"/>
  <c r="Q660" i="1"/>
  <c r="M660" i="1"/>
  <c r="C660" i="1" s="1"/>
  <c r="B660" i="1" l="1"/>
  <c r="S660" i="1"/>
  <c r="V660" i="1"/>
  <c r="U660" i="1"/>
  <c r="R660" i="1"/>
  <c r="A661" i="1"/>
  <c r="T660" i="1"/>
  <c r="W660" i="1"/>
  <c r="X660" i="1" l="1"/>
  <c r="Z660" i="1"/>
  <c r="J661" i="1"/>
  <c r="K661" i="1" s="1"/>
  <c r="Y660" i="1"/>
  <c r="D660" i="1" l="1"/>
  <c r="N661" i="1"/>
  <c r="L661" i="1"/>
  <c r="AA661" i="1"/>
  <c r="G661" i="1" l="1"/>
  <c r="E661" i="1" s="1"/>
  <c r="F661" i="1"/>
  <c r="O661" i="1"/>
  <c r="Q661" i="1"/>
  <c r="P661" i="1"/>
  <c r="M661" i="1"/>
  <c r="C661" i="1" s="1"/>
  <c r="B661" i="1" l="1"/>
  <c r="W661" i="1"/>
  <c r="T661" i="1"/>
  <c r="U661" i="1"/>
  <c r="R661" i="1"/>
  <c r="A662" i="1"/>
  <c r="V661" i="1"/>
  <c r="S661" i="1"/>
  <c r="Z661" i="1" l="1"/>
  <c r="Y661" i="1"/>
  <c r="J662" i="1"/>
  <c r="K662" i="1" s="1"/>
  <c r="X661" i="1"/>
  <c r="D661" i="1" l="1"/>
  <c r="N662" i="1"/>
  <c r="AA662" i="1"/>
  <c r="L662" i="1"/>
  <c r="F662" i="1" l="1"/>
  <c r="G662" i="1"/>
  <c r="E662" i="1" s="1"/>
  <c r="O662" i="1"/>
  <c r="Q662" i="1"/>
  <c r="P662" i="1"/>
  <c r="M662" i="1"/>
  <c r="C662" i="1" s="1"/>
  <c r="W662" i="1" l="1"/>
  <c r="T662" i="1"/>
  <c r="U662" i="1"/>
  <c r="R662" i="1"/>
  <c r="A663" i="1"/>
  <c r="V662" i="1"/>
  <c r="S662" i="1"/>
  <c r="B662" i="1"/>
  <c r="Y662" i="1" l="1"/>
  <c r="Z662" i="1"/>
  <c r="X662" i="1"/>
  <c r="J663" i="1"/>
  <c r="K663" i="1" s="1"/>
  <c r="D662" i="1" l="1"/>
  <c r="N663" i="1"/>
  <c r="AA663" i="1"/>
  <c r="L663" i="1"/>
  <c r="F663" i="1" l="1"/>
  <c r="G663" i="1"/>
  <c r="E663" i="1" s="1"/>
  <c r="O663" i="1"/>
  <c r="Q663" i="1"/>
  <c r="P663" i="1"/>
  <c r="M663" i="1"/>
  <c r="C663" i="1" s="1"/>
  <c r="T663" i="1" l="1"/>
  <c r="W663" i="1"/>
  <c r="U663" i="1"/>
  <c r="R663" i="1"/>
  <c r="A664" i="1"/>
  <c r="V663" i="1"/>
  <c r="S663" i="1"/>
  <c r="B663" i="1"/>
  <c r="Y663" i="1" l="1"/>
  <c r="X663" i="1"/>
  <c r="J664" i="1"/>
  <c r="K664" i="1" s="1"/>
  <c r="Z663" i="1"/>
  <c r="D663" i="1" l="1"/>
  <c r="N664" i="1"/>
  <c r="AA664" i="1"/>
  <c r="L664" i="1"/>
  <c r="G664" i="1" l="1"/>
  <c r="E664" i="1" s="1"/>
  <c r="F664" i="1"/>
  <c r="O664" i="1"/>
  <c r="P664" i="1"/>
  <c r="Q664" i="1"/>
  <c r="M664" i="1"/>
  <c r="C664" i="1" s="1"/>
  <c r="B664" i="1" l="1"/>
  <c r="S664" i="1"/>
  <c r="V664" i="1"/>
  <c r="U664" i="1"/>
  <c r="R664" i="1"/>
  <c r="A665" i="1"/>
  <c r="T664" i="1"/>
  <c r="W664" i="1"/>
  <c r="Z664" i="1" l="1"/>
  <c r="Y664" i="1"/>
  <c r="J665" i="1"/>
  <c r="K665" i="1" s="1"/>
  <c r="N665" i="1" l="1"/>
  <c r="AA665" i="1"/>
  <c r="L665" i="1"/>
  <c r="G665" i="1" l="1"/>
  <c r="E665" i="1" s="1"/>
  <c r="F665" i="1"/>
  <c r="O665" i="1"/>
  <c r="P665" i="1"/>
  <c r="Q665" i="1"/>
  <c r="M665" i="1"/>
  <c r="C665" i="1" s="1"/>
  <c r="B665" i="1" l="1"/>
  <c r="S665" i="1"/>
  <c r="V665" i="1"/>
  <c r="U665" i="1"/>
  <c r="R665" i="1"/>
  <c r="A666" i="1"/>
  <c r="T665" i="1"/>
  <c r="W665" i="1"/>
  <c r="Z665" i="1"/>
  <c r="X665" i="1" l="1"/>
  <c r="J666" i="1"/>
  <c r="K666" i="1" s="1"/>
  <c r="N666" i="1" l="1"/>
  <c r="AA666" i="1"/>
  <c r="L666" i="1"/>
  <c r="F666" i="1" l="1"/>
  <c r="G666" i="1"/>
  <c r="E666" i="1" s="1"/>
  <c r="O666" i="1"/>
  <c r="P666" i="1"/>
  <c r="Q666" i="1"/>
  <c r="M666" i="1"/>
  <c r="C666" i="1" s="1"/>
  <c r="V666" i="1" l="1"/>
  <c r="S666" i="1"/>
  <c r="Y666" i="1"/>
  <c r="U666" i="1"/>
  <c r="R666" i="1"/>
  <c r="A667" i="1"/>
  <c r="W666" i="1"/>
  <c r="T666" i="1"/>
  <c r="Z666" i="1"/>
  <c r="B666" i="1"/>
  <c r="J667" i="1" l="1"/>
  <c r="K667" i="1" s="1"/>
  <c r="X666" i="1"/>
  <c r="D666" i="1" s="1"/>
  <c r="N667" i="1" l="1"/>
  <c r="L667" i="1"/>
  <c r="AA667" i="1"/>
  <c r="F667" i="1" l="1"/>
  <c r="G667" i="1"/>
  <c r="E667" i="1" s="1"/>
  <c r="O667" i="1"/>
  <c r="P667" i="1"/>
  <c r="Q667" i="1"/>
  <c r="M667" i="1"/>
  <c r="C667" i="1" s="1"/>
  <c r="S667" i="1" l="1"/>
  <c r="V667" i="1"/>
  <c r="U667" i="1"/>
  <c r="R667" i="1"/>
  <c r="A668" i="1"/>
  <c r="T667" i="1"/>
  <c r="Z667" i="1" s="1"/>
  <c r="W667" i="1"/>
  <c r="B667" i="1"/>
  <c r="Y667" i="1" l="1"/>
  <c r="J668" i="1"/>
  <c r="K668" i="1" s="1"/>
  <c r="X667" i="1"/>
  <c r="D667" i="1" l="1"/>
  <c r="N668" i="1"/>
  <c r="L668" i="1"/>
  <c r="AA668" i="1"/>
  <c r="G668" i="1" l="1"/>
  <c r="E668" i="1" s="1"/>
  <c r="F668" i="1"/>
  <c r="O668" i="1"/>
  <c r="P668" i="1"/>
  <c r="Q668" i="1"/>
  <c r="M668" i="1"/>
  <c r="C668" i="1" s="1"/>
  <c r="B668" i="1" l="1"/>
  <c r="S668" i="1"/>
  <c r="Y668" i="1" s="1"/>
  <c r="V668" i="1"/>
  <c r="U668" i="1"/>
  <c r="R668" i="1"/>
  <c r="A669" i="1"/>
  <c r="W668" i="1"/>
  <c r="T668" i="1"/>
  <c r="Z668" i="1" s="1"/>
  <c r="X668" i="1" l="1"/>
  <c r="D668" i="1" s="1"/>
  <c r="J669" i="1"/>
  <c r="K669" i="1" s="1"/>
  <c r="N669" i="1" l="1"/>
  <c r="AA669" i="1"/>
  <c r="L669" i="1"/>
  <c r="F669" i="1" l="1"/>
  <c r="G669" i="1"/>
  <c r="E669" i="1" s="1"/>
  <c r="O669" i="1"/>
  <c r="P669" i="1"/>
  <c r="Q669" i="1"/>
  <c r="M669" i="1"/>
  <c r="C669" i="1" s="1"/>
  <c r="S669" i="1" l="1"/>
  <c r="V669" i="1"/>
  <c r="U669" i="1"/>
  <c r="R669" i="1"/>
  <c r="A670" i="1"/>
  <c r="W669" i="1"/>
  <c r="T669" i="1"/>
  <c r="B669" i="1"/>
  <c r="X669" i="1" l="1"/>
  <c r="Y669" i="1"/>
  <c r="Z669" i="1"/>
  <c r="J670" i="1"/>
  <c r="K670" i="1" s="1"/>
  <c r="D669" i="1" l="1"/>
  <c r="N670" i="1"/>
  <c r="L670" i="1"/>
  <c r="AA670" i="1"/>
  <c r="G670" i="1" l="1"/>
  <c r="E670" i="1" s="1"/>
  <c r="F670" i="1"/>
  <c r="O670" i="1"/>
  <c r="Q670" i="1"/>
  <c r="P670" i="1"/>
  <c r="M670" i="1"/>
  <c r="C670" i="1" s="1"/>
  <c r="B670" i="1" l="1"/>
  <c r="W670" i="1"/>
  <c r="T670" i="1"/>
  <c r="Z670" i="1"/>
  <c r="U670" i="1"/>
  <c r="R670" i="1"/>
  <c r="A671" i="1"/>
  <c r="S670" i="1"/>
  <c r="V670" i="1"/>
  <c r="J671" i="1" l="1"/>
  <c r="K671" i="1" s="1"/>
  <c r="X670" i="1"/>
  <c r="N671" i="1" l="1"/>
  <c r="L671" i="1"/>
  <c r="AA671" i="1"/>
  <c r="O671" i="1" l="1"/>
  <c r="P671" i="1"/>
  <c r="Q671" i="1"/>
  <c r="M671" i="1"/>
  <c r="C671" i="1" s="1"/>
  <c r="F671" i="1"/>
  <c r="G671" i="1"/>
  <c r="E671" i="1" s="1"/>
  <c r="A672" i="1" l="1"/>
  <c r="W671" i="1"/>
  <c r="T671" i="1"/>
  <c r="V671" i="1"/>
  <c r="S671" i="1"/>
  <c r="B671" i="1"/>
  <c r="U671" i="1"/>
  <c r="R671" i="1"/>
  <c r="Z671" i="1" l="1"/>
  <c r="Y671" i="1"/>
  <c r="J672" i="1"/>
  <c r="K672" i="1" s="1"/>
  <c r="X671" i="1"/>
  <c r="D671" i="1" l="1"/>
  <c r="N672" i="1"/>
  <c r="AA672" i="1"/>
  <c r="L672" i="1"/>
  <c r="G672" i="1" l="1"/>
  <c r="E672" i="1" s="1"/>
  <c r="F672" i="1"/>
  <c r="O672" i="1"/>
  <c r="P672" i="1"/>
  <c r="Q672" i="1"/>
  <c r="M672" i="1"/>
  <c r="C672" i="1" s="1"/>
  <c r="B672" i="1" l="1"/>
  <c r="S672" i="1"/>
  <c r="V672" i="1"/>
  <c r="U672" i="1"/>
  <c r="R672" i="1"/>
  <c r="A673" i="1"/>
  <c r="W672" i="1"/>
  <c r="T672" i="1"/>
  <c r="Z672" i="1"/>
  <c r="X672" i="1" l="1"/>
  <c r="J673" i="1"/>
  <c r="K673" i="1" s="1"/>
  <c r="N673" i="1" l="1"/>
  <c r="L673" i="1"/>
  <c r="AA673" i="1"/>
  <c r="F673" i="1" l="1"/>
  <c r="G673" i="1"/>
  <c r="E673" i="1" s="1"/>
  <c r="O673" i="1"/>
  <c r="P673" i="1"/>
  <c r="Q673" i="1"/>
  <c r="M673" i="1"/>
  <c r="C673" i="1" s="1"/>
  <c r="V673" i="1" l="1"/>
  <c r="S673" i="1"/>
  <c r="U673" i="1"/>
  <c r="R673" i="1"/>
  <c r="A674" i="1"/>
  <c r="W673" i="1"/>
  <c r="T673" i="1"/>
  <c r="B673" i="1"/>
  <c r="Y673" i="1" l="1"/>
  <c r="Z673" i="1"/>
  <c r="X673" i="1"/>
  <c r="J674" i="1"/>
  <c r="K674" i="1" s="1"/>
  <c r="D673" i="1" l="1"/>
  <c r="N674" i="1"/>
  <c r="L674" i="1"/>
  <c r="AA674" i="1"/>
  <c r="F674" i="1" l="1"/>
  <c r="G674" i="1"/>
  <c r="E674" i="1" s="1"/>
  <c r="O674" i="1"/>
  <c r="P674" i="1"/>
  <c r="Q674" i="1"/>
  <c r="M674" i="1"/>
  <c r="C674" i="1" s="1"/>
  <c r="V674" i="1" l="1"/>
  <c r="S674" i="1"/>
  <c r="U674" i="1"/>
  <c r="R674" i="1"/>
  <c r="A675" i="1"/>
  <c r="W674" i="1"/>
  <c r="Z674" i="1"/>
  <c r="T674" i="1"/>
  <c r="B674" i="1"/>
  <c r="X674" i="1" l="1"/>
  <c r="J675" i="1"/>
  <c r="K675" i="1" s="1"/>
  <c r="N675" i="1" l="1"/>
  <c r="AA675" i="1"/>
  <c r="L675" i="1"/>
  <c r="F675" i="1" l="1"/>
  <c r="G675" i="1"/>
  <c r="E675" i="1" s="1"/>
  <c r="O675" i="1"/>
  <c r="P675" i="1"/>
  <c r="Q675" i="1"/>
  <c r="M675" i="1"/>
  <c r="C675" i="1" s="1"/>
  <c r="S675" i="1" l="1"/>
  <c r="V675" i="1"/>
  <c r="U675" i="1"/>
  <c r="R675" i="1"/>
  <c r="A676" i="1"/>
  <c r="W675" i="1"/>
  <c r="T675" i="1"/>
  <c r="B675" i="1"/>
  <c r="Z675" i="1" l="1"/>
  <c r="X675" i="1"/>
  <c r="J676" i="1"/>
  <c r="K676" i="1" s="1"/>
  <c r="Y675" i="1"/>
  <c r="D675" i="1" l="1"/>
  <c r="N676" i="1"/>
  <c r="L676" i="1"/>
  <c r="AA676" i="1"/>
  <c r="F676" i="1" l="1"/>
  <c r="G676" i="1"/>
  <c r="E676" i="1" s="1"/>
  <c r="O676" i="1"/>
  <c r="P676" i="1"/>
  <c r="Q676" i="1"/>
  <c r="M676" i="1"/>
  <c r="C676" i="1" s="1"/>
  <c r="S676" i="1" l="1"/>
  <c r="V676" i="1"/>
  <c r="U676" i="1"/>
  <c r="R676" i="1"/>
  <c r="A677" i="1"/>
  <c r="W676" i="1"/>
  <c r="T676" i="1"/>
  <c r="B676" i="1"/>
  <c r="Z676" i="1" l="1"/>
  <c r="Y676" i="1"/>
  <c r="J677" i="1"/>
  <c r="K677" i="1" s="1"/>
  <c r="X676" i="1"/>
  <c r="D676" i="1" l="1"/>
  <c r="N677" i="1"/>
  <c r="AA677" i="1"/>
  <c r="L677" i="1"/>
  <c r="G677" i="1" l="1"/>
  <c r="E677" i="1" s="1"/>
  <c r="F677" i="1"/>
  <c r="O677" i="1"/>
  <c r="Q677" i="1"/>
  <c r="P677" i="1"/>
  <c r="M677" i="1"/>
  <c r="C677" i="1" s="1"/>
  <c r="B677" i="1" l="1"/>
  <c r="W677" i="1"/>
  <c r="T677" i="1"/>
  <c r="U677" i="1"/>
  <c r="R677" i="1"/>
  <c r="A678" i="1"/>
  <c r="V677" i="1"/>
  <c r="S677" i="1"/>
  <c r="Y677" i="1" l="1"/>
  <c r="Z677" i="1"/>
  <c r="J678" i="1"/>
  <c r="K678" i="1" s="1"/>
  <c r="X677" i="1"/>
  <c r="D677" i="1" l="1"/>
  <c r="N678" i="1"/>
  <c r="L678" i="1"/>
  <c r="AA678" i="1"/>
  <c r="G678" i="1" l="1"/>
  <c r="E678" i="1" s="1"/>
  <c r="F678" i="1"/>
  <c r="O678" i="1"/>
  <c r="P678" i="1"/>
  <c r="Q678" i="1"/>
  <c r="M678" i="1"/>
  <c r="C678" i="1" s="1"/>
  <c r="B678" i="1" l="1"/>
  <c r="S678" i="1"/>
  <c r="V678" i="1"/>
  <c r="U678" i="1"/>
  <c r="R678" i="1"/>
  <c r="A679" i="1"/>
  <c r="T678" i="1"/>
  <c r="W678" i="1"/>
  <c r="X678" i="1" l="1"/>
  <c r="Z678" i="1"/>
  <c r="J679" i="1"/>
  <c r="K679" i="1" s="1"/>
  <c r="N679" i="1" l="1"/>
  <c r="L679" i="1"/>
  <c r="AA679" i="1"/>
  <c r="G679" i="1" l="1"/>
  <c r="E679" i="1" s="1"/>
  <c r="F679" i="1"/>
  <c r="O679" i="1"/>
  <c r="P679" i="1"/>
  <c r="Q679" i="1"/>
  <c r="M679" i="1"/>
  <c r="C679" i="1" s="1"/>
  <c r="B679" i="1" l="1"/>
  <c r="V679" i="1"/>
  <c r="S679" i="1"/>
  <c r="U679" i="1"/>
  <c r="R679" i="1"/>
  <c r="A680" i="1"/>
  <c r="T679" i="1"/>
  <c r="Z679" i="1" s="1"/>
  <c r="W679" i="1"/>
  <c r="J680" i="1" l="1"/>
  <c r="K680" i="1" s="1"/>
  <c r="X679" i="1"/>
  <c r="N680" i="1" l="1"/>
  <c r="L680" i="1"/>
  <c r="AA680" i="1"/>
  <c r="G680" i="1" l="1"/>
  <c r="E680" i="1" s="1"/>
  <c r="F680" i="1"/>
  <c r="O680" i="1"/>
  <c r="P680" i="1"/>
  <c r="Q680" i="1"/>
  <c r="M680" i="1"/>
  <c r="C680" i="1" s="1"/>
  <c r="B680" i="1" l="1"/>
  <c r="S680" i="1"/>
  <c r="V680" i="1"/>
  <c r="U680" i="1"/>
  <c r="R680" i="1"/>
  <c r="A681" i="1"/>
  <c r="T680" i="1"/>
  <c r="W680" i="1"/>
  <c r="X680" i="1" l="1"/>
  <c r="Z680" i="1"/>
  <c r="J681" i="1"/>
  <c r="K681" i="1" s="1"/>
  <c r="Y680" i="1"/>
  <c r="D680" i="1" l="1"/>
  <c r="N681" i="1"/>
  <c r="L681" i="1"/>
  <c r="AA681" i="1"/>
  <c r="G681" i="1" l="1"/>
  <c r="E681" i="1" s="1"/>
  <c r="F681" i="1"/>
  <c r="O681" i="1"/>
  <c r="Q681" i="1"/>
  <c r="P681" i="1"/>
  <c r="M681" i="1"/>
  <c r="C681" i="1" s="1"/>
  <c r="B681" i="1" l="1"/>
  <c r="U681" i="1"/>
  <c r="R681" i="1"/>
  <c r="T681" i="1"/>
  <c r="W681" i="1"/>
  <c r="A682" i="1"/>
  <c r="S681" i="1"/>
  <c r="V681" i="1"/>
  <c r="X681" i="1" l="1"/>
  <c r="Z681" i="1"/>
  <c r="Y681" i="1"/>
  <c r="J682" i="1"/>
  <c r="K682" i="1" s="1"/>
  <c r="D681" i="1" l="1"/>
  <c r="N682" i="1"/>
  <c r="L682" i="1"/>
  <c r="AA682" i="1"/>
  <c r="G682" i="1" l="1"/>
  <c r="E682" i="1" s="1"/>
  <c r="F682" i="1"/>
  <c r="O682" i="1"/>
  <c r="Q682" i="1"/>
  <c r="P682" i="1"/>
  <c r="M682" i="1"/>
  <c r="C682" i="1" s="1"/>
  <c r="B682" i="1" l="1"/>
  <c r="T682" i="1"/>
  <c r="W682" i="1"/>
  <c r="U682" i="1"/>
  <c r="R682" i="1"/>
  <c r="A683" i="1"/>
  <c r="V682" i="1"/>
  <c r="S682" i="1"/>
  <c r="Y682" i="1" l="1"/>
  <c r="X682" i="1"/>
  <c r="J683" i="1"/>
  <c r="K683" i="1" s="1"/>
  <c r="Z682" i="1"/>
  <c r="D682" i="1" l="1"/>
  <c r="N683" i="1"/>
  <c r="AA683" i="1"/>
  <c r="L683" i="1"/>
  <c r="G683" i="1" l="1"/>
  <c r="E683" i="1" s="1"/>
  <c r="F683" i="1"/>
  <c r="O683" i="1"/>
  <c r="P683" i="1"/>
  <c r="Q683" i="1"/>
  <c r="M683" i="1"/>
  <c r="C683" i="1" s="1"/>
  <c r="B683" i="1" l="1"/>
  <c r="U683" i="1"/>
  <c r="R683" i="1"/>
  <c r="S683" i="1"/>
  <c r="V683" i="1"/>
  <c r="A684" i="1"/>
  <c r="T683" i="1"/>
  <c r="Z683" i="1" s="1"/>
  <c r="W683" i="1"/>
  <c r="X683" i="1" l="1"/>
  <c r="J684" i="1"/>
  <c r="K684" i="1" s="1"/>
  <c r="N684" i="1" l="1"/>
  <c r="L684" i="1"/>
  <c r="AA684" i="1"/>
  <c r="F684" i="1" l="1"/>
  <c r="G684" i="1"/>
  <c r="E684" i="1" s="1"/>
  <c r="O684" i="1"/>
  <c r="Q684" i="1"/>
  <c r="P684" i="1"/>
  <c r="M684" i="1"/>
  <c r="C684" i="1" s="1"/>
  <c r="T684" i="1" l="1"/>
  <c r="W684" i="1"/>
  <c r="U684" i="1"/>
  <c r="R684" i="1"/>
  <c r="A685" i="1"/>
  <c r="V684" i="1"/>
  <c r="S684" i="1"/>
  <c r="B684" i="1"/>
  <c r="Y684" i="1" l="1"/>
  <c r="Z684" i="1"/>
  <c r="J685" i="1"/>
  <c r="K685" i="1" s="1"/>
  <c r="X684" i="1"/>
  <c r="D684" i="1" l="1"/>
  <c r="N685" i="1"/>
  <c r="L685" i="1"/>
  <c r="AA685" i="1"/>
  <c r="F685" i="1" l="1"/>
  <c r="G685" i="1"/>
  <c r="E685" i="1" s="1"/>
  <c r="O685" i="1"/>
  <c r="P685" i="1"/>
  <c r="Q685" i="1"/>
  <c r="M685" i="1"/>
  <c r="C685" i="1" s="1"/>
  <c r="V685" i="1" l="1"/>
  <c r="S685" i="1"/>
  <c r="U685" i="1"/>
  <c r="R685" i="1"/>
  <c r="A686" i="1"/>
  <c r="W685" i="1"/>
  <c r="T685" i="1"/>
  <c r="B685" i="1"/>
  <c r="Z685" i="1" l="1"/>
  <c r="Y685" i="1"/>
  <c r="J686" i="1"/>
  <c r="K686" i="1" s="1"/>
  <c r="X685" i="1"/>
  <c r="D685" i="1" l="1"/>
  <c r="N686" i="1"/>
  <c r="L686" i="1"/>
  <c r="AA686" i="1"/>
  <c r="G686" i="1" l="1"/>
  <c r="E686" i="1" s="1"/>
  <c r="F686" i="1"/>
  <c r="O686" i="1"/>
  <c r="Q686" i="1"/>
  <c r="P686" i="1"/>
  <c r="M686" i="1"/>
  <c r="C686" i="1" s="1"/>
  <c r="B686" i="1" l="1"/>
  <c r="W686" i="1"/>
  <c r="T686" i="1"/>
  <c r="U686" i="1"/>
  <c r="R686" i="1"/>
  <c r="A687" i="1"/>
  <c r="V686" i="1"/>
  <c r="S686" i="1"/>
  <c r="Y686" i="1" l="1"/>
  <c r="X686" i="1"/>
  <c r="Z686" i="1"/>
  <c r="J687" i="1"/>
  <c r="K687" i="1" s="1"/>
  <c r="D686" i="1" l="1"/>
  <c r="N687" i="1"/>
  <c r="AA687" i="1"/>
  <c r="L687" i="1"/>
  <c r="G687" i="1" l="1"/>
  <c r="E687" i="1" s="1"/>
  <c r="F687" i="1"/>
  <c r="O687" i="1"/>
  <c r="P687" i="1"/>
  <c r="Q687" i="1"/>
  <c r="M687" i="1"/>
  <c r="C687" i="1" s="1"/>
  <c r="B687" i="1" l="1"/>
  <c r="V687" i="1"/>
  <c r="S687" i="1"/>
  <c r="U687" i="1"/>
  <c r="R687" i="1"/>
  <c r="A688" i="1"/>
  <c r="W687" i="1"/>
  <c r="T687" i="1"/>
  <c r="Z687" i="1"/>
  <c r="X687" i="1" l="1"/>
  <c r="J688" i="1"/>
  <c r="K688" i="1" s="1"/>
  <c r="N688" i="1" l="1"/>
  <c r="AA688" i="1"/>
  <c r="L688" i="1"/>
  <c r="F688" i="1" l="1"/>
  <c r="G688" i="1"/>
  <c r="E688" i="1" s="1"/>
  <c r="O688" i="1"/>
  <c r="P688" i="1"/>
  <c r="Q688" i="1"/>
  <c r="M688" i="1"/>
  <c r="C688" i="1" s="1"/>
  <c r="S688" i="1" l="1"/>
  <c r="V688" i="1"/>
  <c r="U688" i="1"/>
  <c r="R688" i="1"/>
  <c r="A689" i="1"/>
  <c r="T688" i="1"/>
  <c r="W688" i="1"/>
  <c r="B688" i="1"/>
  <c r="X688" i="1" l="1"/>
  <c r="Z688" i="1"/>
  <c r="J689" i="1"/>
  <c r="K689" i="1" s="1"/>
  <c r="Y688" i="1"/>
  <c r="D688" i="1" l="1"/>
  <c r="N689" i="1"/>
  <c r="AA689" i="1"/>
  <c r="L689" i="1"/>
  <c r="F689" i="1" l="1"/>
  <c r="G689" i="1"/>
  <c r="E689" i="1" s="1"/>
  <c r="O689" i="1"/>
  <c r="Q689" i="1"/>
  <c r="P689" i="1"/>
  <c r="M689" i="1"/>
  <c r="C689" i="1" s="1"/>
  <c r="W689" i="1" l="1"/>
  <c r="T689" i="1"/>
  <c r="U689" i="1"/>
  <c r="R689" i="1"/>
  <c r="A690" i="1"/>
  <c r="S689" i="1"/>
  <c r="V689" i="1"/>
  <c r="B689" i="1"/>
  <c r="X689" i="1" l="1"/>
  <c r="J690" i="1"/>
  <c r="K690" i="1" s="1"/>
  <c r="Z689" i="1"/>
  <c r="N690" i="1" l="1"/>
  <c r="L690" i="1"/>
  <c r="AA690" i="1"/>
  <c r="O690" i="1" l="1"/>
  <c r="Q690" i="1"/>
  <c r="P690" i="1"/>
  <c r="M690" i="1"/>
  <c r="C690" i="1" s="1"/>
  <c r="G690" i="1"/>
  <c r="E690" i="1" s="1"/>
  <c r="F690" i="1"/>
  <c r="B690" i="1" l="1"/>
  <c r="A691" i="1"/>
  <c r="S690" i="1"/>
  <c r="V690" i="1"/>
  <c r="W690" i="1"/>
  <c r="T690" i="1"/>
  <c r="Z690" i="1"/>
  <c r="U690" i="1"/>
  <c r="R690" i="1"/>
  <c r="X690" i="1" l="1"/>
  <c r="J691" i="1"/>
  <c r="K691" i="1" s="1"/>
  <c r="N691" i="1" l="1"/>
  <c r="L691" i="1"/>
  <c r="AA691" i="1"/>
  <c r="O691" i="1" l="1"/>
  <c r="Q691" i="1"/>
  <c r="P691" i="1"/>
  <c r="M691" i="1"/>
  <c r="C691" i="1" s="1"/>
  <c r="F691" i="1"/>
  <c r="G691" i="1"/>
  <c r="E691" i="1" s="1"/>
  <c r="A692" i="1" l="1"/>
  <c r="S691" i="1"/>
  <c r="V691" i="1"/>
  <c r="W691" i="1"/>
  <c r="T691" i="1"/>
  <c r="B691" i="1"/>
  <c r="U691" i="1"/>
  <c r="R691" i="1"/>
  <c r="Z691" i="1" l="1"/>
  <c r="X691" i="1"/>
  <c r="Y691" i="1"/>
  <c r="J692" i="1"/>
  <c r="K692" i="1" s="1"/>
  <c r="D691" i="1" l="1"/>
  <c r="N692" i="1"/>
  <c r="L692" i="1"/>
  <c r="AA692" i="1"/>
  <c r="F692" i="1" l="1"/>
  <c r="G692" i="1"/>
  <c r="E692" i="1" s="1"/>
  <c r="O692" i="1"/>
  <c r="Q692" i="1"/>
  <c r="P692" i="1"/>
  <c r="M692" i="1"/>
  <c r="C692" i="1" s="1"/>
  <c r="B692" i="1" l="1"/>
  <c r="W692" i="1"/>
  <c r="T692" i="1"/>
  <c r="U692" i="1"/>
  <c r="R692" i="1"/>
  <c r="A693" i="1"/>
  <c r="S692" i="1"/>
  <c r="V692" i="1"/>
  <c r="Z692" i="1" l="1"/>
  <c r="X692" i="1"/>
  <c r="Y692" i="1"/>
  <c r="J693" i="1"/>
  <c r="K693" i="1" s="1"/>
  <c r="D692" i="1" l="1"/>
  <c r="N693" i="1"/>
  <c r="L693" i="1"/>
  <c r="AA693" i="1"/>
  <c r="G693" i="1" l="1"/>
  <c r="E693" i="1" s="1"/>
  <c r="F693" i="1"/>
  <c r="B693" i="1" s="1"/>
  <c r="O693" i="1"/>
  <c r="P693" i="1"/>
  <c r="Q693" i="1"/>
  <c r="M693" i="1"/>
  <c r="C693" i="1" s="1"/>
  <c r="T693" i="1" l="1"/>
  <c r="W693" i="1"/>
  <c r="Z693" i="1"/>
  <c r="V693" i="1"/>
  <c r="Y693" i="1" s="1"/>
  <c r="S693" i="1"/>
  <c r="A694" i="1"/>
  <c r="U693" i="1"/>
  <c r="R693" i="1"/>
  <c r="X693" i="1" l="1"/>
  <c r="D693" i="1" s="1"/>
  <c r="J694" i="1"/>
  <c r="K694" i="1" s="1"/>
  <c r="N694" i="1" l="1"/>
  <c r="L694" i="1"/>
  <c r="AA694" i="1"/>
  <c r="F694" i="1" l="1"/>
  <c r="G694" i="1"/>
  <c r="E694" i="1" s="1"/>
  <c r="O694" i="1"/>
  <c r="Q694" i="1"/>
  <c r="P694" i="1"/>
  <c r="M694" i="1"/>
  <c r="C694" i="1" s="1"/>
  <c r="W694" i="1" l="1"/>
  <c r="T694" i="1"/>
  <c r="Z694" i="1"/>
  <c r="U694" i="1"/>
  <c r="R694" i="1"/>
  <c r="A695" i="1"/>
  <c r="V694" i="1"/>
  <c r="S694" i="1"/>
  <c r="B694" i="1"/>
  <c r="Y694" i="1" l="1"/>
  <c r="X694" i="1"/>
  <c r="J695" i="1"/>
  <c r="K695" i="1" s="1"/>
  <c r="D694" i="1" l="1"/>
  <c r="N695" i="1"/>
  <c r="L695" i="1"/>
  <c r="AA695" i="1"/>
  <c r="G695" i="1" l="1"/>
  <c r="E695" i="1" s="1"/>
  <c r="F695" i="1"/>
  <c r="O695" i="1"/>
  <c r="Q695" i="1"/>
  <c r="P695" i="1"/>
  <c r="M695" i="1"/>
  <c r="C695" i="1" s="1"/>
  <c r="B695" i="1" l="1"/>
  <c r="W695" i="1"/>
  <c r="T695" i="1"/>
  <c r="Z695" i="1"/>
  <c r="U695" i="1"/>
  <c r="R695" i="1"/>
  <c r="A696" i="1"/>
  <c r="S695" i="1"/>
  <c r="Y695" i="1" s="1"/>
  <c r="V695" i="1"/>
  <c r="X695" i="1" l="1"/>
  <c r="D695" i="1" s="1"/>
  <c r="J696" i="1"/>
  <c r="K696" i="1" s="1"/>
  <c r="N696" i="1" l="1"/>
  <c r="L696" i="1"/>
  <c r="AA696" i="1"/>
  <c r="O696" i="1" l="1"/>
  <c r="P696" i="1"/>
  <c r="Q696" i="1"/>
  <c r="M696" i="1"/>
  <c r="C696" i="1" s="1"/>
  <c r="F696" i="1"/>
  <c r="G696" i="1"/>
  <c r="E696" i="1" s="1"/>
  <c r="A697" i="1" l="1"/>
  <c r="T696" i="1"/>
  <c r="Z696" i="1" s="1"/>
  <c r="W696" i="1"/>
  <c r="V696" i="1"/>
  <c r="S696" i="1"/>
  <c r="Y696" i="1" s="1"/>
  <c r="B696" i="1"/>
  <c r="U696" i="1"/>
  <c r="R696" i="1"/>
  <c r="X696" i="1" l="1"/>
  <c r="D696" i="1" s="1"/>
  <c r="J697" i="1"/>
  <c r="K697" i="1" s="1"/>
  <c r="N697" i="1" l="1"/>
  <c r="AA697" i="1"/>
  <c r="L697" i="1"/>
  <c r="F697" i="1" l="1"/>
  <c r="G697" i="1"/>
  <c r="E697" i="1" s="1"/>
  <c r="O697" i="1"/>
  <c r="Q697" i="1"/>
  <c r="P697" i="1"/>
  <c r="M697" i="1"/>
  <c r="C697" i="1" s="1"/>
  <c r="W697" i="1" l="1"/>
  <c r="Z697" i="1"/>
  <c r="T697" i="1"/>
  <c r="U697" i="1"/>
  <c r="R697" i="1"/>
  <c r="A698" i="1"/>
  <c r="V697" i="1"/>
  <c r="S697" i="1"/>
  <c r="Y697" i="1" s="1"/>
  <c r="B697" i="1"/>
  <c r="X697" i="1" l="1"/>
  <c r="D697" i="1" s="1"/>
  <c r="J698" i="1"/>
  <c r="K698" i="1" s="1"/>
  <c r="N698" i="1" l="1"/>
  <c r="L698" i="1"/>
  <c r="AA698" i="1"/>
  <c r="F698" i="1" l="1"/>
  <c r="G698" i="1"/>
  <c r="E698" i="1" s="1"/>
  <c r="O698" i="1"/>
  <c r="Q698" i="1"/>
  <c r="P698" i="1"/>
  <c r="M698" i="1"/>
  <c r="C698" i="1" s="1"/>
  <c r="T698" i="1" l="1"/>
  <c r="Z698" i="1" s="1"/>
  <c r="W698" i="1"/>
  <c r="U698" i="1"/>
  <c r="R698" i="1"/>
  <c r="A699" i="1"/>
  <c r="S698" i="1"/>
  <c r="Y698" i="1" s="1"/>
  <c r="V698" i="1"/>
  <c r="B698" i="1"/>
  <c r="X698" i="1" l="1"/>
  <c r="D698" i="1" s="1"/>
  <c r="J699" i="1"/>
  <c r="K699" i="1" s="1"/>
  <c r="N699" i="1" l="1"/>
  <c r="AA699" i="1"/>
  <c r="L699" i="1"/>
  <c r="F699" i="1" l="1"/>
  <c r="G699" i="1"/>
  <c r="E699" i="1" s="1"/>
  <c r="O699" i="1"/>
  <c r="P699" i="1"/>
  <c r="Q699" i="1"/>
  <c r="M699" i="1"/>
  <c r="C699" i="1" s="1"/>
  <c r="V699" i="1" l="1"/>
  <c r="Y699" i="1" s="1"/>
  <c r="S699" i="1"/>
  <c r="U699" i="1"/>
  <c r="R699" i="1"/>
  <c r="A700" i="1"/>
  <c r="W699" i="1"/>
  <c r="T699" i="1"/>
  <c r="Z699" i="1"/>
  <c r="B699" i="1"/>
  <c r="X699" i="1" l="1"/>
  <c r="D699" i="1" s="1"/>
  <c r="J700" i="1"/>
  <c r="K700" i="1" s="1"/>
  <c r="N700" i="1" l="1"/>
  <c r="AA700" i="1"/>
  <c r="L700" i="1"/>
  <c r="F700" i="1" l="1"/>
  <c r="G700" i="1"/>
  <c r="E700" i="1" s="1"/>
  <c r="O700" i="1"/>
  <c r="P700" i="1"/>
  <c r="Q700" i="1"/>
  <c r="M700" i="1"/>
  <c r="C700" i="1" s="1"/>
  <c r="U700" i="1" l="1"/>
  <c r="R700" i="1"/>
  <c r="S700" i="1"/>
  <c r="Y700" i="1" s="1"/>
  <c r="V700" i="1"/>
  <c r="A701" i="1"/>
  <c r="T700" i="1"/>
  <c r="W700" i="1"/>
  <c r="Z700" i="1"/>
  <c r="B700" i="1"/>
  <c r="X700" i="1" l="1"/>
  <c r="D700" i="1" s="1"/>
  <c r="J701" i="1"/>
  <c r="K701" i="1" s="1"/>
  <c r="N701" i="1" l="1"/>
  <c r="L701" i="1"/>
  <c r="AA701" i="1"/>
  <c r="G701" i="1" l="1"/>
  <c r="E701" i="1" s="1"/>
  <c r="F701" i="1"/>
  <c r="O701" i="1"/>
  <c r="Q701" i="1"/>
  <c r="P701" i="1"/>
  <c r="M701" i="1"/>
  <c r="C701" i="1" s="1"/>
  <c r="B701" i="1" l="1"/>
  <c r="T701" i="1"/>
  <c r="W701" i="1"/>
  <c r="Z701" i="1"/>
  <c r="U701" i="1"/>
  <c r="R701" i="1"/>
  <c r="A702" i="1"/>
  <c r="V701" i="1"/>
  <c r="S701" i="1"/>
  <c r="Y701" i="1"/>
  <c r="X701" i="1" l="1"/>
  <c r="D701" i="1" s="1"/>
  <c r="J702" i="1"/>
  <c r="K702" i="1" s="1"/>
  <c r="N702" i="1" l="1"/>
  <c r="L702" i="1"/>
  <c r="AA702" i="1"/>
  <c r="G702" i="1" l="1"/>
  <c r="E702" i="1" s="1"/>
  <c r="F702" i="1"/>
  <c r="O702" i="1"/>
  <c r="P702" i="1"/>
  <c r="Q702" i="1"/>
  <c r="M702" i="1"/>
  <c r="C702" i="1" s="1"/>
  <c r="B702" i="1" l="1"/>
  <c r="S702" i="1"/>
  <c r="V702" i="1"/>
  <c r="Y702" i="1"/>
  <c r="U702" i="1"/>
  <c r="R702" i="1"/>
  <c r="A703" i="1"/>
  <c r="T702" i="1"/>
  <c r="Z702" i="1" s="1"/>
  <c r="W702" i="1"/>
  <c r="X702" i="1" l="1"/>
  <c r="D702" i="1" s="1"/>
  <c r="J703" i="1"/>
  <c r="K703" i="1" s="1"/>
  <c r="N703" i="1" l="1"/>
  <c r="L703" i="1"/>
  <c r="AA703" i="1"/>
  <c r="F703" i="1" l="1"/>
  <c r="G703" i="1"/>
  <c r="E703" i="1" s="1"/>
  <c r="O703" i="1"/>
  <c r="P703" i="1"/>
  <c r="Q703" i="1"/>
  <c r="M703" i="1"/>
  <c r="C703" i="1" s="1"/>
  <c r="V703" i="1" l="1"/>
  <c r="S703" i="1"/>
  <c r="Y703" i="1"/>
  <c r="U703" i="1"/>
  <c r="R703" i="1"/>
  <c r="A704" i="1"/>
  <c r="W703" i="1"/>
  <c r="T703" i="1"/>
  <c r="Z703" i="1"/>
  <c r="B703" i="1"/>
  <c r="X703" i="1" l="1"/>
  <c r="D703" i="1" s="1"/>
  <c r="J704" i="1"/>
  <c r="K704" i="1" s="1"/>
  <c r="N704" i="1" l="1"/>
  <c r="AA704" i="1"/>
  <c r="L704" i="1"/>
  <c r="G704" i="1" l="1"/>
  <c r="E704" i="1" s="1"/>
  <c r="F704" i="1"/>
  <c r="O704" i="1"/>
  <c r="P704" i="1"/>
  <c r="Q704" i="1"/>
  <c r="M704" i="1"/>
  <c r="C704" i="1" s="1"/>
  <c r="B704" i="1" l="1"/>
  <c r="V704" i="1"/>
  <c r="S704" i="1"/>
  <c r="Y704" i="1"/>
  <c r="U704" i="1"/>
  <c r="R704" i="1"/>
  <c r="A705" i="1"/>
  <c r="T704" i="1"/>
  <c r="Z704" i="1" s="1"/>
  <c r="W704" i="1"/>
  <c r="X704" i="1" l="1"/>
  <c r="D704" i="1" s="1"/>
  <c r="J705" i="1"/>
  <c r="K705" i="1" s="1"/>
  <c r="N705" i="1" l="1"/>
  <c r="L705" i="1"/>
  <c r="AA705" i="1"/>
  <c r="F705" i="1" l="1"/>
  <c r="G705" i="1"/>
  <c r="E705" i="1" s="1"/>
  <c r="O705" i="1"/>
  <c r="P705" i="1"/>
  <c r="Q705" i="1"/>
  <c r="M705" i="1"/>
  <c r="C705" i="1" s="1"/>
  <c r="S705" i="1" l="1"/>
  <c r="V705" i="1"/>
  <c r="Y705" i="1"/>
  <c r="U705" i="1"/>
  <c r="R705" i="1"/>
  <c r="A706" i="1"/>
  <c r="T705" i="1"/>
  <c r="Z705" i="1" s="1"/>
  <c r="W705" i="1"/>
  <c r="B705" i="1"/>
  <c r="X705" i="1" l="1"/>
  <c r="D705" i="1" s="1"/>
  <c r="J706" i="1"/>
  <c r="K706" i="1" s="1"/>
  <c r="N706" i="1" l="1"/>
  <c r="AA706" i="1"/>
  <c r="L706" i="1"/>
  <c r="F706" i="1" l="1"/>
  <c r="G706" i="1"/>
  <c r="E706" i="1" s="1"/>
  <c r="O706" i="1"/>
  <c r="P706" i="1"/>
  <c r="Q706" i="1"/>
  <c r="M706" i="1"/>
  <c r="C706" i="1" s="1"/>
  <c r="V706" i="1" l="1"/>
  <c r="S706" i="1"/>
  <c r="Y706" i="1"/>
  <c r="U706" i="1"/>
  <c r="R706" i="1"/>
  <c r="A707" i="1"/>
  <c r="T706" i="1"/>
  <c r="W706" i="1"/>
  <c r="Z706" i="1"/>
  <c r="B706" i="1"/>
  <c r="X706" i="1" l="1"/>
  <c r="D706" i="1" s="1"/>
  <c r="J707" i="1"/>
  <c r="K707" i="1" s="1"/>
  <c r="N707" i="1" l="1"/>
  <c r="L707" i="1"/>
  <c r="AA707" i="1"/>
  <c r="G707" i="1" l="1"/>
  <c r="E707" i="1" s="1"/>
  <c r="F707" i="1"/>
  <c r="O707" i="1"/>
  <c r="P707" i="1"/>
  <c r="Q707" i="1"/>
  <c r="M707" i="1"/>
  <c r="C707" i="1" s="1"/>
  <c r="B707" i="1" l="1"/>
  <c r="U707" i="1"/>
  <c r="R707" i="1"/>
  <c r="S707" i="1"/>
  <c r="Y707" i="1"/>
  <c r="V707" i="1"/>
  <c r="A708" i="1"/>
  <c r="T707" i="1"/>
  <c r="Z707" i="1" s="1"/>
  <c r="W707" i="1"/>
  <c r="X707" i="1" l="1"/>
  <c r="D707" i="1" s="1"/>
  <c r="J708" i="1"/>
  <c r="K708" i="1" s="1"/>
  <c r="N708" i="1" l="1"/>
  <c r="AA708" i="1"/>
  <c r="L708" i="1"/>
  <c r="F708" i="1" l="1"/>
  <c r="G708" i="1"/>
  <c r="E708" i="1" s="1"/>
  <c r="O708" i="1"/>
  <c r="P708" i="1"/>
  <c r="Q708" i="1"/>
  <c r="M708" i="1"/>
  <c r="C708" i="1" s="1"/>
  <c r="S708" i="1" l="1"/>
  <c r="V708" i="1"/>
  <c r="Y708" i="1"/>
  <c r="U708" i="1"/>
  <c r="R708" i="1"/>
  <c r="A709" i="1"/>
  <c r="W708" i="1"/>
  <c r="T708" i="1"/>
  <c r="Z708" i="1"/>
  <c r="B708" i="1"/>
  <c r="X708" i="1" l="1"/>
  <c r="D708" i="1" s="1"/>
  <c r="J709" i="1"/>
  <c r="K709" i="1" s="1"/>
  <c r="N709" i="1" l="1"/>
  <c r="L709" i="1"/>
  <c r="AA709" i="1"/>
  <c r="G709" i="1" l="1"/>
  <c r="E709" i="1" s="1"/>
  <c r="F709" i="1"/>
  <c r="O709" i="1"/>
  <c r="Q709" i="1"/>
  <c r="P709" i="1"/>
  <c r="M709" i="1"/>
  <c r="C709" i="1" s="1"/>
  <c r="B709" i="1" l="1"/>
  <c r="W709" i="1"/>
  <c r="T709" i="1"/>
  <c r="Z709" i="1" s="1"/>
  <c r="U709" i="1"/>
  <c r="R709" i="1"/>
  <c r="A710" i="1"/>
  <c r="V709" i="1"/>
  <c r="S709" i="1"/>
  <c r="Y709" i="1"/>
  <c r="X709" i="1" l="1"/>
  <c r="D709" i="1" s="1"/>
  <c r="J710" i="1"/>
  <c r="K710" i="1" s="1"/>
  <c r="N710" i="1" l="1"/>
  <c r="L710" i="1"/>
  <c r="AA710" i="1"/>
  <c r="G710" i="1" l="1"/>
  <c r="E710" i="1" s="1"/>
  <c r="F710" i="1"/>
  <c r="O710" i="1"/>
  <c r="P710" i="1"/>
  <c r="Q710" i="1"/>
  <c r="M710" i="1"/>
  <c r="C710" i="1" s="1"/>
  <c r="B710" i="1" l="1"/>
  <c r="U710" i="1"/>
  <c r="R710" i="1"/>
  <c r="V710" i="1"/>
  <c r="S710" i="1"/>
  <c r="Y710" i="1"/>
  <c r="A711" i="1"/>
  <c r="W710" i="1"/>
  <c r="T710" i="1"/>
  <c r="Z710" i="1" s="1"/>
  <c r="X710" i="1" l="1"/>
  <c r="D710" i="1" s="1"/>
  <c r="J711" i="1"/>
  <c r="K711" i="1" s="1"/>
  <c r="N711" i="1" l="1"/>
  <c r="AA711" i="1"/>
  <c r="L711" i="1"/>
  <c r="F711" i="1" l="1"/>
  <c r="G711" i="1"/>
  <c r="E711" i="1" s="1"/>
  <c r="O711" i="1"/>
  <c r="P711" i="1"/>
  <c r="Q711" i="1"/>
  <c r="M711" i="1"/>
  <c r="C711" i="1" s="1"/>
  <c r="U711" i="1" l="1"/>
  <c r="R711" i="1"/>
  <c r="V711" i="1"/>
  <c r="S711" i="1"/>
  <c r="Y711" i="1" s="1"/>
  <c r="A712" i="1"/>
  <c r="T711" i="1"/>
  <c r="W711" i="1"/>
  <c r="Z711" i="1" s="1"/>
  <c r="B711" i="1"/>
  <c r="X711" i="1" l="1"/>
  <c r="D711" i="1" s="1"/>
  <c r="J712" i="1"/>
  <c r="K712" i="1" s="1"/>
  <c r="N712" i="1" l="1"/>
  <c r="AA712" i="1"/>
  <c r="L712" i="1"/>
  <c r="G712" i="1" l="1"/>
  <c r="E712" i="1" s="1"/>
  <c r="F712" i="1"/>
  <c r="O712" i="1"/>
  <c r="P712" i="1"/>
  <c r="Q712" i="1"/>
  <c r="M712" i="1"/>
  <c r="C712" i="1" s="1"/>
  <c r="B712" i="1" l="1"/>
  <c r="U712" i="1"/>
  <c r="R712" i="1"/>
  <c r="A713" i="1"/>
  <c r="W712" i="1"/>
  <c r="T712" i="1"/>
  <c r="Z712" i="1"/>
  <c r="V712" i="1"/>
  <c r="S712" i="1"/>
  <c r="Y712" i="1" s="1"/>
  <c r="X712" i="1" l="1"/>
  <c r="D712" i="1" s="1"/>
  <c r="J713" i="1"/>
  <c r="K713" i="1" s="1"/>
  <c r="N713" i="1" l="1"/>
  <c r="L713" i="1"/>
  <c r="AA713" i="1"/>
  <c r="F713" i="1" l="1"/>
  <c r="G713" i="1"/>
  <c r="E713" i="1" s="1"/>
  <c r="O713" i="1"/>
  <c r="Q713" i="1"/>
  <c r="P713" i="1"/>
  <c r="M713" i="1"/>
  <c r="C713" i="1" s="1"/>
  <c r="W713" i="1" l="1"/>
  <c r="T713" i="1"/>
  <c r="Z713" i="1"/>
  <c r="U713" i="1"/>
  <c r="R713" i="1"/>
  <c r="A714" i="1"/>
  <c r="S713" i="1"/>
  <c r="Y713" i="1" s="1"/>
  <c r="V713" i="1"/>
  <c r="B713" i="1"/>
  <c r="X713" i="1" l="1"/>
  <c r="D713" i="1" s="1"/>
  <c r="J714" i="1"/>
  <c r="K714" i="1" s="1"/>
  <c r="N714" i="1" l="1"/>
  <c r="L714" i="1"/>
  <c r="AA714" i="1"/>
  <c r="G714" i="1" l="1"/>
  <c r="E714" i="1" s="1"/>
  <c r="F714" i="1"/>
  <c r="O714" i="1"/>
  <c r="Q714" i="1"/>
  <c r="P714" i="1"/>
  <c r="M714" i="1"/>
  <c r="C714" i="1" s="1"/>
  <c r="B714" i="1" l="1"/>
  <c r="W714" i="1"/>
  <c r="T714" i="1"/>
  <c r="Z714" i="1"/>
  <c r="U714" i="1"/>
  <c r="R714" i="1"/>
  <c r="A715" i="1"/>
  <c r="S714" i="1"/>
  <c r="Y714" i="1" s="1"/>
  <c r="V714" i="1"/>
  <c r="X714" i="1" l="1"/>
  <c r="D714" i="1" s="1"/>
  <c r="J715" i="1"/>
  <c r="K715" i="1" s="1"/>
  <c r="N715" i="1" l="1"/>
  <c r="AA715" i="1"/>
  <c r="L715" i="1"/>
  <c r="G715" i="1" l="1"/>
  <c r="E715" i="1" s="1"/>
  <c r="F715" i="1"/>
  <c r="O715" i="1"/>
  <c r="Q715" i="1"/>
  <c r="P715" i="1"/>
  <c r="M715" i="1"/>
  <c r="C715" i="1" s="1"/>
  <c r="B715" i="1" l="1"/>
  <c r="U715" i="1"/>
  <c r="R715" i="1"/>
  <c r="T715" i="1"/>
  <c r="Z715" i="1" s="1"/>
  <c r="W715" i="1"/>
  <c r="A716" i="1"/>
  <c r="V715" i="1"/>
  <c r="S715" i="1"/>
  <c r="Y715" i="1"/>
  <c r="X715" i="1" l="1"/>
  <c r="D715" i="1" s="1"/>
  <c r="J716" i="1"/>
  <c r="K716" i="1" s="1"/>
  <c r="N716" i="1" l="1"/>
  <c r="L716" i="1"/>
  <c r="AA716" i="1"/>
  <c r="G716" i="1" l="1"/>
  <c r="E716" i="1" s="1"/>
  <c r="F716" i="1"/>
  <c r="O716" i="1"/>
  <c r="P716" i="1"/>
  <c r="Q716" i="1"/>
  <c r="M716" i="1"/>
  <c r="C716" i="1" s="1"/>
  <c r="B716" i="1" l="1"/>
  <c r="V716" i="1"/>
  <c r="S716" i="1"/>
  <c r="Y716" i="1" s="1"/>
  <c r="U716" i="1"/>
  <c r="R716" i="1"/>
  <c r="A717" i="1"/>
  <c r="T716" i="1"/>
  <c r="W716" i="1"/>
  <c r="Z716" i="1"/>
  <c r="X716" i="1" l="1"/>
  <c r="D716" i="1" s="1"/>
  <c r="J717" i="1"/>
  <c r="K717" i="1" s="1"/>
  <c r="N717" i="1" l="1"/>
  <c r="AA717" i="1"/>
  <c r="L717" i="1"/>
  <c r="G717" i="1" l="1"/>
  <c r="E717" i="1" s="1"/>
  <c r="F717" i="1"/>
  <c r="O717" i="1"/>
  <c r="Q717" i="1"/>
  <c r="P717" i="1"/>
  <c r="M717" i="1"/>
  <c r="C717" i="1" s="1"/>
  <c r="B717" i="1" l="1"/>
  <c r="U717" i="1"/>
  <c r="R717" i="1"/>
  <c r="W717" i="1"/>
  <c r="T717" i="1"/>
  <c r="Z717" i="1"/>
  <c r="A718" i="1"/>
  <c r="V717" i="1"/>
  <c r="S717" i="1"/>
  <c r="Y717" i="1"/>
  <c r="X717" i="1" l="1"/>
  <c r="D717" i="1" s="1"/>
  <c r="J718" i="1"/>
  <c r="K718" i="1" s="1"/>
  <c r="N718" i="1" l="1"/>
  <c r="L718" i="1"/>
  <c r="AA718" i="1"/>
  <c r="F718" i="1" l="1"/>
  <c r="G718" i="1"/>
  <c r="E718" i="1" s="1"/>
  <c r="O718" i="1"/>
  <c r="Q718" i="1"/>
  <c r="P718" i="1"/>
  <c r="M718" i="1"/>
  <c r="C718" i="1" s="1"/>
  <c r="W718" i="1" l="1"/>
  <c r="T718" i="1"/>
  <c r="Z718" i="1"/>
  <c r="U718" i="1"/>
  <c r="R718" i="1"/>
  <c r="A719" i="1"/>
  <c r="V718" i="1"/>
  <c r="S718" i="1"/>
  <c r="Y718" i="1" s="1"/>
  <c r="B718" i="1"/>
  <c r="X718" i="1" l="1"/>
  <c r="D718" i="1" s="1"/>
  <c r="J719" i="1"/>
  <c r="K719" i="1" s="1"/>
  <c r="N719" i="1" l="1"/>
  <c r="L719" i="1"/>
  <c r="AA719" i="1"/>
  <c r="G719" i="1" l="1"/>
  <c r="E719" i="1" s="1"/>
  <c r="F719" i="1"/>
  <c r="O719" i="1"/>
  <c r="Q719" i="1"/>
  <c r="P719" i="1"/>
  <c r="M719" i="1"/>
  <c r="C719" i="1" s="1"/>
  <c r="B719" i="1" l="1"/>
  <c r="U719" i="1"/>
  <c r="R719" i="1"/>
  <c r="T719" i="1"/>
  <c r="W719" i="1"/>
  <c r="Z719" i="1"/>
  <c r="A720" i="1"/>
  <c r="S719" i="1"/>
  <c r="Y719" i="1" s="1"/>
  <c r="V719" i="1"/>
  <c r="X719" i="1" l="1"/>
  <c r="D719" i="1" s="1"/>
  <c r="J720" i="1"/>
  <c r="K720" i="1" s="1"/>
  <c r="N720" i="1" l="1"/>
  <c r="L720" i="1"/>
  <c r="AA720" i="1"/>
  <c r="G720" i="1" l="1"/>
  <c r="E720" i="1" s="1"/>
  <c r="F720" i="1"/>
  <c r="O720" i="1"/>
  <c r="P720" i="1"/>
  <c r="Q720" i="1"/>
  <c r="M720" i="1"/>
  <c r="C720" i="1" s="1"/>
  <c r="B720" i="1" l="1"/>
  <c r="V720" i="1"/>
  <c r="S720" i="1"/>
  <c r="Y720" i="1"/>
  <c r="U720" i="1"/>
  <c r="R720" i="1"/>
  <c r="A721" i="1"/>
  <c r="W720" i="1"/>
  <c r="T720" i="1"/>
  <c r="Z720" i="1" s="1"/>
  <c r="X720" i="1" l="1"/>
  <c r="D720" i="1" s="1"/>
  <c r="J721" i="1"/>
  <c r="K721" i="1" s="1"/>
  <c r="N721" i="1" l="1"/>
  <c r="L721" i="1"/>
  <c r="AA721" i="1"/>
  <c r="G721" i="1" l="1"/>
  <c r="E721" i="1" s="1"/>
  <c r="F721" i="1"/>
  <c r="O721" i="1"/>
  <c r="P721" i="1"/>
  <c r="Q721" i="1"/>
  <c r="M721" i="1"/>
  <c r="C721" i="1" s="1"/>
  <c r="B721" i="1" l="1"/>
  <c r="V721" i="1"/>
  <c r="S721" i="1"/>
  <c r="Y721" i="1"/>
  <c r="U721" i="1"/>
  <c r="R721" i="1"/>
  <c r="A722" i="1"/>
  <c r="W721" i="1"/>
  <c r="T721" i="1"/>
  <c r="Z721" i="1" s="1"/>
  <c r="X721" i="1" l="1"/>
  <c r="D721" i="1" s="1"/>
  <c r="J722" i="1"/>
  <c r="K722" i="1" s="1"/>
  <c r="N722" i="1" l="1"/>
  <c r="AA722" i="1"/>
  <c r="L722" i="1"/>
  <c r="G722" i="1" l="1"/>
  <c r="E722" i="1" s="1"/>
  <c r="F722" i="1"/>
  <c r="O722" i="1"/>
  <c r="P722" i="1"/>
  <c r="Q722" i="1"/>
  <c r="M722" i="1"/>
  <c r="C722" i="1" s="1"/>
  <c r="B722" i="1" l="1"/>
  <c r="U722" i="1"/>
  <c r="R722" i="1"/>
  <c r="V722" i="1"/>
  <c r="S722" i="1"/>
  <c r="Y722" i="1"/>
  <c r="A723" i="1"/>
  <c r="W722" i="1"/>
  <c r="T722" i="1"/>
  <c r="Z722" i="1" s="1"/>
  <c r="X722" i="1" l="1"/>
  <c r="D722" i="1" s="1"/>
  <c r="J723" i="1"/>
  <c r="K723" i="1" s="1"/>
  <c r="N723" i="1" l="1"/>
  <c r="L723" i="1"/>
  <c r="AA723" i="1"/>
  <c r="F723" i="1" l="1"/>
  <c r="G723" i="1"/>
  <c r="E723" i="1" s="1"/>
  <c r="O723" i="1"/>
  <c r="Q723" i="1"/>
  <c r="P723" i="1"/>
  <c r="M723" i="1"/>
  <c r="C723" i="1" s="1"/>
  <c r="W723" i="1" l="1"/>
  <c r="T723" i="1"/>
  <c r="Z723" i="1"/>
  <c r="U723" i="1"/>
  <c r="R723" i="1"/>
  <c r="A724" i="1"/>
  <c r="V723" i="1"/>
  <c r="S723" i="1"/>
  <c r="Y723" i="1" s="1"/>
  <c r="B723" i="1"/>
  <c r="X723" i="1" l="1"/>
  <c r="D723" i="1" s="1"/>
  <c r="J724" i="1"/>
  <c r="K724" i="1" s="1"/>
  <c r="N724" i="1" l="1"/>
  <c r="L724" i="1"/>
  <c r="AA724" i="1"/>
  <c r="G724" i="1" l="1"/>
  <c r="E724" i="1" s="1"/>
  <c r="F724" i="1"/>
  <c r="O724" i="1"/>
  <c r="Q724" i="1"/>
  <c r="P724" i="1"/>
  <c r="M724" i="1"/>
  <c r="C724" i="1" s="1"/>
  <c r="B724" i="1" l="1"/>
  <c r="W724" i="1"/>
  <c r="T724" i="1"/>
  <c r="Z724" i="1" s="1"/>
  <c r="U724" i="1"/>
  <c r="R724" i="1"/>
  <c r="A725" i="1"/>
  <c r="S724" i="1"/>
  <c r="Y724" i="1" s="1"/>
  <c r="V724" i="1"/>
  <c r="X724" i="1" l="1"/>
  <c r="D724" i="1" s="1"/>
  <c r="J725" i="1"/>
  <c r="K725" i="1" s="1"/>
  <c r="N725" i="1" l="1"/>
  <c r="L725" i="1"/>
  <c r="AA725" i="1"/>
  <c r="F725" i="1" l="1"/>
  <c r="G725" i="1"/>
  <c r="E725" i="1" s="1"/>
  <c r="O725" i="1"/>
  <c r="Q725" i="1"/>
  <c r="P725" i="1"/>
  <c r="M725" i="1"/>
  <c r="C725" i="1" s="1"/>
  <c r="W725" i="1" l="1"/>
  <c r="T725" i="1"/>
  <c r="Z725" i="1" s="1"/>
  <c r="U725" i="1"/>
  <c r="R725" i="1"/>
  <c r="A726" i="1"/>
  <c r="S725" i="1"/>
  <c r="V725" i="1"/>
  <c r="Y725" i="1" s="1"/>
  <c r="B725" i="1"/>
  <c r="X725" i="1" l="1"/>
  <c r="D725" i="1" s="1"/>
  <c r="J726" i="1"/>
  <c r="K726" i="1" s="1"/>
  <c r="N726" i="1" l="1"/>
  <c r="L726" i="1"/>
  <c r="AA726" i="1"/>
  <c r="F726" i="1" l="1"/>
  <c r="G726" i="1"/>
  <c r="E726" i="1" s="1"/>
  <c r="O726" i="1"/>
  <c r="P726" i="1"/>
  <c r="Q726" i="1"/>
  <c r="M726" i="1"/>
  <c r="C726" i="1" s="1"/>
  <c r="V726" i="1" l="1"/>
  <c r="S726" i="1"/>
  <c r="Y726" i="1"/>
  <c r="U726" i="1"/>
  <c r="R726" i="1"/>
  <c r="A727" i="1"/>
  <c r="W726" i="1"/>
  <c r="T726" i="1"/>
  <c r="Z726" i="1" s="1"/>
  <c r="B726" i="1"/>
  <c r="X726" i="1" l="1"/>
  <c r="D726" i="1" s="1"/>
  <c r="J727" i="1"/>
  <c r="K727" i="1" s="1"/>
  <c r="N727" i="1" l="1"/>
  <c r="L727" i="1"/>
  <c r="AA727" i="1"/>
  <c r="F727" i="1" l="1"/>
  <c r="G727" i="1"/>
  <c r="E727" i="1" s="1"/>
  <c r="O727" i="1"/>
  <c r="P727" i="1"/>
  <c r="Q727" i="1"/>
  <c r="M727" i="1"/>
  <c r="C727" i="1" s="1"/>
  <c r="V727" i="1" l="1"/>
  <c r="S727" i="1"/>
  <c r="Y727" i="1"/>
  <c r="U727" i="1"/>
  <c r="R727" i="1"/>
  <c r="A728" i="1"/>
  <c r="T727" i="1"/>
  <c r="W727" i="1"/>
  <c r="Z727" i="1"/>
  <c r="B727" i="1"/>
  <c r="X727" i="1" l="1"/>
  <c r="D727" i="1" s="1"/>
  <c r="J728" i="1"/>
  <c r="K728" i="1" s="1"/>
  <c r="N728" i="1" l="1"/>
  <c r="L728" i="1"/>
  <c r="AA728" i="1"/>
  <c r="G728" i="1" l="1"/>
  <c r="E728" i="1" s="1"/>
  <c r="F728" i="1"/>
  <c r="O728" i="1"/>
  <c r="Q728" i="1"/>
  <c r="P728" i="1"/>
  <c r="M728" i="1"/>
  <c r="C728" i="1" s="1"/>
  <c r="B728" i="1" l="1"/>
  <c r="U728" i="1"/>
  <c r="R728" i="1"/>
  <c r="T728" i="1"/>
  <c r="Z728" i="1" s="1"/>
  <c r="W728" i="1"/>
  <c r="A729" i="1"/>
  <c r="V728" i="1"/>
  <c r="S728" i="1"/>
  <c r="Y728" i="1"/>
  <c r="X728" i="1" l="1"/>
  <c r="D728" i="1" s="1"/>
  <c r="J729" i="1"/>
  <c r="K729" i="1" s="1"/>
  <c r="N729" i="1" l="1"/>
  <c r="L729" i="1"/>
  <c r="AA729" i="1"/>
  <c r="G729" i="1" l="1"/>
  <c r="E729" i="1" s="1"/>
  <c r="F729" i="1"/>
  <c r="O729" i="1"/>
  <c r="P729" i="1"/>
  <c r="Q729" i="1"/>
  <c r="M729" i="1"/>
  <c r="C729" i="1" s="1"/>
  <c r="B729" i="1" l="1"/>
  <c r="S729" i="1"/>
  <c r="V729" i="1"/>
  <c r="Y729" i="1"/>
  <c r="U729" i="1"/>
  <c r="R729" i="1"/>
  <c r="A730" i="1"/>
  <c r="T729" i="1"/>
  <c r="W729" i="1"/>
  <c r="Z729" i="1"/>
  <c r="X729" i="1" l="1"/>
  <c r="D729" i="1" s="1"/>
  <c r="J730" i="1"/>
  <c r="K730" i="1" s="1"/>
  <c r="N730" i="1" l="1"/>
  <c r="AA730" i="1"/>
  <c r="L730" i="1"/>
  <c r="F730" i="1" l="1"/>
  <c r="G730" i="1"/>
  <c r="E730" i="1" s="1"/>
  <c r="O730" i="1"/>
  <c r="Q730" i="1"/>
  <c r="P730" i="1"/>
  <c r="M730" i="1"/>
  <c r="C730" i="1" s="1"/>
  <c r="W730" i="1" l="1"/>
  <c r="T730" i="1"/>
  <c r="Z730" i="1"/>
  <c r="U730" i="1"/>
  <c r="R730" i="1"/>
  <c r="A731" i="1"/>
  <c r="S730" i="1"/>
  <c r="Y730" i="1" s="1"/>
  <c r="V730" i="1"/>
  <c r="B730" i="1"/>
  <c r="X730" i="1" l="1"/>
  <c r="D730" i="1" s="1"/>
  <c r="J731" i="1"/>
  <c r="K731" i="1" s="1"/>
  <c r="N731" i="1" l="1"/>
  <c r="AA731" i="1"/>
  <c r="L731" i="1"/>
  <c r="G731" i="1" l="1"/>
  <c r="E731" i="1" s="1"/>
  <c r="F731" i="1"/>
  <c r="O731" i="1"/>
  <c r="Q731" i="1"/>
  <c r="P731" i="1"/>
  <c r="M731" i="1"/>
  <c r="C731" i="1" s="1"/>
  <c r="B731" i="1" l="1"/>
  <c r="U731" i="1"/>
  <c r="R731" i="1"/>
  <c r="T731" i="1"/>
  <c r="Z731" i="1" s="1"/>
  <c r="W731" i="1"/>
  <c r="A732" i="1"/>
  <c r="S731" i="1"/>
  <c r="Y731" i="1" s="1"/>
  <c r="V731" i="1"/>
  <c r="X731" i="1" l="1"/>
  <c r="D731" i="1" s="1"/>
  <c r="J732" i="1"/>
  <c r="K732" i="1" s="1"/>
  <c r="N732" i="1" l="1"/>
  <c r="AA732" i="1"/>
  <c r="L732" i="1"/>
  <c r="F732" i="1" l="1"/>
  <c r="G732" i="1"/>
  <c r="E732" i="1" s="1"/>
  <c r="O732" i="1"/>
  <c r="P732" i="1"/>
  <c r="Q732" i="1"/>
  <c r="M732" i="1"/>
  <c r="C732" i="1" s="1"/>
  <c r="U732" i="1" l="1"/>
  <c r="R732" i="1"/>
  <c r="V732" i="1"/>
  <c r="S732" i="1"/>
  <c r="Y732" i="1" s="1"/>
  <c r="A733" i="1"/>
  <c r="W732" i="1"/>
  <c r="T732" i="1"/>
  <c r="Z732" i="1"/>
  <c r="B732" i="1"/>
  <c r="X732" i="1" l="1"/>
  <c r="D732" i="1" s="1"/>
  <c r="J733" i="1"/>
  <c r="K733" i="1" s="1"/>
  <c r="N733" i="1" l="1"/>
  <c r="AA733" i="1"/>
  <c r="L733" i="1"/>
  <c r="G733" i="1" l="1"/>
  <c r="E733" i="1" s="1"/>
  <c r="F733" i="1"/>
  <c r="O733" i="1"/>
  <c r="Q733" i="1"/>
  <c r="P733" i="1"/>
  <c r="M733" i="1"/>
  <c r="C733" i="1" s="1"/>
  <c r="B733" i="1" l="1"/>
  <c r="U733" i="1"/>
  <c r="R733" i="1"/>
  <c r="W733" i="1"/>
  <c r="T733" i="1"/>
  <c r="Z733" i="1"/>
  <c r="A734" i="1"/>
  <c r="V733" i="1"/>
  <c r="S733" i="1"/>
  <c r="Y733" i="1" s="1"/>
  <c r="X733" i="1" l="1"/>
  <c r="D733" i="1" s="1"/>
  <c r="J734" i="1"/>
  <c r="K734" i="1" s="1"/>
  <c r="N734" i="1" l="1"/>
  <c r="AA734" i="1"/>
  <c r="L734" i="1"/>
  <c r="F734" i="1" l="1"/>
  <c r="G734" i="1"/>
  <c r="E734" i="1" s="1"/>
  <c r="O734" i="1"/>
  <c r="P734" i="1"/>
  <c r="Q734" i="1"/>
  <c r="M734" i="1"/>
  <c r="C734" i="1" s="1"/>
  <c r="U734" i="1" l="1"/>
  <c r="R734" i="1"/>
  <c r="V734" i="1"/>
  <c r="S734" i="1"/>
  <c r="Y734" i="1" s="1"/>
  <c r="A735" i="1"/>
  <c r="W734" i="1"/>
  <c r="T734" i="1"/>
  <c r="Z734" i="1"/>
  <c r="B734" i="1"/>
  <c r="X734" i="1" l="1"/>
  <c r="D734" i="1" s="1"/>
  <c r="J735" i="1"/>
  <c r="K735" i="1" s="1"/>
  <c r="N735" i="1" l="1"/>
  <c r="L735" i="1"/>
  <c r="AA735" i="1"/>
  <c r="G735" i="1" l="1"/>
  <c r="E735" i="1" s="1"/>
  <c r="F735" i="1"/>
  <c r="O735" i="1"/>
  <c r="Q735" i="1"/>
  <c r="P735" i="1"/>
  <c r="M735" i="1"/>
  <c r="C735" i="1" s="1"/>
  <c r="B735" i="1" l="1"/>
  <c r="U735" i="1"/>
  <c r="R735" i="1"/>
  <c r="W735" i="1"/>
  <c r="T735" i="1"/>
  <c r="Z735" i="1" s="1"/>
  <c r="A736" i="1"/>
  <c r="S735" i="1"/>
  <c r="Y735" i="1" s="1"/>
  <c r="V735" i="1"/>
  <c r="X735" i="1" l="1"/>
  <c r="D735" i="1" s="1"/>
  <c r="J736" i="1"/>
  <c r="K736" i="1" s="1"/>
  <c r="N736" i="1" l="1"/>
  <c r="L736" i="1"/>
  <c r="AA736" i="1"/>
  <c r="F736" i="1" l="1"/>
  <c r="G736" i="1"/>
  <c r="E736" i="1" s="1"/>
  <c r="O736" i="1"/>
  <c r="Q736" i="1"/>
  <c r="P736" i="1"/>
  <c r="M736" i="1"/>
  <c r="C736" i="1" s="1"/>
  <c r="T736" i="1" l="1"/>
  <c r="Z736" i="1" s="1"/>
  <c r="W736" i="1"/>
  <c r="U736" i="1"/>
  <c r="R736" i="1"/>
  <c r="A737" i="1"/>
  <c r="S736" i="1"/>
  <c r="V736" i="1"/>
  <c r="Y736" i="1"/>
  <c r="B736" i="1"/>
  <c r="X736" i="1" l="1"/>
  <c r="D736" i="1" s="1"/>
  <c r="J737" i="1"/>
  <c r="K737" i="1" s="1"/>
  <c r="N737" i="1" l="1"/>
  <c r="AA737" i="1"/>
  <c r="L737" i="1"/>
  <c r="G737" i="1" l="1"/>
  <c r="E737" i="1" s="1"/>
  <c r="F737" i="1"/>
  <c r="O737" i="1"/>
  <c r="Q737" i="1"/>
  <c r="P737" i="1"/>
  <c r="M737" i="1"/>
  <c r="C737" i="1" s="1"/>
  <c r="B737" i="1" l="1"/>
  <c r="T737" i="1"/>
  <c r="W737" i="1"/>
  <c r="Z737" i="1"/>
  <c r="U737" i="1"/>
  <c r="R737" i="1"/>
  <c r="A738" i="1"/>
  <c r="V737" i="1"/>
  <c r="S737" i="1"/>
  <c r="Y737" i="1" s="1"/>
  <c r="X737" i="1" l="1"/>
  <c r="D737" i="1" s="1"/>
  <c r="J738" i="1"/>
  <c r="K738" i="1" s="1"/>
  <c r="N738" i="1" l="1"/>
  <c r="L738" i="1"/>
  <c r="AA738" i="1"/>
  <c r="G738" i="1" l="1"/>
  <c r="E738" i="1" s="1"/>
  <c r="F738" i="1"/>
  <c r="O738" i="1"/>
  <c r="P738" i="1"/>
  <c r="Q738" i="1"/>
  <c r="M738" i="1"/>
  <c r="C738" i="1" s="1"/>
  <c r="B738" i="1" l="1"/>
  <c r="S738" i="1"/>
  <c r="V738" i="1"/>
  <c r="Y738" i="1"/>
  <c r="U738" i="1"/>
  <c r="R738" i="1"/>
  <c r="A739" i="1"/>
  <c r="W738" i="1"/>
  <c r="T738" i="1"/>
  <c r="Z738" i="1" s="1"/>
  <c r="X738" i="1" l="1"/>
  <c r="D738" i="1" s="1"/>
  <c r="J739" i="1"/>
  <c r="K739" i="1" s="1"/>
  <c r="N739" i="1" l="1"/>
  <c r="AA739" i="1"/>
  <c r="L739" i="1"/>
  <c r="G739" i="1" l="1"/>
  <c r="E739" i="1" s="1"/>
  <c r="F739" i="1"/>
  <c r="O739" i="1"/>
  <c r="P739" i="1"/>
  <c r="Q739" i="1"/>
  <c r="M739" i="1"/>
  <c r="C739" i="1" s="1"/>
  <c r="B739" i="1" l="1"/>
  <c r="V739" i="1"/>
  <c r="S739" i="1"/>
  <c r="Y739" i="1" s="1"/>
  <c r="U739" i="1"/>
  <c r="R739" i="1"/>
  <c r="A740" i="1"/>
  <c r="T739" i="1"/>
  <c r="W739" i="1"/>
  <c r="Z739" i="1"/>
  <c r="X739" i="1" l="1"/>
  <c r="D739" i="1" s="1"/>
  <c r="J740" i="1"/>
  <c r="K740" i="1" s="1"/>
  <c r="N740" i="1" l="1"/>
  <c r="AA740" i="1"/>
  <c r="L740" i="1"/>
  <c r="F740" i="1" l="1"/>
  <c r="G740" i="1"/>
  <c r="E740" i="1" s="1"/>
  <c r="O740" i="1"/>
  <c r="Q740" i="1"/>
  <c r="P740" i="1"/>
  <c r="M740" i="1"/>
  <c r="C740" i="1" s="1"/>
  <c r="W740" i="1" l="1"/>
  <c r="T740" i="1"/>
  <c r="Z740" i="1" s="1"/>
  <c r="U740" i="1"/>
  <c r="R740" i="1"/>
  <c r="A741" i="1"/>
  <c r="V740" i="1"/>
  <c r="Y740" i="1" s="1"/>
  <c r="S740" i="1"/>
  <c r="B740" i="1"/>
  <c r="X740" i="1" l="1"/>
  <c r="D740" i="1" s="1"/>
  <c r="J741" i="1"/>
  <c r="K741" i="1" s="1"/>
  <c r="N741" i="1" l="1"/>
  <c r="L741" i="1"/>
  <c r="AA741" i="1"/>
  <c r="G741" i="1" l="1"/>
  <c r="E741" i="1" s="1"/>
  <c r="F741" i="1"/>
  <c r="O741" i="1"/>
  <c r="P741" i="1"/>
  <c r="Q741" i="1"/>
  <c r="M741" i="1"/>
  <c r="C741" i="1" s="1"/>
  <c r="B741" i="1" l="1"/>
  <c r="U741" i="1"/>
  <c r="R741" i="1"/>
  <c r="S741" i="1"/>
  <c r="Y741" i="1" s="1"/>
  <c r="V741" i="1"/>
  <c r="A742" i="1"/>
  <c r="W741" i="1"/>
  <c r="T741" i="1"/>
  <c r="Z741" i="1" s="1"/>
  <c r="X741" i="1" l="1"/>
  <c r="D741" i="1" s="1"/>
  <c r="J742" i="1"/>
  <c r="K742" i="1" s="1"/>
  <c r="N742" i="1" l="1"/>
  <c r="L742" i="1"/>
  <c r="AA742" i="1"/>
  <c r="G742" i="1" l="1"/>
  <c r="E742" i="1" s="1"/>
  <c r="F742" i="1"/>
  <c r="O742" i="1"/>
  <c r="Q742" i="1"/>
  <c r="P742" i="1"/>
  <c r="M742" i="1"/>
  <c r="C742" i="1" s="1"/>
  <c r="B742" i="1" l="1"/>
  <c r="U742" i="1"/>
  <c r="R742" i="1"/>
  <c r="W742" i="1"/>
  <c r="Z742" i="1"/>
  <c r="T742" i="1"/>
  <c r="A743" i="1"/>
  <c r="S742" i="1"/>
  <c r="Y742" i="1"/>
  <c r="V742" i="1"/>
  <c r="X742" i="1" l="1"/>
  <c r="D742" i="1" s="1"/>
  <c r="J743" i="1"/>
  <c r="K743" i="1" s="1"/>
  <c r="N743" i="1" l="1"/>
  <c r="L743" i="1"/>
  <c r="AA743" i="1"/>
  <c r="F743" i="1" l="1"/>
  <c r="G743" i="1"/>
  <c r="E743" i="1" s="1"/>
  <c r="O743" i="1"/>
  <c r="P743" i="1"/>
  <c r="Q743" i="1"/>
  <c r="M743" i="1"/>
  <c r="C743" i="1" s="1"/>
  <c r="S743" i="1" l="1"/>
  <c r="Y743" i="1" s="1"/>
  <c r="V743" i="1"/>
  <c r="U743" i="1"/>
  <c r="R743" i="1"/>
  <c r="A744" i="1"/>
  <c r="W743" i="1"/>
  <c r="T743" i="1"/>
  <c r="Z743" i="1"/>
  <c r="B743" i="1"/>
  <c r="X743" i="1" l="1"/>
  <c r="D743" i="1" s="1"/>
  <c r="J744" i="1"/>
  <c r="K744" i="1" s="1"/>
  <c r="N744" i="1" l="1"/>
  <c r="L744" i="1"/>
  <c r="AA744" i="1"/>
  <c r="F744" i="1" l="1"/>
  <c r="G744" i="1"/>
  <c r="E744" i="1" s="1"/>
  <c r="O744" i="1"/>
  <c r="P744" i="1"/>
  <c r="Q744" i="1"/>
  <c r="M744" i="1"/>
  <c r="C744" i="1" s="1"/>
  <c r="S744" i="1" l="1"/>
  <c r="Y744" i="1" s="1"/>
  <c r="V744" i="1"/>
  <c r="U744" i="1"/>
  <c r="R744" i="1"/>
  <c r="A745" i="1"/>
  <c r="W744" i="1"/>
  <c r="T744" i="1"/>
  <c r="Z744" i="1"/>
  <c r="B744" i="1"/>
  <c r="X744" i="1" l="1"/>
  <c r="D744" i="1" s="1"/>
  <c r="J745" i="1"/>
  <c r="K745" i="1" s="1"/>
  <c r="N745" i="1" l="1"/>
  <c r="L745" i="1"/>
  <c r="AA745" i="1"/>
  <c r="G745" i="1" l="1"/>
  <c r="E745" i="1" s="1"/>
  <c r="F745" i="1"/>
  <c r="O745" i="1"/>
  <c r="Q745" i="1"/>
  <c r="P745" i="1"/>
  <c r="M745" i="1"/>
  <c r="C745" i="1" s="1"/>
  <c r="B745" i="1" l="1"/>
  <c r="W745" i="1"/>
  <c r="T745" i="1"/>
  <c r="Z745" i="1" s="1"/>
  <c r="U745" i="1"/>
  <c r="R745" i="1"/>
  <c r="A746" i="1"/>
  <c r="V745" i="1"/>
  <c r="S745" i="1"/>
  <c r="Y745" i="1" s="1"/>
  <c r="X745" i="1" l="1"/>
  <c r="D745" i="1" s="1"/>
  <c r="J746" i="1"/>
  <c r="K746" i="1" s="1"/>
  <c r="N746" i="1" l="1"/>
  <c r="L746" i="1"/>
  <c r="AA746" i="1"/>
  <c r="G746" i="1" l="1"/>
  <c r="E746" i="1" s="1"/>
  <c r="F746" i="1"/>
  <c r="O746" i="1"/>
  <c r="Q746" i="1"/>
  <c r="P746" i="1"/>
  <c r="M746" i="1"/>
  <c r="C746" i="1" s="1"/>
  <c r="B746" i="1" l="1"/>
  <c r="U746" i="1"/>
  <c r="R746" i="1"/>
  <c r="T746" i="1"/>
  <c r="W746" i="1"/>
  <c r="Z746" i="1"/>
  <c r="A747" i="1"/>
  <c r="S746" i="1"/>
  <c r="V746" i="1"/>
  <c r="Y746" i="1"/>
  <c r="X746" i="1" l="1"/>
  <c r="D746" i="1" s="1"/>
  <c r="J747" i="1"/>
  <c r="K747" i="1" s="1"/>
  <c r="N747" i="1" l="1"/>
  <c r="L747" i="1"/>
  <c r="AA747" i="1"/>
  <c r="F747" i="1" l="1"/>
  <c r="G747" i="1"/>
  <c r="E747" i="1" s="1"/>
  <c r="O747" i="1"/>
  <c r="P747" i="1"/>
  <c r="Q747" i="1"/>
  <c r="M747" i="1"/>
  <c r="C747" i="1" s="1"/>
  <c r="V747" i="1" l="1"/>
  <c r="S747" i="1"/>
  <c r="Y747" i="1" s="1"/>
  <c r="U747" i="1"/>
  <c r="R747" i="1"/>
  <c r="A748" i="1"/>
  <c r="W747" i="1"/>
  <c r="T747" i="1"/>
  <c r="Z747" i="1" s="1"/>
  <c r="B747" i="1"/>
  <c r="X747" i="1" l="1"/>
  <c r="D747" i="1" s="1"/>
  <c r="J748" i="1"/>
  <c r="K748" i="1" s="1"/>
  <c r="N748" i="1" l="1"/>
  <c r="AA748" i="1"/>
  <c r="L748" i="1"/>
  <c r="F748" i="1" l="1"/>
  <c r="G748" i="1"/>
  <c r="E748" i="1" s="1"/>
  <c r="O748" i="1"/>
  <c r="P748" i="1"/>
  <c r="Q748" i="1"/>
  <c r="M748" i="1"/>
  <c r="C748" i="1" s="1"/>
  <c r="U748" i="1" l="1"/>
  <c r="R748" i="1"/>
  <c r="V748" i="1"/>
  <c r="S748" i="1"/>
  <c r="Y748" i="1" s="1"/>
  <c r="A749" i="1"/>
  <c r="W748" i="1"/>
  <c r="T748" i="1"/>
  <c r="Z748" i="1"/>
  <c r="B748" i="1"/>
  <c r="X748" i="1" l="1"/>
  <c r="D748" i="1" s="1"/>
  <c r="J749" i="1"/>
  <c r="K749" i="1" s="1"/>
  <c r="N749" i="1" l="1"/>
  <c r="L749" i="1"/>
  <c r="AA749" i="1"/>
  <c r="G749" i="1" l="1"/>
  <c r="E749" i="1" s="1"/>
  <c r="F749" i="1"/>
  <c r="O749" i="1"/>
  <c r="P749" i="1"/>
  <c r="Q749" i="1"/>
  <c r="M749" i="1"/>
  <c r="C749" i="1" s="1"/>
  <c r="B749" i="1" l="1"/>
  <c r="U749" i="1"/>
  <c r="R749" i="1"/>
  <c r="S749" i="1"/>
  <c r="Y749" i="1" s="1"/>
  <c r="V749" i="1"/>
  <c r="A750" i="1"/>
  <c r="T749" i="1"/>
  <c r="Z749" i="1"/>
  <c r="W749" i="1"/>
  <c r="X749" i="1" l="1"/>
  <c r="D749" i="1" s="1"/>
  <c r="J750" i="1"/>
  <c r="K750" i="1" s="1"/>
  <c r="N750" i="1" l="1"/>
  <c r="L750" i="1"/>
  <c r="AA750" i="1"/>
  <c r="G750" i="1" l="1"/>
  <c r="E750" i="1" s="1"/>
  <c r="F750" i="1"/>
  <c r="Q750" i="1"/>
  <c r="O750" i="1"/>
  <c r="P750" i="1"/>
  <c r="M750" i="1"/>
  <c r="C750" i="1" s="1"/>
  <c r="B750" i="1" l="1"/>
  <c r="R750" i="1"/>
  <c r="U750" i="1"/>
  <c r="Z750" i="1"/>
  <c r="W750" i="1"/>
  <c r="T750" i="1"/>
  <c r="A751" i="1"/>
  <c r="V750" i="1"/>
  <c r="Y750" i="1"/>
  <c r="S750" i="1"/>
  <c r="X750" i="1" l="1"/>
  <c r="D750" i="1" s="1"/>
  <c r="J751" i="1"/>
  <c r="K751" i="1" s="1"/>
  <c r="L751" i="1" l="1"/>
  <c r="AA751" i="1"/>
  <c r="N751" i="1"/>
  <c r="M751" i="1" l="1"/>
  <c r="C751" i="1" s="1"/>
  <c r="P751" i="1"/>
  <c r="O751" i="1"/>
  <c r="Q751" i="1"/>
  <c r="F751" i="1"/>
  <c r="G751" i="1"/>
  <c r="E751" i="1" s="1"/>
  <c r="W751" i="1" l="1"/>
  <c r="Z751" i="1"/>
  <c r="T751" i="1"/>
  <c r="R751" i="1"/>
  <c r="U751" i="1"/>
  <c r="S751" i="1"/>
  <c r="Y751" i="1"/>
  <c r="V751" i="1"/>
  <c r="B751" i="1"/>
  <c r="A752" i="1"/>
  <c r="X751" i="1" l="1"/>
  <c r="D751" i="1" s="1"/>
  <c r="J752" i="1"/>
  <c r="K752" i="1" s="1"/>
  <c r="AA752" i="1" l="1"/>
  <c r="L752" i="1"/>
  <c r="N752" i="1"/>
  <c r="M752" i="1" l="1"/>
  <c r="C752" i="1" s="1"/>
  <c r="Q752" i="1"/>
  <c r="O752" i="1"/>
  <c r="P752" i="1"/>
  <c r="G752" i="1"/>
  <c r="E752" i="1" s="1"/>
  <c r="F752" i="1"/>
  <c r="B752" i="1" l="1"/>
  <c r="V752" i="1"/>
  <c r="Y752" i="1"/>
  <c r="S752" i="1"/>
  <c r="R752" i="1"/>
  <c r="U752" i="1"/>
  <c r="T752" i="1"/>
  <c r="Z752" i="1"/>
  <c r="W752" i="1"/>
  <c r="A753" i="1"/>
  <c r="X752" i="1" l="1"/>
  <c r="D752" i="1" s="1"/>
  <c r="J753" i="1"/>
  <c r="K753" i="1" s="1"/>
  <c r="L753" i="1" l="1"/>
  <c r="AA753" i="1"/>
  <c r="N753" i="1"/>
  <c r="F753" i="1" l="1"/>
  <c r="G753" i="1"/>
  <c r="E753" i="1" s="1"/>
  <c r="M753" i="1"/>
  <c r="C753" i="1" s="1"/>
  <c r="Q753" i="1"/>
  <c r="P753" i="1"/>
  <c r="O753" i="1"/>
  <c r="B753" i="1" l="1"/>
  <c r="T753" i="1"/>
  <c r="Z753" i="1" s="1"/>
  <c r="W753" i="1"/>
  <c r="A754" i="1"/>
  <c r="U753" i="1"/>
  <c r="R753" i="1"/>
  <c r="V753" i="1"/>
  <c r="S753" i="1"/>
  <c r="Y753" i="1" s="1"/>
  <c r="X753" i="1" l="1"/>
  <c r="D753" i="1" s="1"/>
  <c r="J754" i="1"/>
  <c r="K754" i="1" s="1"/>
  <c r="L754" i="1" l="1"/>
  <c r="AA754" i="1"/>
  <c r="N754" i="1"/>
  <c r="F754" i="1" l="1"/>
  <c r="G754" i="1"/>
  <c r="E754" i="1" s="1"/>
  <c r="M754" i="1"/>
  <c r="C754" i="1" s="1"/>
  <c r="P754" i="1"/>
  <c r="O754" i="1"/>
  <c r="Q754" i="1"/>
  <c r="A755" i="1" l="1"/>
  <c r="V754" i="1"/>
  <c r="S754" i="1"/>
  <c r="Y754" i="1"/>
  <c r="Z754" i="1"/>
  <c r="W754" i="1"/>
  <c r="T754" i="1"/>
  <c r="U754" i="1"/>
  <c r="R754" i="1"/>
  <c r="B754" i="1"/>
  <c r="X754" i="1" l="1"/>
  <c r="D754" i="1" s="1"/>
  <c r="J755" i="1"/>
  <c r="K755" i="1" s="1"/>
  <c r="N755" i="1" l="1"/>
  <c r="L755" i="1"/>
  <c r="AA755" i="1"/>
  <c r="G755" i="1" l="1"/>
  <c r="E755" i="1" s="1"/>
  <c r="F755" i="1"/>
  <c r="M755" i="1"/>
  <c r="C755" i="1" s="1"/>
  <c r="Q755" i="1"/>
  <c r="P755" i="1"/>
  <c r="O755" i="1"/>
  <c r="A756" i="1" l="1"/>
  <c r="B755" i="1"/>
  <c r="U755" i="1"/>
  <c r="R755" i="1"/>
  <c r="S755" i="1"/>
  <c r="Y755" i="1"/>
  <c r="V755" i="1"/>
  <c r="T755" i="1"/>
  <c r="Z755" i="1" s="1"/>
  <c r="W755" i="1"/>
  <c r="X755" i="1" l="1"/>
  <c r="D755" i="1" s="1"/>
  <c r="J756" i="1"/>
  <c r="K756" i="1" s="1"/>
  <c r="L756" i="1" l="1"/>
  <c r="AA756" i="1"/>
  <c r="N756" i="1"/>
  <c r="G756" i="1" l="1"/>
  <c r="E756" i="1" s="1"/>
  <c r="F756" i="1"/>
  <c r="M756" i="1"/>
  <c r="C756" i="1" s="1"/>
  <c r="P756" i="1"/>
  <c r="Q756" i="1"/>
  <c r="O756" i="1"/>
  <c r="B756" i="1" l="1"/>
  <c r="U756" i="1"/>
  <c r="R756" i="1"/>
  <c r="T756" i="1"/>
  <c r="Z756" i="1"/>
  <c r="W756" i="1"/>
  <c r="S756" i="1"/>
  <c r="V756" i="1"/>
  <c r="A757" i="1"/>
  <c r="X756" i="1" l="1"/>
  <c r="J757" i="1"/>
  <c r="K757" i="1" s="1"/>
  <c r="L757" i="1" l="1"/>
  <c r="AA757" i="1"/>
  <c r="N757" i="1"/>
  <c r="M757" i="1" l="1"/>
  <c r="C757" i="1" s="1"/>
  <c r="Q757" i="1"/>
  <c r="O757" i="1"/>
  <c r="P757" i="1"/>
  <c r="F757" i="1"/>
  <c r="G757" i="1"/>
  <c r="E757" i="1" s="1"/>
  <c r="S757" i="1" l="1"/>
  <c r="Y757" i="1"/>
  <c r="V757" i="1"/>
  <c r="R757" i="1"/>
  <c r="U757" i="1"/>
  <c r="T757" i="1"/>
  <c r="Z757" i="1" s="1"/>
  <c r="W757" i="1"/>
  <c r="B757" i="1"/>
  <c r="A758" i="1"/>
  <c r="X757" i="1" l="1"/>
  <c r="D757" i="1" s="1"/>
  <c r="J758" i="1"/>
  <c r="K758" i="1" s="1"/>
  <c r="L758" i="1" l="1"/>
  <c r="AA758" i="1"/>
  <c r="N758" i="1"/>
  <c r="G758" i="1" l="1"/>
  <c r="E758" i="1" s="1"/>
  <c r="F758" i="1"/>
  <c r="M758" i="1"/>
  <c r="C758" i="1" s="1"/>
  <c r="Q758" i="1"/>
  <c r="O758" i="1"/>
  <c r="P758" i="1"/>
  <c r="B758" i="1" l="1"/>
  <c r="A759" i="1"/>
  <c r="Z758" i="1"/>
  <c r="W758" i="1"/>
  <c r="T758" i="1"/>
  <c r="S758" i="1"/>
  <c r="V758" i="1"/>
  <c r="Y758" i="1"/>
  <c r="R758" i="1"/>
  <c r="U758" i="1"/>
  <c r="X758" i="1" l="1"/>
  <c r="D758" i="1" s="1"/>
  <c r="J759" i="1"/>
  <c r="K759" i="1" s="1"/>
  <c r="AA759" i="1" l="1"/>
  <c r="L759" i="1"/>
  <c r="N759" i="1"/>
  <c r="M759" i="1" l="1"/>
  <c r="C759" i="1" s="1"/>
  <c r="P759" i="1"/>
  <c r="Q759" i="1"/>
  <c r="O759" i="1"/>
  <c r="F759" i="1"/>
  <c r="G759" i="1"/>
  <c r="E759" i="1" s="1"/>
  <c r="R759" i="1" l="1"/>
  <c r="U759" i="1"/>
  <c r="W759" i="1"/>
  <c r="T759" i="1"/>
  <c r="Z759" i="1" s="1"/>
  <c r="B759" i="1"/>
  <c r="S759" i="1"/>
  <c r="V759" i="1"/>
  <c r="Y759" i="1" s="1"/>
  <c r="A760" i="1"/>
  <c r="X759" i="1" l="1"/>
  <c r="D759" i="1" s="1"/>
  <c r="J760" i="1"/>
  <c r="K760" i="1" s="1"/>
  <c r="L760" i="1" l="1"/>
  <c r="AA760" i="1"/>
  <c r="N760" i="1"/>
  <c r="M760" i="1" l="1"/>
  <c r="C760" i="1" s="1"/>
  <c r="P760" i="1"/>
  <c r="Q760" i="1"/>
  <c r="O760" i="1"/>
  <c r="F760" i="1"/>
  <c r="G760" i="1"/>
  <c r="E760" i="1" s="1"/>
  <c r="R760" i="1" l="1"/>
  <c r="U760" i="1"/>
  <c r="W760" i="1"/>
  <c r="Z760" i="1"/>
  <c r="T760" i="1"/>
  <c r="S760" i="1"/>
  <c r="V760" i="1"/>
  <c r="B760" i="1"/>
  <c r="A761" i="1"/>
  <c r="X760" i="1" l="1"/>
  <c r="J761" i="1"/>
  <c r="K761" i="1" s="1"/>
  <c r="L761" i="1" l="1"/>
  <c r="AA761" i="1"/>
  <c r="N761" i="1"/>
  <c r="M761" i="1" l="1"/>
  <c r="C761" i="1" s="1"/>
  <c r="Q761" i="1"/>
  <c r="P761" i="1"/>
  <c r="O761" i="1"/>
  <c r="G761" i="1"/>
  <c r="E761" i="1" s="1"/>
  <c r="F761" i="1"/>
  <c r="B761" i="1" l="1"/>
  <c r="U761" i="1"/>
  <c r="R761" i="1"/>
  <c r="V761" i="1"/>
  <c r="S761" i="1"/>
  <c r="Y761" i="1" s="1"/>
  <c r="W761" i="1"/>
  <c r="T761" i="1"/>
  <c r="Z761" i="1"/>
  <c r="A762" i="1"/>
  <c r="X761" i="1" l="1"/>
  <c r="D761" i="1" s="1"/>
  <c r="J762" i="1"/>
  <c r="K762" i="1" s="1"/>
  <c r="L762" i="1" l="1"/>
  <c r="AA762" i="1"/>
  <c r="N762" i="1"/>
  <c r="M762" i="1" l="1"/>
  <c r="C762" i="1" s="1"/>
  <c r="Q762" i="1"/>
  <c r="O762" i="1"/>
  <c r="P762" i="1"/>
  <c r="F762" i="1"/>
  <c r="G762" i="1"/>
  <c r="E762" i="1" s="1"/>
  <c r="S762" i="1" l="1"/>
  <c r="Y762" i="1" s="1"/>
  <c r="V762" i="1"/>
  <c r="U762" i="1"/>
  <c r="R762" i="1"/>
  <c r="W762" i="1"/>
  <c r="T762" i="1"/>
  <c r="Z762" i="1" s="1"/>
  <c r="B762" i="1"/>
  <c r="A763" i="1"/>
  <c r="X762" i="1" l="1"/>
  <c r="D762" i="1" s="1"/>
  <c r="J763" i="1"/>
  <c r="K763" i="1" s="1"/>
  <c r="AA763" i="1" l="1"/>
  <c r="L763" i="1"/>
  <c r="N763" i="1"/>
  <c r="M763" i="1" l="1"/>
  <c r="C763" i="1" s="1"/>
  <c r="P763" i="1"/>
  <c r="O763" i="1"/>
  <c r="Q763" i="1"/>
  <c r="G763" i="1"/>
  <c r="E763" i="1" s="1"/>
  <c r="F763" i="1"/>
  <c r="B763" i="1" l="1"/>
  <c r="U763" i="1"/>
  <c r="R763" i="1"/>
  <c r="W763" i="1"/>
  <c r="T763" i="1"/>
  <c r="Z763" i="1" s="1"/>
  <c r="V763" i="1"/>
  <c r="S763" i="1"/>
  <c r="Y763" i="1" s="1"/>
  <c r="A764" i="1"/>
  <c r="X763" i="1" l="1"/>
  <c r="D763" i="1" s="1"/>
  <c r="J764" i="1"/>
  <c r="K764" i="1" s="1"/>
  <c r="AA764" i="1" l="1"/>
  <c r="L764" i="1"/>
  <c r="N764" i="1"/>
  <c r="M764" i="1" l="1"/>
  <c r="C764" i="1" s="1"/>
  <c r="P764" i="1"/>
  <c r="O764" i="1"/>
  <c r="Q764" i="1"/>
  <c r="F764" i="1"/>
  <c r="G764" i="1"/>
  <c r="E764" i="1" s="1"/>
  <c r="T764" i="1" l="1"/>
  <c r="Z764" i="1" s="1"/>
  <c r="W764" i="1"/>
  <c r="V764" i="1"/>
  <c r="S764" i="1"/>
  <c r="Y764" i="1" s="1"/>
  <c r="U764" i="1"/>
  <c r="R764" i="1"/>
  <c r="B764" i="1"/>
  <c r="A765" i="1"/>
  <c r="X764" i="1" l="1"/>
  <c r="D764" i="1" s="1"/>
  <c r="J765" i="1"/>
  <c r="K765" i="1" s="1"/>
  <c r="L765" i="1" l="1"/>
  <c r="AA765" i="1"/>
  <c r="N765" i="1"/>
  <c r="F765" i="1" l="1"/>
  <c r="G765" i="1"/>
  <c r="E765" i="1" s="1"/>
  <c r="P765" i="1"/>
  <c r="O765" i="1"/>
  <c r="M765" i="1"/>
  <c r="C765" i="1" s="1"/>
  <c r="Q765" i="1"/>
  <c r="U765" i="1" l="1"/>
  <c r="R765" i="1"/>
  <c r="V765" i="1"/>
  <c r="S765" i="1"/>
  <c r="W765" i="1"/>
  <c r="T765" i="1"/>
  <c r="Z765" i="1"/>
  <c r="A766" i="1"/>
  <c r="B765" i="1"/>
  <c r="X765" i="1" l="1"/>
  <c r="J766" i="1"/>
  <c r="K766" i="1" s="1"/>
  <c r="L766" i="1" l="1"/>
  <c r="AA766" i="1"/>
  <c r="N766" i="1"/>
  <c r="M766" i="1" l="1"/>
  <c r="C766" i="1" s="1"/>
  <c r="P766" i="1"/>
  <c r="O766" i="1"/>
  <c r="Q766" i="1"/>
  <c r="F766" i="1"/>
  <c r="G766" i="1"/>
  <c r="E766" i="1" s="1"/>
  <c r="U766" i="1" l="1"/>
  <c r="R766" i="1"/>
  <c r="T766" i="1"/>
  <c r="Z766" i="1" s="1"/>
  <c r="W766" i="1"/>
  <c r="B766" i="1"/>
  <c r="S766" i="1"/>
  <c r="V766" i="1"/>
  <c r="Y766" i="1"/>
  <c r="A767" i="1"/>
  <c r="X766" i="1" l="1"/>
  <c r="D766" i="1" s="1"/>
  <c r="J767" i="1"/>
  <c r="K767" i="1" s="1"/>
  <c r="L767" i="1" l="1"/>
  <c r="AA767" i="1"/>
  <c r="N767" i="1"/>
  <c r="M767" i="1" l="1"/>
  <c r="C767" i="1" s="1"/>
  <c r="Q767" i="1"/>
  <c r="O767" i="1"/>
  <c r="P767" i="1"/>
  <c r="G767" i="1"/>
  <c r="E767" i="1" s="1"/>
  <c r="F767" i="1"/>
  <c r="A768" i="1" l="1"/>
  <c r="V767" i="1"/>
  <c r="S767" i="1"/>
  <c r="Y767" i="1" s="1"/>
  <c r="R767" i="1"/>
  <c r="U767" i="1"/>
  <c r="B767" i="1"/>
  <c r="W767" i="1"/>
  <c r="T767" i="1"/>
  <c r="Z767" i="1"/>
  <c r="Y569" i="1" l="1"/>
  <c r="D569" i="1" s="1"/>
  <c r="X573" i="1"/>
  <c r="D573" i="1" s="1"/>
  <c r="X2" i="1"/>
  <c r="D2" i="1" s="1"/>
  <c r="Y608" i="1"/>
  <c r="D608" i="1" s="1"/>
  <c r="X767" i="1"/>
  <c r="D767" i="1" s="1"/>
  <c r="X515" i="1"/>
  <c r="D515" i="1" s="1"/>
  <c r="X664" i="1"/>
  <c r="D664" i="1" s="1"/>
  <c r="Y678" i="1"/>
  <c r="D678" i="1" s="1"/>
  <c r="Y689" i="1"/>
  <c r="D689" i="1" s="1"/>
  <c r="Y531" i="1"/>
  <c r="D531" i="1" s="1"/>
  <c r="Y535" i="1"/>
  <c r="D535" i="1" s="1"/>
  <c r="Y537" i="1"/>
  <c r="D537" i="1" s="1"/>
  <c r="Y539" i="1"/>
  <c r="D539" i="1" s="1"/>
  <c r="Y540" i="1"/>
  <c r="D540" i="1" s="1"/>
  <c r="Z541" i="1"/>
  <c r="D541" i="1" s="1"/>
  <c r="Y545" i="1"/>
  <c r="D545" i="1" s="1"/>
  <c r="Y549" i="1"/>
  <c r="D549" i="1" s="1"/>
  <c r="Y553" i="1"/>
  <c r="D553" i="1" s="1"/>
  <c r="Y556" i="1"/>
  <c r="D556" i="1" s="1"/>
  <c r="Y558" i="1"/>
  <c r="D558" i="1" s="1"/>
  <c r="Y560" i="1"/>
  <c r="D560" i="1" s="1"/>
  <c r="Y562" i="1"/>
  <c r="D562" i="1" s="1"/>
  <c r="Z563" i="1"/>
  <c r="D563" i="1" s="1"/>
  <c r="Y567" i="1"/>
  <c r="D567" i="1" s="1"/>
  <c r="Y570" i="1"/>
  <c r="D570" i="1" s="1"/>
  <c r="Y571" i="1"/>
  <c r="D571" i="1" s="1"/>
  <c r="Y574" i="1"/>
  <c r="D574" i="1" s="1"/>
  <c r="Y575" i="1"/>
  <c r="D575" i="1" s="1"/>
  <c r="Y579" i="1"/>
  <c r="D579" i="1" s="1"/>
  <c r="Y581" i="1"/>
  <c r="D581" i="1" s="1"/>
  <c r="Y584" i="1"/>
  <c r="D584" i="1" s="1"/>
  <c r="Z587" i="1"/>
  <c r="D587" i="1" s="1"/>
  <c r="Y589" i="1"/>
  <c r="D589" i="1" s="1"/>
  <c r="Y591" i="1"/>
  <c r="D591" i="1" s="1"/>
  <c r="Y599" i="1"/>
  <c r="D599" i="1" s="1"/>
  <c r="Z601" i="1"/>
  <c r="D601" i="1" s="1"/>
  <c r="Z603" i="1"/>
  <c r="X603" i="1"/>
  <c r="Y609" i="1"/>
  <c r="D609" i="1" s="1"/>
  <c r="Y610" i="1"/>
  <c r="D610" i="1" s="1"/>
  <c r="Z611" i="1"/>
  <c r="D611" i="1" s="1"/>
  <c r="Z612" i="1"/>
  <c r="X612" i="1"/>
  <c r="Y614" i="1"/>
  <c r="D614" i="1" s="1"/>
  <c r="Y616" i="1"/>
  <c r="D616" i="1" s="1"/>
  <c r="Y618" i="1"/>
  <c r="D618" i="1" s="1"/>
  <c r="Z620" i="1"/>
  <c r="X620" i="1"/>
  <c r="Y623" i="1"/>
  <c r="D623" i="1" s="1"/>
  <c r="Y625" i="1"/>
  <c r="D625" i="1" s="1"/>
  <c r="Y628" i="1"/>
  <c r="D628" i="1" s="1"/>
  <c r="Y630" i="1"/>
  <c r="D630" i="1" s="1"/>
  <c r="Y632" i="1"/>
  <c r="D632" i="1" s="1"/>
  <c r="Y634" i="1"/>
  <c r="D634" i="1" s="1"/>
  <c r="Y637" i="1"/>
  <c r="D637" i="1" s="1"/>
  <c r="Y639" i="1"/>
  <c r="D639" i="1" s="1"/>
  <c r="Y641" i="1"/>
  <c r="D641" i="1" s="1"/>
  <c r="Y644" i="1"/>
  <c r="D644" i="1" s="1"/>
  <c r="Z657" i="1"/>
  <c r="D657" i="1" s="1"/>
  <c r="Y659" i="1"/>
  <c r="D659" i="1" s="1"/>
  <c r="Y665" i="1"/>
  <c r="D665" i="1" s="1"/>
  <c r="Y670" i="1"/>
  <c r="D670" i="1" s="1"/>
  <c r="J768" i="1"/>
  <c r="K768" i="1" s="1"/>
  <c r="Y672" i="1"/>
  <c r="D672" i="1" s="1"/>
  <c r="Y674" i="1"/>
  <c r="D674" i="1" s="1"/>
  <c r="Y679" i="1"/>
  <c r="D679" i="1" s="1"/>
  <c r="Y683" i="1"/>
  <c r="D683" i="1" s="1"/>
  <c r="Y687" i="1"/>
  <c r="D687" i="1" s="1"/>
  <c r="Y690" i="1"/>
  <c r="D690" i="1" s="1"/>
  <c r="D612" i="1" l="1"/>
  <c r="D603" i="1"/>
  <c r="D620" i="1"/>
  <c r="N768" i="1"/>
  <c r="AA768" i="1"/>
  <c r="L768" i="1"/>
  <c r="M768" i="1" l="1"/>
  <c r="C768" i="1" s="1"/>
  <c r="P768" i="1"/>
  <c r="Q768" i="1"/>
  <c r="O768" i="1"/>
  <c r="G768" i="1"/>
  <c r="E768" i="1" s="1"/>
  <c r="F768" i="1"/>
  <c r="B768" i="1" l="1"/>
  <c r="T768" i="1"/>
  <c r="Z768" i="1"/>
  <c r="W768" i="1"/>
  <c r="S768" i="1"/>
  <c r="Y768" i="1" s="1"/>
  <c r="V768" i="1"/>
  <c r="R768" i="1"/>
  <c r="U768" i="1"/>
  <c r="A769" i="1"/>
  <c r="X768" i="1" l="1"/>
  <c r="D768" i="1" s="1"/>
  <c r="J769" i="1"/>
  <c r="K769" i="1" s="1"/>
  <c r="L769" i="1" l="1"/>
  <c r="AA769" i="1"/>
  <c r="N769" i="1"/>
  <c r="M769" i="1" l="1"/>
  <c r="C769" i="1" s="1"/>
  <c r="P769" i="1"/>
  <c r="Q769" i="1"/>
  <c r="O769" i="1"/>
  <c r="G769" i="1"/>
  <c r="E769" i="1" s="1"/>
  <c r="F769" i="1"/>
  <c r="B769" i="1" l="1"/>
  <c r="U769" i="1"/>
  <c r="R769" i="1"/>
  <c r="Z769" i="1"/>
  <c r="W769" i="1"/>
  <c r="T769" i="1"/>
  <c r="S769" i="1"/>
  <c r="V769" i="1"/>
  <c r="A770" i="1"/>
  <c r="X769" i="1" l="1"/>
  <c r="J770" i="1"/>
  <c r="K770" i="1" s="1"/>
  <c r="L770" i="1" l="1"/>
  <c r="AA770" i="1"/>
  <c r="N770" i="1"/>
  <c r="M770" i="1" l="1"/>
  <c r="C770" i="1" s="1"/>
  <c r="Q770" i="1"/>
  <c r="P770" i="1"/>
  <c r="O770" i="1"/>
  <c r="G770" i="1"/>
  <c r="E770" i="1" s="1"/>
  <c r="F770" i="1"/>
  <c r="B770" i="1" l="1"/>
  <c r="U770" i="1"/>
  <c r="R770" i="1"/>
  <c r="V770" i="1"/>
  <c r="S770" i="1"/>
  <c r="Y770" i="1"/>
  <c r="W770" i="1"/>
  <c r="Z770" i="1" s="1"/>
  <c r="T770" i="1"/>
  <c r="A771" i="1"/>
  <c r="X770" i="1" l="1"/>
  <c r="D770" i="1" s="1"/>
  <c r="J771" i="1"/>
  <c r="K771" i="1" s="1"/>
  <c r="AA771" i="1" l="1"/>
  <c r="L771" i="1"/>
  <c r="N771" i="1"/>
  <c r="M771" i="1" l="1"/>
  <c r="C771" i="1" s="1"/>
  <c r="Q771" i="1"/>
  <c r="P771" i="1"/>
  <c r="O771" i="1"/>
  <c r="F771" i="1"/>
  <c r="G771" i="1"/>
  <c r="E771" i="1" s="1"/>
  <c r="B771" i="1" l="1"/>
  <c r="U771" i="1"/>
  <c r="R771" i="1"/>
  <c r="S771" i="1"/>
  <c r="Y771" i="1" s="1"/>
  <c r="V771" i="1"/>
  <c r="W771" i="1"/>
  <c r="T771" i="1"/>
  <c r="Z771" i="1" s="1"/>
  <c r="A772" i="1"/>
  <c r="X771" i="1" l="1"/>
  <c r="D771" i="1" s="1"/>
  <c r="J772" i="1"/>
  <c r="K772" i="1" s="1"/>
  <c r="AA772" i="1" l="1"/>
  <c r="L772" i="1"/>
  <c r="N772" i="1"/>
  <c r="M772" i="1" l="1"/>
  <c r="C772" i="1" s="1"/>
  <c r="O772" i="1"/>
  <c r="Q772" i="1"/>
  <c r="P772" i="1"/>
  <c r="G772" i="1"/>
  <c r="E772" i="1" s="1"/>
  <c r="F772" i="1"/>
  <c r="B772" i="1" l="1"/>
  <c r="S772" i="1"/>
  <c r="V772" i="1"/>
  <c r="W772" i="1"/>
  <c r="Z772" i="1"/>
  <c r="T772" i="1"/>
  <c r="R772" i="1"/>
  <c r="U772" i="1"/>
  <c r="A773" i="1"/>
  <c r="X772" i="1" l="1"/>
  <c r="J773" i="1"/>
  <c r="K773" i="1" s="1"/>
  <c r="AA773" i="1" l="1"/>
  <c r="L773" i="1"/>
  <c r="N773" i="1"/>
  <c r="M773" i="1" l="1"/>
  <c r="C773" i="1" s="1"/>
  <c r="P773" i="1"/>
  <c r="O773" i="1"/>
  <c r="Q773" i="1"/>
  <c r="F773" i="1"/>
  <c r="G773" i="1"/>
  <c r="E773" i="1" s="1"/>
  <c r="W773" i="1" l="1"/>
  <c r="T773" i="1"/>
  <c r="Z773" i="1"/>
  <c r="R773" i="1"/>
  <c r="U773" i="1"/>
  <c r="S773" i="1"/>
  <c r="V773" i="1"/>
  <c r="B773" i="1"/>
  <c r="A774" i="1"/>
  <c r="X773" i="1" l="1"/>
  <c r="J774" i="1"/>
  <c r="K774" i="1" s="1"/>
  <c r="AA774" i="1" l="1"/>
  <c r="L774" i="1"/>
  <c r="N774" i="1"/>
  <c r="M774" i="1" l="1"/>
  <c r="C774" i="1" s="1"/>
  <c r="Q774" i="1"/>
  <c r="P774" i="1"/>
  <c r="O774" i="1"/>
  <c r="F774" i="1"/>
  <c r="G774" i="1"/>
  <c r="E774" i="1" s="1"/>
  <c r="R774" i="1" l="1"/>
  <c r="U774" i="1"/>
  <c r="V774" i="1"/>
  <c r="Y774" i="1" s="1"/>
  <c r="S774" i="1"/>
  <c r="T774" i="1"/>
  <c r="Z774" i="1" s="1"/>
  <c r="W774" i="1"/>
  <c r="B774" i="1"/>
  <c r="A775" i="1"/>
  <c r="X774" i="1" l="1"/>
  <c r="D774" i="1" s="1"/>
  <c r="J775" i="1"/>
  <c r="K775" i="1" s="1"/>
  <c r="AA775" i="1" l="1"/>
  <c r="L775" i="1"/>
  <c r="N775" i="1"/>
  <c r="M775" i="1" l="1"/>
  <c r="C775" i="1" s="1"/>
  <c r="O775" i="1"/>
  <c r="P775" i="1"/>
  <c r="Q775" i="1"/>
  <c r="G775" i="1"/>
  <c r="E775" i="1" s="1"/>
  <c r="F775" i="1"/>
  <c r="B775" i="1" l="1"/>
  <c r="Z775" i="1"/>
  <c r="T775" i="1"/>
  <c r="W775" i="1"/>
  <c r="S775" i="1"/>
  <c r="Y775" i="1" s="1"/>
  <c r="V775" i="1"/>
  <c r="U775" i="1"/>
  <c r="R775" i="1"/>
  <c r="A776" i="1"/>
  <c r="X775" i="1" l="1"/>
  <c r="D775" i="1" s="1"/>
  <c r="J776" i="1"/>
  <c r="K776" i="1" s="1"/>
  <c r="L776" i="1" l="1"/>
  <c r="AA776" i="1"/>
  <c r="N776" i="1"/>
  <c r="M776" i="1" l="1"/>
  <c r="C776" i="1" s="1"/>
  <c r="P776" i="1"/>
  <c r="Q776" i="1"/>
  <c r="O776" i="1"/>
  <c r="F776" i="1"/>
  <c r="G776" i="1"/>
  <c r="E776" i="1" s="1"/>
  <c r="R776" i="1" l="1"/>
  <c r="U776" i="1"/>
  <c r="W776" i="1"/>
  <c r="T776" i="1"/>
  <c r="Z776" i="1" s="1"/>
  <c r="S776" i="1"/>
  <c r="V776" i="1"/>
  <c r="Y776" i="1"/>
  <c r="B776" i="1"/>
  <c r="A777" i="1"/>
  <c r="X776" i="1" l="1"/>
  <c r="D776" i="1" s="1"/>
  <c r="J777" i="1"/>
  <c r="K777" i="1" s="1"/>
  <c r="N777" i="1" l="1"/>
  <c r="AA777" i="1"/>
  <c r="L777" i="1"/>
  <c r="F777" i="1" l="1"/>
  <c r="G777" i="1"/>
  <c r="E777" i="1" s="1"/>
  <c r="M777" i="1"/>
  <c r="C777" i="1" s="1"/>
  <c r="Q777" i="1"/>
  <c r="O777" i="1"/>
  <c r="P777" i="1"/>
  <c r="T777" i="1" l="1"/>
  <c r="Z777" i="1"/>
  <c r="W777" i="1"/>
  <c r="A778" i="1"/>
  <c r="V777" i="1"/>
  <c r="S777" i="1"/>
  <c r="R777" i="1"/>
  <c r="U777" i="1"/>
  <c r="B777" i="1"/>
  <c r="X777" i="1" l="1"/>
  <c r="J778" i="1"/>
  <c r="K778" i="1" s="1"/>
  <c r="AA778" i="1" l="1"/>
  <c r="L778" i="1"/>
  <c r="N778" i="1"/>
  <c r="M778" i="1" l="1"/>
  <c r="C778" i="1" s="1"/>
  <c r="P778" i="1"/>
  <c r="O778" i="1"/>
  <c r="Q778" i="1"/>
  <c r="F778" i="1"/>
  <c r="G778" i="1"/>
  <c r="E778" i="1" s="1"/>
  <c r="T778" i="1" l="1"/>
  <c r="Z778" i="1" s="1"/>
  <c r="W778" i="1"/>
  <c r="R778" i="1"/>
  <c r="U778" i="1"/>
  <c r="S778" i="1"/>
  <c r="Y778" i="1" s="1"/>
  <c r="V778" i="1"/>
  <c r="B778" i="1"/>
  <c r="A779" i="1"/>
  <c r="X778" i="1" l="1"/>
  <c r="D778" i="1" s="1"/>
  <c r="J779" i="1"/>
  <c r="K779" i="1" s="1"/>
  <c r="L779" i="1" l="1"/>
  <c r="AA779" i="1"/>
  <c r="N779" i="1"/>
  <c r="M779" i="1" l="1"/>
  <c r="C779" i="1" s="1"/>
  <c r="O779" i="1"/>
  <c r="P779" i="1"/>
  <c r="Q779" i="1"/>
  <c r="F779" i="1"/>
  <c r="G779" i="1"/>
  <c r="E779" i="1" s="1"/>
  <c r="W779" i="1" l="1"/>
  <c r="T779" i="1"/>
  <c r="Z779" i="1"/>
  <c r="V779" i="1"/>
  <c r="S779" i="1"/>
  <c r="U779" i="1"/>
  <c r="R779" i="1"/>
  <c r="B779" i="1"/>
  <c r="A780" i="1"/>
  <c r="X779" i="1" l="1"/>
  <c r="J780" i="1"/>
  <c r="K780" i="1" s="1"/>
  <c r="AA780" i="1" l="1"/>
  <c r="L780" i="1"/>
  <c r="N780" i="1"/>
  <c r="M780" i="1" l="1"/>
  <c r="C780" i="1" s="1"/>
  <c r="O780" i="1"/>
  <c r="Q780" i="1"/>
  <c r="P780" i="1"/>
  <c r="G780" i="1"/>
  <c r="E780" i="1" s="1"/>
  <c r="F780" i="1"/>
  <c r="B780" i="1" l="1"/>
  <c r="V780" i="1"/>
  <c r="S780" i="1"/>
  <c r="Y780" i="1" s="1"/>
  <c r="W780" i="1"/>
  <c r="T780" i="1"/>
  <c r="Z780" i="1" s="1"/>
  <c r="U780" i="1"/>
  <c r="R780" i="1"/>
  <c r="A781" i="1"/>
  <c r="X780" i="1" l="1"/>
  <c r="D780" i="1" s="1"/>
  <c r="J781" i="1"/>
  <c r="K781" i="1" s="1"/>
  <c r="L781" i="1" l="1"/>
  <c r="N781" i="1"/>
  <c r="AA781" i="1"/>
  <c r="G781" i="1" l="1"/>
  <c r="E781" i="1" s="1"/>
  <c r="F781" i="1"/>
  <c r="M781" i="1"/>
  <c r="C781" i="1" s="1"/>
  <c r="Q781" i="1"/>
  <c r="P781" i="1"/>
  <c r="O781" i="1"/>
  <c r="B781" i="1" l="1"/>
  <c r="A782" i="1"/>
  <c r="W781" i="1"/>
  <c r="Z781" i="1" s="1"/>
  <c r="T781" i="1"/>
  <c r="U781" i="1"/>
  <c r="R781" i="1"/>
  <c r="V781" i="1"/>
  <c r="S781" i="1"/>
  <c r="Y781" i="1"/>
  <c r="X781" i="1" l="1"/>
  <c r="D781" i="1" s="1"/>
  <c r="J782" i="1"/>
  <c r="K782" i="1" s="1"/>
  <c r="L782" i="1" l="1"/>
  <c r="AA782" i="1"/>
  <c r="N782" i="1"/>
  <c r="M782" i="1" l="1"/>
  <c r="C782" i="1" s="1"/>
  <c r="O782" i="1"/>
  <c r="P782" i="1"/>
  <c r="Q782" i="1"/>
  <c r="F782" i="1"/>
  <c r="G782" i="1"/>
  <c r="E782" i="1" s="1"/>
  <c r="B782" i="1" l="1"/>
  <c r="W782" i="1"/>
  <c r="Z782" i="1"/>
  <c r="T782" i="1"/>
  <c r="S782" i="1"/>
  <c r="V782" i="1"/>
  <c r="R782" i="1"/>
  <c r="U782" i="1"/>
  <c r="A783" i="1"/>
  <c r="X782" i="1" l="1"/>
  <c r="J783" i="1"/>
  <c r="K783" i="1" s="1"/>
  <c r="L783" i="1" l="1"/>
  <c r="AA783" i="1"/>
  <c r="N783" i="1"/>
  <c r="M783" i="1" l="1"/>
  <c r="C783" i="1" s="1"/>
  <c r="Q783" i="1"/>
  <c r="O783" i="1"/>
  <c r="P783" i="1"/>
  <c r="G783" i="1"/>
  <c r="E783" i="1" s="1"/>
  <c r="F783" i="1"/>
  <c r="B783" i="1" l="1"/>
  <c r="V783" i="1"/>
  <c r="S783" i="1"/>
  <c r="Y783" i="1" s="1"/>
  <c r="U783" i="1"/>
  <c r="R783" i="1"/>
  <c r="W783" i="1"/>
  <c r="T783" i="1"/>
  <c r="Z783" i="1"/>
  <c r="A784" i="1"/>
  <c r="X783" i="1" l="1"/>
  <c r="D783" i="1" s="1"/>
  <c r="J784" i="1"/>
  <c r="K784" i="1" s="1"/>
  <c r="L784" i="1" l="1"/>
  <c r="AA784" i="1"/>
  <c r="N784" i="1"/>
  <c r="F784" i="1" l="1"/>
  <c r="G784" i="1"/>
  <c r="E784" i="1" s="1"/>
  <c r="M784" i="1"/>
  <c r="C784" i="1" s="1"/>
  <c r="Q784" i="1"/>
  <c r="O784" i="1"/>
  <c r="P784" i="1"/>
  <c r="W784" i="1" l="1"/>
  <c r="T784" i="1"/>
  <c r="Z784" i="1" s="1"/>
  <c r="A785" i="1"/>
  <c r="S784" i="1"/>
  <c r="Y784" i="1" s="1"/>
  <c r="V784" i="1"/>
  <c r="R784" i="1"/>
  <c r="U784" i="1"/>
  <c r="B784" i="1"/>
  <c r="X784" i="1" l="1"/>
  <c r="D784" i="1" s="1"/>
  <c r="J785" i="1"/>
  <c r="K785" i="1" s="1"/>
  <c r="AA785" i="1" l="1"/>
  <c r="L785" i="1"/>
  <c r="N785" i="1"/>
  <c r="M785" i="1" l="1"/>
  <c r="C785" i="1" s="1"/>
  <c r="Q785" i="1"/>
  <c r="O785" i="1"/>
  <c r="P785" i="1"/>
  <c r="F785" i="1"/>
  <c r="G785" i="1"/>
  <c r="E785" i="1" s="1"/>
  <c r="B785" i="1" l="1"/>
  <c r="V785" i="1"/>
  <c r="S785" i="1"/>
  <c r="Y785" i="1" s="1"/>
  <c r="R785" i="1"/>
  <c r="U785" i="1"/>
  <c r="W785" i="1"/>
  <c r="T785" i="1"/>
  <c r="A786" i="1"/>
  <c r="X785" i="1" l="1"/>
  <c r="J786" i="1"/>
  <c r="K786" i="1" s="1"/>
  <c r="AA786" i="1" l="1"/>
  <c r="L786" i="1"/>
  <c r="N786" i="1"/>
  <c r="M786" i="1" l="1"/>
  <c r="C786" i="1" s="1"/>
  <c r="O786" i="1"/>
  <c r="P786" i="1"/>
  <c r="Q786" i="1"/>
  <c r="F786" i="1"/>
  <c r="G786" i="1"/>
  <c r="E786" i="1" s="1"/>
  <c r="B786" i="1" l="1"/>
  <c r="W786" i="1"/>
  <c r="Z786" i="1"/>
  <c r="T786" i="1"/>
  <c r="V786" i="1"/>
  <c r="S786" i="1"/>
  <c r="Y786" i="1" s="1"/>
  <c r="U786" i="1"/>
  <c r="R786" i="1"/>
  <c r="A787" i="1"/>
  <c r="X786" i="1" l="1"/>
  <c r="D786" i="1" s="1"/>
  <c r="J787" i="1"/>
  <c r="K787" i="1" s="1"/>
  <c r="L787" i="1" l="1"/>
  <c r="AA787" i="1"/>
  <c r="N787" i="1"/>
  <c r="G787" i="1" l="1"/>
  <c r="E787" i="1" s="1"/>
  <c r="F787" i="1"/>
  <c r="Q787" i="1"/>
  <c r="P787" i="1"/>
  <c r="O787" i="1"/>
  <c r="M787" i="1"/>
  <c r="C787" i="1" s="1"/>
  <c r="B787" i="1" l="1"/>
  <c r="A788" i="1"/>
  <c r="U787" i="1"/>
  <c r="R787" i="1"/>
  <c r="V787" i="1"/>
  <c r="S787" i="1"/>
  <c r="T787" i="1"/>
  <c r="W787" i="1"/>
  <c r="Z787" i="1"/>
  <c r="X787" i="1" l="1"/>
  <c r="J788" i="1"/>
  <c r="K788" i="1" s="1"/>
  <c r="N788" i="1" l="1"/>
  <c r="AA788" i="1"/>
  <c r="L788" i="1"/>
  <c r="G788" i="1" l="1"/>
  <c r="E788" i="1" s="1"/>
  <c r="F788" i="1"/>
  <c r="Q788" i="1"/>
  <c r="P788" i="1"/>
  <c r="O788" i="1"/>
  <c r="M788" i="1"/>
  <c r="C788" i="1" s="1"/>
  <c r="B788" i="1" l="1"/>
  <c r="W788" i="1"/>
  <c r="T788" i="1"/>
  <c r="Z788" i="1" s="1"/>
  <c r="A789" i="1"/>
  <c r="R788" i="1"/>
  <c r="U788" i="1"/>
  <c r="V788" i="1"/>
  <c r="S788" i="1"/>
  <c r="Y788" i="1" s="1"/>
  <c r="X788" i="1" l="1"/>
  <c r="D788" i="1" s="1"/>
  <c r="J789" i="1"/>
  <c r="K789" i="1" s="1"/>
  <c r="AA789" i="1" l="1"/>
  <c r="L789" i="1"/>
  <c r="N789" i="1"/>
  <c r="P789" i="1" l="1"/>
  <c r="O789" i="1"/>
  <c r="Q789" i="1"/>
  <c r="M789" i="1"/>
  <c r="C789" i="1" s="1"/>
  <c r="F789" i="1"/>
  <c r="G789" i="1"/>
  <c r="E789" i="1" s="1"/>
  <c r="B789" i="1" l="1"/>
  <c r="A790" i="1"/>
  <c r="W789" i="1"/>
  <c r="T789" i="1"/>
  <c r="Z789" i="1"/>
  <c r="U789" i="1"/>
  <c r="R789" i="1"/>
  <c r="V789" i="1"/>
  <c r="S789" i="1"/>
  <c r="Y789" i="1"/>
  <c r="X789" i="1" l="1"/>
  <c r="D789" i="1" s="1"/>
  <c r="J790" i="1"/>
  <c r="K790" i="1" s="1"/>
  <c r="L790" i="1" l="1"/>
  <c r="AA790" i="1"/>
  <c r="N790" i="1"/>
  <c r="M790" i="1" l="1"/>
  <c r="C790" i="1" s="1"/>
  <c r="P790" i="1"/>
  <c r="Q790" i="1"/>
  <c r="O790" i="1"/>
  <c r="G790" i="1"/>
  <c r="E790" i="1" s="1"/>
  <c r="F790" i="1"/>
  <c r="B790" i="1" l="1"/>
  <c r="U790" i="1"/>
  <c r="R790" i="1"/>
  <c r="Z790" i="1"/>
  <c r="W790" i="1"/>
  <c r="T790" i="1"/>
  <c r="Y790" i="1"/>
  <c r="S790" i="1"/>
  <c r="V790" i="1"/>
  <c r="A791" i="1"/>
  <c r="X790" i="1" l="1"/>
  <c r="D790" i="1" s="1"/>
  <c r="J791" i="1"/>
  <c r="K791" i="1" s="1"/>
  <c r="AA791" i="1" l="1"/>
  <c r="L791" i="1"/>
  <c r="N791" i="1"/>
  <c r="O791" i="1" l="1"/>
  <c r="Q791" i="1"/>
  <c r="P791" i="1"/>
  <c r="M791" i="1"/>
  <c r="C791" i="1" s="1"/>
  <c r="G791" i="1"/>
  <c r="E791" i="1" s="1"/>
  <c r="F791" i="1"/>
  <c r="B791" i="1" l="1"/>
  <c r="A792" i="1"/>
  <c r="S791" i="1"/>
  <c r="Y791" i="1" s="1"/>
  <c r="V791" i="1"/>
  <c r="W791" i="1"/>
  <c r="T791" i="1"/>
  <c r="Z791" i="1" s="1"/>
  <c r="U791" i="1"/>
  <c r="R791" i="1"/>
  <c r="X791" i="1" l="1"/>
  <c r="D791" i="1" s="1"/>
  <c r="J792" i="1"/>
  <c r="K792" i="1" s="1"/>
  <c r="AA792" i="1" l="1"/>
  <c r="L792" i="1"/>
  <c r="N792" i="1"/>
  <c r="M792" i="1" l="1"/>
  <c r="C792" i="1" s="1"/>
  <c r="Q792" i="1"/>
  <c r="O792" i="1"/>
  <c r="P792" i="1"/>
  <c r="G792" i="1"/>
  <c r="E792" i="1" s="1"/>
  <c r="F792" i="1"/>
  <c r="B792" i="1" l="1"/>
  <c r="V792" i="1"/>
  <c r="Y792" i="1"/>
  <c r="S792" i="1"/>
  <c r="U792" i="1"/>
  <c r="R792" i="1"/>
  <c r="T792" i="1"/>
  <c r="Z792" i="1"/>
  <c r="W792" i="1"/>
  <c r="A793" i="1"/>
  <c r="X792" i="1" l="1"/>
  <c r="D792" i="1" s="1"/>
  <c r="J793" i="1"/>
  <c r="K793" i="1" s="1"/>
  <c r="AA793" i="1" l="1"/>
  <c r="N793" i="1"/>
  <c r="L793" i="1"/>
  <c r="M793" i="1" l="1"/>
  <c r="C793" i="1" s="1"/>
  <c r="Q793" i="1"/>
  <c r="O793" i="1"/>
  <c r="P793" i="1"/>
  <c r="F793" i="1"/>
  <c r="G793" i="1"/>
  <c r="E793" i="1" s="1"/>
  <c r="R793" i="1" l="1"/>
  <c r="U793" i="1"/>
  <c r="T793" i="1"/>
  <c r="W793" i="1"/>
  <c r="Z793" i="1"/>
  <c r="A794" i="1"/>
  <c r="B793" i="1"/>
  <c r="V793" i="1"/>
  <c r="Y793" i="1"/>
  <c r="S793" i="1"/>
  <c r="X793" i="1" l="1"/>
  <c r="D793" i="1" s="1"/>
  <c r="J794" i="1"/>
  <c r="K794" i="1" s="1"/>
  <c r="L794" i="1" l="1"/>
  <c r="AA794" i="1"/>
  <c r="N794" i="1"/>
  <c r="M794" i="1" l="1"/>
  <c r="C794" i="1" s="1"/>
  <c r="O794" i="1"/>
  <c r="Q794" i="1"/>
  <c r="P794" i="1"/>
  <c r="F794" i="1"/>
  <c r="G794" i="1"/>
  <c r="E794" i="1" s="1"/>
  <c r="Y794" i="1" l="1"/>
  <c r="V794" i="1"/>
  <c r="S794" i="1"/>
  <c r="W794" i="1"/>
  <c r="T794" i="1"/>
  <c r="Z794" i="1" s="1"/>
  <c r="R794" i="1"/>
  <c r="U794" i="1"/>
  <c r="B794" i="1"/>
  <c r="A795" i="1"/>
  <c r="X794" i="1" l="1"/>
  <c r="D794" i="1" s="1"/>
  <c r="J795" i="1"/>
  <c r="K795" i="1" s="1"/>
  <c r="L795" i="1" l="1"/>
  <c r="AA795" i="1"/>
  <c r="N795" i="1"/>
  <c r="M795" i="1" l="1"/>
  <c r="C795" i="1" s="1"/>
  <c r="O795" i="1"/>
  <c r="Q795" i="1"/>
  <c r="P795" i="1"/>
  <c r="F795" i="1"/>
  <c r="G795" i="1"/>
  <c r="E795" i="1" s="1"/>
  <c r="B795" i="1" l="1"/>
  <c r="V795" i="1"/>
  <c r="S795" i="1"/>
  <c r="Y795" i="1" s="1"/>
  <c r="T795" i="1"/>
  <c r="Z795" i="1" s="1"/>
  <c r="W795" i="1"/>
  <c r="R795" i="1"/>
  <c r="U795" i="1"/>
  <c r="A796" i="1"/>
  <c r="X795" i="1" l="1"/>
  <c r="D795" i="1" s="1"/>
  <c r="J796" i="1"/>
  <c r="K796" i="1" s="1"/>
  <c r="L796" i="1" l="1"/>
  <c r="AA796" i="1"/>
  <c r="N796" i="1"/>
  <c r="M796" i="1" l="1"/>
  <c r="C796" i="1" s="1"/>
  <c r="Q796" i="1"/>
  <c r="P796" i="1"/>
  <c r="O796" i="1"/>
  <c r="G796" i="1"/>
  <c r="E796" i="1" s="1"/>
  <c r="F796" i="1"/>
  <c r="B796" i="1" l="1"/>
  <c r="U796" i="1"/>
  <c r="R796" i="1"/>
  <c r="V796" i="1"/>
  <c r="S796" i="1"/>
  <c r="Y796" i="1" s="1"/>
  <c r="W796" i="1"/>
  <c r="T796" i="1"/>
  <c r="Z796" i="1" s="1"/>
  <c r="A797" i="1"/>
  <c r="X796" i="1" l="1"/>
  <c r="D796" i="1" s="1"/>
  <c r="J797" i="1"/>
  <c r="K797" i="1" s="1"/>
  <c r="L797" i="1" l="1"/>
  <c r="AA797" i="1"/>
  <c r="N797" i="1"/>
  <c r="G797" i="1" l="1"/>
  <c r="E797" i="1" s="1"/>
  <c r="F797" i="1"/>
  <c r="M797" i="1"/>
  <c r="C797" i="1" s="1"/>
  <c r="O797" i="1"/>
  <c r="Q797" i="1"/>
  <c r="P797" i="1"/>
  <c r="B797" i="1" l="1"/>
  <c r="A798" i="1"/>
  <c r="R797" i="1"/>
  <c r="U797" i="1"/>
  <c r="V797" i="1"/>
  <c r="S797" i="1"/>
  <c r="Z797" i="1"/>
  <c r="W797" i="1"/>
  <c r="T797" i="1"/>
  <c r="X797" i="1" l="1"/>
  <c r="J798" i="1"/>
  <c r="K798" i="1" s="1"/>
  <c r="AA798" i="1" l="1"/>
  <c r="L798" i="1"/>
  <c r="N798" i="1"/>
  <c r="M798" i="1" l="1"/>
  <c r="C798" i="1" s="1"/>
  <c r="Q798" i="1"/>
  <c r="O798" i="1"/>
  <c r="P798" i="1"/>
  <c r="G798" i="1"/>
  <c r="E798" i="1" s="1"/>
  <c r="F798" i="1"/>
  <c r="B798" i="1" l="1"/>
  <c r="V798" i="1"/>
  <c r="S798" i="1"/>
  <c r="Y798" i="1" s="1"/>
  <c r="R798" i="1"/>
  <c r="U798" i="1"/>
  <c r="T798" i="1"/>
  <c r="W798" i="1"/>
  <c r="Z798" i="1"/>
  <c r="A799" i="1"/>
  <c r="X798" i="1" l="1"/>
  <c r="D798" i="1" s="1"/>
  <c r="J799" i="1"/>
  <c r="K799" i="1" s="1"/>
  <c r="Y756" i="1"/>
  <c r="D756" i="1" s="1"/>
  <c r="Y765" i="1"/>
  <c r="D765" i="1" s="1"/>
  <c r="Y760" i="1"/>
  <c r="D760" i="1" s="1"/>
  <c r="Y769" i="1"/>
  <c r="D769" i="1" s="1"/>
  <c r="Y772" i="1"/>
  <c r="D772" i="1" s="1"/>
  <c r="Y773" i="1"/>
  <c r="D773" i="1" s="1"/>
  <c r="Y777" i="1"/>
  <c r="D777" i="1" s="1"/>
  <c r="Y779" i="1"/>
  <c r="D779" i="1" s="1"/>
  <c r="Y782" i="1"/>
  <c r="D782" i="1" s="1"/>
  <c r="Z785" i="1"/>
  <c r="D785" i="1" s="1"/>
  <c r="Y787" i="1"/>
  <c r="D787" i="1" s="1"/>
  <c r="Y797" i="1"/>
  <c r="D797" i="1" s="1"/>
  <c r="L799" i="1" l="1"/>
  <c r="AA799" i="1"/>
  <c r="N799" i="1"/>
  <c r="M799" i="1" l="1"/>
  <c r="C799" i="1" s="1"/>
  <c r="Q799" i="1"/>
  <c r="O799" i="1"/>
  <c r="P799" i="1"/>
  <c r="F799" i="1"/>
  <c r="G799" i="1"/>
  <c r="E799" i="1" s="1"/>
  <c r="S799" i="1" l="1"/>
  <c r="Y799" i="1" s="1"/>
  <c r="V799" i="1"/>
  <c r="U799" i="1"/>
  <c r="R799" i="1"/>
  <c r="W799" i="1"/>
  <c r="T799" i="1"/>
  <c r="Z799" i="1"/>
  <c r="B799" i="1"/>
  <c r="A800" i="1"/>
  <c r="X799" i="1" l="1"/>
  <c r="D799" i="1" s="1"/>
  <c r="J800" i="1"/>
  <c r="K800" i="1" s="1"/>
  <c r="AA800" i="1" l="1"/>
  <c r="L800" i="1"/>
  <c r="N800" i="1"/>
  <c r="G800" i="1" l="1"/>
  <c r="E800" i="1" s="1"/>
  <c r="F800" i="1"/>
  <c r="M800" i="1"/>
  <c r="C800" i="1" s="1"/>
  <c r="P800" i="1"/>
  <c r="Q800" i="1"/>
  <c r="O800" i="1"/>
  <c r="B800" i="1" l="1"/>
  <c r="U800" i="1"/>
  <c r="R800" i="1"/>
  <c r="W800" i="1"/>
  <c r="Z800" i="1" s="1"/>
  <c r="T800" i="1"/>
  <c r="V800" i="1"/>
  <c r="S800" i="1"/>
  <c r="Y800" i="1" s="1"/>
  <c r="A801" i="1"/>
  <c r="X800" i="1" l="1"/>
  <c r="D800" i="1" s="1"/>
  <c r="J801" i="1"/>
  <c r="K801" i="1" s="1"/>
  <c r="L801" i="1" l="1"/>
  <c r="AA801" i="1"/>
  <c r="N801" i="1"/>
  <c r="M801" i="1" l="1"/>
  <c r="C801" i="1" s="1"/>
  <c r="Q801" i="1"/>
  <c r="O801" i="1"/>
  <c r="P801" i="1"/>
  <c r="F801" i="1"/>
  <c r="G801" i="1"/>
  <c r="E801" i="1" s="1"/>
  <c r="V801" i="1" l="1"/>
  <c r="S801" i="1"/>
  <c r="Y801" i="1"/>
  <c r="U801" i="1"/>
  <c r="R801" i="1"/>
  <c r="T801" i="1"/>
  <c r="W801" i="1"/>
  <c r="Z801" i="1"/>
  <c r="B801" i="1"/>
  <c r="A802" i="1"/>
  <c r="X801" i="1" l="1"/>
  <c r="D801" i="1" s="1"/>
  <c r="J802" i="1"/>
  <c r="K802" i="1" s="1"/>
  <c r="L802" i="1" l="1"/>
  <c r="AA802" i="1"/>
  <c r="N802" i="1"/>
  <c r="M802" i="1" l="1"/>
  <c r="C802" i="1" s="1"/>
  <c r="P802" i="1"/>
  <c r="Q802" i="1"/>
  <c r="O802" i="1"/>
  <c r="F802" i="1"/>
  <c r="G802" i="1"/>
  <c r="E802" i="1" s="1"/>
  <c r="U802" i="1" l="1"/>
  <c r="R802" i="1"/>
  <c r="W802" i="1"/>
  <c r="Z802" i="1"/>
  <c r="T802" i="1"/>
  <c r="S802" i="1"/>
  <c r="Y802" i="1" s="1"/>
  <c r="V802" i="1"/>
  <c r="B802" i="1"/>
  <c r="A803" i="1"/>
  <c r="X802" i="1" l="1"/>
  <c r="D802" i="1" s="1"/>
  <c r="J803" i="1"/>
  <c r="K803" i="1" s="1"/>
  <c r="AA803" i="1" l="1"/>
  <c r="L803" i="1"/>
  <c r="N803" i="1"/>
  <c r="M803" i="1" l="1"/>
  <c r="C803" i="1" s="1"/>
  <c r="O803" i="1"/>
  <c r="Q803" i="1"/>
  <c r="P803" i="1"/>
  <c r="G803" i="1"/>
  <c r="E803" i="1" s="1"/>
  <c r="F803" i="1"/>
  <c r="B803" i="1" l="1"/>
  <c r="S803" i="1"/>
  <c r="V803" i="1"/>
  <c r="Y803" i="1" s="1"/>
  <c r="T803" i="1"/>
  <c r="Z803" i="1"/>
  <c r="W803" i="1"/>
  <c r="U803" i="1"/>
  <c r="R803" i="1"/>
  <c r="A804" i="1"/>
  <c r="X803" i="1" l="1"/>
  <c r="D803" i="1" s="1"/>
  <c r="J804" i="1"/>
  <c r="K804" i="1" s="1"/>
  <c r="AA804" i="1" l="1"/>
  <c r="L804" i="1"/>
  <c r="N804" i="1"/>
  <c r="M804" i="1" l="1"/>
  <c r="C804" i="1" s="1"/>
  <c r="P804" i="1"/>
  <c r="Q804" i="1"/>
  <c r="O804" i="1"/>
  <c r="G804" i="1"/>
  <c r="E804" i="1" s="1"/>
  <c r="F804" i="1"/>
  <c r="B804" i="1" l="1"/>
  <c r="U804" i="1"/>
  <c r="R804" i="1"/>
  <c r="W804" i="1"/>
  <c r="T804" i="1"/>
  <c r="Z804" i="1" s="1"/>
  <c r="V804" i="1"/>
  <c r="S804" i="1"/>
  <c r="Y804" i="1" s="1"/>
  <c r="A805" i="1"/>
  <c r="X804" i="1" l="1"/>
  <c r="D804" i="1" s="1"/>
  <c r="J805" i="1"/>
  <c r="K805" i="1" s="1"/>
  <c r="N805" i="1" l="1"/>
  <c r="L805" i="1"/>
  <c r="AA805" i="1"/>
  <c r="G805" i="1" l="1"/>
  <c r="E805" i="1" s="1"/>
  <c r="F805" i="1"/>
  <c r="M805" i="1"/>
  <c r="C805" i="1" s="1"/>
  <c r="Q805" i="1"/>
  <c r="O805" i="1"/>
  <c r="P805" i="1"/>
  <c r="B805" i="1" l="1"/>
  <c r="A806" i="1"/>
  <c r="S805" i="1"/>
  <c r="V805" i="1"/>
  <c r="Y805" i="1" s="1"/>
  <c r="R805" i="1"/>
  <c r="U805" i="1"/>
  <c r="W805" i="1"/>
  <c r="Z805" i="1"/>
  <c r="T805" i="1"/>
  <c r="X805" i="1" l="1"/>
  <c r="D805" i="1" s="1"/>
  <c r="J806" i="1"/>
  <c r="K806" i="1" s="1"/>
  <c r="L806" i="1" l="1"/>
  <c r="AA806" i="1"/>
  <c r="N806" i="1"/>
  <c r="M806" i="1" l="1"/>
  <c r="C806" i="1" s="1"/>
  <c r="Q806" i="1"/>
  <c r="P806" i="1"/>
  <c r="O806" i="1"/>
  <c r="F806" i="1"/>
  <c r="G806" i="1"/>
  <c r="E806" i="1" s="1"/>
  <c r="R806" i="1" l="1"/>
  <c r="U806" i="1"/>
  <c r="V806" i="1"/>
  <c r="S806" i="1"/>
  <c r="Y806" i="1" s="1"/>
  <c r="W806" i="1"/>
  <c r="T806" i="1"/>
  <c r="Z806" i="1" s="1"/>
  <c r="B806" i="1"/>
  <c r="A807" i="1"/>
  <c r="X806" i="1" l="1"/>
  <c r="D806" i="1" s="1"/>
  <c r="J807" i="1"/>
  <c r="K807" i="1" s="1"/>
  <c r="L807" i="1" l="1"/>
  <c r="AA807" i="1"/>
  <c r="N807" i="1"/>
  <c r="F807" i="1" l="1"/>
  <c r="G807" i="1"/>
  <c r="E807" i="1" s="1"/>
  <c r="M807" i="1"/>
  <c r="C807" i="1" s="1"/>
  <c r="O807" i="1"/>
  <c r="Q807" i="1"/>
  <c r="P807" i="1"/>
  <c r="U807" i="1" l="1"/>
  <c r="R807" i="1"/>
  <c r="A808" i="1"/>
  <c r="V807" i="1"/>
  <c r="S807" i="1"/>
  <c r="Y807" i="1"/>
  <c r="Z807" i="1"/>
  <c r="T807" i="1"/>
  <c r="W807" i="1"/>
  <c r="B807" i="1"/>
  <c r="X807" i="1" l="1"/>
  <c r="D807" i="1" s="1"/>
  <c r="J808" i="1"/>
  <c r="K808" i="1" s="1"/>
  <c r="L808" i="1" l="1"/>
  <c r="AA808" i="1"/>
  <c r="N808" i="1"/>
  <c r="M808" i="1" l="1"/>
  <c r="C808" i="1" s="1"/>
  <c r="P808" i="1"/>
  <c r="Q808" i="1"/>
  <c r="O808" i="1"/>
  <c r="G808" i="1"/>
  <c r="E808" i="1" s="1"/>
  <c r="F808" i="1"/>
  <c r="B808" i="1" l="1"/>
  <c r="R808" i="1"/>
  <c r="U808" i="1"/>
  <c r="W808" i="1"/>
  <c r="Z808" i="1"/>
  <c r="T808" i="1"/>
  <c r="V808" i="1"/>
  <c r="S808" i="1"/>
  <c r="Y808" i="1"/>
  <c r="A809" i="1"/>
  <c r="X808" i="1" l="1"/>
  <c r="D808" i="1" s="1"/>
  <c r="J809" i="1"/>
  <c r="K809" i="1" s="1"/>
  <c r="AA809" i="1" l="1"/>
  <c r="L809" i="1"/>
  <c r="N809" i="1"/>
  <c r="O809" i="1" l="1"/>
  <c r="M809" i="1"/>
  <c r="C809" i="1" s="1"/>
  <c r="P809" i="1"/>
  <c r="Q809" i="1"/>
  <c r="F809" i="1"/>
  <c r="G809" i="1"/>
  <c r="E809" i="1" s="1"/>
  <c r="W809" i="1" l="1"/>
  <c r="T809" i="1"/>
  <c r="Z809" i="1"/>
  <c r="S809" i="1"/>
  <c r="V809" i="1"/>
  <c r="Y809" i="1"/>
  <c r="A810" i="1"/>
  <c r="B809" i="1"/>
  <c r="R809" i="1"/>
  <c r="U809" i="1"/>
  <c r="X809" i="1" l="1"/>
  <c r="D809" i="1" s="1"/>
  <c r="J810" i="1"/>
  <c r="K810" i="1" s="1"/>
  <c r="AA810" i="1" l="1"/>
  <c r="L810" i="1"/>
  <c r="N810" i="1"/>
  <c r="M810" i="1" l="1"/>
  <c r="C810" i="1" s="1"/>
  <c r="O810" i="1"/>
  <c r="Q810" i="1"/>
  <c r="P810" i="1"/>
  <c r="F810" i="1"/>
  <c r="G810" i="1"/>
  <c r="E810" i="1" s="1"/>
  <c r="V810" i="1" l="1"/>
  <c r="S810" i="1"/>
  <c r="Y810" i="1" s="1"/>
  <c r="W810" i="1"/>
  <c r="T810" i="1"/>
  <c r="Z810" i="1"/>
  <c r="R810" i="1"/>
  <c r="U810" i="1"/>
  <c r="B810" i="1"/>
  <c r="A811" i="1"/>
  <c r="X810" i="1" l="1"/>
  <c r="D810" i="1" s="1"/>
  <c r="J811" i="1"/>
  <c r="K811" i="1" s="1"/>
  <c r="AA811" i="1" l="1"/>
  <c r="L811" i="1"/>
  <c r="N811" i="1"/>
  <c r="M811" i="1" l="1"/>
  <c r="C811" i="1" s="1"/>
  <c r="P811" i="1"/>
  <c r="O811" i="1"/>
  <c r="Q811" i="1"/>
  <c r="G811" i="1"/>
  <c r="E811" i="1" s="1"/>
  <c r="F811" i="1"/>
  <c r="B811" i="1" l="1"/>
  <c r="T811" i="1"/>
  <c r="Z811" i="1" s="1"/>
  <c r="W811" i="1"/>
  <c r="R811" i="1"/>
  <c r="U811" i="1"/>
  <c r="V811" i="1"/>
  <c r="S811" i="1"/>
  <c r="Y811" i="1" s="1"/>
  <c r="A812" i="1"/>
  <c r="X811" i="1" l="1"/>
  <c r="D811" i="1" s="1"/>
  <c r="J812" i="1"/>
  <c r="K812" i="1" s="1"/>
  <c r="L812" i="1" l="1"/>
  <c r="AA812" i="1"/>
  <c r="N812" i="1"/>
  <c r="M812" i="1" l="1"/>
  <c r="C812" i="1" s="1"/>
  <c r="O812" i="1"/>
  <c r="P812" i="1"/>
  <c r="Q812" i="1"/>
  <c r="G812" i="1"/>
  <c r="E812" i="1" s="1"/>
  <c r="F812" i="1"/>
  <c r="B812" i="1" l="1"/>
  <c r="Z812" i="1"/>
  <c r="T812" i="1"/>
  <c r="W812" i="1"/>
  <c r="V812" i="1"/>
  <c r="S812" i="1"/>
  <c r="Y812" i="1"/>
  <c r="R812" i="1"/>
  <c r="U812" i="1"/>
  <c r="A813" i="1"/>
  <c r="X812" i="1" l="1"/>
  <c r="D812" i="1" s="1"/>
  <c r="J813" i="1"/>
  <c r="K813" i="1" s="1"/>
  <c r="L813" i="1" l="1"/>
  <c r="AA813" i="1"/>
  <c r="N813" i="1"/>
  <c r="M813" i="1" l="1"/>
  <c r="C813" i="1" s="1"/>
  <c r="Q813" i="1"/>
  <c r="O813" i="1"/>
  <c r="P813" i="1"/>
  <c r="G813" i="1"/>
  <c r="E813" i="1" s="1"/>
  <c r="F813" i="1"/>
  <c r="B813" i="1" l="1"/>
  <c r="V813" i="1"/>
  <c r="S813" i="1"/>
  <c r="Y813" i="1" s="1"/>
  <c r="R813" i="1"/>
  <c r="U813" i="1"/>
  <c r="W813" i="1"/>
  <c r="T813" i="1"/>
  <c r="Z813" i="1" s="1"/>
  <c r="A814" i="1"/>
  <c r="X813" i="1" l="1"/>
  <c r="D813" i="1" s="1"/>
  <c r="J814" i="1"/>
  <c r="K814" i="1" s="1"/>
  <c r="AA814" i="1" l="1"/>
  <c r="L814" i="1"/>
  <c r="N814" i="1"/>
  <c r="M814" i="1" l="1"/>
  <c r="C814" i="1" s="1"/>
  <c r="P814" i="1"/>
  <c r="O814" i="1"/>
  <c r="Q814" i="1"/>
  <c r="F814" i="1"/>
  <c r="G814" i="1"/>
  <c r="E814" i="1" s="1"/>
  <c r="Z814" i="1" l="1"/>
  <c r="W814" i="1"/>
  <c r="T814" i="1"/>
  <c r="U814" i="1"/>
  <c r="R814" i="1"/>
  <c r="S814" i="1"/>
  <c r="V814" i="1"/>
  <c r="Y814" i="1"/>
  <c r="B814" i="1"/>
  <c r="A815" i="1"/>
  <c r="X814" i="1" l="1"/>
  <c r="D814" i="1" s="1"/>
  <c r="J815" i="1"/>
  <c r="K815" i="1" s="1"/>
  <c r="L815" i="1" l="1"/>
  <c r="AA815" i="1"/>
  <c r="N815" i="1"/>
  <c r="F815" i="1" l="1"/>
  <c r="G815" i="1"/>
  <c r="E815" i="1" s="1"/>
  <c r="M815" i="1"/>
  <c r="C815" i="1" s="1"/>
  <c r="P815" i="1"/>
  <c r="O815" i="1"/>
  <c r="Q815" i="1"/>
  <c r="S815" i="1" l="1"/>
  <c r="Y815" i="1" s="1"/>
  <c r="V815" i="1"/>
  <c r="A816" i="1"/>
  <c r="W815" i="1"/>
  <c r="Z815" i="1"/>
  <c r="T815" i="1"/>
  <c r="R815" i="1"/>
  <c r="U815" i="1"/>
  <c r="B815" i="1"/>
  <c r="X815" i="1" l="1"/>
  <c r="D815" i="1" s="1"/>
  <c r="J816" i="1"/>
  <c r="K816" i="1" s="1"/>
  <c r="L816" i="1" l="1"/>
  <c r="AA816" i="1"/>
  <c r="N816" i="1"/>
  <c r="M816" i="1" l="1"/>
  <c r="C816" i="1" s="1"/>
  <c r="O816" i="1"/>
  <c r="Q816" i="1"/>
  <c r="P816" i="1"/>
  <c r="F816" i="1"/>
  <c r="G816" i="1"/>
  <c r="E816" i="1" s="1"/>
  <c r="V816" i="1" l="1"/>
  <c r="S816" i="1"/>
  <c r="Y816" i="1"/>
  <c r="W816" i="1"/>
  <c r="T816" i="1"/>
  <c r="Z816" i="1" s="1"/>
  <c r="U816" i="1"/>
  <c r="R816" i="1"/>
  <c r="B816" i="1"/>
  <c r="A817" i="1"/>
  <c r="X816" i="1" l="1"/>
  <c r="D816" i="1" s="1"/>
  <c r="J817" i="1"/>
  <c r="K817" i="1" s="1"/>
  <c r="L817" i="1" l="1"/>
  <c r="AA817" i="1"/>
  <c r="N817" i="1"/>
  <c r="M817" i="1" l="1"/>
  <c r="C817" i="1" s="1"/>
  <c r="O817" i="1"/>
  <c r="P817" i="1"/>
  <c r="Q817" i="1"/>
  <c r="F817" i="1"/>
  <c r="G817" i="1"/>
  <c r="E817" i="1" s="1"/>
  <c r="W817" i="1" l="1"/>
  <c r="T817" i="1"/>
  <c r="Z817" i="1" s="1"/>
  <c r="V817" i="1"/>
  <c r="S817" i="1"/>
  <c r="Y817" i="1" s="1"/>
  <c r="U817" i="1"/>
  <c r="R817" i="1"/>
  <c r="B817" i="1"/>
  <c r="A818" i="1"/>
  <c r="X817" i="1" l="1"/>
  <c r="D817" i="1" s="1"/>
  <c r="J818" i="1"/>
  <c r="K818" i="1" s="1"/>
  <c r="L818" i="1" l="1"/>
  <c r="AA818" i="1"/>
  <c r="N818" i="1"/>
  <c r="M818" i="1" l="1"/>
  <c r="C818" i="1" s="1"/>
  <c r="P818" i="1"/>
  <c r="O818" i="1"/>
  <c r="Q818" i="1"/>
  <c r="G818" i="1"/>
  <c r="E818" i="1" s="1"/>
  <c r="F818" i="1"/>
  <c r="B818" i="1" l="1"/>
  <c r="W818" i="1"/>
  <c r="T818" i="1"/>
  <c r="Z818" i="1"/>
  <c r="R818" i="1"/>
  <c r="U818" i="1"/>
  <c r="S818" i="1"/>
  <c r="Y818" i="1" s="1"/>
  <c r="V818" i="1"/>
  <c r="A819" i="1"/>
  <c r="X818" i="1" l="1"/>
  <c r="D818" i="1" s="1"/>
  <c r="J819" i="1"/>
  <c r="K819" i="1" s="1"/>
  <c r="AA819" i="1" l="1"/>
  <c r="L819" i="1"/>
  <c r="N819" i="1"/>
  <c r="M819" i="1" l="1"/>
  <c r="C819" i="1" s="1"/>
  <c r="O819" i="1"/>
  <c r="Q819" i="1"/>
  <c r="P819" i="1"/>
  <c r="F819" i="1"/>
  <c r="G819" i="1"/>
  <c r="E819" i="1" s="1"/>
  <c r="B819" i="1" l="1"/>
  <c r="V819" i="1"/>
  <c r="S819" i="1"/>
  <c r="Y819" i="1" s="1"/>
  <c r="Z819" i="1"/>
  <c r="W819" i="1"/>
  <c r="T819" i="1"/>
  <c r="U819" i="1"/>
  <c r="R819" i="1"/>
  <c r="A820" i="1"/>
  <c r="X819" i="1" l="1"/>
  <c r="D819" i="1" s="1"/>
  <c r="J820" i="1"/>
  <c r="K820" i="1" s="1"/>
  <c r="L820" i="1" l="1"/>
  <c r="AA820" i="1"/>
  <c r="N820" i="1"/>
  <c r="M820" i="1" l="1"/>
  <c r="C820" i="1" s="1"/>
  <c r="Q820" i="1"/>
  <c r="P820" i="1"/>
  <c r="O820" i="1"/>
  <c r="F820" i="1"/>
  <c r="G820" i="1"/>
  <c r="E820" i="1" s="1"/>
  <c r="R820" i="1" l="1"/>
  <c r="U820" i="1"/>
  <c r="S820" i="1"/>
  <c r="Y820" i="1" s="1"/>
  <c r="V820" i="1"/>
  <c r="W820" i="1"/>
  <c r="Z820" i="1"/>
  <c r="T820" i="1"/>
  <c r="B820" i="1"/>
  <c r="A821" i="1"/>
  <c r="X820" i="1" l="1"/>
  <c r="D820" i="1" s="1"/>
  <c r="J821" i="1"/>
  <c r="K821" i="1" s="1"/>
  <c r="L821" i="1" l="1"/>
  <c r="AA821" i="1"/>
  <c r="N821" i="1"/>
  <c r="G821" i="1" l="1"/>
  <c r="E821" i="1" s="1"/>
  <c r="F821" i="1"/>
  <c r="Q821" i="1"/>
  <c r="O821" i="1"/>
  <c r="M821" i="1"/>
  <c r="C821" i="1" s="1"/>
  <c r="P821" i="1"/>
  <c r="B821" i="1" l="1"/>
  <c r="T821" i="1"/>
  <c r="Z821" i="1"/>
  <c r="W821" i="1"/>
  <c r="U821" i="1"/>
  <c r="R821" i="1"/>
  <c r="S821" i="1"/>
  <c r="V821" i="1"/>
  <c r="Y821" i="1"/>
  <c r="A822" i="1"/>
  <c r="X821" i="1" l="1"/>
  <c r="D821" i="1" s="1"/>
  <c r="J822" i="1"/>
  <c r="K822" i="1" s="1"/>
  <c r="AA822" i="1" l="1"/>
  <c r="L822" i="1"/>
  <c r="N822" i="1"/>
  <c r="M822" i="1" l="1"/>
  <c r="C822" i="1" s="1"/>
  <c r="P822" i="1"/>
  <c r="O822" i="1"/>
  <c r="Q822" i="1"/>
  <c r="F822" i="1"/>
  <c r="G822" i="1"/>
  <c r="E822" i="1" s="1"/>
  <c r="T822" i="1" l="1"/>
  <c r="Z822" i="1" s="1"/>
  <c r="W822" i="1"/>
  <c r="U822" i="1"/>
  <c r="R822" i="1"/>
  <c r="S822" i="1"/>
  <c r="Y822" i="1" s="1"/>
  <c r="V822" i="1"/>
  <c r="B822" i="1"/>
  <c r="A823" i="1"/>
  <c r="X822" i="1" l="1"/>
  <c r="D822" i="1" s="1"/>
  <c r="J823" i="1"/>
  <c r="K823" i="1" s="1"/>
  <c r="AA823" i="1" l="1"/>
  <c r="L823" i="1"/>
  <c r="N823" i="1"/>
  <c r="M823" i="1" l="1"/>
  <c r="C823" i="1" s="1"/>
  <c r="Q823" i="1"/>
  <c r="O823" i="1"/>
  <c r="P823" i="1"/>
  <c r="F823" i="1"/>
  <c r="G823" i="1"/>
  <c r="E823" i="1" s="1"/>
  <c r="S823" i="1" l="1"/>
  <c r="V823" i="1"/>
  <c r="Y823" i="1"/>
  <c r="R823" i="1"/>
  <c r="U823" i="1"/>
  <c r="T823" i="1"/>
  <c r="W823" i="1"/>
  <c r="Z823" i="1"/>
  <c r="B823" i="1"/>
  <c r="A824" i="1"/>
  <c r="X823" i="1" l="1"/>
  <c r="D823" i="1" s="1"/>
  <c r="J824" i="1"/>
  <c r="K824" i="1" s="1"/>
  <c r="L824" i="1" l="1"/>
  <c r="AA824" i="1"/>
  <c r="N824" i="1"/>
  <c r="M824" i="1" l="1"/>
  <c r="C824" i="1" s="1"/>
  <c r="P824" i="1"/>
  <c r="O824" i="1"/>
  <c r="Q824" i="1"/>
  <c r="F824" i="1"/>
  <c r="G824" i="1"/>
  <c r="E824" i="1" s="1"/>
  <c r="T824" i="1" l="1"/>
  <c r="Z824" i="1" s="1"/>
  <c r="W824" i="1"/>
  <c r="U824" i="1"/>
  <c r="R824" i="1"/>
  <c r="S824" i="1"/>
  <c r="Y824" i="1" s="1"/>
  <c r="V824" i="1"/>
  <c r="B824" i="1"/>
  <c r="A825" i="1"/>
  <c r="X824" i="1" l="1"/>
  <c r="D824" i="1" s="1"/>
  <c r="J825" i="1"/>
  <c r="K825" i="1" s="1"/>
  <c r="L825" i="1" l="1"/>
  <c r="AA825" i="1"/>
  <c r="N825" i="1"/>
  <c r="M825" i="1" l="1"/>
  <c r="C825" i="1" s="1"/>
  <c r="P825" i="1"/>
  <c r="O825" i="1"/>
  <c r="Q825" i="1"/>
  <c r="F825" i="1"/>
  <c r="G825" i="1"/>
  <c r="E825" i="1" s="1"/>
  <c r="W825" i="1" l="1"/>
  <c r="T825" i="1"/>
  <c r="Z825" i="1" s="1"/>
  <c r="R825" i="1"/>
  <c r="U825" i="1"/>
  <c r="V825" i="1"/>
  <c r="S825" i="1"/>
  <c r="Y825" i="1" s="1"/>
  <c r="B825" i="1"/>
  <c r="A826" i="1"/>
  <c r="X825" i="1" l="1"/>
  <c r="D825" i="1" s="1"/>
  <c r="J826" i="1"/>
  <c r="K826" i="1" s="1"/>
  <c r="AA826" i="1" l="1"/>
  <c r="L826" i="1"/>
  <c r="N826" i="1"/>
  <c r="M826" i="1" l="1"/>
  <c r="C826" i="1" s="1"/>
  <c r="Q826" i="1"/>
  <c r="O826" i="1"/>
  <c r="P826" i="1"/>
  <c r="G826" i="1"/>
  <c r="E826" i="1" s="1"/>
  <c r="F826" i="1"/>
  <c r="B826" i="1" l="1"/>
  <c r="V826" i="1"/>
  <c r="S826" i="1"/>
  <c r="Y826" i="1"/>
  <c r="R826" i="1"/>
  <c r="U826" i="1"/>
  <c r="T826" i="1"/>
  <c r="Z826" i="1"/>
  <c r="W826" i="1"/>
  <c r="A827" i="1"/>
  <c r="X826" i="1" l="1"/>
  <c r="D826" i="1" s="1"/>
  <c r="J827" i="1"/>
  <c r="K827" i="1" s="1"/>
  <c r="L827" i="1" l="1"/>
  <c r="AA827" i="1"/>
  <c r="N827" i="1"/>
  <c r="M827" i="1" l="1"/>
  <c r="C827" i="1" s="1"/>
  <c r="Q827" i="1"/>
  <c r="P827" i="1"/>
  <c r="O827" i="1"/>
  <c r="F827" i="1"/>
  <c r="G827" i="1"/>
  <c r="E827" i="1" s="1"/>
  <c r="U827" i="1" l="1"/>
  <c r="R827" i="1"/>
  <c r="S827" i="1"/>
  <c r="Y827" i="1" s="1"/>
  <c r="V827" i="1"/>
  <c r="T827" i="1"/>
  <c r="Z827" i="1" s="1"/>
  <c r="W827" i="1"/>
  <c r="B827" i="1"/>
  <c r="A828" i="1"/>
  <c r="X827" i="1" l="1"/>
  <c r="D827" i="1" s="1"/>
  <c r="J828" i="1"/>
  <c r="K828" i="1" s="1"/>
  <c r="L828" i="1" l="1"/>
  <c r="AA828" i="1"/>
  <c r="N828" i="1"/>
  <c r="M828" i="1" l="1"/>
  <c r="C828" i="1" s="1"/>
  <c r="P828" i="1"/>
  <c r="O828" i="1"/>
  <c r="Q828" i="1"/>
  <c r="F828" i="1"/>
  <c r="G828" i="1"/>
  <c r="E828" i="1" s="1"/>
  <c r="Z828" i="1" l="1"/>
  <c r="W828" i="1"/>
  <c r="T828" i="1"/>
  <c r="R828" i="1"/>
  <c r="U828" i="1"/>
  <c r="V828" i="1"/>
  <c r="S828" i="1"/>
  <c r="Y828" i="1"/>
  <c r="B828" i="1"/>
  <c r="A829" i="1"/>
  <c r="X828" i="1" l="1"/>
  <c r="D828" i="1" s="1"/>
  <c r="J829" i="1"/>
  <c r="K829" i="1" s="1"/>
  <c r="L829" i="1" l="1"/>
  <c r="AA829" i="1"/>
  <c r="N829" i="1"/>
  <c r="M829" i="1" l="1"/>
  <c r="C829" i="1" s="1"/>
  <c r="P829" i="1"/>
  <c r="Q829" i="1"/>
  <c r="O829" i="1"/>
  <c r="G829" i="1"/>
  <c r="E829" i="1" s="1"/>
  <c r="F829" i="1"/>
  <c r="B829" i="1" l="1"/>
  <c r="U829" i="1"/>
  <c r="R829" i="1"/>
  <c r="W829" i="1"/>
  <c r="T829" i="1"/>
  <c r="Z829" i="1" s="1"/>
  <c r="V829" i="1"/>
  <c r="S829" i="1"/>
  <c r="Y829" i="1" s="1"/>
  <c r="A830" i="1"/>
  <c r="X829" i="1" l="1"/>
  <c r="D829" i="1" s="1"/>
  <c r="J830" i="1"/>
  <c r="K830" i="1" s="1"/>
  <c r="AA830" i="1" l="1"/>
  <c r="L830" i="1"/>
  <c r="N830" i="1"/>
  <c r="M830" i="1" l="1"/>
  <c r="C830" i="1" s="1"/>
  <c r="O830" i="1"/>
  <c r="Q830" i="1"/>
  <c r="P830" i="1"/>
  <c r="F830" i="1"/>
  <c r="G830" i="1"/>
  <c r="E830" i="1" s="1"/>
  <c r="S830" i="1" l="1"/>
  <c r="V830" i="1"/>
  <c r="Y830" i="1"/>
  <c r="W830" i="1"/>
  <c r="T830" i="1"/>
  <c r="Z830" i="1"/>
  <c r="U830" i="1"/>
  <c r="R830" i="1"/>
  <c r="B830" i="1"/>
  <c r="A831" i="1"/>
  <c r="X830" i="1" l="1"/>
  <c r="D830" i="1" s="1"/>
  <c r="J831" i="1"/>
  <c r="K831" i="1" s="1"/>
  <c r="AA831" i="1" l="1"/>
  <c r="L831" i="1"/>
  <c r="N831" i="1"/>
  <c r="M831" i="1" l="1"/>
  <c r="C831" i="1" s="1"/>
  <c r="O831" i="1"/>
  <c r="Q831" i="1"/>
  <c r="P831" i="1"/>
  <c r="F831" i="1"/>
  <c r="G831" i="1"/>
  <c r="E831" i="1" s="1"/>
  <c r="V831" i="1" l="1"/>
  <c r="S831" i="1"/>
  <c r="Y831" i="1" s="1"/>
  <c r="W831" i="1"/>
  <c r="T831" i="1"/>
  <c r="Z831" i="1"/>
  <c r="U831" i="1"/>
  <c r="R831" i="1"/>
  <c r="B831" i="1"/>
  <c r="A832" i="1"/>
  <c r="X831" i="1" l="1"/>
  <c r="D831" i="1" s="1"/>
  <c r="J832" i="1"/>
  <c r="K832" i="1" s="1"/>
  <c r="L832" i="1" l="1"/>
  <c r="AA832" i="1"/>
  <c r="N832" i="1"/>
  <c r="M832" i="1" l="1"/>
  <c r="C832" i="1" s="1"/>
  <c r="Q832" i="1"/>
  <c r="O832" i="1"/>
  <c r="P832" i="1"/>
  <c r="F832" i="1"/>
  <c r="G832" i="1"/>
  <c r="E832" i="1" s="1"/>
  <c r="U832" i="1" l="1"/>
  <c r="R832" i="1"/>
  <c r="T832" i="1"/>
  <c r="Z832" i="1"/>
  <c r="W832" i="1"/>
  <c r="V832" i="1"/>
  <c r="S832" i="1"/>
  <c r="Y832" i="1"/>
  <c r="B832" i="1"/>
  <c r="A833" i="1"/>
  <c r="X832" i="1" l="1"/>
  <c r="D832" i="1" s="1"/>
  <c r="J833" i="1"/>
  <c r="K833" i="1" s="1"/>
  <c r="L833" i="1" l="1"/>
  <c r="AA833" i="1"/>
  <c r="N833" i="1"/>
  <c r="M833" i="1" l="1"/>
  <c r="C833" i="1" s="1"/>
  <c r="P833" i="1"/>
  <c r="O833" i="1"/>
  <c r="Q833" i="1"/>
  <c r="G833" i="1"/>
  <c r="E833" i="1" s="1"/>
  <c r="F833" i="1"/>
  <c r="B833" i="1" l="1"/>
  <c r="T833" i="1"/>
  <c r="Z833" i="1" s="1"/>
  <c r="W833" i="1"/>
  <c r="U833" i="1"/>
  <c r="R833" i="1"/>
  <c r="S833" i="1"/>
  <c r="Y833" i="1"/>
  <c r="V833" i="1"/>
  <c r="A834" i="1"/>
  <c r="X833" i="1" l="1"/>
  <c r="D833" i="1" s="1"/>
  <c r="J834" i="1"/>
  <c r="K834" i="1" s="1"/>
  <c r="AA834" i="1" l="1"/>
  <c r="L834" i="1"/>
  <c r="N834" i="1"/>
  <c r="M834" i="1" l="1"/>
  <c r="C834" i="1" s="1"/>
  <c r="Q834" i="1"/>
  <c r="O834" i="1"/>
  <c r="P834" i="1"/>
  <c r="F834" i="1"/>
  <c r="G834" i="1"/>
  <c r="E834" i="1" s="1"/>
  <c r="S834" i="1" l="1"/>
  <c r="Y834" i="1" s="1"/>
  <c r="V834" i="1"/>
  <c r="U834" i="1"/>
  <c r="R834" i="1"/>
  <c r="T834" i="1"/>
  <c r="W834" i="1"/>
  <c r="Z834" i="1"/>
  <c r="B834" i="1"/>
  <c r="A835" i="1"/>
  <c r="X834" i="1" l="1"/>
  <c r="D834" i="1" s="1"/>
  <c r="J835" i="1"/>
  <c r="K835" i="1" s="1"/>
  <c r="L835" i="1" l="1"/>
  <c r="AA835" i="1"/>
  <c r="N835" i="1"/>
  <c r="M835" i="1" l="1"/>
  <c r="C835" i="1" s="1"/>
  <c r="O835" i="1"/>
  <c r="P835" i="1"/>
  <c r="Q835" i="1"/>
  <c r="F835" i="1"/>
  <c r="G835" i="1"/>
  <c r="E835" i="1" s="1"/>
  <c r="T835" i="1" l="1"/>
  <c r="Z835" i="1"/>
  <c r="W835" i="1"/>
  <c r="S835" i="1"/>
  <c r="V835" i="1"/>
  <c r="Y835" i="1"/>
  <c r="U835" i="1"/>
  <c r="R835" i="1"/>
  <c r="B835" i="1"/>
  <c r="A836" i="1"/>
  <c r="X835" i="1" l="1"/>
  <c r="D835" i="1" s="1"/>
  <c r="J836" i="1"/>
  <c r="K836" i="1" s="1"/>
  <c r="AA836" i="1" l="1"/>
  <c r="L836" i="1"/>
  <c r="N836" i="1"/>
  <c r="M836" i="1" l="1"/>
  <c r="C836" i="1" s="1"/>
  <c r="O836" i="1"/>
  <c r="P836" i="1"/>
  <c r="Q836" i="1"/>
  <c r="G836" i="1"/>
  <c r="E836" i="1" s="1"/>
  <c r="F836" i="1"/>
  <c r="B836" i="1" l="1"/>
  <c r="T836" i="1"/>
  <c r="Z836" i="1" s="1"/>
  <c r="W836" i="1"/>
  <c r="V836" i="1"/>
  <c r="S836" i="1"/>
  <c r="Y836" i="1"/>
  <c r="U836" i="1"/>
  <c r="R836" i="1"/>
  <c r="A837" i="1"/>
  <c r="X836" i="1" l="1"/>
  <c r="D836" i="1" s="1"/>
  <c r="J837" i="1"/>
  <c r="K837" i="1" s="1"/>
  <c r="L837" i="1" l="1"/>
  <c r="AA837" i="1"/>
  <c r="N837" i="1"/>
  <c r="Q837" i="1" l="1"/>
  <c r="O837" i="1"/>
  <c r="M837" i="1"/>
  <c r="C837" i="1" s="1"/>
  <c r="P837" i="1"/>
  <c r="G837" i="1"/>
  <c r="E837" i="1" s="1"/>
  <c r="F837" i="1"/>
  <c r="B837" i="1" l="1"/>
  <c r="V837" i="1"/>
  <c r="S837" i="1"/>
  <c r="Y837" i="1"/>
  <c r="A838" i="1"/>
  <c r="U837" i="1"/>
  <c r="R837" i="1"/>
  <c r="W837" i="1"/>
  <c r="T837" i="1"/>
  <c r="Z837" i="1"/>
  <c r="X837" i="1" l="1"/>
  <c r="D837" i="1" s="1"/>
  <c r="J838" i="1"/>
  <c r="K838" i="1" s="1"/>
  <c r="AA838" i="1" l="1"/>
  <c r="L838" i="1"/>
  <c r="N838" i="1"/>
  <c r="M838" i="1" l="1"/>
  <c r="C838" i="1" s="1"/>
  <c r="O838" i="1"/>
  <c r="Q838" i="1"/>
  <c r="P838" i="1"/>
  <c r="G838" i="1"/>
  <c r="E838" i="1" s="1"/>
  <c r="F838" i="1"/>
  <c r="B838" i="1" l="1"/>
  <c r="S838" i="1"/>
  <c r="Y838" i="1" s="1"/>
  <c r="V838" i="1"/>
  <c r="T838" i="1"/>
  <c r="Z838" i="1" s="1"/>
  <c r="W838" i="1"/>
  <c r="R838" i="1"/>
  <c r="U838" i="1"/>
  <c r="A839" i="1"/>
  <c r="X838" i="1" l="1"/>
  <c r="D838" i="1" s="1"/>
  <c r="J839" i="1"/>
  <c r="K839" i="1" s="1"/>
  <c r="L839" i="1" l="1"/>
  <c r="AA839" i="1"/>
  <c r="N839" i="1"/>
  <c r="M839" i="1" l="1"/>
  <c r="C839" i="1" s="1"/>
  <c r="Q839" i="1"/>
  <c r="O839" i="1"/>
  <c r="P839" i="1"/>
  <c r="G839" i="1"/>
  <c r="E839" i="1" s="1"/>
  <c r="F839" i="1"/>
  <c r="B839" i="1" l="1"/>
  <c r="S839" i="1"/>
  <c r="V839" i="1"/>
  <c r="Y839" i="1"/>
  <c r="R839" i="1"/>
  <c r="U839" i="1"/>
  <c r="T839" i="1"/>
  <c r="Z839" i="1" s="1"/>
  <c r="W839" i="1"/>
  <c r="A840" i="1"/>
  <c r="X839" i="1" l="1"/>
  <c r="D839" i="1" s="1"/>
  <c r="J840" i="1"/>
  <c r="K840" i="1" s="1"/>
  <c r="L840" i="1" l="1"/>
  <c r="AA840" i="1"/>
  <c r="N840" i="1"/>
  <c r="M840" i="1" l="1"/>
  <c r="C840" i="1" s="1"/>
  <c r="O840" i="1"/>
  <c r="Q840" i="1"/>
  <c r="P840" i="1"/>
  <c r="F840" i="1"/>
  <c r="G840" i="1"/>
  <c r="E840" i="1" s="1"/>
  <c r="Y840" i="1" l="1"/>
  <c r="S840" i="1"/>
  <c r="V840" i="1"/>
  <c r="T840" i="1"/>
  <c r="Z840" i="1" s="1"/>
  <c r="W840" i="1"/>
  <c r="R840" i="1"/>
  <c r="U840" i="1"/>
  <c r="B840" i="1"/>
  <c r="A841" i="1"/>
  <c r="X840" i="1" l="1"/>
  <c r="D840" i="1" s="1"/>
  <c r="J841" i="1"/>
  <c r="K841" i="1" s="1"/>
  <c r="AA841" i="1" l="1"/>
  <c r="L841" i="1"/>
  <c r="N841" i="1"/>
  <c r="M841" i="1" l="1"/>
  <c r="C841" i="1" s="1"/>
  <c r="O841" i="1"/>
  <c r="P841" i="1"/>
  <c r="Q841" i="1"/>
  <c r="F841" i="1"/>
  <c r="G841" i="1"/>
  <c r="E841" i="1" s="1"/>
  <c r="B841" i="1" l="1"/>
  <c r="W841" i="1"/>
  <c r="T841" i="1"/>
  <c r="Z841" i="1"/>
  <c r="S841" i="1"/>
  <c r="Y841" i="1" s="1"/>
  <c r="V841" i="1"/>
  <c r="U841" i="1"/>
  <c r="R841" i="1"/>
  <c r="A842" i="1"/>
  <c r="X841" i="1" l="1"/>
  <c r="D841" i="1" s="1"/>
  <c r="J842" i="1"/>
  <c r="K842" i="1" s="1"/>
  <c r="AA842" i="1" l="1"/>
  <c r="L842" i="1"/>
  <c r="N842" i="1"/>
  <c r="M842" i="1" l="1"/>
  <c r="C842" i="1" s="1"/>
  <c r="Q842" i="1"/>
  <c r="P842" i="1"/>
  <c r="O842" i="1"/>
  <c r="F842" i="1"/>
  <c r="G842" i="1"/>
  <c r="E842" i="1" s="1"/>
  <c r="R842" i="1" l="1"/>
  <c r="U842" i="1"/>
  <c r="V842" i="1"/>
  <c r="S842" i="1"/>
  <c r="Y842" i="1"/>
  <c r="Z842" i="1"/>
  <c r="W842" i="1"/>
  <c r="T842" i="1"/>
  <c r="B842" i="1"/>
  <c r="A843" i="1"/>
  <c r="X842" i="1" l="1"/>
  <c r="D842" i="1" s="1"/>
  <c r="J843" i="1"/>
  <c r="K843" i="1" s="1"/>
  <c r="L843" i="1" l="1"/>
  <c r="AA843" i="1"/>
  <c r="N843" i="1"/>
  <c r="M843" i="1" l="1"/>
  <c r="C843" i="1" s="1"/>
  <c r="Q843" i="1"/>
  <c r="O843" i="1"/>
  <c r="P843" i="1"/>
  <c r="F843" i="1"/>
  <c r="G843" i="1"/>
  <c r="E843" i="1" s="1"/>
  <c r="S843" i="1" l="1"/>
  <c r="Y843" i="1" s="1"/>
  <c r="V843" i="1"/>
  <c r="R843" i="1"/>
  <c r="U843" i="1"/>
  <c r="T843" i="1"/>
  <c r="Z843" i="1" s="1"/>
  <c r="W843" i="1"/>
  <c r="B843" i="1"/>
  <c r="A844" i="1"/>
  <c r="X843" i="1" l="1"/>
  <c r="D843" i="1" s="1"/>
  <c r="J844" i="1"/>
  <c r="K844" i="1" s="1"/>
  <c r="AA844" i="1" l="1"/>
  <c r="L844" i="1"/>
  <c r="N844" i="1"/>
  <c r="M844" i="1" l="1"/>
  <c r="C844" i="1" s="1"/>
  <c r="P844" i="1"/>
  <c r="Q844" i="1"/>
  <c r="O844" i="1"/>
  <c r="F844" i="1"/>
  <c r="G844" i="1"/>
  <c r="E844" i="1" s="1"/>
  <c r="U844" i="1" l="1"/>
  <c r="R844" i="1"/>
  <c r="T844" i="1"/>
  <c r="Z844" i="1"/>
  <c r="W844" i="1"/>
  <c r="S844" i="1"/>
  <c r="V844" i="1"/>
  <c r="Y844" i="1"/>
  <c r="B844" i="1"/>
  <c r="A845" i="1"/>
  <c r="X844" i="1" l="1"/>
  <c r="D844" i="1" s="1"/>
  <c r="J845" i="1"/>
  <c r="K845" i="1" s="1"/>
  <c r="AA845" i="1" l="1"/>
  <c r="L845" i="1"/>
  <c r="N845" i="1"/>
  <c r="M845" i="1" l="1"/>
  <c r="C845" i="1" s="1"/>
  <c r="Q845" i="1"/>
  <c r="O845" i="1"/>
  <c r="P845" i="1"/>
  <c r="G845" i="1"/>
  <c r="E845" i="1" s="1"/>
  <c r="F845" i="1"/>
  <c r="B845" i="1" l="1"/>
  <c r="R845" i="1"/>
  <c r="U845" i="1"/>
  <c r="T845" i="1"/>
  <c r="Z845" i="1"/>
  <c r="W845" i="1"/>
  <c r="A846" i="1"/>
  <c r="S845" i="1"/>
  <c r="V845" i="1"/>
  <c r="Y845" i="1" s="1"/>
  <c r="X845" i="1" l="1"/>
  <c r="D845" i="1" s="1"/>
  <c r="J846" i="1"/>
  <c r="K846" i="1" s="1"/>
  <c r="AA846" i="1" l="1"/>
  <c r="L846" i="1"/>
  <c r="N846" i="1"/>
  <c r="G846" i="1" l="1"/>
  <c r="E846" i="1" s="1"/>
  <c r="F846" i="1"/>
  <c r="M846" i="1"/>
  <c r="C846" i="1" s="1"/>
  <c r="Q846" i="1"/>
  <c r="P846" i="1"/>
  <c r="O846" i="1"/>
  <c r="B846" i="1" l="1"/>
  <c r="W846" i="1"/>
  <c r="Z846" i="1"/>
  <c r="T846" i="1"/>
  <c r="A847" i="1"/>
  <c r="U846" i="1"/>
  <c r="R846" i="1"/>
  <c r="S846" i="1"/>
  <c r="V846" i="1"/>
  <c r="Y846" i="1"/>
  <c r="X846" i="1" l="1"/>
  <c r="D846" i="1" s="1"/>
  <c r="J847" i="1"/>
  <c r="K847" i="1" s="1"/>
  <c r="L847" i="1" l="1"/>
  <c r="AA847" i="1"/>
  <c r="N847" i="1"/>
  <c r="M847" i="1" l="1"/>
  <c r="C847" i="1" s="1"/>
  <c r="P847" i="1"/>
  <c r="Q847" i="1"/>
  <c r="O847" i="1"/>
  <c r="F847" i="1"/>
  <c r="G847" i="1"/>
  <c r="E847" i="1" s="1"/>
  <c r="R847" i="1" l="1"/>
  <c r="U847" i="1"/>
  <c r="Z847" i="1"/>
  <c r="W847" i="1"/>
  <c r="T847" i="1"/>
  <c r="V847" i="1"/>
  <c r="S847" i="1"/>
  <c r="Y847" i="1" s="1"/>
  <c r="B847" i="1"/>
  <c r="A848" i="1"/>
  <c r="X847" i="1" l="1"/>
  <c r="D847" i="1" s="1"/>
  <c r="J848" i="1"/>
  <c r="K848" i="1" s="1"/>
  <c r="L848" i="1" l="1"/>
  <c r="AA848" i="1"/>
  <c r="N848" i="1"/>
  <c r="O848" i="1" l="1"/>
  <c r="M848" i="1"/>
  <c r="C848" i="1" s="1"/>
  <c r="Q848" i="1"/>
  <c r="P848" i="1"/>
  <c r="F848" i="1"/>
  <c r="G848" i="1"/>
  <c r="E848" i="1" s="1"/>
  <c r="V848" i="1" l="1"/>
  <c r="Y848" i="1" s="1"/>
  <c r="S848" i="1"/>
  <c r="W848" i="1"/>
  <c r="Z848" i="1"/>
  <c r="T848" i="1"/>
  <c r="A849" i="1"/>
  <c r="B848" i="1"/>
  <c r="R848" i="1"/>
  <c r="U848" i="1"/>
  <c r="X848" i="1" l="1"/>
  <c r="D848" i="1" s="1"/>
  <c r="J849" i="1"/>
  <c r="K849" i="1" s="1"/>
  <c r="N849" i="1" l="1"/>
  <c r="AA849" i="1"/>
  <c r="L849" i="1"/>
  <c r="F849" i="1" l="1"/>
  <c r="G849" i="1"/>
  <c r="E849" i="1" s="1"/>
  <c r="P849" i="1"/>
  <c r="M849" i="1"/>
  <c r="C849" i="1" s="1"/>
  <c r="O849" i="1"/>
  <c r="Q849" i="1"/>
  <c r="S849" i="1" l="1"/>
  <c r="Y849" i="1" s="1"/>
  <c r="V849" i="1"/>
  <c r="W849" i="1"/>
  <c r="T849" i="1"/>
  <c r="Z849" i="1" s="1"/>
  <c r="R849" i="1"/>
  <c r="U849" i="1"/>
  <c r="A850" i="1"/>
  <c r="B849" i="1"/>
  <c r="X849" i="1" l="1"/>
  <c r="D849" i="1" s="1"/>
  <c r="J850" i="1"/>
  <c r="K850" i="1" s="1"/>
  <c r="AA850" i="1" l="1"/>
  <c r="L850" i="1"/>
  <c r="N850" i="1"/>
  <c r="P850" i="1" l="1"/>
  <c r="M850" i="1"/>
  <c r="C850" i="1" s="1"/>
  <c r="Q850" i="1"/>
  <c r="O850" i="1"/>
  <c r="F850" i="1"/>
  <c r="G850" i="1"/>
  <c r="E850" i="1" s="1"/>
  <c r="R850" i="1" l="1"/>
  <c r="U850" i="1"/>
  <c r="W850" i="1"/>
  <c r="T850" i="1"/>
  <c r="Z850" i="1" s="1"/>
  <c r="A851" i="1"/>
  <c r="B850" i="1"/>
  <c r="V850" i="1"/>
  <c r="S850" i="1"/>
  <c r="Y850" i="1" s="1"/>
  <c r="X850" i="1" l="1"/>
  <c r="D850" i="1" s="1"/>
  <c r="J851" i="1"/>
  <c r="K851" i="1" s="1"/>
  <c r="L851" i="1" l="1"/>
  <c r="AA851" i="1"/>
  <c r="N851" i="1"/>
  <c r="M851" i="1" l="1"/>
  <c r="C851" i="1" s="1"/>
  <c r="P851" i="1"/>
  <c r="Q851" i="1"/>
  <c r="O851" i="1"/>
  <c r="F851" i="1"/>
  <c r="G851" i="1"/>
  <c r="E851" i="1" s="1"/>
  <c r="R851" i="1" l="1"/>
  <c r="U851" i="1"/>
  <c r="W851" i="1"/>
  <c r="T851" i="1"/>
  <c r="Z851" i="1"/>
  <c r="V851" i="1"/>
  <c r="Y851" i="1"/>
  <c r="S851" i="1"/>
  <c r="B851" i="1"/>
  <c r="A852" i="1"/>
  <c r="X851" i="1" l="1"/>
  <c r="D851" i="1" s="1"/>
  <c r="J852" i="1"/>
  <c r="K852" i="1" s="1"/>
  <c r="L852" i="1" l="1"/>
  <c r="AA852" i="1"/>
  <c r="N852" i="1"/>
  <c r="Q852" i="1" l="1"/>
  <c r="M852" i="1"/>
  <c r="C852" i="1" s="1"/>
  <c r="P852" i="1"/>
  <c r="O852" i="1"/>
  <c r="F852" i="1"/>
  <c r="G852" i="1"/>
  <c r="E852" i="1" s="1"/>
  <c r="U852" i="1" l="1"/>
  <c r="R852" i="1"/>
  <c r="V852" i="1"/>
  <c r="S852" i="1"/>
  <c r="Y852" i="1" s="1"/>
  <c r="A853" i="1"/>
  <c r="B852" i="1"/>
  <c r="T852" i="1"/>
  <c r="W852" i="1"/>
  <c r="Z852" i="1"/>
  <c r="X852" i="1" l="1"/>
  <c r="D852" i="1" s="1"/>
  <c r="J853" i="1"/>
  <c r="K853" i="1" s="1"/>
  <c r="L853" i="1" l="1"/>
  <c r="AA853" i="1"/>
  <c r="N853" i="1"/>
  <c r="M853" i="1" l="1"/>
  <c r="C853" i="1" s="1"/>
  <c r="O853" i="1"/>
  <c r="Q853" i="1"/>
  <c r="P853" i="1"/>
  <c r="F853" i="1"/>
  <c r="G853" i="1"/>
  <c r="E853" i="1" s="1"/>
  <c r="V853" i="1" l="1"/>
  <c r="Y853" i="1"/>
  <c r="S853" i="1"/>
  <c r="Z853" i="1"/>
  <c r="T853" i="1"/>
  <c r="W853" i="1"/>
  <c r="U853" i="1"/>
  <c r="R853" i="1"/>
  <c r="B853" i="1"/>
  <c r="A854" i="1"/>
  <c r="X853" i="1" l="1"/>
  <c r="D853" i="1" s="1"/>
  <c r="J854" i="1"/>
  <c r="K854" i="1" s="1"/>
  <c r="AA854" i="1" l="1"/>
  <c r="L854" i="1"/>
  <c r="N854" i="1"/>
  <c r="O854" i="1" l="1"/>
  <c r="M854" i="1"/>
  <c r="C854" i="1" s="1"/>
  <c r="Q854" i="1"/>
  <c r="P854" i="1"/>
  <c r="F854" i="1"/>
  <c r="G854" i="1"/>
  <c r="E854" i="1" s="1"/>
  <c r="V854" i="1" l="1"/>
  <c r="Y854" i="1"/>
  <c r="S854" i="1"/>
  <c r="Z854" i="1"/>
  <c r="T854" i="1"/>
  <c r="W854" i="1"/>
  <c r="A855" i="1"/>
  <c r="B854" i="1"/>
  <c r="U854" i="1"/>
  <c r="R854" i="1"/>
  <c r="X854" i="1" l="1"/>
  <c r="D854" i="1" s="1"/>
  <c r="J855" i="1"/>
  <c r="K855" i="1" s="1"/>
  <c r="AA855" i="1" l="1"/>
  <c r="L855" i="1"/>
  <c r="N855" i="1"/>
  <c r="M855" i="1" l="1"/>
  <c r="C855" i="1" s="1"/>
  <c r="O855" i="1"/>
  <c r="P855" i="1"/>
  <c r="Q855" i="1"/>
  <c r="F855" i="1"/>
  <c r="G855" i="1"/>
  <c r="E855" i="1" s="1"/>
  <c r="W855" i="1" l="1"/>
  <c r="T855" i="1"/>
  <c r="Z855" i="1"/>
  <c r="V855" i="1"/>
  <c r="S855" i="1"/>
  <c r="Y855" i="1" s="1"/>
  <c r="R855" i="1"/>
  <c r="U855" i="1"/>
  <c r="B855" i="1"/>
  <c r="A856" i="1"/>
  <c r="X855" i="1" l="1"/>
  <c r="D855" i="1" s="1"/>
  <c r="J856" i="1"/>
  <c r="K856" i="1" s="1"/>
  <c r="AA856" i="1" l="1"/>
  <c r="L856" i="1"/>
  <c r="N856" i="1"/>
  <c r="P856" i="1" l="1"/>
  <c r="M856" i="1"/>
  <c r="C856" i="1" s="1"/>
  <c r="O856" i="1"/>
  <c r="Q856" i="1"/>
  <c r="F856" i="1"/>
  <c r="G856" i="1"/>
  <c r="E856" i="1" s="1"/>
  <c r="T856" i="1" l="1"/>
  <c r="Z856" i="1" s="1"/>
  <c r="W856" i="1"/>
  <c r="U856" i="1"/>
  <c r="R856" i="1"/>
  <c r="A857" i="1"/>
  <c r="B856" i="1"/>
  <c r="V856" i="1"/>
  <c r="S856" i="1"/>
  <c r="Y856" i="1" s="1"/>
  <c r="X856" i="1" l="1"/>
  <c r="D856" i="1" s="1"/>
  <c r="J857" i="1"/>
  <c r="K857" i="1" s="1"/>
  <c r="N857" i="1" l="1"/>
  <c r="L857" i="1"/>
  <c r="AA857" i="1"/>
  <c r="G857" i="1" l="1"/>
  <c r="E857" i="1" s="1"/>
  <c r="F857" i="1"/>
  <c r="M857" i="1"/>
  <c r="C857" i="1" s="1"/>
  <c r="O857" i="1"/>
  <c r="Q857" i="1"/>
  <c r="P857" i="1"/>
  <c r="B857" i="1" l="1"/>
  <c r="A858" i="1"/>
  <c r="U857" i="1"/>
  <c r="R857" i="1"/>
  <c r="S857" i="1"/>
  <c r="V857" i="1"/>
  <c r="Y857" i="1"/>
  <c r="T857" i="1"/>
  <c r="Z857" i="1"/>
  <c r="W857" i="1"/>
  <c r="X857" i="1" l="1"/>
  <c r="D857" i="1" s="1"/>
  <c r="J858" i="1"/>
  <c r="K858" i="1" s="1"/>
  <c r="L858" i="1" l="1"/>
  <c r="N858" i="1"/>
  <c r="AA858" i="1"/>
  <c r="F858" i="1" l="1"/>
  <c r="G858" i="1"/>
  <c r="E858" i="1" s="1"/>
  <c r="M858" i="1"/>
  <c r="C858" i="1" s="1"/>
  <c r="Q858" i="1"/>
  <c r="P858" i="1"/>
  <c r="O858" i="1"/>
  <c r="A859" i="1" l="1"/>
  <c r="W858" i="1"/>
  <c r="Z858" i="1"/>
  <c r="T858" i="1"/>
  <c r="R858" i="1"/>
  <c r="U858" i="1"/>
  <c r="V858" i="1"/>
  <c r="Y858" i="1"/>
  <c r="S858" i="1"/>
  <c r="B858" i="1"/>
  <c r="X858" i="1" l="1"/>
  <c r="D858" i="1" s="1"/>
  <c r="J859" i="1"/>
  <c r="K859" i="1" s="1"/>
  <c r="N859" i="1" l="1"/>
  <c r="L859" i="1"/>
  <c r="AA859" i="1"/>
  <c r="G859" i="1" l="1"/>
  <c r="E859" i="1" s="1"/>
  <c r="F859" i="1"/>
  <c r="O859" i="1"/>
  <c r="M859" i="1"/>
  <c r="C859" i="1" s="1"/>
  <c r="Q859" i="1"/>
  <c r="P859" i="1"/>
  <c r="B859" i="1" l="1"/>
  <c r="A860" i="1"/>
  <c r="U859" i="1"/>
  <c r="R859" i="1"/>
  <c r="Y859" i="1"/>
  <c r="V859" i="1"/>
  <c r="S859" i="1"/>
  <c r="Z859" i="1"/>
  <c r="T859" i="1"/>
  <c r="W859" i="1"/>
  <c r="X859" i="1" l="1"/>
  <c r="D859" i="1" s="1"/>
  <c r="J860" i="1"/>
  <c r="K860" i="1" s="1"/>
  <c r="AA860" i="1" l="1"/>
  <c r="L860" i="1"/>
  <c r="N860" i="1"/>
  <c r="P860" i="1" l="1"/>
  <c r="M860" i="1"/>
  <c r="C860" i="1" s="1"/>
  <c r="Q860" i="1"/>
  <c r="O860" i="1"/>
  <c r="F860" i="1"/>
  <c r="G860" i="1"/>
  <c r="E860" i="1" s="1"/>
  <c r="U860" i="1" l="1"/>
  <c r="R860" i="1"/>
  <c r="W860" i="1"/>
  <c r="T860" i="1"/>
  <c r="Z860" i="1" s="1"/>
  <c r="A861" i="1"/>
  <c r="B860" i="1"/>
  <c r="V860" i="1"/>
  <c r="Y860" i="1"/>
  <c r="S860" i="1"/>
  <c r="X860" i="1" l="1"/>
  <c r="D860" i="1" s="1"/>
  <c r="J861" i="1"/>
  <c r="K861" i="1" s="1"/>
  <c r="N861" i="1" l="1"/>
  <c r="AA861" i="1"/>
  <c r="L861" i="1"/>
  <c r="F861" i="1" l="1"/>
  <c r="G861" i="1"/>
  <c r="E861" i="1" s="1"/>
  <c r="M861" i="1"/>
  <c r="C861" i="1" s="1"/>
  <c r="P861" i="1"/>
  <c r="Q861" i="1"/>
  <c r="O861" i="1"/>
  <c r="A862" i="1" l="1"/>
  <c r="R861" i="1"/>
  <c r="U861" i="1"/>
  <c r="W861" i="1"/>
  <c r="T861" i="1"/>
  <c r="Z861" i="1" s="1"/>
  <c r="V861" i="1"/>
  <c r="S861" i="1"/>
  <c r="Y861" i="1" s="1"/>
  <c r="B861" i="1"/>
  <c r="X861" i="1" l="1"/>
  <c r="D861" i="1" s="1"/>
  <c r="J862" i="1"/>
  <c r="K862" i="1" s="1"/>
  <c r="N862" i="1" l="1"/>
  <c r="L862" i="1"/>
  <c r="AA862" i="1"/>
  <c r="G862" i="1" l="1"/>
  <c r="E862" i="1" s="1"/>
  <c r="F862" i="1"/>
  <c r="P862" i="1"/>
  <c r="O862" i="1"/>
  <c r="Q862" i="1"/>
  <c r="M862" i="1"/>
  <c r="C862" i="1" s="1"/>
  <c r="V862" i="1" l="1"/>
  <c r="S862" i="1"/>
  <c r="Y862" i="1" s="1"/>
  <c r="B862" i="1"/>
  <c r="A863" i="1"/>
  <c r="T862" i="1"/>
  <c r="Z862" i="1" s="1"/>
  <c r="W862" i="1"/>
  <c r="R862" i="1"/>
  <c r="U862" i="1"/>
  <c r="X862" i="1" l="1"/>
  <c r="D862" i="1" s="1"/>
  <c r="J863" i="1"/>
  <c r="K863" i="1" s="1"/>
  <c r="L863" i="1" l="1"/>
  <c r="N863" i="1"/>
  <c r="AA863" i="1"/>
  <c r="M863" i="1" l="1"/>
  <c r="C863" i="1" s="1"/>
  <c r="Q863" i="1"/>
  <c r="P863" i="1"/>
  <c r="O863" i="1"/>
  <c r="F863" i="1"/>
  <c r="G863" i="1"/>
  <c r="E863" i="1" s="1"/>
  <c r="R863" i="1" l="1"/>
  <c r="U863" i="1"/>
  <c r="S863" i="1"/>
  <c r="V863" i="1"/>
  <c r="Y863" i="1"/>
  <c r="T863" i="1"/>
  <c r="Z863" i="1"/>
  <c r="W863" i="1"/>
  <c r="B863" i="1"/>
  <c r="A864" i="1"/>
  <c r="X863" i="1" l="1"/>
  <c r="D863" i="1" s="1"/>
  <c r="J864" i="1"/>
  <c r="K864" i="1" s="1"/>
  <c r="L864" i="1" l="1"/>
  <c r="AA864" i="1"/>
  <c r="N864" i="1"/>
  <c r="Q864" i="1" l="1"/>
  <c r="P864" i="1"/>
  <c r="M864" i="1"/>
  <c r="C864" i="1" s="1"/>
  <c r="O864" i="1"/>
  <c r="G864" i="1"/>
  <c r="E864" i="1" s="1"/>
  <c r="F864" i="1"/>
  <c r="B864" i="1" l="1"/>
  <c r="R864" i="1"/>
  <c r="U864" i="1"/>
  <c r="A865" i="1"/>
  <c r="V864" i="1"/>
  <c r="Y864" i="1"/>
  <c r="S864" i="1"/>
  <c r="W864" i="1"/>
  <c r="T864" i="1"/>
  <c r="Z864" i="1" s="1"/>
  <c r="X864" i="1" l="1"/>
  <c r="D864" i="1" s="1"/>
  <c r="J865" i="1"/>
  <c r="K865" i="1" s="1"/>
  <c r="N865" i="1" l="1"/>
  <c r="AA865" i="1"/>
  <c r="L865" i="1"/>
  <c r="F865" i="1" l="1"/>
  <c r="G865" i="1"/>
  <c r="E865" i="1" s="1"/>
  <c r="P865" i="1"/>
  <c r="Q865" i="1"/>
  <c r="M865" i="1"/>
  <c r="C865" i="1" s="1"/>
  <c r="O865" i="1"/>
  <c r="V865" i="1" l="1"/>
  <c r="S865" i="1"/>
  <c r="Y865" i="1" s="1"/>
  <c r="R865" i="1"/>
  <c r="U865" i="1"/>
  <c r="A866" i="1"/>
  <c r="T865" i="1"/>
  <c r="W865" i="1"/>
  <c r="Z865" i="1"/>
  <c r="B865" i="1"/>
  <c r="X865" i="1" l="1"/>
  <c r="D865" i="1" s="1"/>
  <c r="J866" i="1"/>
  <c r="K866" i="1" s="1"/>
  <c r="N866" i="1" l="1"/>
  <c r="AA866" i="1"/>
  <c r="L866" i="1"/>
  <c r="G866" i="1" l="1"/>
  <c r="E866" i="1" s="1"/>
  <c r="F866" i="1"/>
  <c r="M866" i="1"/>
  <c r="C866" i="1" s="1"/>
  <c r="O866" i="1"/>
  <c r="P866" i="1"/>
  <c r="Q866" i="1"/>
  <c r="B866" i="1" l="1"/>
  <c r="A867" i="1"/>
  <c r="W866" i="1"/>
  <c r="T866" i="1"/>
  <c r="Z866" i="1" s="1"/>
  <c r="V866" i="1"/>
  <c r="S866" i="1"/>
  <c r="Y866" i="1" s="1"/>
  <c r="R866" i="1"/>
  <c r="U866" i="1"/>
  <c r="X866" i="1" l="1"/>
  <c r="D866" i="1" s="1"/>
  <c r="J867" i="1"/>
  <c r="K867" i="1" s="1"/>
  <c r="N867" i="1" l="1"/>
  <c r="L867" i="1"/>
  <c r="AA867" i="1"/>
  <c r="F867" i="1" l="1"/>
  <c r="G867" i="1"/>
  <c r="E867" i="1" s="1"/>
  <c r="O867" i="1"/>
  <c r="P867" i="1"/>
  <c r="Q867" i="1"/>
  <c r="M867" i="1"/>
  <c r="C867" i="1" s="1"/>
  <c r="B867" i="1" l="1"/>
  <c r="R867" i="1"/>
  <c r="U867" i="1"/>
  <c r="A868" i="1"/>
  <c r="W867" i="1"/>
  <c r="T867" i="1"/>
  <c r="Z867" i="1" s="1"/>
  <c r="S867" i="1"/>
  <c r="V867" i="1"/>
  <c r="Y867" i="1"/>
  <c r="X867" i="1" l="1"/>
  <c r="D867" i="1" s="1"/>
  <c r="J868" i="1"/>
  <c r="K868" i="1" s="1"/>
  <c r="N868" i="1" l="1"/>
  <c r="AA868" i="1"/>
  <c r="L868" i="1"/>
  <c r="G868" i="1" l="1"/>
  <c r="E868" i="1" s="1"/>
  <c r="F868" i="1"/>
  <c r="O868" i="1"/>
  <c r="Q868" i="1"/>
  <c r="M868" i="1"/>
  <c r="C868" i="1" s="1"/>
  <c r="P868" i="1"/>
  <c r="B868" i="1" l="1"/>
  <c r="R868" i="1"/>
  <c r="U868" i="1"/>
  <c r="T868" i="1"/>
  <c r="W868" i="1"/>
  <c r="Z868" i="1"/>
  <c r="S868" i="1"/>
  <c r="V868" i="1"/>
  <c r="Y868" i="1"/>
  <c r="A869" i="1"/>
  <c r="X868" i="1" l="1"/>
  <c r="D868" i="1" s="1"/>
  <c r="J869" i="1"/>
  <c r="K869" i="1" s="1"/>
  <c r="N869" i="1" l="1"/>
  <c r="AA869" i="1"/>
  <c r="L869" i="1"/>
  <c r="G869" i="1" l="1"/>
  <c r="E869" i="1" s="1"/>
  <c r="F869" i="1"/>
  <c r="M869" i="1"/>
  <c r="C869" i="1" s="1"/>
  <c r="P869" i="1"/>
  <c r="O869" i="1"/>
  <c r="Q869" i="1"/>
  <c r="B869" i="1" l="1"/>
  <c r="A870" i="1"/>
  <c r="T869" i="1"/>
  <c r="Z869" i="1" s="1"/>
  <c r="W869" i="1"/>
  <c r="U869" i="1"/>
  <c r="R869" i="1"/>
  <c r="S869" i="1"/>
  <c r="Y869" i="1" s="1"/>
  <c r="V869" i="1"/>
  <c r="X869" i="1" l="1"/>
  <c r="D869" i="1" s="1"/>
  <c r="J870" i="1"/>
  <c r="K870" i="1" s="1"/>
  <c r="N870" i="1" l="1"/>
  <c r="AA870" i="1"/>
  <c r="L870" i="1"/>
  <c r="F870" i="1" l="1"/>
  <c r="G870" i="1"/>
  <c r="E870" i="1" s="1"/>
  <c r="M870" i="1"/>
  <c r="C870" i="1" s="1"/>
  <c r="O870" i="1"/>
  <c r="Q870" i="1"/>
  <c r="P870" i="1"/>
  <c r="A871" i="1" l="1"/>
  <c r="R870" i="1"/>
  <c r="U870" i="1"/>
  <c r="S870" i="1"/>
  <c r="V870" i="1"/>
  <c r="Y870" i="1"/>
  <c r="T870" i="1"/>
  <c r="Z870" i="1" s="1"/>
  <c r="W870" i="1"/>
  <c r="B870" i="1"/>
  <c r="X870" i="1" l="1"/>
  <c r="D870" i="1" s="1"/>
  <c r="J871" i="1"/>
  <c r="K871" i="1" s="1"/>
  <c r="N871" i="1" l="1"/>
  <c r="L871" i="1"/>
  <c r="AA871" i="1"/>
  <c r="F871" i="1" l="1"/>
  <c r="G871" i="1"/>
  <c r="E871" i="1" s="1"/>
  <c r="P871" i="1"/>
  <c r="M871" i="1"/>
  <c r="C871" i="1" s="1"/>
  <c r="Q871" i="1"/>
  <c r="O871" i="1"/>
  <c r="V871" i="1" l="1"/>
  <c r="S871" i="1"/>
  <c r="Y871" i="1"/>
  <c r="A872" i="1"/>
  <c r="U871" i="1"/>
  <c r="R871" i="1"/>
  <c r="T871" i="1"/>
  <c r="Z871" i="1" s="1"/>
  <c r="W871" i="1"/>
  <c r="B871" i="1"/>
  <c r="X871" i="1" l="1"/>
  <c r="D871" i="1" s="1"/>
  <c r="J872" i="1"/>
  <c r="K872" i="1" s="1"/>
  <c r="N872" i="1" l="1"/>
  <c r="L872" i="1"/>
  <c r="AA872" i="1"/>
  <c r="G872" i="1" l="1"/>
  <c r="E872" i="1" s="1"/>
  <c r="F872" i="1"/>
  <c r="Q872" i="1"/>
  <c r="M872" i="1"/>
  <c r="C872" i="1" s="1"/>
  <c r="O872" i="1"/>
  <c r="P872" i="1"/>
  <c r="B872" i="1" l="1"/>
  <c r="A873" i="1"/>
  <c r="Z872" i="1"/>
  <c r="W872" i="1"/>
  <c r="T872" i="1"/>
  <c r="V872" i="1"/>
  <c r="S872" i="1"/>
  <c r="Y872" i="1"/>
  <c r="U872" i="1"/>
  <c r="R872" i="1"/>
  <c r="X872" i="1" l="1"/>
  <c r="D872" i="1" s="1"/>
  <c r="J873" i="1"/>
  <c r="K873" i="1" s="1"/>
  <c r="AA873" i="1" l="1"/>
  <c r="L873" i="1"/>
  <c r="N873" i="1"/>
  <c r="O873" i="1" l="1"/>
  <c r="M873" i="1"/>
  <c r="C873" i="1" s="1"/>
  <c r="P873" i="1"/>
  <c r="Q873" i="1"/>
  <c r="F873" i="1"/>
  <c r="G873" i="1"/>
  <c r="E873" i="1" s="1"/>
  <c r="W873" i="1" l="1"/>
  <c r="Z873" i="1"/>
  <c r="T873" i="1"/>
  <c r="V873" i="1"/>
  <c r="Y873" i="1" s="1"/>
  <c r="S873" i="1"/>
  <c r="A874" i="1"/>
  <c r="B873" i="1"/>
  <c r="R873" i="1"/>
  <c r="U873" i="1"/>
  <c r="X873" i="1" l="1"/>
  <c r="D873" i="1" s="1"/>
  <c r="J874" i="1"/>
  <c r="K874" i="1" s="1"/>
  <c r="AA874" i="1" l="1"/>
  <c r="L874" i="1"/>
  <c r="N874" i="1"/>
  <c r="P874" i="1" l="1"/>
  <c r="O874" i="1"/>
  <c r="Q874" i="1"/>
  <c r="M874" i="1"/>
  <c r="C874" i="1" s="1"/>
  <c r="G874" i="1"/>
  <c r="E874" i="1" s="1"/>
  <c r="F874" i="1"/>
  <c r="B874" i="1" l="1"/>
  <c r="A875" i="1"/>
  <c r="W874" i="1"/>
  <c r="T874" i="1"/>
  <c r="Z874" i="1" s="1"/>
  <c r="R874" i="1"/>
  <c r="U874" i="1"/>
  <c r="V874" i="1"/>
  <c r="S874" i="1"/>
  <c r="Y874" i="1" s="1"/>
  <c r="X874" i="1" l="1"/>
  <c r="D874" i="1" s="1"/>
  <c r="J875" i="1"/>
  <c r="K875" i="1" s="1"/>
  <c r="L875" i="1" l="1"/>
  <c r="N875" i="1"/>
  <c r="AA875" i="1"/>
  <c r="F875" i="1" l="1"/>
  <c r="G875" i="1"/>
  <c r="E875" i="1" s="1"/>
  <c r="Q875" i="1"/>
  <c r="M875" i="1"/>
  <c r="C875" i="1" s="1"/>
  <c r="O875" i="1"/>
  <c r="P875" i="1"/>
  <c r="W875" i="1" l="1"/>
  <c r="T875" i="1"/>
  <c r="Z875" i="1" s="1"/>
  <c r="A876" i="1"/>
  <c r="V875" i="1"/>
  <c r="S875" i="1"/>
  <c r="Y875" i="1" s="1"/>
  <c r="R875" i="1"/>
  <c r="U875" i="1"/>
  <c r="B875" i="1"/>
  <c r="X875" i="1" l="1"/>
  <c r="D875" i="1" s="1"/>
  <c r="J876" i="1"/>
  <c r="K876" i="1" s="1"/>
  <c r="L876" i="1" l="1"/>
  <c r="AA876" i="1"/>
  <c r="N876" i="1"/>
  <c r="F876" i="1" l="1"/>
  <c r="G876" i="1"/>
  <c r="E876" i="1" s="1"/>
  <c r="M876" i="1"/>
  <c r="C876" i="1" s="1"/>
  <c r="Q876" i="1"/>
  <c r="P876" i="1"/>
  <c r="O876" i="1"/>
  <c r="A877" i="1" l="1"/>
  <c r="T876" i="1"/>
  <c r="W876" i="1"/>
  <c r="Z876" i="1"/>
  <c r="R876" i="1"/>
  <c r="U876" i="1"/>
  <c r="V876" i="1"/>
  <c r="S876" i="1"/>
  <c r="Y876" i="1" s="1"/>
  <c r="B876" i="1"/>
  <c r="X876" i="1" l="1"/>
  <c r="D876" i="1" s="1"/>
  <c r="J877" i="1"/>
  <c r="K877" i="1" s="1"/>
  <c r="N877" i="1" l="1"/>
  <c r="L877" i="1"/>
  <c r="AA877" i="1"/>
  <c r="G877" i="1" l="1"/>
  <c r="E877" i="1" s="1"/>
  <c r="F877" i="1"/>
  <c r="O877" i="1"/>
  <c r="P877" i="1"/>
  <c r="Q877" i="1"/>
  <c r="M877" i="1"/>
  <c r="C877" i="1" s="1"/>
  <c r="B877" i="1" l="1"/>
  <c r="S877" i="1"/>
  <c r="V877" i="1"/>
  <c r="Y877" i="1"/>
  <c r="U877" i="1"/>
  <c r="R877" i="1"/>
  <c r="A878" i="1"/>
  <c r="T877" i="1"/>
  <c r="Z877" i="1"/>
  <c r="W877" i="1"/>
  <c r="X877" i="1" l="1"/>
  <c r="D877" i="1" s="1"/>
  <c r="J878" i="1"/>
  <c r="K878" i="1" s="1"/>
  <c r="L878" i="1" l="1"/>
  <c r="AA878" i="1"/>
  <c r="N878" i="1"/>
  <c r="O878" i="1" l="1"/>
  <c r="M878" i="1"/>
  <c r="C878" i="1" s="1"/>
  <c r="P878" i="1"/>
  <c r="Q878" i="1"/>
  <c r="G878" i="1"/>
  <c r="E878" i="1" s="1"/>
  <c r="F878" i="1"/>
  <c r="B878" i="1" l="1"/>
  <c r="W878" i="1"/>
  <c r="T878" i="1"/>
  <c r="Z878" i="1" s="1"/>
  <c r="V878" i="1"/>
  <c r="S878" i="1"/>
  <c r="Y878" i="1" s="1"/>
  <c r="A879" i="1"/>
  <c r="R878" i="1"/>
  <c r="U878" i="1"/>
  <c r="X878" i="1" l="1"/>
  <c r="D878" i="1" s="1"/>
  <c r="J879" i="1"/>
  <c r="K879" i="1" s="1"/>
  <c r="L879" i="1" l="1"/>
  <c r="AA879" i="1"/>
  <c r="N879" i="1"/>
  <c r="M879" i="1" l="1"/>
  <c r="C879" i="1" s="1"/>
  <c r="Q879" i="1"/>
  <c r="O879" i="1"/>
  <c r="P879" i="1"/>
  <c r="F879" i="1"/>
  <c r="G879" i="1"/>
  <c r="E879" i="1" s="1"/>
  <c r="S879" i="1" l="1"/>
  <c r="Y879" i="1" s="1"/>
  <c r="V879" i="1"/>
  <c r="U879" i="1"/>
  <c r="R879" i="1"/>
  <c r="W879" i="1"/>
  <c r="T879" i="1"/>
  <c r="Z879" i="1" s="1"/>
  <c r="B879" i="1"/>
  <c r="A880" i="1"/>
  <c r="X879" i="1" l="1"/>
  <c r="D879" i="1" s="1"/>
  <c r="J880" i="1"/>
  <c r="K880" i="1" s="1"/>
  <c r="AA880" i="1" l="1"/>
  <c r="L880" i="1"/>
  <c r="N880" i="1"/>
  <c r="O880" i="1" l="1"/>
  <c r="M880" i="1"/>
  <c r="C880" i="1" s="1"/>
  <c r="P880" i="1"/>
  <c r="Q880" i="1"/>
  <c r="G880" i="1"/>
  <c r="E880" i="1" s="1"/>
  <c r="F880" i="1"/>
  <c r="B880" i="1" l="1"/>
  <c r="T880" i="1"/>
  <c r="Z880" i="1" s="1"/>
  <c r="W880" i="1"/>
  <c r="V880" i="1"/>
  <c r="S880" i="1"/>
  <c r="Y880" i="1"/>
  <c r="A881" i="1"/>
  <c r="R880" i="1"/>
  <c r="U880" i="1"/>
  <c r="X880" i="1" l="1"/>
  <c r="D880" i="1" s="1"/>
  <c r="J881" i="1"/>
  <c r="K881" i="1" s="1"/>
  <c r="AA881" i="1" l="1"/>
  <c r="L881" i="1"/>
  <c r="N881" i="1"/>
  <c r="M881" i="1" l="1"/>
  <c r="C881" i="1" s="1"/>
  <c r="Q881" i="1"/>
  <c r="O881" i="1"/>
  <c r="P881" i="1"/>
  <c r="F881" i="1"/>
  <c r="G881" i="1"/>
  <c r="E881" i="1" s="1"/>
  <c r="V881" i="1" l="1"/>
  <c r="S881" i="1"/>
  <c r="Y881" i="1"/>
  <c r="R881" i="1"/>
  <c r="U881" i="1"/>
  <c r="Z881" i="1"/>
  <c r="W881" i="1"/>
  <c r="T881" i="1"/>
  <c r="B881" i="1"/>
  <c r="A882" i="1"/>
  <c r="X881" i="1" l="1"/>
  <c r="D881" i="1" s="1"/>
  <c r="J882" i="1"/>
  <c r="K882" i="1" s="1"/>
  <c r="N882" i="1" l="1"/>
  <c r="L882" i="1"/>
  <c r="AA882" i="1"/>
  <c r="G882" i="1" l="1"/>
  <c r="E882" i="1" s="1"/>
  <c r="F882" i="1"/>
  <c r="M882" i="1"/>
  <c r="C882" i="1" s="1"/>
  <c r="P882" i="1"/>
  <c r="Q882" i="1"/>
  <c r="O882" i="1"/>
  <c r="B882" i="1" l="1"/>
  <c r="A883" i="1"/>
  <c r="R882" i="1"/>
  <c r="U882" i="1"/>
  <c r="W882" i="1"/>
  <c r="T882" i="1"/>
  <c r="Z882" i="1" s="1"/>
  <c r="V882" i="1"/>
  <c r="S882" i="1"/>
  <c r="Y882" i="1" s="1"/>
  <c r="X882" i="1" l="1"/>
  <c r="D882" i="1" s="1"/>
  <c r="J883" i="1"/>
  <c r="K883" i="1" s="1"/>
  <c r="N883" i="1" l="1"/>
  <c r="L883" i="1"/>
  <c r="AA883" i="1"/>
  <c r="G883" i="1" l="1"/>
  <c r="E883" i="1" s="1"/>
  <c r="F883" i="1"/>
  <c r="P883" i="1"/>
  <c r="Q883" i="1"/>
  <c r="O883" i="1"/>
  <c r="M883" i="1"/>
  <c r="C883" i="1" s="1"/>
  <c r="B883" i="1" l="1"/>
  <c r="V883" i="1"/>
  <c r="S883" i="1"/>
  <c r="Y883" i="1"/>
  <c r="A884" i="1"/>
  <c r="U883" i="1"/>
  <c r="R883" i="1"/>
  <c r="T883" i="1"/>
  <c r="W883" i="1"/>
  <c r="Z883" i="1"/>
  <c r="X883" i="1" l="1"/>
  <c r="D883" i="1" s="1"/>
  <c r="J884" i="1"/>
  <c r="K884" i="1" s="1"/>
  <c r="L884" i="1" l="1"/>
  <c r="AA884" i="1"/>
  <c r="N884" i="1"/>
  <c r="M884" i="1" l="1"/>
  <c r="C884" i="1" s="1"/>
  <c r="P884" i="1"/>
  <c r="O884" i="1"/>
  <c r="Q884" i="1"/>
  <c r="G884" i="1"/>
  <c r="E884" i="1" s="1"/>
  <c r="F884" i="1"/>
  <c r="B884" i="1" l="1"/>
  <c r="Z884" i="1"/>
  <c r="T884" i="1"/>
  <c r="W884" i="1"/>
  <c r="U884" i="1"/>
  <c r="R884" i="1"/>
  <c r="S884" i="1"/>
  <c r="Y884" i="1" s="1"/>
  <c r="V884" i="1"/>
  <c r="A885" i="1"/>
  <c r="X884" i="1" l="1"/>
  <c r="D884" i="1" s="1"/>
  <c r="J885" i="1"/>
  <c r="K885" i="1" s="1"/>
  <c r="L885" i="1" l="1"/>
  <c r="AA885" i="1"/>
  <c r="N885" i="1"/>
  <c r="P885" i="1" l="1"/>
  <c r="M885" i="1"/>
  <c r="C885" i="1" s="1"/>
  <c r="O885" i="1"/>
  <c r="Q885" i="1"/>
  <c r="G885" i="1"/>
  <c r="E885" i="1" s="1"/>
  <c r="F885" i="1"/>
  <c r="B885" i="1" l="1"/>
  <c r="Z885" i="1"/>
  <c r="W885" i="1"/>
  <c r="T885" i="1"/>
  <c r="U885" i="1"/>
  <c r="R885" i="1"/>
  <c r="A886" i="1"/>
  <c r="S885" i="1"/>
  <c r="V885" i="1"/>
  <c r="Y885" i="1"/>
  <c r="X885" i="1" l="1"/>
  <c r="D885" i="1" s="1"/>
  <c r="J886" i="1"/>
  <c r="K886" i="1" s="1"/>
  <c r="N886" i="1" l="1"/>
  <c r="L886" i="1"/>
  <c r="AA886" i="1"/>
  <c r="G886" i="1" l="1"/>
  <c r="E886" i="1" s="1"/>
  <c r="F886" i="1"/>
  <c r="O886" i="1"/>
  <c r="M886" i="1"/>
  <c r="C886" i="1" s="1"/>
  <c r="Q886" i="1"/>
  <c r="P886" i="1"/>
  <c r="B886" i="1" l="1"/>
  <c r="U886" i="1"/>
  <c r="R886" i="1"/>
  <c r="V886" i="1"/>
  <c r="S886" i="1"/>
  <c r="Y886" i="1" s="1"/>
  <c r="W886" i="1"/>
  <c r="T886" i="1"/>
  <c r="Z886" i="1" s="1"/>
  <c r="A887" i="1"/>
  <c r="X886" i="1" l="1"/>
  <c r="D886" i="1" s="1"/>
  <c r="J887" i="1"/>
  <c r="K887" i="1" s="1"/>
  <c r="AA887" i="1" l="1"/>
  <c r="L887" i="1"/>
  <c r="N887" i="1"/>
  <c r="P887" i="1" l="1"/>
  <c r="M887" i="1"/>
  <c r="C887" i="1" s="1"/>
  <c r="Q887" i="1"/>
  <c r="O887" i="1"/>
  <c r="F887" i="1"/>
  <c r="G887" i="1"/>
  <c r="E887" i="1" s="1"/>
  <c r="B887" i="1" l="1"/>
  <c r="R887" i="1"/>
  <c r="U887" i="1"/>
  <c r="W887" i="1"/>
  <c r="T887" i="1"/>
  <c r="Z887" i="1" s="1"/>
  <c r="A888" i="1"/>
  <c r="S887" i="1"/>
  <c r="V887" i="1"/>
  <c r="Y887" i="1"/>
  <c r="X887" i="1" l="1"/>
  <c r="D887" i="1" s="1"/>
  <c r="J888" i="1"/>
  <c r="K888" i="1" s="1"/>
  <c r="N888" i="1" l="1"/>
  <c r="L888" i="1"/>
  <c r="AA888" i="1"/>
  <c r="G888" i="1" l="1"/>
  <c r="E888" i="1" s="1"/>
  <c r="F888" i="1"/>
  <c r="P888" i="1"/>
  <c r="M888" i="1"/>
  <c r="C888" i="1" s="1"/>
  <c r="O888" i="1"/>
  <c r="Q888" i="1"/>
  <c r="B888" i="1" l="1"/>
  <c r="V888" i="1"/>
  <c r="S888" i="1"/>
  <c r="Y888" i="1"/>
  <c r="A889" i="1"/>
  <c r="Z888" i="1"/>
  <c r="T888" i="1"/>
  <c r="W888" i="1"/>
  <c r="R888" i="1"/>
  <c r="U888" i="1"/>
  <c r="X888" i="1" l="1"/>
  <c r="D888" i="1" s="1"/>
  <c r="J889" i="1"/>
  <c r="K889" i="1" s="1"/>
  <c r="N889" i="1" l="1"/>
  <c r="AA889" i="1"/>
  <c r="L889" i="1"/>
  <c r="F889" i="1" l="1"/>
  <c r="G889" i="1"/>
  <c r="E889" i="1" s="1"/>
  <c r="P889" i="1"/>
  <c r="M889" i="1"/>
  <c r="C889" i="1" s="1"/>
  <c r="Q889" i="1"/>
  <c r="O889" i="1"/>
  <c r="V889" i="1" l="1"/>
  <c r="S889" i="1"/>
  <c r="Y889" i="1" s="1"/>
  <c r="R889" i="1"/>
  <c r="U889" i="1"/>
  <c r="T889" i="1"/>
  <c r="Z889" i="1" s="1"/>
  <c r="W889" i="1"/>
  <c r="A890" i="1"/>
  <c r="B889" i="1"/>
  <c r="X889" i="1" l="1"/>
  <c r="D889" i="1" s="1"/>
  <c r="J890" i="1"/>
  <c r="K890" i="1" s="1"/>
  <c r="L890" i="1" l="1"/>
  <c r="AA890" i="1"/>
  <c r="N890" i="1"/>
  <c r="Q890" i="1" l="1"/>
  <c r="M890" i="1"/>
  <c r="C890" i="1" s="1"/>
  <c r="P890" i="1"/>
  <c r="O890" i="1"/>
  <c r="G890" i="1"/>
  <c r="E890" i="1" s="1"/>
  <c r="F890" i="1"/>
  <c r="B890" i="1" l="1"/>
  <c r="U890" i="1"/>
  <c r="R890" i="1"/>
  <c r="Y890" i="1"/>
  <c r="V890" i="1"/>
  <c r="S890" i="1"/>
  <c r="A891" i="1"/>
  <c r="W890" i="1"/>
  <c r="T890" i="1"/>
  <c r="Z890" i="1" s="1"/>
  <c r="X890" i="1" l="1"/>
  <c r="D890" i="1" s="1"/>
  <c r="J891" i="1"/>
  <c r="K891" i="1" s="1"/>
  <c r="AA891" i="1" l="1"/>
  <c r="L891" i="1"/>
  <c r="N891" i="1"/>
  <c r="O891" i="1" l="1"/>
  <c r="M891" i="1"/>
  <c r="C891" i="1" s="1"/>
  <c r="P891" i="1"/>
  <c r="Q891" i="1"/>
  <c r="G891" i="1"/>
  <c r="E891" i="1" s="1"/>
  <c r="F891" i="1"/>
  <c r="B891" i="1" l="1"/>
  <c r="W891" i="1"/>
  <c r="T891" i="1"/>
  <c r="Z891" i="1"/>
  <c r="V891" i="1"/>
  <c r="Y891" i="1"/>
  <c r="S891" i="1"/>
  <c r="A892" i="1"/>
  <c r="R891" i="1"/>
  <c r="U891" i="1"/>
  <c r="X891" i="1" l="1"/>
  <c r="D891" i="1" s="1"/>
  <c r="J892" i="1"/>
  <c r="K892" i="1" s="1"/>
  <c r="AA892" i="1" l="1"/>
  <c r="L892" i="1"/>
  <c r="N892" i="1"/>
  <c r="Q892" i="1" l="1"/>
  <c r="M892" i="1"/>
  <c r="C892" i="1" s="1"/>
  <c r="O892" i="1"/>
  <c r="P892" i="1"/>
  <c r="F892" i="1"/>
  <c r="G892" i="1"/>
  <c r="E892" i="1" s="1"/>
  <c r="V892" i="1" l="1"/>
  <c r="S892" i="1"/>
  <c r="Y892" i="1" s="1"/>
  <c r="U892" i="1"/>
  <c r="R892" i="1"/>
  <c r="A893" i="1"/>
  <c r="B892" i="1"/>
  <c r="W892" i="1"/>
  <c r="T892" i="1"/>
  <c r="Z892" i="1"/>
  <c r="X892" i="1" l="1"/>
  <c r="D892" i="1" s="1"/>
  <c r="J893" i="1"/>
  <c r="K893" i="1" s="1"/>
  <c r="AA893" i="1" l="1"/>
  <c r="L893" i="1"/>
  <c r="N893" i="1"/>
  <c r="Q893" i="1" l="1"/>
  <c r="P893" i="1"/>
  <c r="M893" i="1"/>
  <c r="C893" i="1" s="1"/>
  <c r="O893" i="1"/>
  <c r="G893" i="1"/>
  <c r="E893" i="1" s="1"/>
  <c r="F893" i="1"/>
  <c r="B893" i="1" l="1"/>
  <c r="U893" i="1"/>
  <c r="R893" i="1"/>
  <c r="A894" i="1"/>
  <c r="S893" i="1"/>
  <c r="Y893" i="1" s="1"/>
  <c r="V893" i="1"/>
  <c r="W893" i="1"/>
  <c r="T893" i="1"/>
  <c r="Z893" i="1"/>
  <c r="X893" i="1" l="1"/>
  <c r="D893" i="1" s="1"/>
  <c r="J894" i="1"/>
  <c r="K894" i="1" s="1"/>
  <c r="AA894" i="1" l="1"/>
  <c r="L894" i="1"/>
  <c r="N894" i="1"/>
  <c r="M894" i="1" l="1"/>
  <c r="C894" i="1" s="1"/>
  <c r="P894" i="1"/>
  <c r="Q894" i="1"/>
  <c r="O894" i="1"/>
  <c r="F894" i="1"/>
  <c r="G894" i="1"/>
  <c r="E894" i="1" s="1"/>
  <c r="U894" i="1" l="1"/>
  <c r="R894" i="1"/>
  <c r="T894" i="1"/>
  <c r="Z894" i="1" s="1"/>
  <c r="W894" i="1"/>
  <c r="V894" i="1"/>
  <c r="S894" i="1"/>
  <c r="Y894" i="1"/>
  <c r="B894" i="1"/>
  <c r="A895" i="1"/>
  <c r="X894" i="1" l="1"/>
  <c r="D894" i="1" s="1"/>
  <c r="J895" i="1"/>
  <c r="K895" i="1" s="1"/>
  <c r="N895" i="1" l="1"/>
  <c r="L895" i="1"/>
  <c r="AA895" i="1"/>
  <c r="G895" i="1" l="1"/>
  <c r="E895" i="1" s="1"/>
  <c r="F895" i="1"/>
  <c r="P895" i="1"/>
  <c r="M895" i="1"/>
  <c r="C895" i="1" s="1"/>
  <c r="Q895" i="1"/>
  <c r="O895" i="1"/>
  <c r="V895" i="1" l="1"/>
  <c r="S895" i="1"/>
  <c r="Y895" i="1"/>
  <c r="B895" i="1"/>
  <c r="U895" i="1"/>
  <c r="R895" i="1"/>
  <c r="Z895" i="1"/>
  <c r="T895" i="1"/>
  <c r="W895" i="1"/>
  <c r="A896" i="1"/>
  <c r="X895" i="1" l="1"/>
  <c r="D895" i="1" s="1"/>
  <c r="J896" i="1"/>
  <c r="K896" i="1" s="1"/>
  <c r="L896" i="1" l="1"/>
  <c r="N896" i="1"/>
  <c r="AA896" i="1"/>
  <c r="P896" i="1" l="1"/>
  <c r="O896" i="1"/>
  <c r="M896" i="1"/>
  <c r="C896" i="1" s="1"/>
  <c r="Q896" i="1"/>
  <c r="G896" i="1"/>
  <c r="E896" i="1" s="1"/>
  <c r="F896" i="1"/>
  <c r="B896" i="1" l="1"/>
  <c r="T896" i="1"/>
  <c r="W896" i="1"/>
  <c r="Z896" i="1"/>
  <c r="A897" i="1"/>
  <c r="U896" i="1"/>
  <c r="R896" i="1"/>
  <c r="Y896" i="1"/>
  <c r="S896" i="1"/>
  <c r="V896" i="1"/>
  <c r="X896" i="1" l="1"/>
  <c r="D896" i="1" s="1"/>
  <c r="J897" i="1"/>
  <c r="K897" i="1" s="1"/>
  <c r="N897" i="1" l="1"/>
  <c r="L897" i="1"/>
  <c r="AA897" i="1"/>
  <c r="F897" i="1" l="1"/>
  <c r="G897" i="1"/>
  <c r="E897" i="1" s="1"/>
  <c r="Q897" i="1"/>
  <c r="M897" i="1"/>
  <c r="C897" i="1" s="1"/>
  <c r="P897" i="1"/>
  <c r="O897" i="1"/>
  <c r="W897" i="1" l="1"/>
  <c r="T897" i="1"/>
  <c r="Z897" i="1"/>
  <c r="A898" i="1"/>
  <c r="R897" i="1"/>
  <c r="U897" i="1"/>
  <c r="S897" i="1"/>
  <c r="V897" i="1"/>
  <c r="Y897" i="1"/>
  <c r="B897" i="1"/>
  <c r="X897" i="1" l="1"/>
  <c r="D897" i="1" s="1"/>
  <c r="J898" i="1"/>
  <c r="K898" i="1" s="1"/>
  <c r="L898" i="1" l="1"/>
  <c r="AA898" i="1"/>
  <c r="N898" i="1"/>
  <c r="O898" i="1" l="1"/>
  <c r="M898" i="1"/>
  <c r="C898" i="1" s="1"/>
  <c r="P898" i="1"/>
  <c r="Q898" i="1"/>
  <c r="G898" i="1"/>
  <c r="E898" i="1" s="1"/>
  <c r="F898" i="1"/>
  <c r="B898" i="1" l="1"/>
  <c r="W898" i="1"/>
  <c r="T898" i="1"/>
  <c r="Z898" i="1"/>
  <c r="S898" i="1"/>
  <c r="V898" i="1"/>
  <c r="Y898" i="1"/>
  <c r="A899" i="1"/>
  <c r="R898" i="1"/>
  <c r="U898" i="1"/>
  <c r="X898" i="1" l="1"/>
  <c r="D898" i="1" s="1"/>
  <c r="J899" i="1"/>
  <c r="K899" i="1" s="1"/>
  <c r="L899" i="1" l="1"/>
  <c r="AA899" i="1"/>
  <c r="N899" i="1"/>
  <c r="O899" i="1" l="1"/>
  <c r="P899" i="1"/>
  <c r="Q899" i="1"/>
  <c r="M899" i="1"/>
  <c r="C899" i="1" s="1"/>
  <c r="F899" i="1"/>
  <c r="G899" i="1"/>
  <c r="E899" i="1" s="1"/>
  <c r="A900" i="1" l="1"/>
  <c r="Z899" i="1"/>
  <c r="W899" i="1"/>
  <c r="T899" i="1"/>
  <c r="V899" i="1"/>
  <c r="S899" i="1"/>
  <c r="Y899" i="1" s="1"/>
  <c r="B899" i="1"/>
  <c r="U899" i="1"/>
  <c r="R899" i="1"/>
  <c r="X899" i="1" l="1"/>
  <c r="D899" i="1" s="1"/>
  <c r="J900" i="1"/>
  <c r="K900" i="1" s="1"/>
  <c r="N900" i="1" l="1"/>
  <c r="L900" i="1"/>
  <c r="AA900" i="1"/>
  <c r="G900" i="1" l="1"/>
  <c r="E900" i="1" s="1"/>
  <c r="F900" i="1"/>
  <c r="O900" i="1"/>
  <c r="M900" i="1"/>
  <c r="C900" i="1" s="1"/>
  <c r="P900" i="1"/>
  <c r="Q900" i="1"/>
  <c r="U900" i="1" l="1"/>
  <c r="R900" i="1"/>
  <c r="B900" i="1"/>
  <c r="Z900" i="1"/>
  <c r="T900" i="1"/>
  <c r="W900" i="1"/>
  <c r="S900" i="1"/>
  <c r="V900" i="1"/>
  <c r="Y900" i="1"/>
  <c r="A901" i="1"/>
  <c r="X900" i="1" l="1"/>
  <c r="D900" i="1" s="1"/>
  <c r="J901" i="1"/>
  <c r="K901" i="1" s="1"/>
  <c r="N901" i="1" l="1"/>
  <c r="L901" i="1"/>
  <c r="AA901" i="1"/>
  <c r="F901" i="1" l="1"/>
  <c r="G901" i="1"/>
  <c r="E901" i="1" s="1"/>
  <c r="P901" i="1"/>
  <c r="M901" i="1"/>
  <c r="C901" i="1" s="1"/>
  <c r="O901" i="1"/>
  <c r="Q901" i="1"/>
  <c r="B901" i="1" l="1"/>
  <c r="S901" i="1"/>
  <c r="V901" i="1"/>
  <c r="Y901" i="1"/>
  <c r="T901" i="1"/>
  <c r="Z901" i="1"/>
  <c r="W901" i="1"/>
  <c r="U901" i="1"/>
  <c r="R901" i="1"/>
  <c r="A902" i="1"/>
  <c r="X901" i="1" l="1"/>
  <c r="D901" i="1" s="1"/>
  <c r="J902" i="1"/>
  <c r="K902" i="1" s="1"/>
  <c r="AA902" i="1" l="1"/>
  <c r="L902" i="1"/>
  <c r="N902" i="1"/>
  <c r="X45" i="1"/>
  <c r="D45" i="1" s="1"/>
  <c r="Z140" i="1"/>
  <c r="X99" i="1"/>
  <c r="Z198" i="1"/>
  <c r="Z151" i="1"/>
  <c r="Z92" i="1"/>
  <c r="D92" i="1" s="1"/>
  <c r="X168" i="1"/>
  <c r="D168" i="1" s="1"/>
  <c r="X140" i="1"/>
  <c r="Y38" i="1"/>
  <c r="D38" i="1" s="1"/>
  <c r="Y193" i="1"/>
  <c r="D193" i="1" s="1"/>
  <c r="Y108" i="1"/>
  <c r="X41" i="1"/>
  <c r="D41" i="1" s="1"/>
  <c r="Z150" i="1"/>
  <c r="X108" i="1"/>
  <c r="X11" i="1"/>
  <c r="X134" i="1"/>
  <c r="D134" i="1" s="1"/>
  <c r="Z107" i="1"/>
  <c r="Y189" i="1"/>
  <c r="X150" i="1"/>
  <c r="X86" i="1"/>
  <c r="D86" i="1" s="1"/>
  <c r="Y192" i="1"/>
  <c r="D192" i="1" s="1"/>
  <c r="X128" i="1"/>
  <c r="X88" i="1"/>
  <c r="D88" i="1" s="1"/>
  <c r="Z165" i="1"/>
  <c r="Z98" i="1"/>
  <c r="X35" i="1"/>
  <c r="D35" i="1" s="1"/>
  <c r="Y149" i="1"/>
  <c r="Y128" i="1"/>
  <c r="Y8" i="1"/>
  <c r="D8" i="1" s="1"/>
  <c r="Z149" i="1"/>
  <c r="Y83" i="1"/>
  <c r="D83" i="1" s="1"/>
  <c r="Z10" i="1"/>
  <c r="D10" i="1" s="1"/>
  <c r="Y147" i="1"/>
  <c r="X104" i="1"/>
  <c r="X186" i="1"/>
  <c r="D186" i="1" s="1"/>
  <c r="X127" i="1"/>
  <c r="Z82" i="1"/>
  <c r="D82" i="1" s="1"/>
  <c r="Y160" i="1"/>
  <c r="D160" i="1" s="1"/>
  <c r="X146" i="1"/>
  <c r="Y6" i="1"/>
  <c r="D6" i="1" s="1"/>
  <c r="X162" i="1"/>
  <c r="D162" i="1" s="1"/>
  <c r="X103" i="1"/>
  <c r="Y21" i="1"/>
  <c r="D21" i="1" s="1"/>
  <c r="Y155" i="1"/>
  <c r="Y74" i="1"/>
  <c r="D74" i="1" s="1"/>
  <c r="Y4" i="1"/>
  <c r="D4" i="1" s="1"/>
  <c r="X145" i="1"/>
  <c r="Y102" i="1"/>
  <c r="D102" i="1" s="1"/>
  <c r="Z181" i="1"/>
  <c r="Z146" i="1"/>
  <c r="X19" i="1"/>
  <c r="Y182" i="1"/>
  <c r="D182" i="1" s="1"/>
  <c r="Z123" i="1"/>
  <c r="X17" i="1"/>
  <c r="X181" i="1"/>
  <c r="Z101" i="1"/>
  <c r="Z18" i="1"/>
  <c r="D18" i="1" s="1"/>
  <c r="Y153" i="1"/>
  <c r="D153" i="1" s="1"/>
  <c r="X101" i="1"/>
  <c r="Z200" i="1"/>
  <c r="Y154" i="1"/>
  <c r="Y55" i="1"/>
  <c r="D55" i="1" s="1"/>
  <c r="X15" i="1"/>
  <c r="X143" i="1"/>
  <c r="D143" i="1" s="1"/>
  <c r="Y48" i="1"/>
  <c r="D48" i="1" s="1"/>
  <c r="X200" i="1"/>
  <c r="Y112" i="1"/>
  <c r="D112" i="1" s="1"/>
  <c r="X148" i="1"/>
  <c r="Z152" i="1"/>
  <c r="Z122" i="1"/>
  <c r="D122" i="1" s="1"/>
  <c r="Z14" i="1"/>
  <c r="D14" i="1" s="1"/>
  <c r="Y169" i="1"/>
  <c r="D169" i="1" s="1"/>
  <c r="Y99" i="1"/>
  <c r="Y198" i="1"/>
  <c r="X152" i="1"/>
  <c r="Y95" i="1"/>
  <c r="D95" i="1" s="1"/>
  <c r="X13" i="1"/>
  <c r="Y110" i="1"/>
  <c r="D110" i="1" s="1"/>
  <c r="Y97" i="1"/>
  <c r="D97" i="1" s="1"/>
  <c r="Y167" i="1"/>
  <c r="D167" i="1" s="1"/>
  <c r="Y138" i="1"/>
  <c r="D138" i="1" s="1"/>
  <c r="Z37" i="1"/>
  <c r="D37" i="1" s="1"/>
  <c r="X151" i="1"/>
  <c r="Z109" i="1"/>
  <c r="D109" i="1" s="1"/>
  <c r="Z12" i="1"/>
  <c r="D12" i="1" s="1"/>
  <c r="Y166" i="1"/>
  <c r="Y106" i="1"/>
  <c r="D106" i="1" s="1"/>
  <c r="Y13" i="1"/>
  <c r="X132" i="1"/>
  <c r="D132" i="1" s="1"/>
  <c r="X107" i="1"/>
  <c r="Z189" i="1"/>
  <c r="Z129" i="1"/>
  <c r="D129" i="1" s="1"/>
  <c r="Y90" i="1"/>
  <c r="D90" i="1" s="1"/>
  <c r="X165" i="1"/>
  <c r="Y130" i="1"/>
  <c r="D130" i="1" s="1"/>
  <c r="Z31" i="1"/>
  <c r="D31" i="1" s="1"/>
  <c r="X166" i="1"/>
  <c r="Z105" i="1"/>
  <c r="D105" i="1" s="1"/>
  <c r="Y32" i="1"/>
  <c r="D32" i="1" s="1"/>
  <c r="Z148" i="1"/>
  <c r="Z127" i="1"/>
  <c r="Y11" i="1"/>
  <c r="Z147" i="1"/>
  <c r="Y104" i="1"/>
  <c r="Z184" i="1"/>
  <c r="D184" i="1" s="1"/>
  <c r="X159" i="1"/>
  <c r="D159" i="1" s="1"/>
  <c r="Y29" i="1"/>
  <c r="D29" i="1" s="1"/>
  <c r="Y185" i="1"/>
  <c r="D185" i="1" s="1"/>
  <c r="Y126" i="1"/>
  <c r="D126" i="1" s="1"/>
  <c r="X80" i="1"/>
  <c r="D80" i="1" s="1"/>
  <c r="Z164" i="1"/>
  <c r="D164" i="1" s="1"/>
  <c r="Z103" i="1"/>
  <c r="Y23" i="1"/>
  <c r="D23" i="1" s="1"/>
  <c r="X155" i="1"/>
  <c r="Z125" i="1"/>
  <c r="D125" i="1" s="1"/>
  <c r="Y183" i="1"/>
  <c r="X157" i="1"/>
  <c r="D157" i="1" s="1"/>
  <c r="X70" i="1"/>
  <c r="D70" i="1" s="1"/>
  <c r="X3" i="1"/>
  <c r="D3" i="1" s="1"/>
  <c r="Z145" i="1"/>
  <c r="Y19" i="1"/>
  <c r="X183" i="1"/>
  <c r="Y124" i="1"/>
  <c r="Y67" i="1"/>
  <c r="D67" i="1" s="1"/>
  <c r="X175" i="1"/>
  <c r="D175" i="1" s="1"/>
  <c r="X124" i="1"/>
  <c r="Y17" i="1"/>
  <c r="Y178" i="1"/>
  <c r="D178" i="1" s="1"/>
  <c r="Z100" i="1"/>
  <c r="D100" i="1" s="1"/>
  <c r="X51" i="1"/>
  <c r="D51" i="1" s="1"/>
  <c r="X154" i="1"/>
  <c r="X59" i="1"/>
  <c r="D59" i="1" s="1"/>
  <c r="Z16" i="1"/>
  <c r="D16" i="1" s="1"/>
  <c r="X141" i="1"/>
  <c r="Y61" i="1"/>
  <c r="D61" i="1" s="1"/>
  <c r="Y173" i="1"/>
  <c r="D173" i="1" s="1"/>
  <c r="Y141" i="1"/>
  <c r="Z47" i="1"/>
  <c r="D47" i="1" s="1"/>
  <c r="Z199" i="1"/>
  <c r="D199" i="1" s="1"/>
  <c r="X123" i="1"/>
  <c r="Y15" i="1"/>
  <c r="X171" i="1"/>
  <c r="D171" i="1" s="1"/>
  <c r="X98" i="1"/>
  <c r="X50" i="1"/>
  <c r="D50" i="1" s="1"/>
  <c r="Y87" i="1"/>
  <c r="D87" i="1" s="1"/>
  <c r="Y46" i="1"/>
  <c r="D46" i="1" s="1"/>
  <c r="Y91" i="1"/>
  <c r="D91" i="1" s="1"/>
  <c r="Y54" i="1"/>
  <c r="D54" i="1" s="1"/>
  <c r="Y42" i="1"/>
  <c r="D42" i="1" s="1"/>
  <c r="Y36" i="1"/>
  <c r="D36" i="1" s="1"/>
  <c r="Y117" i="1"/>
  <c r="D117" i="1" s="1"/>
  <c r="Y30" i="1"/>
  <c r="D30" i="1" s="1"/>
  <c r="Y34" i="1"/>
  <c r="D34" i="1" s="1"/>
  <c r="Y73" i="1"/>
  <c r="D73" i="1" s="1"/>
  <c r="Y56" i="1"/>
  <c r="D56" i="1" s="1"/>
  <c r="Y28" i="1"/>
  <c r="D28" i="1" s="1"/>
  <c r="X131" i="1"/>
  <c r="D131" i="1" s="1"/>
  <c r="Y24" i="1"/>
  <c r="D24" i="1" s="1"/>
  <c r="Y60" i="1"/>
  <c r="D60" i="1" s="1"/>
  <c r="Y66" i="1"/>
  <c r="D66" i="1" s="1"/>
  <c r="Y79" i="1"/>
  <c r="D79" i="1" s="1"/>
  <c r="Y75" i="1"/>
  <c r="D75" i="1" s="1"/>
  <c r="Y111" i="1"/>
  <c r="D111" i="1" s="1"/>
  <c r="Y115" i="1"/>
  <c r="D115" i="1" s="1"/>
  <c r="Y139" i="1"/>
  <c r="D139" i="1" s="1"/>
  <c r="Y52" i="1"/>
  <c r="D52" i="1" s="1"/>
  <c r="Y137" i="1"/>
  <c r="D137" i="1" s="1"/>
  <c r="Y81" i="1"/>
  <c r="D81" i="1" s="1"/>
  <c r="X64" i="1"/>
  <c r="D64" i="1" s="1"/>
  <c r="Y44" i="1"/>
  <c r="D44" i="1" s="1"/>
  <c r="Y58" i="1"/>
  <c r="D58" i="1" s="1"/>
  <c r="Y69" i="1"/>
  <c r="D69" i="1" s="1"/>
  <c r="Y26" i="1"/>
  <c r="D26" i="1" s="1"/>
  <c r="X142" i="1"/>
  <c r="D142" i="1" s="1"/>
  <c r="Y156" i="1"/>
  <c r="D156" i="1" s="1"/>
  <c r="Y121" i="1"/>
  <c r="D121" i="1" s="1"/>
  <c r="Y71" i="1"/>
  <c r="D71" i="1" s="1"/>
  <c r="X40" i="1"/>
  <c r="D40" i="1" s="1"/>
  <c r="X20" i="1"/>
  <c r="D20" i="1" s="1"/>
  <c r="Y85" i="1"/>
  <c r="D85" i="1" s="1"/>
  <c r="Y9" i="1"/>
  <c r="D9" i="1" s="1"/>
  <c r="Y22" i="1"/>
  <c r="D22" i="1" s="1"/>
  <c r="Y96" i="1"/>
  <c r="D96" i="1" s="1"/>
  <c r="Y5" i="1"/>
  <c r="D5" i="1" s="1"/>
  <c r="Y172" i="1"/>
  <c r="D172" i="1" s="1"/>
  <c r="Y176" i="1"/>
  <c r="D176" i="1" s="1"/>
  <c r="Y144" i="1"/>
  <c r="D144" i="1" s="1"/>
  <c r="Y113" i="1"/>
  <c r="D113" i="1" s="1"/>
  <c r="Y158" i="1"/>
  <c r="D158" i="1" s="1"/>
  <c r="Y7" i="1"/>
  <c r="D7" i="1" s="1"/>
  <c r="Y179" i="1"/>
  <c r="D179" i="1" s="1"/>
  <c r="Y163" i="1"/>
  <c r="D163" i="1" s="1"/>
  <c r="Y77" i="1"/>
  <c r="D77" i="1" s="1"/>
  <c r="Y135" i="1"/>
  <c r="D135" i="1" s="1"/>
  <c r="Y89" i="1"/>
  <c r="D89" i="1" s="1"/>
  <c r="Y133" i="1"/>
  <c r="D133" i="1" s="1"/>
  <c r="Y194" i="1"/>
  <c r="D194" i="1" s="1"/>
  <c r="Y62" i="1"/>
  <c r="D62" i="1" s="1"/>
  <c r="Y119" i="1"/>
  <c r="D119" i="1" s="1"/>
  <c r="D140" i="1" l="1"/>
  <c r="D166" i="1"/>
  <c r="D108" i="1"/>
  <c r="D101" i="1"/>
  <c r="D183" i="1"/>
  <c r="D155" i="1"/>
  <c r="D165" i="1"/>
  <c r="D198" i="1"/>
  <c r="D200" i="1"/>
  <c r="D123" i="1"/>
  <c r="D98" i="1"/>
  <c r="D154" i="1"/>
  <c r="D151" i="1"/>
  <c r="D152" i="1"/>
  <c r="D181" i="1"/>
  <c r="D150" i="1"/>
  <c r="D107" i="1"/>
  <c r="D141" i="1"/>
  <c r="D13" i="1"/>
  <c r="D147" i="1"/>
  <c r="D148" i="1"/>
  <c r="D127" i="1"/>
  <c r="D15" i="1"/>
  <c r="D19" i="1"/>
  <c r="D145" i="1"/>
  <c r="D146" i="1"/>
  <c r="D149" i="1"/>
  <c r="D11" i="1"/>
  <c r="D99" i="1"/>
  <c r="D124" i="1"/>
  <c r="D17" i="1"/>
  <c r="D103" i="1"/>
  <c r="D104" i="1"/>
  <c r="D128" i="1"/>
  <c r="D189" i="1"/>
  <c r="O902" i="1"/>
  <c r="M902" i="1"/>
  <c r="C902" i="1" s="1"/>
  <c r="Q902" i="1"/>
  <c r="P902" i="1"/>
  <c r="F902" i="1"/>
  <c r="G902" i="1"/>
  <c r="E902" i="1" s="1"/>
  <c r="B902" i="1" l="1"/>
  <c r="Y902" i="1"/>
  <c r="V902" i="1"/>
  <c r="S902" i="1"/>
  <c r="T902" i="1"/>
  <c r="Z902" i="1"/>
  <c r="W902" i="1"/>
  <c r="A903" i="1"/>
  <c r="R902" i="1"/>
  <c r="U902" i="1"/>
  <c r="X902" i="1" l="1"/>
  <c r="D902" i="1" s="1"/>
  <c r="J903" i="1"/>
  <c r="K903" i="1" s="1"/>
  <c r="L903" i="1" l="1"/>
  <c r="AA903" i="1"/>
  <c r="N903" i="1"/>
  <c r="P903" i="1" l="1"/>
  <c r="M903" i="1"/>
  <c r="C903" i="1" s="1"/>
  <c r="Q903" i="1"/>
  <c r="O903" i="1"/>
  <c r="G903" i="1"/>
  <c r="E903" i="1" s="1"/>
  <c r="F903" i="1"/>
  <c r="B903" i="1" l="1"/>
  <c r="U903" i="1"/>
  <c r="R903" i="1"/>
  <c r="Z903" i="1"/>
  <c r="W903" i="1"/>
  <c r="T903" i="1"/>
  <c r="A904" i="1"/>
  <c r="S903" i="1"/>
  <c r="V903" i="1"/>
  <c r="Y903" i="1"/>
  <c r="X903" i="1" l="1"/>
  <c r="D903" i="1" s="1"/>
  <c r="J904" i="1"/>
  <c r="K904" i="1" s="1"/>
  <c r="AA904" i="1" l="1"/>
  <c r="L904" i="1"/>
  <c r="N904" i="1"/>
  <c r="M904" i="1" l="1"/>
  <c r="C904" i="1" s="1"/>
  <c r="Q904" i="1"/>
  <c r="O904" i="1"/>
  <c r="P904" i="1"/>
  <c r="F904" i="1"/>
  <c r="G904" i="1"/>
  <c r="E904" i="1" s="1"/>
  <c r="R904" i="1" l="1"/>
  <c r="U904" i="1"/>
  <c r="Z904" i="1"/>
  <c r="T904" i="1"/>
  <c r="W904" i="1"/>
  <c r="S904" i="1"/>
  <c r="Y904" i="1"/>
  <c r="V904" i="1"/>
  <c r="B904" i="1"/>
  <c r="A905" i="1"/>
  <c r="X904" i="1" l="1"/>
  <c r="D904" i="1" s="1"/>
  <c r="J905" i="1"/>
  <c r="K905" i="1" s="1"/>
  <c r="L905" i="1" l="1"/>
  <c r="AA905" i="1"/>
  <c r="N905" i="1"/>
  <c r="M905" i="1" l="1"/>
  <c r="C905" i="1" s="1"/>
  <c r="Q905" i="1"/>
  <c r="P905" i="1"/>
  <c r="O905" i="1"/>
  <c r="F905" i="1"/>
  <c r="G905" i="1"/>
  <c r="E905" i="1" s="1"/>
  <c r="Y905" i="1" l="1"/>
  <c r="V905" i="1"/>
  <c r="S905" i="1"/>
  <c r="T905" i="1"/>
  <c r="Z905" i="1" s="1"/>
  <c r="W905" i="1"/>
  <c r="U905" i="1"/>
  <c r="R905" i="1"/>
  <c r="B905" i="1"/>
  <c r="A906" i="1"/>
  <c r="X905" i="1" l="1"/>
  <c r="D905" i="1" s="1"/>
  <c r="J906" i="1"/>
  <c r="K906" i="1" s="1"/>
  <c r="L906" i="1" l="1"/>
  <c r="N906" i="1"/>
  <c r="AA906" i="1"/>
  <c r="P906" i="1" l="1"/>
  <c r="O906" i="1"/>
  <c r="M906" i="1"/>
  <c r="C906" i="1" s="1"/>
  <c r="Q906" i="1"/>
  <c r="F906" i="1"/>
  <c r="G906" i="1"/>
  <c r="E906" i="1" s="1"/>
  <c r="W906" i="1" l="1"/>
  <c r="Z906" i="1"/>
  <c r="T906" i="1"/>
  <c r="A907" i="1"/>
  <c r="U906" i="1"/>
  <c r="R906" i="1"/>
  <c r="B906" i="1"/>
  <c r="S906" i="1"/>
  <c r="Y906" i="1"/>
  <c r="V906" i="1"/>
  <c r="X906" i="1" l="1"/>
  <c r="D906" i="1" s="1"/>
  <c r="J907" i="1"/>
  <c r="K907" i="1" s="1"/>
  <c r="N907" i="1" l="1"/>
  <c r="AA907" i="1"/>
  <c r="L907" i="1"/>
  <c r="G907" i="1" l="1"/>
  <c r="E907" i="1" s="1"/>
  <c r="F907" i="1"/>
  <c r="O907" i="1"/>
  <c r="M907" i="1"/>
  <c r="C907" i="1" s="1"/>
  <c r="P907" i="1"/>
  <c r="Q907" i="1"/>
  <c r="B907" i="1" l="1"/>
  <c r="R907" i="1"/>
  <c r="U907" i="1"/>
  <c r="W907" i="1"/>
  <c r="T907" i="1"/>
  <c r="Z907" i="1"/>
  <c r="Y907" i="1"/>
  <c r="S907" i="1"/>
  <c r="V907" i="1"/>
  <c r="A908" i="1"/>
  <c r="X907" i="1" l="1"/>
  <c r="D907" i="1" s="1"/>
  <c r="J908" i="1"/>
  <c r="K908" i="1" s="1"/>
  <c r="N908" i="1" l="1"/>
  <c r="AA908" i="1"/>
  <c r="L908" i="1"/>
  <c r="G908" i="1" l="1"/>
  <c r="E908" i="1" s="1"/>
  <c r="F908" i="1"/>
  <c r="O908" i="1"/>
  <c r="M908" i="1"/>
  <c r="C908" i="1" s="1"/>
  <c r="P908" i="1"/>
  <c r="Q908" i="1"/>
  <c r="B908" i="1" l="1"/>
  <c r="R908" i="1"/>
  <c r="U908" i="1"/>
  <c r="A909" i="1"/>
  <c r="T908" i="1"/>
  <c r="W908" i="1"/>
  <c r="Z908" i="1"/>
  <c r="S908" i="1"/>
  <c r="V908" i="1"/>
  <c r="Y908" i="1"/>
  <c r="X908" i="1" l="1"/>
  <c r="D908" i="1" s="1"/>
  <c r="J909" i="1"/>
  <c r="K909" i="1" s="1"/>
  <c r="AA909" i="1" l="1"/>
  <c r="L909" i="1"/>
  <c r="N909" i="1"/>
  <c r="O909" i="1" l="1"/>
  <c r="M909" i="1"/>
  <c r="C909" i="1" s="1"/>
  <c r="P909" i="1"/>
  <c r="Q909" i="1"/>
  <c r="G909" i="1"/>
  <c r="E909" i="1" s="1"/>
  <c r="F909" i="1"/>
  <c r="B909" i="1" l="1"/>
  <c r="V909" i="1"/>
  <c r="S909" i="1"/>
  <c r="Y909" i="1"/>
  <c r="R909" i="1"/>
  <c r="U909" i="1"/>
  <c r="A910" i="1"/>
  <c r="T909" i="1"/>
  <c r="W909" i="1"/>
  <c r="Z909" i="1"/>
  <c r="X909" i="1" l="1"/>
  <c r="D909" i="1" s="1"/>
  <c r="J910" i="1"/>
  <c r="K910" i="1" s="1"/>
  <c r="AA910" i="1" l="1"/>
  <c r="L910" i="1"/>
  <c r="N910" i="1"/>
  <c r="O910" i="1" l="1"/>
  <c r="Q910" i="1"/>
  <c r="P910" i="1"/>
  <c r="M910" i="1"/>
  <c r="C910" i="1" s="1"/>
  <c r="G910" i="1"/>
  <c r="E910" i="1" s="1"/>
  <c r="F910" i="1"/>
  <c r="B910" i="1" l="1"/>
  <c r="S910" i="1"/>
  <c r="Y910" i="1" s="1"/>
  <c r="V910" i="1"/>
  <c r="A911" i="1"/>
  <c r="W910" i="1"/>
  <c r="T910" i="1"/>
  <c r="Z910" i="1"/>
  <c r="U910" i="1"/>
  <c r="R910" i="1"/>
  <c r="X910" i="1" l="1"/>
  <c r="D910" i="1" s="1"/>
  <c r="J911" i="1"/>
  <c r="K911" i="1" s="1"/>
  <c r="N911" i="1" l="1"/>
  <c r="L911" i="1"/>
  <c r="AA911" i="1"/>
  <c r="G911" i="1" l="1"/>
  <c r="E911" i="1" s="1"/>
  <c r="F911" i="1"/>
  <c r="M911" i="1"/>
  <c r="C911" i="1" s="1"/>
  <c r="P911" i="1"/>
  <c r="O911" i="1"/>
  <c r="Q911" i="1"/>
  <c r="B911" i="1" l="1"/>
  <c r="A912" i="1"/>
  <c r="T911" i="1"/>
  <c r="Z911" i="1"/>
  <c r="W911" i="1"/>
  <c r="R911" i="1"/>
  <c r="U911" i="1"/>
  <c r="S911" i="1"/>
  <c r="V911" i="1"/>
  <c r="Y911" i="1"/>
  <c r="X911" i="1" l="1"/>
  <c r="D911" i="1" s="1"/>
  <c r="J912" i="1"/>
  <c r="K912" i="1" s="1"/>
  <c r="L912" i="1" l="1"/>
  <c r="AA912" i="1"/>
  <c r="N912" i="1"/>
  <c r="F912" i="1" l="1"/>
  <c r="G912" i="1"/>
  <c r="E912" i="1" s="1"/>
  <c r="M912" i="1"/>
  <c r="C912" i="1" s="1"/>
  <c r="O912" i="1"/>
  <c r="Q912" i="1"/>
  <c r="P912" i="1"/>
  <c r="U912" i="1" l="1"/>
  <c r="R912" i="1"/>
  <c r="A913" i="1"/>
  <c r="S912" i="1"/>
  <c r="V912" i="1"/>
  <c r="Y912" i="1"/>
  <c r="W912" i="1"/>
  <c r="T912" i="1"/>
  <c r="Z912" i="1"/>
  <c r="B912" i="1"/>
  <c r="X912" i="1" l="1"/>
  <c r="D912" i="1" s="1"/>
  <c r="J913" i="1"/>
  <c r="K913" i="1" s="1"/>
  <c r="L913" i="1" l="1"/>
  <c r="AA913" i="1"/>
  <c r="N913" i="1"/>
  <c r="M913" i="1" l="1"/>
  <c r="C913" i="1" s="1"/>
  <c r="O913" i="1"/>
  <c r="Q913" i="1"/>
  <c r="P913" i="1"/>
  <c r="F913" i="1"/>
  <c r="G913" i="1"/>
  <c r="E913" i="1" s="1"/>
  <c r="S913" i="1" l="1"/>
  <c r="Y913" i="1"/>
  <c r="V913" i="1"/>
  <c r="Z913" i="1"/>
  <c r="T913" i="1"/>
  <c r="W913" i="1"/>
  <c r="R913" i="1"/>
  <c r="U913" i="1"/>
  <c r="B913" i="1"/>
  <c r="A914" i="1"/>
  <c r="X913" i="1" l="1"/>
  <c r="D913" i="1" s="1"/>
  <c r="J914" i="1"/>
  <c r="K914" i="1" s="1"/>
  <c r="L914" i="1" l="1"/>
  <c r="AA914" i="1"/>
  <c r="N914" i="1"/>
  <c r="O914" i="1" l="1"/>
  <c r="M914" i="1"/>
  <c r="C914" i="1" s="1"/>
  <c r="P914" i="1"/>
  <c r="Q914" i="1"/>
  <c r="G914" i="1"/>
  <c r="E914" i="1" s="1"/>
  <c r="F914" i="1"/>
  <c r="B914" i="1" l="1"/>
  <c r="T914" i="1"/>
  <c r="Z914" i="1" s="1"/>
  <c r="W914" i="1"/>
  <c r="V914" i="1"/>
  <c r="S914" i="1"/>
  <c r="Y914" i="1" s="1"/>
  <c r="A915" i="1"/>
  <c r="R914" i="1"/>
  <c r="U914" i="1"/>
  <c r="X914" i="1" l="1"/>
  <c r="D914" i="1" s="1"/>
  <c r="J915" i="1"/>
  <c r="K915" i="1" s="1"/>
  <c r="L915" i="1" l="1"/>
  <c r="AA915" i="1"/>
  <c r="N915" i="1"/>
  <c r="F915" i="1" l="1"/>
  <c r="G915" i="1"/>
  <c r="E915" i="1" s="1"/>
  <c r="P915" i="1"/>
  <c r="O915" i="1"/>
  <c r="M915" i="1"/>
  <c r="C915" i="1" s="1"/>
  <c r="Q915" i="1"/>
  <c r="R915" i="1" l="1"/>
  <c r="U915" i="1"/>
  <c r="V915" i="1"/>
  <c r="S915" i="1"/>
  <c r="Y915" i="1"/>
  <c r="T915" i="1"/>
  <c r="Z915" i="1"/>
  <c r="W915" i="1"/>
  <c r="A916" i="1"/>
  <c r="B915" i="1"/>
  <c r="X915" i="1" l="1"/>
  <c r="D915" i="1" s="1"/>
  <c r="J916" i="1"/>
  <c r="K916" i="1" s="1"/>
  <c r="N916" i="1" l="1"/>
  <c r="L916" i="1"/>
  <c r="AA916" i="1"/>
  <c r="F916" i="1" l="1"/>
  <c r="G916" i="1"/>
  <c r="E916" i="1" s="1"/>
  <c r="O916" i="1"/>
  <c r="P916" i="1"/>
  <c r="Q916" i="1"/>
  <c r="M916" i="1"/>
  <c r="C916" i="1" s="1"/>
  <c r="U916" i="1" l="1"/>
  <c r="R916" i="1"/>
  <c r="A917" i="1"/>
  <c r="Z916" i="1"/>
  <c r="T916" i="1"/>
  <c r="W916" i="1"/>
  <c r="S916" i="1"/>
  <c r="V916" i="1"/>
  <c r="Y916" i="1"/>
  <c r="B916" i="1"/>
  <c r="X916" i="1" l="1"/>
  <c r="D916" i="1" s="1"/>
  <c r="J917" i="1"/>
  <c r="K917" i="1" s="1"/>
  <c r="AA917" i="1" l="1"/>
  <c r="L917" i="1"/>
  <c r="N917" i="1"/>
  <c r="O917" i="1" l="1"/>
  <c r="M917" i="1"/>
  <c r="C917" i="1" s="1"/>
  <c r="P917" i="1"/>
  <c r="Q917" i="1"/>
  <c r="G917" i="1"/>
  <c r="E917" i="1" s="1"/>
  <c r="F917" i="1"/>
  <c r="B917" i="1" l="1"/>
  <c r="S917" i="1"/>
  <c r="Y917" i="1"/>
  <c r="V917" i="1"/>
  <c r="A918" i="1"/>
  <c r="W917" i="1"/>
  <c r="Z917" i="1"/>
  <c r="T917" i="1"/>
  <c r="R917" i="1"/>
  <c r="U917" i="1"/>
  <c r="X917" i="1" l="1"/>
  <c r="D917" i="1" s="1"/>
  <c r="J918" i="1"/>
  <c r="K918" i="1" s="1"/>
  <c r="AA918" i="1" l="1"/>
  <c r="L918" i="1"/>
  <c r="N918" i="1"/>
  <c r="M918" i="1" l="1"/>
  <c r="C918" i="1" s="1"/>
  <c r="P918" i="1"/>
  <c r="O918" i="1"/>
  <c r="Q918" i="1"/>
  <c r="G918" i="1"/>
  <c r="E918" i="1" s="1"/>
  <c r="F918" i="1"/>
  <c r="B918" i="1" l="1"/>
  <c r="U918" i="1"/>
  <c r="R918" i="1"/>
  <c r="V918" i="1"/>
  <c r="Y918" i="1"/>
  <c r="S918" i="1"/>
  <c r="T918" i="1"/>
  <c r="W918" i="1"/>
  <c r="Z918" i="1"/>
  <c r="A919" i="1"/>
  <c r="X918" i="1" l="1"/>
  <c r="D918" i="1" s="1"/>
  <c r="J919" i="1"/>
  <c r="K919" i="1" s="1"/>
  <c r="N919" i="1" l="1"/>
  <c r="AA919" i="1"/>
  <c r="L919" i="1"/>
  <c r="F919" i="1" l="1"/>
  <c r="G919" i="1"/>
  <c r="E919" i="1" s="1"/>
  <c r="O919" i="1"/>
  <c r="M919" i="1"/>
  <c r="C919" i="1" s="1"/>
  <c r="P919" i="1"/>
  <c r="Q919" i="1"/>
  <c r="B919" i="1" l="1"/>
  <c r="R919" i="1"/>
  <c r="U919" i="1"/>
  <c r="W919" i="1"/>
  <c r="Z919" i="1"/>
  <c r="T919" i="1"/>
  <c r="Y919" i="1"/>
  <c r="S919" i="1"/>
  <c r="V919" i="1"/>
  <c r="A920" i="1"/>
  <c r="X919" i="1" l="1"/>
  <c r="D919" i="1" s="1"/>
  <c r="J920" i="1"/>
  <c r="K920" i="1" s="1"/>
  <c r="N920" i="1" l="1"/>
  <c r="AA920" i="1"/>
  <c r="L920" i="1"/>
  <c r="F920" i="1" l="1"/>
  <c r="G920" i="1"/>
  <c r="E920" i="1" s="1"/>
  <c r="M920" i="1"/>
  <c r="C920" i="1" s="1"/>
  <c r="P920" i="1"/>
  <c r="O920" i="1"/>
  <c r="Q920" i="1"/>
  <c r="B920" i="1" l="1"/>
  <c r="A921" i="1"/>
  <c r="Z920" i="1"/>
  <c r="W920" i="1"/>
  <c r="T920" i="1"/>
  <c r="R920" i="1"/>
  <c r="U920" i="1"/>
  <c r="S920" i="1"/>
  <c r="Y920" i="1"/>
  <c r="V920" i="1"/>
  <c r="X920" i="1" l="1"/>
  <c r="D920" i="1" s="1"/>
  <c r="J921" i="1"/>
  <c r="K921" i="1" s="1"/>
  <c r="AA921" i="1" l="1"/>
  <c r="L921" i="1"/>
  <c r="N921" i="1"/>
  <c r="O921" i="1" l="1"/>
  <c r="M921" i="1"/>
  <c r="C921" i="1" s="1"/>
  <c r="P921" i="1"/>
  <c r="Q921" i="1"/>
  <c r="G921" i="1"/>
  <c r="E921" i="1" s="1"/>
  <c r="F921" i="1"/>
  <c r="B921" i="1" l="1"/>
  <c r="V921" i="1"/>
  <c r="S921" i="1"/>
  <c r="Y921" i="1"/>
  <c r="A922" i="1"/>
  <c r="T921" i="1"/>
  <c r="W921" i="1"/>
  <c r="Z921" i="1"/>
  <c r="R921" i="1"/>
  <c r="U921" i="1"/>
  <c r="X921" i="1" l="1"/>
  <c r="D921" i="1" s="1"/>
  <c r="J922" i="1"/>
  <c r="K922" i="1" s="1"/>
  <c r="L922" i="1" l="1"/>
  <c r="AA922" i="1"/>
  <c r="N922" i="1"/>
  <c r="M922" i="1" l="1"/>
  <c r="C922" i="1" s="1"/>
  <c r="Q922" i="1"/>
  <c r="P922" i="1"/>
  <c r="O922" i="1"/>
  <c r="G922" i="1"/>
  <c r="E922" i="1" s="1"/>
  <c r="F922" i="1"/>
  <c r="B922" i="1" l="1"/>
  <c r="R922" i="1"/>
  <c r="U922" i="1"/>
  <c r="S922" i="1"/>
  <c r="V922" i="1"/>
  <c r="Y922" i="1"/>
  <c r="Z922" i="1"/>
  <c r="W922" i="1"/>
  <c r="T922" i="1"/>
  <c r="A923" i="1"/>
  <c r="X922" i="1" l="1"/>
  <c r="D922" i="1" s="1"/>
  <c r="J923" i="1"/>
  <c r="K923" i="1" s="1"/>
  <c r="N923" i="1" l="1"/>
  <c r="AA923" i="1"/>
  <c r="L923" i="1"/>
  <c r="G923" i="1" l="1"/>
  <c r="E923" i="1" s="1"/>
  <c r="F923" i="1"/>
  <c r="Q923" i="1"/>
  <c r="M923" i="1"/>
  <c r="C923" i="1" s="1"/>
  <c r="O923" i="1"/>
  <c r="P923" i="1"/>
  <c r="B923" i="1" l="1"/>
  <c r="W923" i="1"/>
  <c r="T923" i="1"/>
  <c r="Z923" i="1" s="1"/>
  <c r="S923" i="1"/>
  <c r="Y923" i="1" s="1"/>
  <c r="V923" i="1"/>
  <c r="R923" i="1"/>
  <c r="U923" i="1"/>
  <c r="A924" i="1"/>
  <c r="X923" i="1" l="1"/>
  <c r="D923" i="1" s="1"/>
  <c r="J924" i="1"/>
  <c r="K924" i="1" s="1"/>
  <c r="AA924" i="1" l="1"/>
  <c r="L924" i="1"/>
  <c r="N924" i="1"/>
  <c r="Q924" i="1" l="1"/>
  <c r="M924" i="1"/>
  <c r="C924" i="1" s="1"/>
  <c r="O924" i="1"/>
  <c r="P924" i="1"/>
  <c r="F924" i="1"/>
  <c r="G924" i="1"/>
  <c r="E924" i="1" s="1"/>
  <c r="R924" i="1" l="1"/>
  <c r="U924" i="1"/>
  <c r="A925" i="1"/>
  <c r="V924" i="1"/>
  <c r="S924" i="1"/>
  <c r="Y924" i="1"/>
  <c r="B924" i="1"/>
  <c r="W924" i="1"/>
  <c r="T924" i="1"/>
  <c r="Z924" i="1"/>
  <c r="X924" i="1" l="1"/>
  <c r="D924" i="1" s="1"/>
  <c r="J925" i="1"/>
  <c r="K925" i="1" s="1"/>
  <c r="L925" i="1" l="1"/>
  <c r="AA925" i="1"/>
  <c r="N925" i="1"/>
  <c r="M925" i="1" l="1"/>
  <c r="C925" i="1" s="1"/>
  <c r="Q925" i="1"/>
  <c r="O925" i="1"/>
  <c r="P925" i="1"/>
  <c r="G925" i="1"/>
  <c r="E925" i="1" s="1"/>
  <c r="F925" i="1"/>
  <c r="B925" i="1" l="1"/>
  <c r="S925" i="1"/>
  <c r="Y925" i="1"/>
  <c r="V925" i="1"/>
  <c r="R925" i="1"/>
  <c r="U925" i="1"/>
  <c r="W925" i="1"/>
  <c r="Z925" i="1"/>
  <c r="T925" i="1"/>
  <c r="A926" i="1"/>
  <c r="X925" i="1" l="1"/>
  <c r="D925" i="1" s="1"/>
  <c r="J926" i="1"/>
  <c r="K926" i="1" s="1"/>
  <c r="AA926" i="1" l="1"/>
  <c r="L926" i="1"/>
  <c r="N926" i="1"/>
  <c r="O926" i="1" l="1"/>
  <c r="P926" i="1"/>
  <c r="M926" i="1"/>
  <c r="C926" i="1" s="1"/>
  <c r="Q926" i="1"/>
  <c r="G926" i="1"/>
  <c r="E926" i="1" s="1"/>
  <c r="F926" i="1"/>
  <c r="B926" i="1" l="1"/>
  <c r="A927" i="1"/>
  <c r="V926" i="1"/>
  <c r="S926" i="1"/>
  <c r="Y926" i="1" s="1"/>
  <c r="T926" i="1"/>
  <c r="Z926" i="1"/>
  <c r="W926" i="1"/>
  <c r="R926" i="1"/>
  <c r="U926" i="1"/>
  <c r="X926" i="1" l="1"/>
  <c r="D926" i="1" s="1"/>
  <c r="J927" i="1"/>
  <c r="K927" i="1" s="1"/>
  <c r="N927" i="1" l="1"/>
  <c r="L927" i="1"/>
  <c r="AA927" i="1"/>
  <c r="F927" i="1" l="1"/>
  <c r="G927" i="1"/>
  <c r="E927" i="1" s="1"/>
  <c r="M927" i="1"/>
  <c r="C927" i="1" s="1"/>
  <c r="Q927" i="1"/>
  <c r="P927" i="1"/>
  <c r="O927" i="1"/>
  <c r="A928" i="1" l="1"/>
  <c r="R927" i="1"/>
  <c r="U927" i="1"/>
  <c r="Y927" i="1"/>
  <c r="S927" i="1"/>
  <c r="V927" i="1"/>
  <c r="W927" i="1"/>
  <c r="T927" i="1"/>
  <c r="Z927" i="1"/>
  <c r="B927" i="1"/>
  <c r="X927" i="1" l="1"/>
  <c r="D927" i="1" s="1"/>
  <c r="J928" i="1"/>
  <c r="K928" i="1" s="1"/>
  <c r="N928" i="1" l="1"/>
  <c r="AA928" i="1"/>
  <c r="L928" i="1"/>
  <c r="F928" i="1" l="1"/>
  <c r="G928" i="1"/>
  <c r="E928" i="1" s="1"/>
  <c r="M928" i="1"/>
  <c r="C928" i="1" s="1"/>
  <c r="P928" i="1"/>
  <c r="O928" i="1"/>
  <c r="Q928" i="1"/>
  <c r="B928" i="1" l="1"/>
  <c r="A929" i="1"/>
  <c r="W928" i="1"/>
  <c r="Z928" i="1"/>
  <c r="T928" i="1"/>
  <c r="R928" i="1"/>
  <c r="U928" i="1"/>
  <c r="V928" i="1"/>
  <c r="S928" i="1"/>
  <c r="Y928" i="1"/>
  <c r="X928" i="1" l="1"/>
  <c r="D928" i="1" s="1"/>
  <c r="J929" i="1"/>
  <c r="K929" i="1" s="1"/>
  <c r="AA929" i="1" l="1"/>
  <c r="L929" i="1"/>
  <c r="N929" i="1"/>
  <c r="O929" i="1" l="1"/>
  <c r="Q929" i="1"/>
  <c r="M929" i="1"/>
  <c r="C929" i="1" s="1"/>
  <c r="P929" i="1"/>
  <c r="G929" i="1"/>
  <c r="E929" i="1" s="1"/>
  <c r="F929" i="1"/>
  <c r="B929" i="1" l="1"/>
  <c r="A930" i="1"/>
  <c r="W929" i="1"/>
  <c r="T929" i="1"/>
  <c r="Z929" i="1"/>
  <c r="V929" i="1"/>
  <c r="S929" i="1"/>
  <c r="Y929" i="1"/>
  <c r="U929" i="1"/>
  <c r="R929" i="1"/>
  <c r="X929" i="1" l="1"/>
  <c r="D929" i="1" s="1"/>
  <c r="J930" i="1"/>
  <c r="K930" i="1" s="1"/>
  <c r="AA930" i="1" l="1"/>
  <c r="L930" i="1"/>
  <c r="N930" i="1"/>
  <c r="Q930" i="1" l="1"/>
  <c r="O930" i="1"/>
  <c r="M930" i="1"/>
  <c r="C930" i="1" s="1"/>
  <c r="P930" i="1"/>
  <c r="F930" i="1"/>
  <c r="G930" i="1"/>
  <c r="E930" i="1" s="1"/>
  <c r="A931" i="1" l="1"/>
  <c r="R930" i="1"/>
  <c r="U930" i="1"/>
  <c r="Y930" i="1"/>
  <c r="S930" i="1"/>
  <c r="V930" i="1"/>
  <c r="B930" i="1"/>
  <c r="T930" i="1"/>
  <c r="Z930" i="1"/>
  <c r="W930" i="1"/>
  <c r="X930" i="1" l="1"/>
  <c r="D930" i="1" s="1"/>
  <c r="J931" i="1"/>
  <c r="K931" i="1" s="1"/>
  <c r="N931" i="1" l="1"/>
  <c r="AA931" i="1"/>
  <c r="L931" i="1"/>
  <c r="G931" i="1" l="1"/>
  <c r="E931" i="1" s="1"/>
  <c r="F931" i="1"/>
  <c r="O931" i="1"/>
  <c r="M931" i="1"/>
  <c r="C931" i="1" s="1"/>
  <c r="P931" i="1"/>
  <c r="Q931" i="1"/>
  <c r="B931" i="1" l="1"/>
  <c r="R931" i="1"/>
  <c r="U931" i="1"/>
  <c r="T931" i="1"/>
  <c r="Z931" i="1" s="1"/>
  <c r="W931" i="1"/>
  <c r="S931" i="1"/>
  <c r="Y931" i="1" s="1"/>
  <c r="V931" i="1"/>
  <c r="A932" i="1"/>
  <c r="X931" i="1" l="1"/>
  <c r="D931" i="1" s="1"/>
  <c r="J932" i="1"/>
  <c r="K932" i="1" s="1"/>
  <c r="L932" i="1" l="1"/>
  <c r="AA932" i="1"/>
  <c r="N932" i="1"/>
  <c r="G932" i="1" l="1"/>
  <c r="E932" i="1" s="1"/>
  <c r="F932" i="1"/>
  <c r="M932" i="1"/>
  <c r="C932" i="1" s="1"/>
  <c r="P932" i="1"/>
  <c r="Q932" i="1"/>
  <c r="O932" i="1"/>
  <c r="B932" i="1" l="1"/>
  <c r="V932" i="1"/>
  <c r="Y932" i="1"/>
  <c r="S932" i="1"/>
  <c r="A933" i="1"/>
  <c r="R932" i="1"/>
  <c r="U932" i="1"/>
  <c r="W932" i="1"/>
  <c r="T932" i="1"/>
  <c r="Z932" i="1"/>
  <c r="X932" i="1" l="1"/>
  <c r="D932" i="1" s="1"/>
  <c r="J933" i="1"/>
  <c r="K933" i="1" s="1"/>
  <c r="N933" i="1" l="1"/>
  <c r="AA933" i="1"/>
  <c r="L933" i="1"/>
  <c r="F933" i="1" l="1"/>
  <c r="G933" i="1"/>
  <c r="E933" i="1" s="1"/>
  <c r="O933" i="1"/>
  <c r="M933" i="1"/>
  <c r="C933" i="1" s="1"/>
  <c r="Q933" i="1"/>
  <c r="P933" i="1"/>
  <c r="B933" i="1" l="1"/>
  <c r="S933" i="1"/>
  <c r="Y933" i="1"/>
  <c r="V933" i="1"/>
  <c r="W933" i="1"/>
  <c r="T933" i="1"/>
  <c r="Z933" i="1" s="1"/>
  <c r="A934" i="1"/>
  <c r="U933" i="1"/>
  <c r="R933" i="1"/>
  <c r="X933" i="1" l="1"/>
  <c r="D933" i="1" s="1"/>
  <c r="J934" i="1"/>
  <c r="K934" i="1" s="1"/>
  <c r="AA934" i="1" l="1"/>
  <c r="L934" i="1"/>
  <c r="N934" i="1"/>
  <c r="M934" i="1" l="1"/>
  <c r="C934" i="1" s="1"/>
  <c r="O934" i="1"/>
  <c r="P934" i="1"/>
  <c r="Q934" i="1"/>
  <c r="F934" i="1"/>
  <c r="G934" i="1"/>
  <c r="E934" i="1" s="1"/>
  <c r="W934" i="1" l="1"/>
  <c r="T934" i="1"/>
  <c r="Z934" i="1"/>
  <c r="S934" i="1"/>
  <c r="V934" i="1"/>
  <c r="Y934" i="1"/>
  <c r="R934" i="1"/>
  <c r="U934" i="1"/>
  <c r="B934" i="1"/>
  <c r="A935" i="1"/>
  <c r="X934" i="1" l="1"/>
  <c r="D934" i="1" s="1"/>
  <c r="J935" i="1"/>
  <c r="K935" i="1" s="1"/>
  <c r="N935" i="1" l="1"/>
  <c r="AA935" i="1"/>
  <c r="L935" i="1"/>
  <c r="F935" i="1" l="1"/>
  <c r="G935" i="1"/>
  <c r="E935" i="1" s="1"/>
  <c r="Q935" i="1"/>
  <c r="M935" i="1"/>
  <c r="C935" i="1" s="1"/>
  <c r="P935" i="1"/>
  <c r="O935" i="1"/>
  <c r="B935" i="1" l="1"/>
  <c r="W935" i="1"/>
  <c r="T935" i="1"/>
  <c r="Z935" i="1"/>
  <c r="U935" i="1"/>
  <c r="R935" i="1"/>
  <c r="S935" i="1"/>
  <c r="Y935" i="1" s="1"/>
  <c r="V935" i="1"/>
  <c r="A936" i="1"/>
  <c r="X935" i="1" l="1"/>
  <c r="D935" i="1" s="1"/>
  <c r="J936" i="1"/>
  <c r="K936" i="1" s="1"/>
  <c r="L936" i="1" l="1"/>
  <c r="AA936" i="1"/>
  <c r="N936" i="1"/>
  <c r="F936" i="1" l="1"/>
  <c r="G936" i="1"/>
  <c r="E936" i="1" s="1"/>
  <c r="M936" i="1"/>
  <c r="C936" i="1" s="1"/>
  <c r="O936" i="1"/>
  <c r="Q936" i="1"/>
  <c r="P936" i="1"/>
  <c r="U936" i="1" l="1"/>
  <c r="R936" i="1"/>
  <c r="A937" i="1"/>
  <c r="S936" i="1"/>
  <c r="V936" i="1"/>
  <c r="Y936" i="1"/>
  <c r="Z936" i="1"/>
  <c r="T936" i="1"/>
  <c r="W936" i="1"/>
  <c r="B936" i="1"/>
  <c r="X936" i="1" l="1"/>
  <c r="D936" i="1" s="1"/>
  <c r="J937" i="1"/>
  <c r="K937" i="1" s="1"/>
  <c r="AA937" i="1" l="1"/>
  <c r="L937" i="1"/>
  <c r="N937" i="1"/>
  <c r="O937" i="1" l="1"/>
  <c r="M937" i="1"/>
  <c r="C937" i="1" s="1"/>
  <c r="P937" i="1"/>
  <c r="Q937" i="1"/>
  <c r="F937" i="1"/>
  <c r="G937" i="1"/>
  <c r="E937" i="1" s="1"/>
  <c r="V937" i="1" l="1"/>
  <c r="S937" i="1"/>
  <c r="Y937" i="1" s="1"/>
  <c r="A938" i="1"/>
  <c r="W937" i="1"/>
  <c r="T937" i="1"/>
  <c r="Z937" i="1"/>
  <c r="B937" i="1"/>
  <c r="U937" i="1"/>
  <c r="R937" i="1"/>
  <c r="X937" i="1" l="1"/>
  <c r="D937" i="1" s="1"/>
  <c r="J938" i="1"/>
  <c r="K938" i="1" s="1"/>
  <c r="N938" i="1" l="1"/>
  <c r="AA938" i="1"/>
  <c r="L938" i="1"/>
  <c r="G938" i="1" l="1"/>
  <c r="E938" i="1" s="1"/>
  <c r="F938" i="1"/>
  <c r="P938" i="1"/>
  <c r="Q938" i="1"/>
  <c r="O938" i="1"/>
  <c r="M938" i="1"/>
  <c r="C938" i="1" s="1"/>
  <c r="B938" i="1" l="1"/>
  <c r="V938" i="1"/>
  <c r="S938" i="1"/>
  <c r="Y938" i="1"/>
  <c r="A939" i="1"/>
  <c r="R938" i="1"/>
  <c r="U938" i="1"/>
  <c r="T938" i="1"/>
  <c r="Z938" i="1" s="1"/>
  <c r="W938" i="1"/>
  <c r="X938" i="1" l="1"/>
  <c r="D938" i="1" s="1"/>
  <c r="J939" i="1"/>
  <c r="K939" i="1" s="1"/>
  <c r="N939" i="1" l="1"/>
  <c r="AA939" i="1"/>
  <c r="L939" i="1"/>
  <c r="F939" i="1" l="1"/>
  <c r="G939" i="1"/>
  <c r="E939" i="1" s="1"/>
  <c r="M939" i="1"/>
  <c r="C939" i="1" s="1"/>
  <c r="P939" i="1"/>
  <c r="O939" i="1"/>
  <c r="Q939" i="1"/>
  <c r="B939" i="1" l="1"/>
  <c r="A940" i="1"/>
  <c r="W939" i="1"/>
  <c r="Z939" i="1"/>
  <c r="T939" i="1"/>
  <c r="R939" i="1"/>
  <c r="U939" i="1"/>
  <c r="S939" i="1"/>
  <c r="Y939" i="1" s="1"/>
  <c r="V939" i="1"/>
  <c r="X939" i="1" l="1"/>
  <c r="D939" i="1" s="1"/>
  <c r="J940" i="1"/>
  <c r="K940" i="1" s="1"/>
  <c r="L940" i="1" l="1"/>
  <c r="AA940" i="1"/>
  <c r="N940" i="1"/>
  <c r="F940" i="1" l="1"/>
  <c r="G940" i="1"/>
  <c r="E940" i="1" s="1"/>
  <c r="P940" i="1"/>
  <c r="Q940" i="1"/>
  <c r="O940" i="1"/>
  <c r="M940" i="1"/>
  <c r="C940" i="1" s="1"/>
  <c r="T940" i="1" l="1"/>
  <c r="Z940" i="1" s="1"/>
  <c r="W940" i="1"/>
  <c r="S940" i="1"/>
  <c r="Y940" i="1"/>
  <c r="V940" i="1"/>
  <c r="A941" i="1"/>
  <c r="R940" i="1"/>
  <c r="U940" i="1"/>
  <c r="B940" i="1"/>
  <c r="X940" i="1" l="1"/>
  <c r="D940" i="1" s="1"/>
  <c r="J941" i="1"/>
  <c r="K941" i="1" s="1"/>
  <c r="N941" i="1" l="1"/>
  <c r="L941" i="1"/>
  <c r="AA941" i="1"/>
  <c r="G941" i="1" l="1"/>
  <c r="E941" i="1" s="1"/>
  <c r="F941" i="1"/>
  <c r="P941" i="1"/>
  <c r="M941" i="1"/>
  <c r="C941" i="1" s="1"/>
  <c r="Q941" i="1"/>
  <c r="O941" i="1"/>
  <c r="B941" i="1" l="1"/>
  <c r="S941" i="1"/>
  <c r="V941" i="1"/>
  <c r="Y941" i="1"/>
  <c r="R941" i="1"/>
  <c r="U941" i="1"/>
  <c r="W941" i="1"/>
  <c r="Z941" i="1"/>
  <c r="T941" i="1"/>
  <c r="A942" i="1"/>
  <c r="X941" i="1" l="1"/>
  <c r="D941" i="1" s="1"/>
  <c r="J942" i="1"/>
  <c r="K942" i="1" s="1"/>
  <c r="N942" i="1" l="1"/>
  <c r="L942" i="1"/>
  <c r="AA942" i="1"/>
  <c r="F942" i="1" l="1"/>
  <c r="G942" i="1"/>
  <c r="E942" i="1" s="1"/>
  <c r="M942" i="1"/>
  <c r="C942" i="1" s="1"/>
  <c r="O942" i="1"/>
  <c r="Q942" i="1"/>
  <c r="P942" i="1"/>
  <c r="A943" i="1" l="1"/>
  <c r="Y942" i="1"/>
  <c r="S942" i="1"/>
  <c r="V942" i="1"/>
  <c r="Z942" i="1"/>
  <c r="W942" i="1"/>
  <c r="T942" i="1"/>
  <c r="U942" i="1"/>
  <c r="R942" i="1"/>
  <c r="B942" i="1"/>
  <c r="X942" i="1" l="1"/>
  <c r="D942" i="1" s="1"/>
  <c r="J943" i="1"/>
  <c r="K943" i="1" s="1"/>
  <c r="N943" i="1" s="1"/>
  <c r="Q943" i="1" l="1"/>
  <c r="P943" i="1"/>
  <c r="M943" i="1"/>
  <c r="C943" i="1" s="1"/>
  <c r="O943" i="1"/>
  <c r="U943" i="1" s="1"/>
  <c r="L943" i="1"/>
  <c r="AA943" i="1"/>
  <c r="F943" i="1" s="1"/>
  <c r="A944" i="1" l="1"/>
  <c r="S943" i="1"/>
  <c r="V943" i="1"/>
  <c r="Y943" i="1"/>
  <c r="T943" i="1"/>
  <c r="W943" i="1"/>
  <c r="Z943" i="1"/>
  <c r="G943" i="1"/>
  <c r="R943" i="1"/>
  <c r="X943" i="1" s="1"/>
  <c r="D943" i="1" l="1"/>
  <c r="J944" i="1"/>
  <c r="K944" i="1" s="1"/>
  <c r="N944" i="1" s="1"/>
  <c r="Q944" i="1" s="1"/>
  <c r="E943" i="1"/>
  <c r="B943" i="1"/>
  <c r="P944" i="1" l="1"/>
  <c r="V944" i="1" s="1"/>
  <c r="L944" i="1"/>
  <c r="M944" i="1"/>
  <c r="C944" i="1" s="1"/>
  <c r="O944" i="1"/>
  <c r="AA944" i="1"/>
  <c r="F944" i="1" s="1"/>
  <c r="T944" i="1"/>
  <c r="W944" i="1"/>
  <c r="Z944" i="1"/>
  <c r="R944" i="1" l="1"/>
  <c r="Y944" i="1"/>
  <c r="S944" i="1"/>
  <c r="U944" i="1"/>
  <c r="A945" i="1"/>
  <c r="J945" i="1" s="1"/>
  <c r="K945" i="1" s="1"/>
  <c r="G944" i="1"/>
  <c r="B944" i="1" s="1"/>
  <c r="X944" i="1" l="1"/>
  <c r="D944" i="1" s="1"/>
  <c r="E944" i="1"/>
  <c r="AA945" i="1"/>
  <c r="L945" i="1"/>
  <c r="N945" i="1"/>
  <c r="M945" i="1" l="1"/>
  <c r="C945" i="1" s="1"/>
  <c r="P945" i="1"/>
  <c r="Q945" i="1"/>
  <c r="O945" i="1"/>
  <c r="G945" i="1"/>
  <c r="E945" i="1" s="1"/>
  <c r="F945" i="1"/>
  <c r="B945" i="1" l="1"/>
  <c r="W945" i="1"/>
  <c r="Z945" i="1"/>
  <c r="T945" i="1"/>
  <c r="V945" i="1"/>
  <c r="S945" i="1"/>
  <c r="Y945" i="1" s="1"/>
  <c r="R945" i="1"/>
  <c r="U945" i="1"/>
  <c r="A946" i="1"/>
  <c r="X945" i="1" l="1"/>
  <c r="D945" i="1" s="1"/>
  <c r="J946" i="1"/>
  <c r="K946" i="1" s="1"/>
  <c r="L946" i="1" l="1"/>
  <c r="AA946" i="1"/>
  <c r="N946" i="1"/>
  <c r="F946" i="1" l="1"/>
  <c r="G946" i="1"/>
  <c r="E946" i="1" s="1"/>
  <c r="P946" i="1"/>
  <c r="O946" i="1"/>
  <c r="Q946" i="1"/>
  <c r="M946" i="1"/>
  <c r="C946" i="1" s="1"/>
  <c r="U946" i="1" l="1"/>
  <c r="R946" i="1"/>
  <c r="V946" i="1"/>
  <c r="S946" i="1"/>
  <c r="Y946" i="1" s="1"/>
  <c r="A947" i="1"/>
  <c r="Z946" i="1"/>
  <c r="T946" i="1"/>
  <c r="W946" i="1"/>
  <c r="B946" i="1"/>
  <c r="X946" i="1" l="1"/>
  <c r="D946" i="1" s="1"/>
  <c r="J947" i="1"/>
  <c r="K947" i="1" s="1"/>
  <c r="L947" i="1" l="1"/>
  <c r="AA947" i="1"/>
  <c r="N947" i="1"/>
  <c r="M947" i="1" l="1"/>
  <c r="C947" i="1" s="1"/>
  <c r="O947" i="1"/>
  <c r="P947" i="1"/>
  <c r="Q947" i="1"/>
  <c r="F947" i="1"/>
  <c r="G947" i="1"/>
  <c r="E947" i="1" s="1"/>
  <c r="T947" i="1" l="1"/>
  <c r="W947" i="1"/>
  <c r="Z947" i="1"/>
  <c r="S947" i="1"/>
  <c r="V947" i="1"/>
  <c r="Y947" i="1"/>
  <c r="R947" i="1"/>
  <c r="U947" i="1"/>
  <c r="B947" i="1"/>
  <c r="A948" i="1"/>
  <c r="X947" i="1" l="1"/>
  <c r="D947" i="1" s="1"/>
  <c r="J948" i="1"/>
  <c r="K948" i="1" s="1"/>
  <c r="AA948" i="1" l="1"/>
  <c r="L948" i="1"/>
  <c r="N948" i="1"/>
  <c r="M948" i="1" l="1"/>
  <c r="C948" i="1" s="1"/>
  <c r="Q948" i="1"/>
  <c r="O948" i="1"/>
  <c r="P948" i="1"/>
  <c r="F948" i="1"/>
  <c r="G948" i="1"/>
  <c r="E948" i="1" s="1"/>
  <c r="R948" i="1" l="1"/>
  <c r="U948" i="1"/>
  <c r="T948" i="1"/>
  <c r="Z948" i="1" s="1"/>
  <c r="W948" i="1"/>
  <c r="Y948" i="1"/>
  <c r="S948" i="1"/>
  <c r="V948" i="1"/>
  <c r="B948" i="1"/>
  <c r="A949" i="1"/>
  <c r="X948" i="1" l="1"/>
  <c r="D948" i="1" s="1"/>
  <c r="J949" i="1"/>
  <c r="K949" i="1" s="1"/>
  <c r="L949" i="1" l="1"/>
  <c r="AA949" i="1"/>
  <c r="N949" i="1"/>
  <c r="F949" i="1" l="1"/>
  <c r="G949" i="1"/>
  <c r="E949" i="1" s="1"/>
  <c r="P949" i="1"/>
  <c r="Q949" i="1"/>
  <c r="M949" i="1"/>
  <c r="C949" i="1" s="1"/>
  <c r="O949" i="1"/>
  <c r="V949" i="1" l="1"/>
  <c r="S949" i="1"/>
  <c r="Y949" i="1" s="1"/>
  <c r="T949" i="1"/>
  <c r="Z949" i="1"/>
  <c r="W949" i="1"/>
  <c r="R949" i="1"/>
  <c r="U949" i="1"/>
  <c r="A950" i="1"/>
  <c r="B949" i="1"/>
  <c r="X949" i="1" l="1"/>
  <c r="D949" i="1" s="1"/>
  <c r="J950" i="1"/>
  <c r="K950" i="1" s="1"/>
  <c r="AA950" i="1" l="1"/>
  <c r="L950" i="1"/>
  <c r="N950" i="1"/>
  <c r="M950" i="1" l="1"/>
  <c r="C950" i="1" s="1"/>
  <c r="P950" i="1"/>
  <c r="O950" i="1"/>
  <c r="Q950" i="1"/>
  <c r="F950" i="1"/>
  <c r="G950" i="1"/>
  <c r="E950" i="1" s="1"/>
  <c r="U950" i="1" l="1"/>
  <c r="R950" i="1"/>
  <c r="V950" i="1"/>
  <c r="S950" i="1"/>
  <c r="Y950" i="1" s="1"/>
  <c r="T950" i="1"/>
  <c r="Z950" i="1" s="1"/>
  <c r="W950" i="1"/>
  <c r="B950" i="1"/>
  <c r="A951" i="1"/>
  <c r="X950" i="1" l="1"/>
  <c r="D950" i="1" s="1"/>
  <c r="J951" i="1"/>
  <c r="K951" i="1" s="1"/>
  <c r="L951" i="1" l="1"/>
  <c r="AA951" i="1"/>
  <c r="N951" i="1"/>
  <c r="G951" i="1" l="1"/>
  <c r="E951" i="1" s="1"/>
  <c r="F951" i="1"/>
  <c r="P951" i="1"/>
  <c r="M951" i="1"/>
  <c r="C951" i="1" s="1"/>
  <c r="Q951" i="1"/>
  <c r="O951" i="1"/>
  <c r="B951" i="1" l="1"/>
  <c r="A952" i="1"/>
  <c r="V951" i="1"/>
  <c r="Y951" i="1"/>
  <c r="S951" i="1"/>
  <c r="R951" i="1"/>
  <c r="U951" i="1"/>
  <c r="W951" i="1"/>
  <c r="Z951" i="1"/>
  <c r="T951" i="1"/>
  <c r="X951" i="1" l="1"/>
  <c r="D951" i="1" s="1"/>
  <c r="J952" i="1"/>
  <c r="K952" i="1" s="1"/>
  <c r="L952" i="1" l="1"/>
  <c r="AA952" i="1"/>
  <c r="N952" i="1"/>
  <c r="G952" i="1" l="1"/>
  <c r="E952" i="1" s="1"/>
  <c r="F952" i="1"/>
  <c r="O952" i="1"/>
  <c r="M952" i="1"/>
  <c r="C952" i="1" s="1"/>
  <c r="Q952" i="1"/>
  <c r="P952" i="1"/>
  <c r="B952" i="1" l="1"/>
  <c r="A953" i="1"/>
  <c r="R952" i="1"/>
  <c r="U952" i="1"/>
  <c r="V952" i="1"/>
  <c r="S952" i="1"/>
  <c r="Y952" i="1"/>
  <c r="Z952" i="1"/>
  <c r="T952" i="1"/>
  <c r="W952" i="1"/>
  <c r="X952" i="1" l="1"/>
  <c r="D952" i="1" s="1"/>
  <c r="J953" i="1"/>
  <c r="K953" i="1" s="1"/>
  <c r="L953" i="1" l="1"/>
  <c r="N953" i="1"/>
  <c r="AA953" i="1"/>
  <c r="F953" i="1" l="1"/>
  <c r="G953" i="1"/>
  <c r="E953" i="1" s="1"/>
  <c r="P953" i="1"/>
  <c r="O953" i="1"/>
  <c r="M953" i="1"/>
  <c r="C953" i="1" s="1"/>
  <c r="Q953" i="1"/>
  <c r="R953" i="1" l="1"/>
  <c r="U953" i="1"/>
  <c r="V953" i="1"/>
  <c r="Y953" i="1"/>
  <c r="S953" i="1"/>
  <c r="W953" i="1"/>
  <c r="Z953" i="1"/>
  <c r="T953" i="1"/>
  <c r="A954" i="1"/>
  <c r="B953" i="1"/>
  <c r="X953" i="1" l="1"/>
  <c r="D953" i="1" s="1"/>
  <c r="J954" i="1"/>
  <c r="K954" i="1" s="1"/>
  <c r="AA954" i="1" l="1"/>
  <c r="L954" i="1"/>
  <c r="N954" i="1"/>
  <c r="O954" i="1" l="1"/>
  <c r="M954" i="1"/>
  <c r="C954" i="1" s="1"/>
  <c r="Q954" i="1"/>
  <c r="P954" i="1"/>
  <c r="F954" i="1"/>
  <c r="G954" i="1"/>
  <c r="E954" i="1" s="1"/>
  <c r="B954" i="1" l="1"/>
  <c r="S954" i="1"/>
  <c r="Y954" i="1"/>
  <c r="V954" i="1"/>
  <c r="W954" i="1"/>
  <c r="Z954" i="1"/>
  <c r="T954" i="1"/>
  <c r="A955" i="1"/>
  <c r="U954" i="1"/>
  <c r="R954" i="1"/>
  <c r="X954" i="1" l="1"/>
  <c r="D954" i="1" s="1"/>
  <c r="J955" i="1"/>
  <c r="K955" i="1" s="1"/>
  <c r="AA955" i="1" l="1"/>
  <c r="N955" i="1"/>
  <c r="L955" i="1"/>
  <c r="O955" i="1" l="1"/>
  <c r="M955" i="1"/>
  <c r="C955" i="1" s="1"/>
  <c r="Q955" i="1"/>
  <c r="P955" i="1"/>
  <c r="G955" i="1"/>
  <c r="E955" i="1" s="1"/>
  <c r="F955" i="1"/>
  <c r="B955" i="1" l="1"/>
  <c r="A956" i="1"/>
  <c r="R955" i="1"/>
  <c r="U955" i="1"/>
  <c r="W955" i="1"/>
  <c r="Z955" i="1"/>
  <c r="T955" i="1"/>
  <c r="S955" i="1"/>
  <c r="V955" i="1"/>
  <c r="Y955" i="1"/>
  <c r="X955" i="1" l="1"/>
  <c r="D955" i="1" s="1"/>
  <c r="J956" i="1"/>
  <c r="K956" i="1" s="1"/>
  <c r="L956" i="1" l="1"/>
  <c r="AA956" i="1"/>
  <c r="N956" i="1"/>
  <c r="P956" i="1" l="1"/>
  <c r="O956" i="1"/>
  <c r="M956" i="1"/>
  <c r="C956" i="1" s="1"/>
  <c r="Q956" i="1"/>
  <c r="F956" i="1"/>
  <c r="G956" i="1"/>
  <c r="E956" i="1" s="1"/>
  <c r="A957" i="1" l="1"/>
  <c r="U956" i="1"/>
  <c r="R956" i="1"/>
  <c r="Z956" i="1"/>
  <c r="W956" i="1"/>
  <c r="T956" i="1"/>
  <c r="B956" i="1"/>
  <c r="S956" i="1"/>
  <c r="V956" i="1"/>
  <c r="Y956" i="1"/>
  <c r="X956" i="1" l="1"/>
  <c r="D956" i="1" s="1"/>
  <c r="J957" i="1"/>
  <c r="K957" i="1" s="1"/>
  <c r="AA957" i="1" l="1"/>
  <c r="N957" i="1"/>
  <c r="L957" i="1"/>
  <c r="Q957" i="1" l="1"/>
  <c r="M957" i="1"/>
  <c r="C957" i="1" s="1"/>
  <c r="O957" i="1"/>
  <c r="P957" i="1"/>
  <c r="F957" i="1"/>
  <c r="G957" i="1"/>
  <c r="E957" i="1" s="1"/>
  <c r="R957" i="1" l="1"/>
  <c r="U957" i="1"/>
  <c r="A958" i="1"/>
  <c r="W957" i="1"/>
  <c r="T957" i="1"/>
  <c r="Z957" i="1"/>
  <c r="B957" i="1"/>
  <c r="V957" i="1"/>
  <c r="S957" i="1"/>
  <c r="Y957" i="1" s="1"/>
  <c r="X957" i="1" l="1"/>
  <c r="D957" i="1" s="1"/>
  <c r="J958" i="1"/>
  <c r="K958" i="1" s="1"/>
  <c r="L958" i="1" l="1"/>
  <c r="AA958" i="1"/>
  <c r="N958" i="1"/>
  <c r="M958" i="1" l="1"/>
  <c r="C958" i="1" s="1"/>
  <c r="P958" i="1"/>
  <c r="O958" i="1"/>
  <c r="Q958" i="1"/>
  <c r="G958" i="1"/>
  <c r="E958" i="1" s="1"/>
  <c r="F958" i="1"/>
  <c r="B958" i="1" l="1"/>
  <c r="T958" i="1"/>
  <c r="W958" i="1"/>
  <c r="Z958" i="1"/>
  <c r="U958" i="1"/>
  <c r="R958" i="1"/>
  <c r="S958" i="1"/>
  <c r="V958" i="1"/>
  <c r="Y958" i="1"/>
  <c r="A959" i="1"/>
  <c r="X958" i="1" l="1"/>
  <c r="D958" i="1" s="1"/>
  <c r="J959" i="1"/>
  <c r="K959" i="1" s="1"/>
  <c r="AA959" i="1" l="1"/>
  <c r="L959" i="1"/>
  <c r="N959" i="1"/>
  <c r="Q959" i="1" l="1"/>
  <c r="P959" i="1"/>
  <c r="O959" i="1"/>
  <c r="M959" i="1"/>
  <c r="C959" i="1" s="1"/>
  <c r="F959" i="1"/>
  <c r="G959" i="1"/>
  <c r="E959" i="1" s="1"/>
  <c r="R959" i="1" l="1"/>
  <c r="U959" i="1"/>
  <c r="V959" i="1"/>
  <c r="S959" i="1"/>
  <c r="Y959" i="1"/>
  <c r="A960" i="1"/>
  <c r="B959" i="1"/>
  <c r="T959" i="1"/>
  <c r="W959" i="1"/>
  <c r="Z959" i="1"/>
  <c r="X959" i="1" l="1"/>
  <c r="D959" i="1" s="1"/>
  <c r="J960" i="1"/>
  <c r="K960" i="1" s="1"/>
  <c r="AA960" i="1" l="1"/>
  <c r="L960" i="1"/>
  <c r="N960" i="1"/>
  <c r="P960" i="1" l="1"/>
  <c r="Q960" i="1"/>
  <c r="O960" i="1"/>
  <c r="M960" i="1"/>
  <c r="C960" i="1" s="1"/>
  <c r="G960" i="1"/>
  <c r="E960" i="1" s="1"/>
  <c r="F960" i="1"/>
  <c r="B960" i="1" l="1"/>
  <c r="A961" i="1"/>
  <c r="U960" i="1"/>
  <c r="R960" i="1"/>
  <c r="Z960" i="1"/>
  <c r="W960" i="1"/>
  <c r="T960" i="1"/>
  <c r="Y960" i="1"/>
  <c r="S960" i="1"/>
  <c r="V960" i="1"/>
  <c r="X960" i="1" l="1"/>
  <c r="D960" i="1" s="1"/>
  <c r="J961" i="1"/>
  <c r="K961" i="1" s="1"/>
  <c r="L961" i="1" l="1"/>
  <c r="N961" i="1"/>
  <c r="AA961" i="1"/>
  <c r="M961" i="1" l="1"/>
  <c r="C961" i="1" s="1"/>
  <c r="P961" i="1"/>
  <c r="O961" i="1"/>
  <c r="Q961" i="1"/>
  <c r="F961" i="1"/>
  <c r="G961" i="1"/>
  <c r="E961" i="1" s="1"/>
  <c r="U961" i="1" l="1"/>
  <c r="R961" i="1"/>
  <c r="V961" i="1"/>
  <c r="Y961" i="1"/>
  <c r="S961" i="1"/>
  <c r="Z961" i="1"/>
  <c r="W961" i="1"/>
  <c r="T961" i="1"/>
  <c r="B961" i="1"/>
  <c r="A962" i="1"/>
  <c r="X961" i="1" l="1"/>
  <c r="D961" i="1" s="1"/>
  <c r="J962" i="1"/>
  <c r="K962" i="1" s="1"/>
  <c r="L962" i="1" l="1"/>
  <c r="N962" i="1"/>
  <c r="AA962" i="1"/>
  <c r="G962" i="1" l="1"/>
  <c r="E962" i="1" s="1"/>
  <c r="F962" i="1"/>
  <c r="Q962" i="1"/>
  <c r="O962" i="1"/>
  <c r="P962" i="1"/>
  <c r="M962" i="1"/>
  <c r="C962" i="1" s="1"/>
  <c r="B962" i="1" l="1"/>
  <c r="R962" i="1"/>
  <c r="U962" i="1"/>
  <c r="W962" i="1"/>
  <c r="T962" i="1"/>
  <c r="Z962" i="1"/>
  <c r="A963" i="1"/>
  <c r="S962" i="1"/>
  <c r="V962" i="1"/>
  <c r="Y962" i="1"/>
  <c r="X962" i="1" l="1"/>
  <c r="D962" i="1" s="1"/>
  <c r="J963" i="1"/>
  <c r="K963" i="1" s="1"/>
  <c r="AA963" i="1" l="1"/>
  <c r="L963" i="1"/>
  <c r="N963" i="1"/>
  <c r="O963" i="1" l="1"/>
  <c r="M963" i="1"/>
  <c r="C963" i="1" s="1"/>
  <c r="Q963" i="1"/>
  <c r="P963" i="1"/>
  <c r="G963" i="1"/>
  <c r="E963" i="1" s="1"/>
  <c r="F963" i="1"/>
  <c r="B963" i="1" l="1"/>
  <c r="Z963" i="1"/>
  <c r="W963" i="1"/>
  <c r="T963" i="1"/>
  <c r="A964" i="1"/>
  <c r="S963" i="1"/>
  <c r="V963" i="1"/>
  <c r="Y963" i="1"/>
  <c r="R963" i="1"/>
  <c r="U963" i="1"/>
  <c r="X963" i="1" l="1"/>
  <c r="D963" i="1" s="1"/>
  <c r="J964" i="1"/>
  <c r="K964" i="1" s="1"/>
  <c r="AA964" i="1" l="1"/>
  <c r="L964" i="1"/>
  <c r="N964" i="1"/>
  <c r="P964" i="1" l="1"/>
  <c r="O964" i="1"/>
  <c r="M964" i="1"/>
  <c r="C964" i="1" s="1"/>
  <c r="Q964" i="1"/>
  <c r="F964" i="1"/>
  <c r="G964" i="1"/>
  <c r="E964" i="1" s="1"/>
  <c r="A965" i="1" l="1"/>
  <c r="R964" i="1"/>
  <c r="U964" i="1"/>
  <c r="T964" i="1"/>
  <c r="W964" i="1"/>
  <c r="Z964" i="1"/>
  <c r="B964" i="1"/>
  <c r="Y964" i="1"/>
  <c r="S964" i="1"/>
  <c r="V964" i="1"/>
  <c r="X964" i="1" l="1"/>
  <c r="D964" i="1" s="1"/>
  <c r="J965" i="1"/>
  <c r="K965" i="1" s="1"/>
  <c r="L965" i="1" l="1"/>
  <c r="AA965" i="1"/>
  <c r="N965" i="1"/>
  <c r="M965" i="1" l="1"/>
  <c r="C965" i="1" s="1"/>
  <c r="Q965" i="1"/>
  <c r="P965" i="1"/>
  <c r="O965" i="1"/>
  <c r="F965" i="1"/>
  <c r="G965" i="1"/>
  <c r="E965" i="1" s="1"/>
  <c r="V965" i="1" l="1"/>
  <c r="S965" i="1"/>
  <c r="Y965" i="1" s="1"/>
  <c r="T965" i="1"/>
  <c r="W965" i="1"/>
  <c r="Z965" i="1"/>
  <c r="U965" i="1"/>
  <c r="R965" i="1"/>
  <c r="B965" i="1"/>
  <c r="A966" i="1"/>
  <c r="X965" i="1" l="1"/>
  <c r="D965" i="1" s="1"/>
  <c r="J966" i="1"/>
  <c r="K966" i="1" s="1"/>
  <c r="AA966" i="1" l="1"/>
  <c r="N966" i="1"/>
  <c r="L966" i="1"/>
  <c r="M966" i="1" l="1"/>
  <c r="C966" i="1" s="1"/>
  <c r="P966" i="1"/>
  <c r="O966" i="1"/>
  <c r="Q966" i="1"/>
  <c r="G966" i="1"/>
  <c r="E966" i="1" s="1"/>
  <c r="F966" i="1"/>
  <c r="B966" i="1" l="1"/>
  <c r="Y966" i="1"/>
  <c r="V966" i="1"/>
  <c r="S966" i="1"/>
  <c r="A967" i="1"/>
  <c r="U966" i="1"/>
  <c r="R966" i="1"/>
  <c r="T966" i="1"/>
  <c r="W966" i="1"/>
  <c r="Z966" i="1"/>
  <c r="X966" i="1" l="1"/>
  <c r="D966" i="1" s="1"/>
  <c r="J967" i="1"/>
  <c r="K967" i="1" s="1"/>
  <c r="AA967" i="1" l="1"/>
  <c r="L967" i="1"/>
  <c r="N967" i="1"/>
  <c r="O967" i="1" l="1"/>
  <c r="M967" i="1"/>
  <c r="C967" i="1" s="1"/>
  <c r="P967" i="1"/>
  <c r="Q967" i="1"/>
  <c r="G967" i="1"/>
  <c r="E967" i="1" s="1"/>
  <c r="F967" i="1"/>
  <c r="B967" i="1" l="1"/>
  <c r="S967" i="1"/>
  <c r="V967" i="1"/>
  <c r="Y967" i="1"/>
  <c r="A968" i="1"/>
  <c r="Z967" i="1"/>
  <c r="T967" i="1"/>
  <c r="W967" i="1"/>
  <c r="U967" i="1"/>
  <c r="R967" i="1"/>
  <c r="X967" i="1" l="1"/>
  <c r="D967" i="1" s="1"/>
  <c r="J968" i="1"/>
  <c r="K968" i="1" s="1"/>
  <c r="AA968" i="1" l="1"/>
  <c r="N968" i="1"/>
  <c r="L968" i="1"/>
  <c r="P968" i="1" l="1"/>
  <c r="Q968" i="1"/>
  <c r="M968" i="1"/>
  <c r="C968" i="1" s="1"/>
  <c r="O968" i="1"/>
  <c r="F968" i="1"/>
  <c r="G968" i="1"/>
  <c r="E968" i="1" s="1"/>
  <c r="A969" i="1" l="1"/>
  <c r="W968" i="1"/>
  <c r="T968" i="1"/>
  <c r="Z968" i="1"/>
  <c r="V968" i="1"/>
  <c r="Y968" i="1"/>
  <c r="S968" i="1"/>
  <c r="B968" i="1"/>
  <c r="U968" i="1"/>
  <c r="R968" i="1"/>
  <c r="X968" i="1" l="1"/>
  <c r="D968" i="1" s="1"/>
  <c r="J969" i="1"/>
  <c r="K969" i="1" s="1"/>
  <c r="L969" i="1" l="1"/>
  <c r="N969" i="1"/>
  <c r="AA969" i="1"/>
  <c r="G969" i="1" l="1"/>
  <c r="E969" i="1" s="1"/>
  <c r="F969" i="1"/>
  <c r="Q969" i="1"/>
  <c r="O969" i="1"/>
  <c r="P969" i="1"/>
  <c r="M969" i="1"/>
  <c r="C969" i="1" s="1"/>
  <c r="B969" i="1" l="1"/>
  <c r="R969" i="1"/>
  <c r="U969" i="1"/>
  <c r="Z969" i="1"/>
  <c r="W969" i="1"/>
  <c r="T969" i="1"/>
  <c r="A970" i="1"/>
  <c r="S969" i="1"/>
  <c r="Y969" i="1"/>
  <c r="V969" i="1"/>
  <c r="X969" i="1" l="1"/>
  <c r="D969" i="1" s="1"/>
  <c r="J970" i="1"/>
  <c r="K970" i="1" s="1"/>
  <c r="L970" i="1" l="1"/>
  <c r="N970" i="1"/>
  <c r="AA970" i="1"/>
  <c r="M970" i="1" l="1"/>
  <c r="C970" i="1" s="1"/>
  <c r="P970" i="1"/>
  <c r="Q970" i="1"/>
  <c r="O970" i="1"/>
  <c r="F970" i="1"/>
  <c r="G970" i="1"/>
  <c r="E970" i="1" s="1"/>
  <c r="R970" i="1" l="1"/>
  <c r="U970" i="1"/>
  <c r="W970" i="1"/>
  <c r="T970" i="1"/>
  <c r="Z970" i="1"/>
  <c r="S970" i="1"/>
  <c r="V970" i="1"/>
  <c r="Y970" i="1"/>
  <c r="B970" i="1"/>
  <c r="A971" i="1"/>
  <c r="X970" i="1" l="1"/>
  <c r="D970" i="1" s="1"/>
  <c r="J971" i="1"/>
  <c r="K971" i="1" s="1"/>
  <c r="L971" i="1" l="1"/>
  <c r="AA971" i="1"/>
  <c r="N971" i="1"/>
  <c r="F971" i="1" l="1"/>
  <c r="G971" i="1"/>
  <c r="E971" i="1" s="1"/>
  <c r="O971" i="1"/>
  <c r="M971" i="1"/>
  <c r="C971" i="1" s="1"/>
  <c r="P971" i="1"/>
  <c r="Q971" i="1"/>
  <c r="A972" i="1" l="1"/>
  <c r="U971" i="1"/>
  <c r="R971" i="1"/>
  <c r="T971" i="1"/>
  <c r="W971" i="1"/>
  <c r="Z971" i="1"/>
  <c r="S971" i="1"/>
  <c r="Y971" i="1"/>
  <c r="V971" i="1"/>
  <c r="B971" i="1"/>
  <c r="X971" i="1" l="1"/>
  <c r="D971" i="1" s="1"/>
  <c r="J972" i="1"/>
  <c r="K972" i="1" s="1"/>
  <c r="L972" i="1" l="1"/>
  <c r="AA972" i="1"/>
  <c r="N972" i="1"/>
  <c r="G972" i="1" l="1"/>
  <c r="E972" i="1" s="1"/>
  <c r="F972" i="1"/>
  <c r="O972" i="1"/>
  <c r="Q972" i="1"/>
  <c r="P972" i="1"/>
  <c r="M972" i="1"/>
  <c r="C972" i="1" s="1"/>
  <c r="B972" i="1" l="1"/>
  <c r="W972" i="1"/>
  <c r="Z972" i="1"/>
  <c r="T972" i="1"/>
  <c r="R972" i="1"/>
  <c r="U972" i="1"/>
  <c r="A973" i="1"/>
  <c r="V972" i="1"/>
  <c r="Y972" i="1"/>
  <c r="S972" i="1"/>
  <c r="X972" i="1" l="1"/>
  <c r="D972" i="1" s="1"/>
  <c r="J973" i="1"/>
  <c r="K973" i="1" s="1"/>
  <c r="AA973" i="1" l="1"/>
  <c r="L973" i="1"/>
  <c r="N973" i="1"/>
  <c r="O973" i="1" l="1"/>
  <c r="M973" i="1"/>
  <c r="C973" i="1" s="1"/>
  <c r="Q973" i="1"/>
  <c r="P973" i="1"/>
  <c r="G973" i="1"/>
  <c r="E973" i="1" s="1"/>
  <c r="F973" i="1"/>
  <c r="B973" i="1" l="1"/>
  <c r="W973" i="1"/>
  <c r="Z973" i="1"/>
  <c r="T973" i="1"/>
  <c r="A974" i="1"/>
  <c r="Y973" i="1"/>
  <c r="S973" i="1"/>
  <c r="V973" i="1"/>
  <c r="R973" i="1"/>
  <c r="U973" i="1"/>
  <c r="X973" i="1" l="1"/>
  <c r="D973" i="1" s="1"/>
  <c r="J974" i="1"/>
  <c r="K974" i="1" s="1"/>
  <c r="AA974" i="1" l="1"/>
  <c r="N974" i="1"/>
  <c r="L974" i="1"/>
  <c r="P974" i="1" l="1"/>
  <c r="M974" i="1"/>
  <c r="C974" i="1" s="1"/>
  <c r="Q974" i="1"/>
  <c r="O974" i="1"/>
  <c r="G974" i="1"/>
  <c r="E974" i="1" s="1"/>
  <c r="F974" i="1"/>
  <c r="B974" i="1" l="1"/>
  <c r="T974" i="1"/>
  <c r="Z974" i="1" s="1"/>
  <c r="W974" i="1"/>
  <c r="A975" i="1"/>
  <c r="V974" i="1"/>
  <c r="Y974" i="1" s="1"/>
  <c r="S974" i="1"/>
  <c r="R974" i="1"/>
  <c r="U974" i="1"/>
  <c r="X974" i="1" l="1"/>
  <c r="D974" i="1" s="1"/>
  <c r="J975" i="1"/>
  <c r="K975" i="1" s="1"/>
  <c r="AA975" i="1" l="1"/>
  <c r="N975" i="1"/>
  <c r="L975" i="1"/>
  <c r="M975" i="1" l="1"/>
  <c r="C975" i="1" s="1"/>
  <c r="Q975" i="1"/>
  <c r="O975" i="1"/>
  <c r="P975" i="1"/>
  <c r="G975" i="1"/>
  <c r="E975" i="1" s="1"/>
  <c r="F975" i="1"/>
  <c r="B975" i="1" l="1"/>
  <c r="W975" i="1"/>
  <c r="Z975" i="1"/>
  <c r="T975" i="1"/>
  <c r="A976" i="1"/>
  <c r="R975" i="1"/>
  <c r="U975" i="1"/>
  <c r="Y975" i="1"/>
  <c r="V975" i="1"/>
  <c r="S975" i="1"/>
  <c r="X975" i="1" l="1"/>
  <c r="D975" i="1" s="1"/>
  <c r="J976" i="1"/>
  <c r="K976" i="1" s="1"/>
  <c r="AA976" i="1" l="1"/>
  <c r="N976" i="1"/>
  <c r="L976" i="1"/>
  <c r="P976" i="1" l="1"/>
  <c r="O976" i="1"/>
  <c r="M976" i="1"/>
  <c r="C976" i="1" s="1"/>
  <c r="Q976" i="1"/>
  <c r="G976" i="1"/>
  <c r="E976" i="1" s="1"/>
  <c r="F976" i="1"/>
  <c r="B976" i="1" l="1"/>
  <c r="A977" i="1"/>
  <c r="U976" i="1"/>
  <c r="R976" i="1"/>
  <c r="Y976" i="1"/>
  <c r="S976" i="1"/>
  <c r="V976" i="1"/>
  <c r="W976" i="1"/>
  <c r="T976" i="1"/>
  <c r="Z976" i="1"/>
  <c r="X976" i="1" l="1"/>
  <c r="D976" i="1" s="1"/>
  <c r="J977" i="1"/>
  <c r="K977" i="1" s="1"/>
  <c r="L977" i="1" l="1"/>
  <c r="AA977" i="1"/>
  <c r="N977" i="1"/>
  <c r="G977" i="1" l="1"/>
  <c r="E977" i="1" s="1"/>
  <c r="F977" i="1"/>
  <c r="P977" i="1"/>
  <c r="Q977" i="1"/>
  <c r="O977" i="1"/>
  <c r="M977" i="1"/>
  <c r="C977" i="1" s="1"/>
  <c r="B977" i="1" l="1"/>
  <c r="W977" i="1"/>
  <c r="T977" i="1"/>
  <c r="Z977" i="1"/>
  <c r="Y977" i="1"/>
  <c r="V977" i="1"/>
  <c r="S977" i="1"/>
  <c r="A978" i="1"/>
  <c r="R977" i="1"/>
  <c r="U977" i="1"/>
  <c r="X977" i="1" l="1"/>
  <c r="D977" i="1" s="1"/>
  <c r="J978" i="1"/>
  <c r="K978" i="1" s="1"/>
  <c r="L978" i="1" l="1"/>
  <c r="AA978" i="1"/>
  <c r="N978" i="1"/>
  <c r="F978" i="1" l="1"/>
  <c r="G978" i="1"/>
  <c r="E978" i="1" s="1"/>
  <c r="M978" i="1"/>
  <c r="C978" i="1" s="1"/>
  <c r="Q978" i="1"/>
  <c r="O978" i="1"/>
  <c r="P978" i="1"/>
  <c r="B978" i="1" l="1"/>
  <c r="U978" i="1"/>
  <c r="R978" i="1"/>
  <c r="T978" i="1"/>
  <c r="W978" i="1"/>
  <c r="Z978" i="1"/>
  <c r="A979" i="1"/>
  <c r="V978" i="1"/>
  <c r="S978" i="1"/>
  <c r="Y978" i="1"/>
  <c r="X978" i="1" l="1"/>
  <c r="D978" i="1" s="1"/>
  <c r="J979" i="1"/>
  <c r="K979" i="1" s="1"/>
  <c r="AA979" i="1" l="1"/>
  <c r="N979" i="1"/>
  <c r="L979" i="1"/>
  <c r="O979" i="1" l="1"/>
  <c r="M979" i="1"/>
  <c r="C979" i="1" s="1"/>
  <c r="Q979" i="1"/>
  <c r="P979" i="1"/>
  <c r="F979" i="1"/>
  <c r="G979" i="1"/>
  <c r="E979" i="1" s="1"/>
  <c r="B979" i="1" l="1"/>
  <c r="T979" i="1"/>
  <c r="W979" i="1"/>
  <c r="Z979" i="1"/>
  <c r="A980" i="1"/>
  <c r="U979" i="1"/>
  <c r="R979" i="1"/>
  <c r="S979" i="1"/>
  <c r="Y979" i="1" s="1"/>
  <c r="V979" i="1"/>
  <c r="X979" i="1" l="1"/>
  <c r="D979" i="1" s="1"/>
  <c r="J980" i="1"/>
  <c r="K980" i="1" s="1"/>
  <c r="AA980" i="1" l="1"/>
  <c r="L980" i="1"/>
  <c r="N980" i="1"/>
  <c r="P980" i="1" l="1"/>
  <c r="O980" i="1"/>
  <c r="M980" i="1"/>
  <c r="C980" i="1" s="1"/>
  <c r="Q980" i="1"/>
  <c r="G980" i="1"/>
  <c r="E980" i="1" s="1"/>
  <c r="F980" i="1"/>
  <c r="B980" i="1" l="1"/>
  <c r="A981" i="1"/>
  <c r="R980" i="1"/>
  <c r="U980" i="1"/>
  <c r="T980" i="1"/>
  <c r="W980" i="1"/>
  <c r="Z980" i="1"/>
  <c r="V980" i="1"/>
  <c r="S980" i="1"/>
  <c r="Y980" i="1"/>
  <c r="X980" i="1" l="1"/>
  <c r="D980" i="1" s="1"/>
  <c r="J981" i="1"/>
  <c r="K981" i="1" s="1"/>
  <c r="L981" i="1" l="1"/>
  <c r="AA981" i="1"/>
  <c r="N981" i="1"/>
  <c r="F981" i="1" l="1"/>
  <c r="G981" i="1"/>
  <c r="E981" i="1" s="1"/>
  <c r="O981" i="1"/>
  <c r="M981" i="1"/>
  <c r="C981" i="1" s="1"/>
  <c r="P981" i="1"/>
  <c r="Q981" i="1"/>
  <c r="B981" i="1" l="1"/>
  <c r="U981" i="1"/>
  <c r="R981" i="1"/>
  <c r="A982" i="1"/>
  <c r="W981" i="1"/>
  <c r="Z981" i="1"/>
  <c r="T981" i="1"/>
  <c r="S981" i="1"/>
  <c r="Y981" i="1"/>
  <c r="V981" i="1"/>
  <c r="X981" i="1" l="1"/>
  <c r="D981" i="1" s="1"/>
  <c r="J982" i="1"/>
  <c r="K982" i="1" s="1"/>
  <c r="L982" i="1" l="1"/>
  <c r="N982" i="1"/>
  <c r="AA982" i="1"/>
  <c r="P982" i="1" l="1"/>
  <c r="Q982" i="1"/>
  <c r="O982" i="1"/>
  <c r="M982" i="1"/>
  <c r="C982" i="1" s="1"/>
  <c r="G982" i="1"/>
  <c r="E982" i="1" s="1"/>
  <c r="F982" i="1"/>
  <c r="B982" i="1" l="1"/>
  <c r="A983" i="1"/>
  <c r="U982" i="1"/>
  <c r="R982" i="1"/>
  <c r="Z982" i="1"/>
  <c r="T982" i="1"/>
  <c r="W982" i="1"/>
  <c r="V982" i="1"/>
  <c r="S982" i="1"/>
  <c r="Y982" i="1"/>
  <c r="X982" i="1" l="1"/>
  <c r="D982" i="1" s="1"/>
  <c r="J983" i="1"/>
  <c r="K983" i="1" s="1"/>
  <c r="AA983" i="1" l="1"/>
  <c r="N983" i="1"/>
  <c r="L983" i="1"/>
  <c r="M983" i="1" l="1"/>
  <c r="C983" i="1" s="1"/>
  <c r="P983" i="1"/>
  <c r="Q983" i="1"/>
  <c r="O983" i="1"/>
  <c r="F983" i="1"/>
  <c r="G983" i="1"/>
  <c r="E983" i="1" s="1"/>
  <c r="V983" i="1" l="1"/>
  <c r="S983" i="1"/>
  <c r="Y983" i="1"/>
  <c r="A984" i="1"/>
  <c r="W983" i="1"/>
  <c r="Z983" i="1"/>
  <c r="T983" i="1"/>
  <c r="B983" i="1"/>
  <c r="U983" i="1"/>
  <c r="R983" i="1"/>
  <c r="X983" i="1" l="1"/>
  <c r="D983" i="1" s="1"/>
  <c r="J984" i="1"/>
  <c r="K984" i="1" s="1"/>
  <c r="L984" i="1" l="1"/>
  <c r="AA984" i="1"/>
  <c r="N984" i="1"/>
  <c r="F984" i="1" l="1"/>
  <c r="G984" i="1"/>
  <c r="E984" i="1" s="1"/>
  <c r="O984" i="1"/>
  <c r="Q984" i="1"/>
  <c r="P984" i="1"/>
  <c r="M984" i="1"/>
  <c r="C984" i="1" s="1"/>
  <c r="T984" i="1" l="1"/>
  <c r="Z984" i="1"/>
  <c r="W984" i="1"/>
  <c r="R984" i="1"/>
  <c r="U984" i="1"/>
  <c r="A985" i="1"/>
  <c r="S984" i="1"/>
  <c r="Y984" i="1"/>
  <c r="V984" i="1"/>
  <c r="B984" i="1"/>
  <c r="X984" i="1" l="1"/>
  <c r="D984" i="1" s="1"/>
  <c r="J985" i="1"/>
  <c r="K985" i="1" s="1"/>
  <c r="AA985" i="1" l="1"/>
  <c r="N985" i="1"/>
  <c r="L985" i="1"/>
  <c r="O985" i="1" l="1"/>
  <c r="P985" i="1"/>
  <c r="Q985" i="1"/>
  <c r="M985" i="1"/>
  <c r="C985" i="1" s="1"/>
  <c r="G985" i="1"/>
  <c r="E985" i="1" s="1"/>
  <c r="F985" i="1"/>
  <c r="B985" i="1" l="1"/>
  <c r="T985" i="1"/>
  <c r="Z985" i="1"/>
  <c r="W985" i="1"/>
  <c r="V985" i="1"/>
  <c r="S985" i="1"/>
  <c r="Y985" i="1"/>
  <c r="R985" i="1"/>
  <c r="U985" i="1"/>
  <c r="A986" i="1"/>
  <c r="X985" i="1" l="1"/>
  <c r="D985" i="1" s="1"/>
  <c r="J986" i="1"/>
  <c r="K986" i="1" s="1"/>
  <c r="L986" i="1" l="1"/>
  <c r="N986" i="1"/>
  <c r="AA986" i="1"/>
  <c r="G986" i="1" l="1"/>
  <c r="E986" i="1" s="1"/>
  <c r="F986" i="1"/>
  <c r="M986" i="1"/>
  <c r="C986" i="1" s="1"/>
  <c r="P986" i="1"/>
  <c r="O986" i="1"/>
  <c r="Q986" i="1"/>
  <c r="B986" i="1" l="1"/>
  <c r="V986" i="1"/>
  <c r="Y986" i="1"/>
  <c r="S986" i="1"/>
  <c r="A987" i="1"/>
  <c r="Z986" i="1"/>
  <c r="T986" i="1"/>
  <c r="W986" i="1"/>
  <c r="U986" i="1"/>
  <c r="R986" i="1"/>
  <c r="X986" i="1" l="1"/>
  <c r="D986" i="1" s="1"/>
  <c r="J987" i="1"/>
  <c r="K987" i="1" s="1"/>
  <c r="L987" i="1" l="1"/>
  <c r="AA987" i="1"/>
  <c r="N987" i="1"/>
  <c r="P987" i="1" l="1"/>
  <c r="Q987" i="1"/>
  <c r="M987" i="1"/>
  <c r="C987" i="1" s="1"/>
  <c r="O987" i="1"/>
  <c r="G987" i="1"/>
  <c r="E987" i="1" s="1"/>
  <c r="F987" i="1"/>
  <c r="B987" i="1" l="1"/>
  <c r="R987" i="1"/>
  <c r="U987" i="1"/>
  <c r="A988" i="1"/>
  <c r="T987" i="1"/>
  <c r="Z987" i="1"/>
  <c r="W987" i="1"/>
  <c r="S987" i="1"/>
  <c r="V987" i="1"/>
  <c r="Y987" i="1"/>
  <c r="X987" i="1" l="1"/>
  <c r="D987" i="1" s="1"/>
  <c r="J988" i="1"/>
  <c r="K988" i="1" s="1"/>
  <c r="L988" i="1" l="1"/>
  <c r="AA988" i="1"/>
  <c r="N988" i="1"/>
  <c r="G988" i="1" l="1"/>
  <c r="E988" i="1" s="1"/>
  <c r="F988" i="1"/>
  <c r="Q988" i="1"/>
  <c r="O988" i="1"/>
  <c r="P988" i="1"/>
  <c r="M988" i="1"/>
  <c r="C988" i="1" s="1"/>
  <c r="B988" i="1" l="1"/>
  <c r="R988" i="1"/>
  <c r="U988" i="1"/>
  <c r="W988" i="1"/>
  <c r="T988" i="1"/>
  <c r="Z988" i="1"/>
  <c r="A989" i="1"/>
  <c r="S988" i="1"/>
  <c r="V988" i="1"/>
  <c r="Y988" i="1"/>
  <c r="X988" i="1" l="1"/>
  <c r="D988" i="1" s="1"/>
  <c r="J989" i="1"/>
  <c r="K989" i="1" s="1"/>
  <c r="L989" i="1" l="1"/>
  <c r="AA989" i="1"/>
  <c r="N989" i="1"/>
  <c r="M989" i="1" l="1"/>
  <c r="C989" i="1" s="1"/>
  <c r="P989" i="1"/>
  <c r="O989" i="1"/>
  <c r="Q989" i="1"/>
  <c r="G989" i="1"/>
  <c r="E989" i="1" s="1"/>
  <c r="F989" i="1"/>
  <c r="B989" i="1" l="1"/>
  <c r="T989" i="1"/>
  <c r="Z989" i="1"/>
  <c r="W989" i="1"/>
  <c r="R989" i="1"/>
  <c r="U989" i="1"/>
  <c r="V989" i="1"/>
  <c r="Y989" i="1"/>
  <c r="S989" i="1"/>
  <c r="A990" i="1"/>
  <c r="X989" i="1" l="1"/>
  <c r="D989" i="1" s="1"/>
  <c r="J990" i="1"/>
  <c r="K990" i="1" s="1"/>
  <c r="AA990" i="1" l="1"/>
  <c r="L990" i="1"/>
  <c r="N990" i="1"/>
  <c r="M990" i="1" l="1"/>
  <c r="C990" i="1" s="1"/>
  <c r="O990" i="1"/>
  <c r="Q990" i="1"/>
  <c r="P990" i="1"/>
  <c r="G990" i="1"/>
  <c r="E990" i="1" s="1"/>
  <c r="F990" i="1"/>
  <c r="B990" i="1" l="1"/>
  <c r="T990" i="1"/>
  <c r="W990" i="1"/>
  <c r="Z990" i="1"/>
  <c r="R990" i="1"/>
  <c r="U990" i="1"/>
  <c r="V990" i="1"/>
  <c r="S990" i="1"/>
  <c r="Y990" i="1"/>
  <c r="A991" i="1"/>
  <c r="X990" i="1" l="1"/>
  <c r="D990" i="1" s="1"/>
  <c r="J991" i="1"/>
  <c r="K991" i="1" s="1"/>
  <c r="L991" i="1" l="1"/>
  <c r="AA991" i="1"/>
  <c r="N991" i="1"/>
  <c r="M991" i="1" l="1"/>
  <c r="C991" i="1" s="1"/>
  <c r="Q991" i="1"/>
  <c r="O991" i="1"/>
  <c r="P991" i="1"/>
  <c r="G991" i="1"/>
  <c r="E991" i="1" s="1"/>
  <c r="F991" i="1"/>
  <c r="B991" i="1" l="1"/>
  <c r="V991" i="1"/>
  <c r="Y991" i="1"/>
  <c r="S991" i="1"/>
  <c r="R991" i="1"/>
  <c r="U991" i="1"/>
  <c r="T991" i="1"/>
  <c r="W991" i="1"/>
  <c r="Z991" i="1"/>
  <c r="A992" i="1"/>
  <c r="X991" i="1" l="1"/>
  <c r="D991" i="1" s="1"/>
  <c r="J992" i="1"/>
  <c r="K992" i="1" s="1"/>
  <c r="L992" i="1" l="1"/>
  <c r="AA992" i="1"/>
  <c r="N992" i="1"/>
  <c r="G992" i="1" l="1"/>
  <c r="E992" i="1" s="1"/>
  <c r="F992" i="1"/>
  <c r="Q992" i="1"/>
  <c r="M992" i="1"/>
  <c r="C992" i="1" s="1"/>
  <c r="O992" i="1"/>
  <c r="P992" i="1"/>
  <c r="B992" i="1" l="1"/>
  <c r="A993" i="1"/>
  <c r="Z992" i="1"/>
  <c r="W992" i="1"/>
  <c r="T992" i="1"/>
  <c r="V992" i="1"/>
  <c r="S992" i="1"/>
  <c r="Y992" i="1"/>
  <c r="R992" i="1"/>
  <c r="U992" i="1"/>
  <c r="X992" i="1" l="1"/>
  <c r="D992" i="1" s="1"/>
  <c r="J993" i="1"/>
  <c r="K993" i="1" s="1"/>
  <c r="L993" i="1" l="1"/>
  <c r="AA993" i="1"/>
  <c r="N993" i="1"/>
  <c r="G993" i="1" l="1"/>
  <c r="E993" i="1" s="1"/>
  <c r="F993" i="1"/>
  <c r="O993" i="1"/>
  <c r="P993" i="1"/>
  <c r="M993" i="1"/>
  <c r="C993" i="1" s="1"/>
  <c r="Q993" i="1"/>
  <c r="B993" i="1" l="1"/>
  <c r="V993" i="1"/>
  <c r="S993" i="1"/>
  <c r="Y993" i="1"/>
  <c r="R993" i="1"/>
  <c r="U993" i="1"/>
  <c r="Z993" i="1"/>
  <c r="W993" i="1"/>
  <c r="T993" i="1"/>
  <c r="A994" i="1"/>
  <c r="X993" i="1" l="1"/>
  <c r="D993" i="1" s="1"/>
  <c r="J994" i="1"/>
  <c r="K994" i="1" s="1"/>
  <c r="AA994" i="1" l="1"/>
  <c r="N994" i="1"/>
  <c r="L994" i="1"/>
  <c r="Q994" i="1" l="1"/>
  <c r="M994" i="1"/>
  <c r="C994" i="1" s="1"/>
  <c r="P994" i="1"/>
  <c r="O994" i="1"/>
  <c r="G994" i="1"/>
  <c r="E994" i="1" s="1"/>
  <c r="F994" i="1"/>
  <c r="B994" i="1" l="1"/>
  <c r="A995" i="1"/>
  <c r="T994" i="1"/>
  <c r="Z994" i="1"/>
  <c r="W994" i="1"/>
  <c r="Y994" i="1"/>
  <c r="S994" i="1"/>
  <c r="V994" i="1"/>
  <c r="U994" i="1"/>
  <c r="R994" i="1"/>
  <c r="X994" i="1" l="1"/>
  <c r="D994" i="1" s="1"/>
  <c r="J995" i="1"/>
  <c r="K995" i="1" s="1"/>
  <c r="AA995" i="1" l="1"/>
  <c r="N995" i="1"/>
  <c r="L995" i="1"/>
  <c r="P995" i="1" l="1"/>
  <c r="O995" i="1"/>
  <c r="M995" i="1"/>
  <c r="C995" i="1" s="1"/>
  <c r="Q995" i="1"/>
  <c r="G995" i="1"/>
  <c r="E995" i="1" s="1"/>
  <c r="F995" i="1"/>
  <c r="B995" i="1" l="1"/>
  <c r="U995" i="1"/>
  <c r="R995" i="1"/>
  <c r="Y995" i="1"/>
  <c r="S995" i="1"/>
  <c r="V995" i="1"/>
  <c r="A996" i="1"/>
  <c r="W995" i="1"/>
  <c r="Z995" i="1"/>
  <c r="T995" i="1"/>
  <c r="X995" i="1" l="1"/>
  <c r="D995" i="1" s="1"/>
  <c r="J996" i="1"/>
  <c r="K996" i="1" s="1"/>
  <c r="L996" i="1" l="1"/>
  <c r="N996" i="1"/>
  <c r="AA996" i="1"/>
  <c r="F996" i="1" l="1"/>
  <c r="G996" i="1"/>
  <c r="E996" i="1" s="1"/>
  <c r="M996" i="1"/>
  <c r="C996" i="1" s="1"/>
  <c r="Q996" i="1"/>
  <c r="P996" i="1"/>
  <c r="O996" i="1"/>
  <c r="Z996" i="1" l="1"/>
  <c r="W996" i="1"/>
  <c r="T996" i="1"/>
  <c r="A997" i="1"/>
  <c r="R996" i="1"/>
  <c r="U996" i="1"/>
  <c r="Y996" i="1"/>
  <c r="V996" i="1"/>
  <c r="S996" i="1"/>
  <c r="B996" i="1"/>
  <c r="X996" i="1" l="1"/>
  <c r="D996" i="1" s="1"/>
  <c r="J997" i="1"/>
  <c r="K997" i="1" s="1"/>
  <c r="L997" i="1" l="1"/>
  <c r="AA997" i="1"/>
  <c r="N997" i="1"/>
  <c r="O997" i="1" l="1"/>
  <c r="M997" i="1"/>
  <c r="C997" i="1" s="1"/>
  <c r="P997" i="1"/>
  <c r="Q997" i="1"/>
  <c r="G997" i="1"/>
  <c r="E997" i="1" s="1"/>
  <c r="F997" i="1"/>
  <c r="B997" i="1" l="1"/>
  <c r="T997" i="1"/>
  <c r="Z997" i="1"/>
  <c r="W997" i="1"/>
  <c r="Y997" i="1"/>
  <c r="S997" i="1"/>
  <c r="V997" i="1"/>
  <c r="A998" i="1"/>
  <c r="R997" i="1"/>
  <c r="U997" i="1"/>
  <c r="X997" i="1" l="1"/>
  <c r="D997" i="1" s="1"/>
  <c r="J998" i="1"/>
  <c r="K998" i="1" s="1"/>
  <c r="L998" i="1" l="1"/>
  <c r="AA998" i="1"/>
  <c r="N998" i="1"/>
  <c r="G998" i="1" l="1"/>
  <c r="E998" i="1" s="1"/>
  <c r="F998" i="1"/>
  <c r="O998" i="1"/>
  <c r="Q998" i="1"/>
  <c r="P998" i="1"/>
  <c r="M998" i="1"/>
  <c r="C998" i="1" s="1"/>
  <c r="B998" i="1" l="1"/>
  <c r="Z998" i="1"/>
  <c r="T998" i="1"/>
  <c r="W998" i="1"/>
  <c r="U998" i="1"/>
  <c r="R998" i="1"/>
  <c r="A999" i="1"/>
  <c r="S998" i="1"/>
  <c r="V998" i="1"/>
  <c r="Y998" i="1"/>
  <c r="X998" i="1" l="1"/>
  <c r="D998" i="1" s="1"/>
  <c r="J999" i="1"/>
  <c r="K999" i="1" s="1"/>
  <c r="L999" i="1" l="1"/>
  <c r="AA999" i="1"/>
  <c r="N999" i="1"/>
  <c r="Q999" i="1" l="1"/>
  <c r="M999" i="1"/>
  <c r="C999" i="1" s="1"/>
  <c r="P999" i="1"/>
  <c r="O999" i="1"/>
  <c r="F999" i="1"/>
  <c r="G999" i="1"/>
  <c r="E999" i="1" s="1"/>
  <c r="Y999" i="1" l="1"/>
  <c r="S999" i="1"/>
  <c r="V999" i="1"/>
  <c r="A1000" i="1"/>
  <c r="R999" i="1"/>
  <c r="U999" i="1"/>
  <c r="B999" i="1"/>
  <c r="Z999" i="1"/>
  <c r="W999" i="1"/>
  <c r="T999" i="1"/>
  <c r="X999" i="1" l="1"/>
  <c r="D999" i="1" s="1"/>
  <c r="J1000" i="1"/>
  <c r="K1000" i="1" s="1"/>
  <c r="N1000" i="1" s="1"/>
  <c r="L1000" i="1" l="1"/>
  <c r="AA1000" i="1"/>
  <c r="F1000" i="1" s="1"/>
  <c r="M1000" i="1"/>
  <c r="C1000" i="1" s="1"/>
  <c r="O1000" i="1"/>
  <c r="P1000" i="1"/>
  <c r="Q1000" i="1"/>
  <c r="G1000" i="1" l="1"/>
  <c r="E1000" i="1" s="1"/>
  <c r="U1000" i="1"/>
  <c r="R1000" i="1"/>
  <c r="Z1000" i="1"/>
  <c r="W1000" i="1"/>
  <c r="T1000" i="1"/>
  <c r="V1000" i="1"/>
  <c r="Y1000" i="1"/>
  <c r="S1000" i="1"/>
  <c r="X1000" i="1" l="1"/>
  <c r="D1000" i="1" s="1"/>
  <c r="B1000" i="1"/>
</calcChain>
</file>

<file path=xl/sharedStrings.xml><?xml version="1.0" encoding="utf-8"?>
<sst xmlns="http://schemas.openxmlformats.org/spreadsheetml/2006/main" count="396" uniqueCount="235">
  <si>
    <t>Addr</t>
  </si>
  <si>
    <t>Ref</t>
  </si>
  <si>
    <t>I</t>
  </si>
  <si>
    <t>OP</t>
  </si>
  <si>
    <t>OPCODE</t>
  </si>
  <si>
    <t>nARGS</t>
  </si>
  <si>
    <t>M1</t>
  </si>
  <si>
    <t>M2</t>
  </si>
  <si>
    <t>M3</t>
  </si>
  <si>
    <t>V 1</t>
  </si>
  <si>
    <t>V 2</t>
  </si>
  <si>
    <t>V 3</t>
  </si>
  <si>
    <t>ARG 1</t>
  </si>
  <si>
    <t>ARG 2</t>
  </si>
  <si>
    <t>ARG 3</t>
  </si>
  <si>
    <t>Comment</t>
  </si>
  <si>
    <t>Symbol</t>
  </si>
  <si>
    <t>start</t>
  </si>
  <si>
    <t>Flags</t>
  </si>
  <si>
    <t>Auto flags</t>
  </si>
  <si>
    <t>DATA</t>
  </si>
  <si>
    <t>CODE</t>
  </si>
  <si>
    <t>OP len</t>
  </si>
  <si>
    <t>Label</t>
  </si>
  <si>
    <t>Raw</t>
  </si>
  <si>
    <t>Instruction</t>
  </si>
  <si>
    <t>ret</t>
  </si>
  <si>
    <t>refresh_input() {</t>
  </si>
  <si>
    <t>}</t>
  </si>
  <si>
    <t>A1</t>
  </si>
  <si>
    <t>get_char</t>
  </si>
  <si>
    <t>int get_char()</t>
  </si>
  <si>
    <t>peek_char</t>
  </si>
  <si>
    <t>loop</t>
  </si>
  <si>
    <t>return</t>
  </si>
  <si>
    <t>print linebreak</t>
  </si>
  <si>
    <t>C1</t>
  </si>
  <si>
    <t>out</t>
  </si>
  <si>
    <t>fetch</t>
  </si>
  <si>
    <t>-</t>
  </si>
  <si>
    <t>print_pstring</t>
  </si>
  <si>
    <t>print_pstring(str) {</t>
  </si>
  <si>
    <t>len = *str</t>
  </si>
  <si>
    <t>str++</t>
  </si>
  <si>
    <t>out(str[i])</t>
  </si>
  <si>
    <t>for(i=0; i != len; i++) {</t>
  </si>
  <si>
    <t>print_pstringln(str) {</t>
  </si>
  <si>
    <t>print_pstring(str)</t>
  </si>
  <si>
    <t>A2</t>
  </si>
  <si>
    <t>bufpos</t>
  </si>
  <si>
    <t>cur_callback</t>
  </si>
  <si>
    <t>lbl1</t>
  </si>
  <si>
    <t>lbl2</t>
  </si>
  <si>
    <t>lbl3</t>
  </si>
  <si>
    <t>lbl4</t>
  </si>
  <si>
    <t>if(a &gt; 0) {</t>
  </si>
  <si>
    <t>cur_callback = callback</t>
  </si>
  <si>
    <t>C2</t>
  </si>
  <si>
    <t>s_input_instruction</t>
  </si>
  <si>
    <t>s_wakling</t>
  </si>
  <si>
    <t>s_running</t>
  </si>
  <si>
    <t>s_didnt_make_it_across</t>
  </si>
  <si>
    <t>s_invalid_instruction</t>
  </si>
  <si>
    <t>s_invalid_first_arg</t>
  </si>
  <si>
    <t>s_invalid_second_arg</t>
  </si>
  <si>
    <t>s_out_of_memory</t>
  </si>
  <si>
    <t>code</t>
  </si>
  <si>
    <t>STR</t>
  </si>
  <si>
    <t>inchr</t>
  </si>
  <si>
    <t>if(inchr != 0) {</t>
  </si>
  <si>
    <t>inchr = in()</t>
  </si>
  <si>
    <t>return inchr</t>
  </si>
  <si>
    <t>while((chr = peek_char()) == ' ' or '\t) {</t>
  </si>
  <si>
    <t>get_char()</t>
  </si>
  <si>
    <t>read_until_nonspace</t>
  </si>
  <si>
    <t>read_until_nonspace() {</t>
  </si>
  <si>
    <t>fetch_and</t>
  </si>
  <si>
    <t>fetch_or</t>
  </si>
  <si>
    <t>fetch_not</t>
  </si>
  <si>
    <t>fetch_walk</t>
  </si>
  <si>
    <t>fetch_run</t>
  </si>
  <si>
    <t>expect_char</t>
  </si>
  <si>
    <t>expect_char(chr, errmsg)</t>
  </si>
  <si>
    <t>opcode</t>
  </si>
  <si>
    <t>return chr_a &lt;= reg &amp;&amp; reg &lt;= chr_b</t>
  </si>
  <si>
    <t>fetch first arg</t>
  </si>
  <si>
    <t>opcode = 1</t>
  </si>
  <si>
    <t>opcode = 2</t>
  </si>
  <si>
    <t>opcode = 3</t>
  </si>
  <si>
    <t>extended_read_regs</t>
  </si>
  <si>
    <t>set to 1 for read reg 'E' to 'I'</t>
  </si>
  <si>
    <t>if(char_between(reg_in, 'A', 'I')) {</t>
  </si>
  <si>
    <t>} else if(reg_in = 'J') {</t>
  </si>
  <si>
    <t>} else if(reg_in = 'T') {</t>
  </si>
  <si>
    <t>} else {</t>
  </si>
  <si>
    <t>lbl_end</t>
  </si>
  <si>
    <t xml:space="preserve">  if(reg_in &gt;= 'E) {</t>
  </si>
  <si>
    <t xml:space="preserve">    extended_read_regs = 1</t>
  </si>
  <si>
    <t xml:space="preserve">  }</t>
  </si>
  <si>
    <t xml:space="preserve">  reg_read = reg_in - 'A'</t>
  </si>
  <si>
    <t xml:space="preserve">  reg_read = -1</t>
  </si>
  <si>
    <t xml:space="preserve">  reg_read = -2</t>
  </si>
  <si>
    <t xml:space="preserve">  print s_invalid_first_arg</t>
  </si>
  <si>
    <t>fetch_first_arg</t>
  </si>
  <si>
    <t>fetch_second_arg</t>
  </si>
  <si>
    <t>reg_in = input char</t>
  </si>
  <si>
    <t>if( reg_in = 'J' ) {</t>
  </si>
  <si>
    <t>0-8 for A-I, -1 for J, -2 for T</t>
  </si>
  <si>
    <t xml:space="preserve">  reg_write = -1</t>
  </si>
  <si>
    <t xml:space="preserve">  reg_write = -2</t>
  </si>
  <si>
    <t xml:space="preserve">  print s_invalid_second_arg</t>
  </si>
  <si>
    <t>if( not linebreak ) {</t>
  </si>
  <si>
    <t xml:space="preserve">  print s_invalid-second_arg</t>
  </si>
  <si>
    <t>read_command</t>
  </si>
  <si>
    <t>size</t>
  </si>
  <si>
    <t>in</t>
  </si>
  <si>
    <t>if(command_buf.size &gt;= 15) {</t>
  </si>
  <si>
    <t>print s_out_of_memory</t>
  </si>
  <si>
    <t>print_pstring_end</t>
  </si>
  <si>
    <t>progmem</t>
  </si>
  <si>
    <t>data</t>
  </si>
  <si>
    <t>blocks of three fields; opcode, reg_rd, reg_wr</t>
  </si>
  <si>
    <t>store opcode</t>
  </si>
  <si>
    <t>store reg_write</t>
  </si>
  <si>
    <t>store reg_read</t>
  </si>
  <si>
    <t>progmem.size++</t>
  </si>
  <si>
    <t>vars</t>
  </si>
  <si>
    <t>red_read</t>
  </si>
  <si>
    <t>red_write</t>
  </si>
  <si>
    <t>is_running</t>
  </si>
  <si>
    <t>damage</t>
  </si>
  <si>
    <t>print s_running</t>
  </si>
  <si>
    <t>map</t>
  </si>
  <si>
    <t>exec</t>
  </si>
  <si>
    <t>if(!is_running) {</t>
  </si>
  <si>
    <t>if(extended_read_regs) {</t>
  </si>
  <si>
    <t>print s_walking</t>
  </si>
  <si>
    <t>print s_invalid_first_arg</t>
  </si>
  <si>
    <t>end</t>
  </si>
  <si>
    <t>cur_map</t>
  </si>
  <si>
    <t>map_pos</t>
  </si>
  <si>
    <t>load map_pos</t>
  </si>
  <si>
    <t>main_loop</t>
  </si>
  <si>
    <t>finish</t>
  </si>
  <si>
    <t>update_damage(x) {</t>
  </si>
  <si>
    <t>damage += x * cur_map * map_pos</t>
  </si>
  <si>
    <t>update_damage</t>
  </si>
  <si>
    <t>load cur_map = *map_pos</t>
  </si>
  <si>
    <t>if(is_running) {</t>
  </si>
  <si>
    <t>is_running = 0;</t>
  </si>
  <si>
    <t>stop_running</t>
  </si>
  <si>
    <t>} continue;</t>
  </si>
  <si>
    <t>continue</t>
  </si>
  <si>
    <t>map_pos++</t>
  </si>
  <si>
    <t>if(cur_map == 0) stop running + continue</t>
  </si>
  <si>
    <t>buf_push(x)</t>
  </si>
  <si>
    <t>buf_push</t>
  </si>
  <si>
    <t>if(value&lt;0) value = 0</t>
  </si>
  <si>
    <t>if(n_bits &lt; 1 &amp;&amp; value &lt; acc) {</t>
  </si>
  <si>
    <t>return value</t>
  </si>
  <si>
    <t>forach_bit_msb_first(value, n_bits, callback) {</t>
  </si>
  <si>
    <t>forach_bit_msb_first</t>
  </si>
  <si>
    <t>if(value&lt;acc) {</t>
  </si>
  <si>
    <t>acc *= bitval</t>
  </si>
  <si>
    <t>bitval = 1</t>
  </si>
  <si>
    <t>bitval = 0</t>
  </si>
  <si>
    <t>cur_callback(bitval)</t>
  </si>
  <si>
    <t>return value - acc</t>
  </si>
  <si>
    <t>do_foreach_bit(value, n_bits, acc) {</t>
  </si>
  <si>
    <t>do_foreach_bit(value, n_bits, 1)</t>
  </si>
  <si>
    <t>value = do_foreach_bit(value, n_bits-1, 2*acc)</t>
  </si>
  <si>
    <t>unpack_bitbuf(x)</t>
  </si>
  <si>
    <t>unpack_bitbuf</t>
  </si>
  <si>
    <t>foreach_bit_msb_first(x, 9, buf_push)</t>
  </si>
  <si>
    <t>unpack_bitbuf(*cur_map)</t>
  </si>
  <si>
    <t>print s_didnt_make_it_across</t>
  </si>
  <si>
    <t>stack</t>
  </si>
  <si>
    <t>CODE A1</t>
  </si>
  <si>
    <t>iterate(1)</t>
  </si>
  <si>
    <t>if(iterate(0)) continue;</t>
  </si>
  <si>
    <t>iterate(game_over) {</t>
  </si>
  <si>
    <t>if(game_over) {</t>
  </si>
  <si>
    <t>not_game_over</t>
  </si>
  <si>
    <t>loop1</t>
  </si>
  <si>
    <t>loop2</t>
  </si>
  <si>
    <t>print '@'</t>
  </si>
  <si>
    <t>if(!s6) {</t>
  </si>
  <si>
    <t>print '.'</t>
  </si>
  <si>
    <t>print '\n'</t>
  </si>
  <si>
    <t>floortiles</t>
  </si>
  <si>
    <t>is_between</t>
  </si>
  <si>
    <t>is_between(reg, chr_a, chr_b)</t>
  </si>
  <si>
    <t>loop_x = 5</t>
  </si>
  <si>
    <t>} loop_x ++</t>
  </si>
  <si>
    <t>if(loop_x &lt; 22) loop2</t>
  </si>
  <si>
    <t>loop_y = 3</t>
  </si>
  <si>
    <t>loop_y -= 1</t>
  </si>
  <si>
    <t>if(loop_y &gt;= 0) loop1</t>
  </si>
  <si>
    <t>if(bot_x==loop_x &amp;&amp; loop_y == s4) {</t>
  </si>
  <si>
    <t>bot_x = 5 /* s5 */</t>
  </si>
  <si>
    <t>bot_y = 1 /* s4 */</t>
  </si>
  <si>
    <t>if(bot_y &lt; 1) {</t>
  </si>
  <si>
    <t>return 0</t>
  </si>
  <si>
    <t>if(bot_x = 21) {</t>
  </si>
  <si>
    <t>return 1</t>
  </si>
  <si>
    <t>update_damage(bot_x)</t>
  </si>
  <si>
    <t>run_map</t>
  </si>
  <si>
    <t>run_springbot</t>
  </si>
  <si>
    <t>tile = floortiles[bot_x]</t>
  </si>
  <si>
    <t>on_floor = bot_y==1 &amp;&amp; tile</t>
  </si>
  <si>
    <t>if(on_floor) {</t>
  </si>
  <si>
    <t>if(!run_springbot(bot_x)) {</t>
  </si>
  <si>
    <t>if(bot_y &gt;= 1 &amp;&amp; tile) {</t>
  </si>
  <si>
    <t>bot_x++</t>
  </si>
  <si>
    <t>bot_y++</t>
  </si>
  <si>
    <t>bot_y--</t>
  </si>
  <si>
    <t>jumping = 0 /* s3 */</t>
  </si>
  <si>
    <t>jumping = 2</t>
  </si>
  <si>
    <t>if(jumping != 0) {</t>
  </si>
  <si>
    <t>jumping--</t>
  </si>
  <si>
    <t>if( (bot_y == 0) &amp;&amp; floortiles[bot_x] ) {</t>
  </si>
  <si>
    <t>bot_y = 1</t>
  </si>
  <si>
    <t>goto main_loop</t>
  </si>
  <si>
    <t>print(floortiles[loop_x] + '.')</t>
  </si>
  <si>
    <t>if(!tile) {</t>
  </si>
  <si>
    <t>do_foreach_bit</t>
  </si>
  <si>
    <t>Map address</t>
  </si>
  <si>
    <t>Map value</t>
  </si>
  <si>
    <t>Bot X:</t>
  </si>
  <si>
    <t>Damage per level:</t>
  </si>
  <si>
    <t>part 1:
The springbrot program is a quite clever little program, with command processing. Running a game and a VM in an VM
Damage is calculated as a sum of the value of each hole. The value of a hole is x-coordinate * current map bit pattern * address of map
Total damage is calculated in the sheet "damage"</t>
  </si>
  <si>
    <t>Damage</t>
  </si>
  <si>
    <t>Damage walk:</t>
  </si>
  <si>
    <t>Damage run:</t>
  </si>
  <si>
    <t>part 2:
Exactly the same as part1, but just more levels. Skip first 0-map, and continue to next 0-map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</si>
</sst>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sz val="11"/>
      <color rgb="FF000000"/>
      <name val="Calibri"/>
      <scheme val="minor"/>
    </font>
  </fonts>
  <fills count="16">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5" fillId="0" borderId="0" xfId="0" applyFont="1"/>
    <xf numFmtId="0" fontId="5" fillId="0" borderId="0" xfId="0" applyFont="1" applyBorder="1"/>
    <xf numFmtId="0" fontId="5" fillId="0" borderId="0" xfId="0" applyFont="1" applyFill="1" applyBorder="1"/>
    <xf numFmtId="0" fontId="0" fillId="0" borderId="0" xfId="0" applyFont="1" applyFill="1" applyBorder="1"/>
    <xf numFmtId="0" fontId="0" fillId="11" borderId="0" xfId="0" applyFill="1"/>
    <xf numFmtId="0" fontId="2" fillId="11" borderId="0" xfId="0" applyFont="1" applyFill="1"/>
    <xf numFmtId="0" fontId="2" fillId="10" borderId="0" xfId="0" applyFont="1" applyFill="1"/>
    <xf numFmtId="0" fontId="2" fillId="12" borderId="0" xfId="0" applyFont="1" applyFill="1"/>
    <xf numFmtId="0" fontId="0" fillId="12" borderId="0" xfId="0" applyFill="1"/>
    <xf numFmtId="0" fontId="2" fillId="13" borderId="0" xfId="0" applyFont="1" applyFill="1"/>
    <xf numFmtId="0" fontId="0" fillId="13" borderId="0" xfId="0" applyFill="1"/>
    <xf numFmtId="0" fontId="0" fillId="14" borderId="0" xfId="0" applyFill="1"/>
    <xf numFmtId="0" fontId="0" fillId="15" borderId="0" xfId="0" applyFill="1"/>
    <xf numFmtId="0" fontId="2" fillId="4" borderId="0" xfId="0" applyFont="1" applyFill="1"/>
    <xf numFmtId="0" fontId="0" fillId="4" borderId="0" xfId="0" applyFill="1"/>
    <xf numFmtId="0" fontId="2" fillId="0" borderId="0" xfId="0" applyFont="1" applyAlignment="1">
      <alignment horizontal="left" vertical="top" wrapText="1"/>
    </xf>
  </cellXfs>
  <cellStyles count="1">
    <cellStyle name="Normal" xfId="0" builtinId="0"/>
  </cellStyles>
  <dxfs count="1">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B30E-FAC9-5743-8D5B-1535450C6E5F}">
  <dimension ref="A1:N17"/>
  <sheetViews>
    <sheetView tabSelected="1" workbookViewId="0">
      <selection activeCell="E19" sqref="E19"/>
    </sheetView>
  </sheetViews>
  <sheetFormatPr baseColWidth="10" defaultRowHeight="15" x14ac:dyDescent="0.2"/>
  <cols>
    <col min="2" max="2" width="11.1640625" bestFit="1" customWidth="1"/>
  </cols>
  <sheetData>
    <row r="1" spans="1:14" x14ac:dyDescent="0.2">
      <c r="A1" s="36" t="s">
        <v>230</v>
      </c>
      <c r="B1" s="36"/>
      <c r="C1" s="36"/>
      <c r="D1" s="36"/>
      <c r="E1" s="36"/>
      <c r="F1" s="36"/>
      <c r="G1" s="36"/>
      <c r="H1" s="36"/>
      <c r="I1" s="36"/>
      <c r="J1" s="36"/>
      <c r="K1" s="36"/>
      <c r="L1" s="36"/>
      <c r="M1" s="36"/>
      <c r="N1" s="36"/>
    </row>
    <row r="2" spans="1:14" x14ac:dyDescent="0.2">
      <c r="A2" s="36"/>
      <c r="B2" s="36"/>
      <c r="C2" s="36"/>
      <c r="D2" s="36"/>
      <c r="E2" s="36"/>
      <c r="F2" s="36"/>
      <c r="G2" s="36"/>
      <c r="H2" s="36"/>
      <c r="I2" s="36"/>
      <c r="J2" s="36"/>
      <c r="K2" s="36"/>
      <c r="L2" s="36"/>
      <c r="M2" s="36"/>
      <c r="N2" s="36"/>
    </row>
    <row r="3" spans="1:14" x14ac:dyDescent="0.2">
      <c r="A3" s="36"/>
      <c r="B3" s="36"/>
      <c r="C3" s="36"/>
      <c r="D3" s="36"/>
      <c r="E3" s="36"/>
      <c r="F3" s="36"/>
      <c r="G3" s="36"/>
      <c r="H3" s="36"/>
      <c r="I3" s="36"/>
      <c r="J3" s="36"/>
      <c r="K3" s="36"/>
      <c r="L3" s="36"/>
      <c r="M3" s="36"/>
      <c r="N3" s="36"/>
    </row>
    <row r="4" spans="1:14" x14ac:dyDescent="0.2">
      <c r="A4" s="36"/>
      <c r="B4" s="36"/>
      <c r="C4" s="36"/>
      <c r="D4" s="36"/>
      <c r="E4" s="36"/>
      <c r="F4" s="36"/>
      <c r="G4" s="36"/>
      <c r="H4" s="36"/>
      <c r="I4" s="36"/>
      <c r="J4" s="36"/>
      <c r="K4" s="36"/>
      <c r="L4" s="36"/>
      <c r="M4" s="36"/>
      <c r="N4" s="36"/>
    </row>
    <row r="5" spans="1:14" x14ac:dyDescent="0.2">
      <c r="A5" s="36"/>
      <c r="B5" s="36"/>
      <c r="C5" s="36"/>
      <c r="D5" s="36"/>
      <c r="E5" s="36"/>
      <c r="F5" s="36"/>
      <c r="G5" s="36"/>
      <c r="H5" s="36"/>
      <c r="I5" s="36"/>
      <c r="J5" s="36"/>
      <c r="K5" s="36"/>
      <c r="L5" s="36"/>
      <c r="M5" s="36"/>
      <c r="N5" s="36"/>
    </row>
    <row r="6" spans="1:14" x14ac:dyDescent="0.2">
      <c r="A6" s="36"/>
      <c r="B6" s="36"/>
      <c r="C6" s="36"/>
      <c r="D6" s="36"/>
      <c r="E6" s="36"/>
      <c r="F6" s="36"/>
      <c r="G6" s="36"/>
      <c r="H6" s="36"/>
      <c r="I6" s="36"/>
      <c r="J6" s="36"/>
      <c r="K6" s="36"/>
      <c r="L6" s="36"/>
      <c r="M6" s="36"/>
      <c r="N6" s="36"/>
    </row>
    <row r="7" spans="1:14" x14ac:dyDescent="0.2">
      <c r="A7" s="36"/>
      <c r="B7" s="36"/>
      <c r="C7" s="36"/>
      <c r="D7" s="36"/>
      <c r="E7" s="36"/>
      <c r="F7" s="36"/>
      <c r="G7" s="36"/>
      <c r="H7" s="36"/>
      <c r="I7" s="36"/>
      <c r="J7" s="36"/>
      <c r="K7" s="36"/>
      <c r="L7" s="36"/>
      <c r="M7" s="36"/>
      <c r="N7" s="36"/>
    </row>
    <row r="9" spans="1:14" x14ac:dyDescent="0.2">
      <c r="A9" s="17" t="s">
        <v>231</v>
      </c>
      <c r="B9" s="31">
        <f ca="1">damage!O3</f>
        <v>19355645</v>
      </c>
    </row>
    <row r="11" spans="1:14" x14ac:dyDescent="0.2">
      <c r="A11" s="36" t="s">
        <v>234</v>
      </c>
      <c r="B11" s="36"/>
      <c r="C11" s="36"/>
      <c r="D11" s="36"/>
      <c r="E11" s="36"/>
      <c r="F11" s="36"/>
      <c r="G11" s="36"/>
      <c r="H11" s="36"/>
      <c r="I11" s="36"/>
      <c r="J11" s="36"/>
      <c r="K11" s="36"/>
      <c r="L11" s="36"/>
      <c r="M11" s="36"/>
      <c r="N11" s="36"/>
    </row>
    <row r="12" spans="1:14" x14ac:dyDescent="0.2">
      <c r="A12" s="36"/>
      <c r="B12" s="36"/>
      <c r="C12" s="36"/>
      <c r="D12" s="36"/>
      <c r="E12" s="36"/>
      <c r="F12" s="36"/>
      <c r="G12" s="36"/>
      <c r="H12" s="36"/>
      <c r="I12" s="36"/>
      <c r="J12" s="36"/>
      <c r="K12" s="36"/>
      <c r="L12" s="36"/>
      <c r="M12" s="36"/>
      <c r="N12" s="36"/>
    </row>
    <row r="13" spans="1:14" x14ac:dyDescent="0.2">
      <c r="A13" s="36"/>
      <c r="B13" s="36"/>
      <c r="C13" s="36"/>
      <c r="D13" s="36"/>
      <c r="E13" s="36"/>
      <c r="F13" s="36"/>
      <c r="G13" s="36"/>
      <c r="H13" s="36"/>
      <c r="I13" s="36"/>
      <c r="J13" s="36"/>
      <c r="K13" s="36"/>
      <c r="L13" s="36"/>
      <c r="M13" s="36"/>
      <c r="N13" s="36"/>
    </row>
    <row r="14" spans="1:14" x14ac:dyDescent="0.2">
      <c r="A14" s="36"/>
      <c r="B14" s="36"/>
      <c r="C14" s="36"/>
      <c r="D14" s="36"/>
      <c r="E14" s="36"/>
      <c r="F14" s="36"/>
      <c r="G14" s="36"/>
      <c r="H14" s="36"/>
      <c r="I14" s="36"/>
      <c r="J14" s="36"/>
      <c r="K14" s="36"/>
      <c r="L14" s="36"/>
      <c r="M14" s="36"/>
      <c r="N14" s="36"/>
    </row>
    <row r="15" spans="1:14" x14ac:dyDescent="0.2">
      <c r="A15" s="36"/>
      <c r="B15" s="36"/>
      <c r="C15" s="36"/>
      <c r="D15" s="36"/>
      <c r="E15" s="36"/>
      <c r="F15" s="36"/>
      <c r="G15" s="36"/>
      <c r="H15" s="36"/>
      <c r="I15" s="36"/>
      <c r="J15" s="36"/>
      <c r="K15" s="36"/>
      <c r="L15" s="36"/>
      <c r="M15" s="36"/>
      <c r="N15" s="36"/>
    </row>
    <row r="17" spans="1:2" x14ac:dyDescent="0.2">
      <c r="A17" s="17" t="s">
        <v>231</v>
      </c>
      <c r="B17" s="31">
        <f ca="1">damage!O4</f>
        <v>1137899149</v>
      </c>
    </row>
  </sheetData>
  <mergeCells count="2">
    <mergeCell ref="A1:N7"/>
    <mergeCell ref="A11:N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
  <sheetViews>
    <sheetView topLeftCell="IQ1" workbookViewId="0">
      <selection activeCell="WB9" sqref="WB9"/>
    </sheetView>
  </sheetViews>
  <sheetFormatPr baseColWidth="10" defaultColWidth="6" defaultRowHeight="15" x14ac:dyDescent="0.2"/>
  <sheetData>
    <row r="1" spans="1:16384" ht="16" x14ac:dyDescent="0.25">
      <c r="A1" s="20">
        <v>109</v>
      </c>
      <c r="B1">
        <v>2050</v>
      </c>
      <c r="C1">
        <v>21101</v>
      </c>
      <c r="D1">
        <v>966</v>
      </c>
      <c r="E1" s="17">
        <v>0</v>
      </c>
      <c r="F1" s="17">
        <v>1</v>
      </c>
      <c r="G1" s="17">
        <v>21101</v>
      </c>
      <c r="H1" s="17">
        <v>0</v>
      </c>
      <c r="I1" s="17">
        <v>13</v>
      </c>
      <c r="J1">
        <v>0</v>
      </c>
      <c r="K1">
        <v>1106</v>
      </c>
      <c r="L1">
        <v>0</v>
      </c>
      <c r="M1">
        <v>1378</v>
      </c>
      <c r="N1">
        <v>21102</v>
      </c>
      <c r="O1">
        <v>1</v>
      </c>
      <c r="P1">
        <v>20</v>
      </c>
      <c r="Q1">
        <v>0</v>
      </c>
      <c r="R1">
        <v>1106</v>
      </c>
      <c r="S1">
        <v>0</v>
      </c>
      <c r="T1">
        <v>1337</v>
      </c>
      <c r="U1">
        <v>21102</v>
      </c>
      <c r="V1">
        <v>1</v>
      </c>
      <c r="W1">
        <v>27</v>
      </c>
      <c r="X1">
        <v>0</v>
      </c>
      <c r="Y1">
        <v>1106</v>
      </c>
      <c r="Z1">
        <v>0</v>
      </c>
      <c r="AA1">
        <v>1279</v>
      </c>
      <c r="AB1">
        <v>1208</v>
      </c>
      <c r="AC1">
        <v>1</v>
      </c>
      <c r="AD1">
        <v>65</v>
      </c>
      <c r="AE1">
        <v>748</v>
      </c>
      <c r="AF1">
        <v>1005</v>
      </c>
      <c r="AG1">
        <v>748</v>
      </c>
      <c r="AH1">
        <v>73</v>
      </c>
      <c r="AI1">
        <v>1208</v>
      </c>
      <c r="AJ1">
        <v>1</v>
      </c>
      <c r="AK1">
        <v>79</v>
      </c>
      <c r="AL1">
        <v>748</v>
      </c>
      <c r="AM1">
        <v>1005</v>
      </c>
      <c r="AN1">
        <v>748</v>
      </c>
      <c r="AO1">
        <v>110</v>
      </c>
      <c r="AP1">
        <v>1208</v>
      </c>
      <c r="AQ1">
        <v>1</v>
      </c>
      <c r="AR1">
        <v>78</v>
      </c>
      <c r="AS1">
        <v>748</v>
      </c>
      <c r="AT1">
        <v>1005</v>
      </c>
      <c r="AU1">
        <v>748</v>
      </c>
      <c r="AV1">
        <v>132</v>
      </c>
      <c r="AW1">
        <v>1208</v>
      </c>
      <c r="AX1">
        <v>1</v>
      </c>
      <c r="AY1">
        <v>87</v>
      </c>
      <c r="AZ1">
        <v>748</v>
      </c>
      <c r="BA1">
        <v>1005</v>
      </c>
      <c r="BB1">
        <v>748</v>
      </c>
      <c r="BC1">
        <v>169</v>
      </c>
      <c r="BD1">
        <v>1208</v>
      </c>
      <c r="BE1">
        <v>1</v>
      </c>
      <c r="BF1">
        <v>82</v>
      </c>
      <c r="BG1">
        <v>748</v>
      </c>
      <c r="BH1">
        <v>1005</v>
      </c>
      <c r="BI1">
        <v>748</v>
      </c>
      <c r="BJ1">
        <v>239</v>
      </c>
      <c r="BK1">
        <v>21102</v>
      </c>
      <c r="BL1">
        <v>1041</v>
      </c>
      <c r="BM1">
        <v>1</v>
      </c>
      <c r="BN1">
        <v>1</v>
      </c>
      <c r="BO1">
        <v>21101</v>
      </c>
      <c r="BP1">
        <v>0</v>
      </c>
      <c r="BQ1">
        <v>73</v>
      </c>
      <c r="BR1">
        <v>0</v>
      </c>
      <c r="BS1">
        <v>1106</v>
      </c>
      <c r="BT1">
        <v>0</v>
      </c>
      <c r="BU1">
        <v>1421</v>
      </c>
      <c r="BV1">
        <v>21101</v>
      </c>
      <c r="BW1">
        <v>0</v>
      </c>
      <c r="BX1">
        <v>78</v>
      </c>
      <c r="BY1">
        <v>1</v>
      </c>
      <c r="BZ1">
        <v>21102</v>
      </c>
      <c r="CA1">
        <v>1</v>
      </c>
      <c r="CB1">
        <v>1041</v>
      </c>
      <c r="CC1">
        <v>2</v>
      </c>
      <c r="CD1">
        <v>21102</v>
      </c>
      <c r="CE1">
        <v>88</v>
      </c>
      <c r="CF1">
        <v>1</v>
      </c>
      <c r="CG1">
        <v>0</v>
      </c>
      <c r="CH1">
        <v>1106</v>
      </c>
      <c r="CI1">
        <v>0</v>
      </c>
      <c r="CJ1">
        <v>1301</v>
      </c>
      <c r="CK1">
        <v>21102</v>
      </c>
      <c r="CL1">
        <v>68</v>
      </c>
      <c r="CM1">
        <v>1</v>
      </c>
      <c r="CN1">
        <v>1</v>
      </c>
      <c r="CO1">
        <v>21101</v>
      </c>
      <c r="CP1">
        <v>0</v>
      </c>
      <c r="CQ1">
        <v>1041</v>
      </c>
      <c r="CR1">
        <v>2</v>
      </c>
      <c r="CS1">
        <v>21102</v>
      </c>
      <c r="CT1">
        <v>1</v>
      </c>
      <c r="CU1">
        <v>103</v>
      </c>
      <c r="CV1">
        <v>0</v>
      </c>
      <c r="CW1">
        <v>1105</v>
      </c>
      <c r="CX1">
        <v>1</v>
      </c>
      <c r="CY1">
        <v>1301</v>
      </c>
      <c r="CZ1">
        <v>1101</v>
      </c>
      <c r="DA1">
        <v>0</v>
      </c>
      <c r="DB1">
        <v>1</v>
      </c>
      <c r="DC1">
        <v>750</v>
      </c>
      <c r="DD1">
        <v>1106</v>
      </c>
      <c r="DE1">
        <v>0</v>
      </c>
      <c r="DF1">
        <v>298</v>
      </c>
      <c r="DG1">
        <v>21101</v>
      </c>
      <c r="DH1">
        <v>82</v>
      </c>
      <c r="DI1">
        <v>0</v>
      </c>
      <c r="DJ1">
        <v>1</v>
      </c>
      <c r="DK1">
        <v>21102</v>
      </c>
      <c r="DL1">
        <v>1</v>
      </c>
      <c r="DM1">
        <v>1041</v>
      </c>
      <c r="DN1">
        <v>2</v>
      </c>
      <c r="DO1">
        <v>21101</v>
      </c>
      <c r="DP1">
        <v>125</v>
      </c>
      <c r="DQ1">
        <v>0</v>
      </c>
      <c r="DR1">
        <v>0</v>
      </c>
      <c r="DS1">
        <v>1105</v>
      </c>
      <c r="DT1">
        <v>1</v>
      </c>
      <c r="DU1">
        <v>1301</v>
      </c>
      <c r="DV1">
        <v>1101</v>
      </c>
      <c r="DW1">
        <v>0</v>
      </c>
      <c r="DX1">
        <v>2</v>
      </c>
      <c r="DY1">
        <v>750</v>
      </c>
      <c r="DZ1">
        <v>1106</v>
      </c>
      <c r="EA1">
        <v>0</v>
      </c>
      <c r="EB1">
        <v>298</v>
      </c>
      <c r="EC1">
        <v>21101</v>
      </c>
      <c r="ED1">
        <v>79</v>
      </c>
      <c r="EE1">
        <v>0</v>
      </c>
      <c r="EF1">
        <v>1</v>
      </c>
      <c r="EG1">
        <v>21102</v>
      </c>
      <c r="EH1">
        <v>1041</v>
      </c>
      <c r="EI1">
        <v>1</v>
      </c>
      <c r="EJ1">
        <v>2</v>
      </c>
      <c r="EK1">
        <v>21102</v>
      </c>
      <c r="EL1">
        <v>147</v>
      </c>
      <c r="EM1">
        <v>1</v>
      </c>
      <c r="EN1">
        <v>0</v>
      </c>
      <c r="EO1">
        <v>1105</v>
      </c>
      <c r="EP1">
        <v>1</v>
      </c>
      <c r="EQ1">
        <v>1301</v>
      </c>
      <c r="ER1">
        <v>21102</v>
      </c>
      <c r="ES1">
        <v>84</v>
      </c>
      <c r="ET1">
        <v>1</v>
      </c>
      <c r="EU1">
        <v>1</v>
      </c>
      <c r="EV1">
        <v>21102</v>
      </c>
      <c r="EW1">
        <v>1</v>
      </c>
      <c r="EX1">
        <v>1041</v>
      </c>
      <c r="EY1">
        <v>2</v>
      </c>
      <c r="EZ1">
        <v>21101</v>
      </c>
      <c r="FA1">
        <v>162</v>
      </c>
      <c r="FB1">
        <v>0</v>
      </c>
      <c r="FC1">
        <v>0</v>
      </c>
      <c r="FD1">
        <v>1105</v>
      </c>
      <c r="FE1">
        <v>1</v>
      </c>
      <c r="FF1">
        <v>1301</v>
      </c>
      <c r="FG1">
        <v>1101</v>
      </c>
      <c r="FH1">
        <v>0</v>
      </c>
      <c r="FI1">
        <v>3</v>
      </c>
      <c r="FJ1">
        <v>750</v>
      </c>
      <c r="FK1">
        <v>1105</v>
      </c>
      <c r="FL1">
        <v>1</v>
      </c>
      <c r="FM1">
        <v>298</v>
      </c>
      <c r="FN1">
        <v>21102</v>
      </c>
      <c r="FO1">
        <v>1</v>
      </c>
      <c r="FP1">
        <v>65</v>
      </c>
      <c r="FQ1">
        <v>1</v>
      </c>
      <c r="FR1">
        <v>21101</v>
      </c>
      <c r="FS1">
        <v>1041</v>
      </c>
      <c r="FT1">
        <v>0</v>
      </c>
      <c r="FU1">
        <v>2</v>
      </c>
      <c r="FV1">
        <v>21101</v>
      </c>
      <c r="FW1">
        <v>184</v>
      </c>
      <c r="FX1">
        <v>0</v>
      </c>
      <c r="FY1">
        <v>0</v>
      </c>
      <c r="FZ1">
        <v>1106</v>
      </c>
      <c r="GA1">
        <v>0</v>
      </c>
      <c r="GB1">
        <v>1301</v>
      </c>
      <c r="GC1">
        <v>21102</v>
      </c>
      <c r="GD1">
        <v>1</v>
      </c>
      <c r="GE1">
        <v>76</v>
      </c>
      <c r="GF1">
        <v>1</v>
      </c>
      <c r="GG1">
        <v>21102</v>
      </c>
      <c r="GH1">
        <v>1</v>
      </c>
      <c r="GI1">
        <v>1041</v>
      </c>
      <c r="GJ1">
        <v>2</v>
      </c>
      <c r="GK1">
        <v>21102</v>
      </c>
      <c r="GL1">
        <v>1</v>
      </c>
      <c r="GM1">
        <v>199</v>
      </c>
      <c r="GN1">
        <v>0</v>
      </c>
      <c r="GO1">
        <v>1106</v>
      </c>
      <c r="GP1">
        <v>0</v>
      </c>
      <c r="GQ1">
        <v>1301</v>
      </c>
      <c r="GR1">
        <v>21101</v>
      </c>
      <c r="GS1">
        <v>0</v>
      </c>
      <c r="GT1">
        <v>75</v>
      </c>
      <c r="GU1">
        <v>1</v>
      </c>
      <c r="GV1">
        <v>21101</v>
      </c>
      <c r="GW1">
        <v>0</v>
      </c>
      <c r="GX1">
        <v>1041</v>
      </c>
      <c r="GY1">
        <v>2</v>
      </c>
      <c r="GZ1">
        <v>21102</v>
      </c>
      <c r="HA1">
        <v>214</v>
      </c>
      <c r="HB1">
        <v>1</v>
      </c>
      <c r="HC1">
        <v>0</v>
      </c>
      <c r="HD1">
        <v>1105</v>
      </c>
      <c r="HE1">
        <v>1</v>
      </c>
      <c r="HF1">
        <v>1301</v>
      </c>
      <c r="HG1">
        <v>21101</v>
      </c>
      <c r="HH1">
        <v>0</v>
      </c>
      <c r="HI1">
        <v>221</v>
      </c>
      <c r="HJ1">
        <v>0</v>
      </c>
      <c r="HK1">
        <v>1106</v>
      </c>
      <c r="HL1">
        <v>0</v>
      </c>
      <c r="HM1">
        <v>1337</v>
      </c>
      <c r="HN1">
        <v>21102</v>
      </c>
      <c r="HO1">
        <v>1</v>
      </c>
      <c r="HP1">
        <v>10</v>
      </c>
      <c r="HQ1">
        <v>1</v>
      </c>
      <c r="HR1">
        <v>21102</v>
      </c>
      <c r="HS1">
        <v>1041</v>
      </c>
      <c r="HT1">
        <v>1</v>
      </c>
      <c r="HU1">
        <v>2</v>
      </c>
      <c r="HV1">
        <v>21102</v>
      </c>
      <c r="HW1">
        <v>1</v>
      </c>
      <c r="HX1">
        <v>236</v>
      </c>
      <c r="HY1">
        <v>0</v>
      </c>
      <c r="HZ1">
        <v>1106</v>
      </c>
      <c r="IA1">
        <v>0</v>
      </c>
      <c r="IB1">
        <v>1301</v>
      </c>
      <c r="IC1">
        <v>1105</v>
      </c>
      <c r="ID1">
        <v>1</v>
      </c>
      <c r="IE1">
        <v>553</v>
      </c>
      <c r="IF1">
        <v>21101</v>
      </c>
      <c r="IG1">
        <v>0</v>
      </c>
      <c r="IH1">
        <v>85</v>
      </c>
      <c r="II1">
        <v>1</v>
      </c>
      <c r="IJ1">
        <v>21101</v>
      </c>
      <c r="IK1">
        <v>0</v>
      </c>
      <c r="IL1">
        <v>1041</v>
      </c>
      <c r="IM1">
        <v>2</v>
      </c>
      <c r="IN1">
        <v>21101</v>
      </c>
      <c r="IO1">
        <v>254</v>
      </c>
      <c r="IP1">
        <v>0</v>
      </c>
      <c r="IQ1">
        <v>0</v>
      </c>
      <c r="IR1">
        <v>1105</v>
      </c>
      <c r="IS1">
        <v>1</v>
      </c>
      <c r="IT1">
        <v>1301</v>
      </c>
      <c r="IU1">
        <v>21101</v>
      </c>
      <c r="IV1">
        <v>0</v>
      </c>
      <c r="IW1">
        <v>78</v>
      </c>
      <c r="IX1">
        <v>1</v>
      </c>
      <c r="IY1">
        <v>21102</v>
      </c>
      <c r="IZ1">
        <v>1</v>
      </c>
      <c r="JA1">
        <v>1041</v>
      </c>
      <c r="JB1">
        <v>2</v>
      </c>
      <c r="JC1">
        <v>21101</v>
      </c>
      <c r="JD1">
        <v>0</v>
      </c>
      <c r="JE1">
        <v>269</v>
      </c>
      <c r="JF1">
        <v>0</v>
      </c>
      <c r="JG1">
        <v>1106</v>
      </c>
      <c r="JH1">
        <v>0</v>
      </c>
      <c r="JI1">
        <v>1301</v>
      </c>
      <c r="JJ1">
        <v>21101</v>
      </c>
      <c r="JK1">
        <v>0</v>
      </c>
      <c r="JL1">
        <v>276</v>
      </c>
      <c r="JM1">
        <v>0</v>
      </c>
      <c r="JN1">
        <v>1106</v>
      </c>
      <c r="JO1">
        <v>0</v>
      </c>
      <c r="JP1">
        <v>1337</v>
      </c>
      <c r="JQ1">
        <v>21102</v>
      </c>
      <c r="JR1">
        <v>10</v>
      </c>
      <c r="JS1">
        <v>1</v>
      </c>
      <c r="JT1">
        <v>1</v>
      </c>
      <c r="JU1">
        <v>21101</v>
      </c>
      <c r="JV1">
        <v>0</v>
      </c>
      <c r="JW1">
        <v>1041</v>
      </c>
      <c r="JX1">
        <v>2</v>
      </c>
      <c r="JY1">
        <v>21102</v>
      </c>
      <c r="JZ1">
        <v>291</v>
      </c>
      <c r="KA1">
        <v>1</v>
      </c>
      <c r="KB1">
        <v>0</v>
      </c>
      <c r="KC1">
        <v>1105</v>
      </c>
      <c r="KD1">
        <v>1</v>
      </c>
      <c r="KE1">
        <v>1301</v>
      </c>
      <c r="KF1">
        <v>1101</v>
      </c>
      <c r="KG1">
        <v>0</v>
      </c>
      <c r="KH1">
        <v>1</v>
      </c>
      <c r="KI1">
        <v>755</v>
      </c>
      <c r="KJ1">
        <v>1106</v>
      </c>
      <c r="KK1">
        <v>0</v>
      </c>
      <c r="KL1">
        <v>553</v>
      </c>
      <c r="KM1">
        <v>21101</v>
      </c>
      <c r="KN1">
        <v>0</v>
      </c>
      <c r="KO1">
        <v>32</v>
      </c>
      <c r="KP1">
        <v>1</v>
      </c>
      <c r="KQ1">
        <v>21102</v>
      </c>
      <c r="KR1">
        <v>1</v>
      </c>
      <c r="KS1">
        <v>1041</v>
      </c>
      <c r="KT1">
        <v>2</v>
      </c>
      <c r="KU1">
        <v>21102</v>
      </c>
      <c r="KV1">
        <v>313</v>
      </c>
      <c r="KW1">
        <v>1</v>
      </c>
      <c r="KX1">
        <v>0</v>
      </c>
      <c r="KY1">
        <v>1106</v>
      </c>
      <c r="KZ1">
        <v>0</v>
      </c>
      <c r="LA1">
        <v>1301</v>
      </c>
      <c r="LB1">
        <v>21101</v>
      </c>
      <c r="LC1">
        <v>320</v>
      </c>
      <c r="LD1">
        <v>0</v>
      </c>
      <c r="LE1">
        <v>0</v>
      </c>
      <c r="LF1">
        <v>1106</v>
      </c>
      <c r="LG1">
        <v>0</v>
      </c>
      <c r="LH1">
        <v>1337</v>
      </c>
      <c r="LI1">
        <v>21102</v>
      </c>
      <c r="LJ1">
        <v>1</v>
      </c>
      <c r="LK1">
        <v>327</v>
      </c>
      <c r="LL1">
        <v>0</v>
      </c>
      <c r="LM1">
        <v>1106</v>
      </c>
      <c r="LN1">
        <v>0</v>
      </c>
      <c r="LO1">
        <v>1279</v>
      </c>
      <c r="LP1">
        <v>1202</v>
      </c>
      <c r="LQ1">
        <v>1</v>
      </c>
      <c r="LR1">
        <v>1</v>
      </c>
      <c r="LS1">
        <v>749</v>
      </c>
      <c r="LT1">
        <v>21102</v>
      </c>
      <c r="LU1">
        <v>65</v>
      </c>
      <c r="LV1">
        <v>1</v>
      </c>
      <c r="LW1">
        <v>2</v>
      </c>
      <c r="LX1">
        <v>21101</v>
      </c>
      <c r="LY1">
        <v>73</v>
      </c>
      <c r="LZ1">
        <v>0</v>
      </c>
      <c r="MA1">
        <v>3</v>
      </c>
      <c r="MB1">
        <v>21102</v>
      </c>
      <c r="MC1">
        <v>1</v>
      </c>
      <c r="MD1">
        <v>346</v>
      </c>
      <c r="ME1">
        <v>0</v>
      </c>
      <c r="MF1">
        <v>1105</v>
      </c>
      <c r="MG1">
        <v>1</v>
      </c>
      <c r="MH1">
        <v>1889</v>
      </c>
      <c r="MI1">
        <v>1206</v>
      </c>
      <c r="MJ1">
        <v>1</v>
      </c>
      <c r="MK1">
        <v>367</v>
      </c>
      <c r="ML1">
        <v>1007</v>
      </c>
      <c r="MM1">
        <v>749</v>
      </c>
      <c r="MN1">
        <v>69</v>
      </c>
      <c r="MO1">
        <v>748</v>
      </c>
      <c r="MP1">
        <v>1005</v>
      </c>
      <c r="MQ1">
        <v>748</v>
      </c>
      <c r="MR1">
        <v>360</v>
      </c>
      <c r="MS1">
        <v>1101</v>
      </c>
      <c r="MT1">
        <v>1</v>
      </c>
      <c r="MU1">
        <v>0</v>
      </c>
      <c r="MV1">
        <v>756</v>
      </c>
      <c r="MW1">
        <v>1001</v>
      </c>
      <c r="MX1">
        <v>749</v>
      </c>
      <c r="MY1">
        <v>-64</v>
      </c>
      <c r="MZ1">
        <v>751</v>
      </c>
      <c r="NA1">
        <v>1106</v>
      </c>
      <c r="NB1">
        <v>0</v>
      </c>
      <c r="NC1">
        <v>406</v>
      </c>
      <c r="ND1">
        <v>1008</v>
      </c>
      <c r="NE1">
        <v>749</v>
      </c>
      <c r="NF1">
        <v>74</v>
      </c>
      <c r="NG1">
        <v>748</v>
      </c>
      <c r="NH1">
        <v>1006</v>
      </c>
      <c r="NI1">
        <v>748</v>
      </c>
      <c r="NJ1">
        <v>381</v>
      </c>
      <c r="NK1">
        <v>1102</v>
      </c>
      <c r="NL1">
        <v>-1</v>
      </c>
      <c r="NM1">
        <v>1</v>
      </c>
      <c r="NN1">
        <v>751</v>
      </c>
      <c r="NO1">
        <v>1106</v>
      </c>
      <c r="NP1">
        <v>0</v>
      </c>
      <c r="NQ1">
        <v>406</v>
      </c>
      <c r="NR1">
        <v>1008</v>
      </c>
      <c r="NS1">
        <v>749</v>
      </c>
      <c r="NT1">
        <v>84</v>
      </c>
      <c r="NU1">
        <v>748</v>
      </c>
      <c r="NV1">
        <v>1006</v>
      </c>
      <c r="NW1">
        <v>748</v>
      </c>
      <c r="NX1">
        <v>395</v>
      </c>
      <c r="NY1">
        <v>1101</v>
      </c>
      <c r="NZ1">
        <v>-2</v>
      </c>
      <c r="OA1">
        <v>0</v>
      </c>
      <c r="OB1">
        <v>751</v>
      </c>
      <c r="OC1">
        <v>1106</v>
      </c>
      <c r="OD1">
        <v>0</v>
      </c>
      <c r="OE1">
        <v>406</v>
      </c>
      <c r="OF1">
        <v>21102</v>
      </c>
      <c r="OG1">
        <v>1</v>
      </c>
      <c r="OH1">
        <v>1100</v>
      </c>
      <c r="OI1">
        <v>1</v>
      </c>
      <c r="OJ1">
        <v>21101</v>
      </c>
      <c r="OK1">
        <v>0</v>
      </c>
      <c r="OL1">
        <v>406</v>
      </c>
      <c r="OM1">
        <v>0</v>
      </c>
      <c r="ON1">
        <v>1105</v>
      </c>
      <c r="OO1">
        <v>1</v>
      </c>
      <c r="OP1">
        <v>1421</v>
      </c>
      <c r="OQ1">
        <v>21101</v>
      </c>
      <c r="OR1">
        <v>32</v>
      </c>
      <c r="OS1">
        <v>0</v>
      </c>
      <c r="OT1">
        <v>1</v>
      </c>
      <c r="OU1">
        <v>21102</v>
      </c>
      <c r="OV1">
        <v>1</v>
      </c>
      <c r="OW1">
        <v>1100</v>
      </c>
      <c r="OX1">
        <v>2</v>
      </c>
      <c r="OY1">
        <v>21101</v>
      </c>
      <c r="OZ1">
        <v>0</v>
      </c>
      <c r="PA1">
        <v>421</v>
      </c>
      <c r="PB1">
        <v>0</v>
      </c>
      <c r="PC1">
        <v>1105</v>
      </c>
      <c r="PD1">
        <v>1</v>
      </c>
      <c r="PE1">
        <v>1301</v>
      </c>
      <c r="PF1">
        <v>21101</v>
      </c>
      <c r="PG1">
        <v>0</v>
      </c>
      <c r="PH1">
        <v>428</v>
      </c>
      <c r="PI1">
        <v>0</v>
      </c>
      <c r="PJ1">
        <v>1106</v>
      </c>
      <c r="PK1">
        <v>0</v>
      </c>
      <c r="PL1">
        <v>1337</v>
      </c>
      <c r="PM1">
        <v>21102</v>
      </c>
      <c r="PN1">
        <v>435</v>
      </c>
      <c r="PO1">
        <v>1</v>
      </c>
      <c r="PP1">
        <v>0</v>
      </c>
      <c r="PQ1">
        <v>1106</v>
      </c>
      <c r="PR1">
        <v>0</v>
      </c>
      <c r="PS1">
        <v>1279</v>
      </c>
      <c r="PT1">
        <v>2101</v>
      </c>
      <c r="PU1">
        <v>0</v>
      </c>
      <c r="PV1">
        <v>1</v>
      </c>
      <c r="PW1">
        <v>749</v>
      </c>
      <c r="PX1">
        <v>1008</v>
      </c>
      <c r="PY1">
        <v>749</v>
      </c>
      <c r="PZ1">
        <v>74</v>
      </c>
      <c r="QA1">
        <v>748</v>
      </c>
      <c r="QB1">
        <v>1006</v>
      </c>
      <c r="QC1">
        <v>748</v>
      </c>
      <c r="QD1">
        <v>453</v>
      </c>
      <c r="QE1">
        <v>1101</v>
      </c>
      <c r="QF1">
        <v>0</v>
      </c>
      <c r="QG1">
        <v>-1</v>
      </c>
      <c r="QH1">
        <v>752</v>
      </c>
      <c r="QI1">
        <v>1106</v>
      </c>
      <c r="QJ1">
        <v>0</v>
      </c>
      <c r="QK1">
        <v>478</v>
      </c>
      <c r="QL1">
        <v>1008</v>
      </c>
      <c r="QM1">
        <v>749</v>
      </c>
      <c r="QN1">
        <v>84</v>
      </c>
      <c r="QO1">
        <v>748</v>
      </c>
      <c r="QP1">
        <v>1006</v>
      </c>
      <c r="QQ1">
        <v>748</v>
      </c>
      <c r="QR1">
        <v>467</v>
      </c>
      <c r="QS1">
        <v>1101</v>
      </c>
      <c r="QT1">
        <v>0</v>
      </c>
      <c r="QU1">
        <v>-2</v>
      </c>
      <c r="QV1">
        <v>752</v>
      </c>
      <c r="QW1">
        <v>1105</v>
      </c>
      <c r="QX1">
        <v>1</v>
      </c>
      <c r="QY1">
        <v>478</v>
      </c>
      <c r="QZ1">
        <v>21102</v>
      </c>
      <c r="RA1">
        <v>1168</v>
      </c>
      <c r="RB1">
        <v>1</v>
      </c>
      <c r="RC1">
        <v>1</v>
      </c>
      <c r="RD1">
        <v>21102</v>
      </c>
      <c r="RE1">
        <v>478</v>
      </c>
      <c r="RF1">
        <v>1</v>
      </c>
      <c r="RG1">
        <v>0</v>
      </c>
      <c r="RH1">
        <v>1105</v>
      </c>
      <c r="RI1">
        <v>1</v>
      </c>
      <c r="RJ1">
        <v>1421</v>
      </c>
      <c r="RK1">
        <v>21102</v>
      </c>
      <c r="RL1">
        <v>485</v>
      </c>
      <c r="RM1">
        <v>1</v>
      </c>
      <c r="RN1">
        <v>0</v>
      </c>
      <c r="RO1">
        <v>1105</v>
      </c>
      <c r="RP1">
        <v>1</v>
      </c>
      <c r="RQ1">
        <v>1337</v>
      </c>
      <c r="RR1">
        <v>21102</v>
      </c>
      <c r="RS1">
        <v>10</v>
      </c>
      <c r="RT1">
        <v>1</v>
      </c>
      <c r="RU1">
        <v>1</v>
      </c>
      <c r="RV1">
        <v>21102</v>
      </c>
      <c r="RW1">
        <v>1</v>
      </c>
      <c r="RX1">
        <v>1168</v>
      </c>
      <c r="RY1">
        <v>2</v>
      </c>
      <c r="RZ1">
        <v>21102</v>
      </c>
      <c r="SA1">
        <v>1</v>
      </c>
      <c r="SB1">
        <v>500</v>
      </c>
      <c r="SC1">
        <v>0</v>
      </c>
      <c r="SD1">
        <v>1106</v>
      </c>
      <c r="SE1">
        <v>0</v>
      </c>
      <c r="SF1">
        <v>1301</v>
      </c>
      <c r="SG1">
        <v>1007</v>
      </c>
      <c r="SH1">
        <v>920</v>
      </c>
      <c r="SI1">
        <v>15</v>
      </c>
      <c r="SJ1">
        <v>748</v>
      </c>
      <c r="SK1">
        <v>1005</v>
      </c>
      <c r="SL1">
        <v>748</v>
      </c>
      <c r="SM1">
        <v>518</v>
      </c>
      <c r="SN1">
        <v>21102</v>
      </c>
      <c r="SO1">
        <v>1209</v>
      </c>
      <c r="SP1">
        <v>1</v>
      </c>
      <c r="SQ1">
        <v>1</v>
      </c>
      <c r="SR1">
        <v>21102</v>
      </c>
      <c r="SS1">
        <v>518</v>
      </c>
      <c r="ST1">
        <v>1</v>
      </c>
      <c r="SU1">
        <v>0</v>
      </c>
      <c r="SV1">
        <v>1105</v>
      </c>
      <c r="SW1">
        <v>1</v>
      </c>
      <c r="SX1">
        <v>1421</v>
      </c>
      <c r="SY1">
        <v>1002</v>
      </c>
      <c r="SZ1">
        <v>920</v>
      </c>
      <c r="TA1">
        <v>3</v>
      </c>
      <c r="TB1">
        <v>529</v>
      </c>
      <c r="TC1">
        <v>1001</v>
      </c>
      <c r="TD1">
        <v>529</v>
      </c>
      <c r="TE1">
        <v>921</v>
      </c>
      <c r="TF1">
        <v>529</v>
      </c>
      <c r="TG1">
        <v>102</v>
      </c>
      <c r="TH1">
        <v>1</v>
      </c>
      <c r="TI1">
        <v>750</v>
      </c>
      <c r="TJ1">
        <v>0</v>
      </c>
      <c r="TK1">
        <v>1001</v>
      </c>
      <c r="TL1">
        <v>529</v>
      </c>
      <c r="TM1">
        <v>1</v>
      </c>
      <c r="TN1">
        <v>537</v>
      </c>
      <c r="TO1">
        <v>101</v>
      </c>
      <c r="TP1">
        <v>0</v>
      </c>
      <c r="TQ1">
        <v>751</v>
      </c>
      <c r="TR1">
        <v>0</v>
      </c>
      <c r="TS1">
        <v>1001</v>
      </c>
      <c r="TT1">
        <v>537</v>
      </c>
      <c r="TU1">
        <v>1</v>
      </c>
      <c r="TV1">
        <v>545</v>
      </c>
      <c r="TW1">
        <v>1002</v>
      </c>
      <c r="TX1">
        <v>752</v>
      </c>
      <c r="TY1">
        <v>1</v>
      </c>
      <c r="TZ1">
        <v>0</v>
      </c>
      <c r="UA1">
        <v>1001</v>
      </c>
      <c r="UB1">
        <v>920</v>
      </c>
      <c r="UC1">
        <v>1</v>
      </c>
      <c r="UD1">
        <v>920</v>
      </c>
      <c r="UE1">
        <v>1105</v>
      </c>
      <c r="UF1">
        <v>1</v>
      </c>
      <c r="UG1">
        <v>13</v>
      </c>
      <c r="UH1">
        <v>1005</v>
      </c>
      <c r="UI1">
        <v>755</v>
      </c>
      <c r="UJ1">
        <v>577</v>
      </c>
      <c r="UK1">
        <v>1006</v>
      </c>
      <c r="UL1">
        <v>756</v>
      </c>
      <c r="UM1">
        <v>570</v>
      </c>
      <c r="UN1">
        <v>21102</v>
      </c>
      <c r="UO1">
        <v>1</v>
      </c>
      <c r="UP1">
        <v>1100</v>
      </c>
      <c r="UQ1">
        <v>1</v>
      </c>
      <c r="UR1">
        <v>21101</v>
      </c>
      <c r="US1">
        <v>570</v>
      </c>
      <c r="UT1">
        <v>0</v>
      </c>
      <c r="UU1">
        <v>0</v>
      </c>
      <c r="UV1">
        <v>1106</v>
      </c>
      <c r="UW1">
        <v>0</v>
      </c>
      <c r="UX1">
        <v>1421</v>
      </c>
      <c r="UY1">
        <v>21101</v>
      </c>
      <c r="UZ1">
        <v>987</v>
      </c>
      <c r="VA1">
        <v>0</v>
      </c>
      <c r="VB1">
        <v>1</v>
      </c>
      <c r="VC1">
        <v>1106</v>
      </c>
      <c r="VD1">
        <v>0</v>
      </c>
      <c r="VE1">
        <v>581</v>
      </c>
      <c r="VF1">
        <v>21102</v>
      </c>
      <c r="VG1">
        <v>1</v>
      </c>
      <c r="VH1">
        <v>1001</v>
      </c>
      <c r="VI1">
        <v>1</v>
      </c>
      <c r="VJ1">
        <v>21101</v>
      </c>
      <c r="VK1">
        <v>588</v>
      </c>
      <c r="VL1">
        <v>0</v>
      </c>
      <c r="VM1">
        <v>0</v>
      </c>
      <c r="VN1">
        <v>1105</v>
      </c>
      <c r="VO1">
        <v>1</v>
      </c>
      <c r="VP1">
        <v>1378</v>
      </c>
      <c r="VQ1">
        <v>1101</v>
      </c>
      <c r="VR1">
        <v>0</v>
      </c>
      <c r="VS1">
        <v>758</v>
      </c>
      <c r="VT1">
        <v>593</v>
      </c>
      <c r="VU1">
        <v>1002</v>
      </c>
      <c r="VV1">
        <v>0</v>
      </c>
      <c r="VW1">
        <v>1</v>
      </c>
      <c r="VX1">
        <v>753</v>
      </c>
      <c r="VY1">
        <v>1006</v>
      </c>
      <c r="VZ1">
        <v>753</v>
      </c>
      <c r="WA1">
        <v>654</v>
      </c>
      <c r="WB1">
        <v>20102</v>
      </c>
      <c r="WC1">
        <v>1</v>
      </c>
      <c r="WD1">
        <v>753</v>
      </c>
      <c r="WE1">
        <v>1</v>
      </c>
      <c r="WF1">
        <v>21101</v>
      </c>
      <c r="WG1">
        <v>610</v>
      </c>
      <c r="WH1">
        <v>0</v>
      </c>
      <c r="WI1">
        <v>0</v>
      </c>
      <c r="WJ1">
        <v>1105</v>
      </c>
      <c r="WK1">
        <v>1</v>
      </c>
      <c r="WL1">
        <v>667</v>
      </c>
      <c r="WM1">
        <v>21102</v>
      </c>
      <c r="WN1">
        <v>0</v>
      </c>
      <c r="WO1">
        <v>1</v>
      </c>
      <c r="WP1">
        <v>1</v>
      </c>
      <c r="WQ1">
        <v>21101</v>
      </c>
      <c r="WR1">
        <v>621</v>
      </c>
      <c r="WS1">
        <v>0</v>
      </c>
      <c r="WT1">
        <v>0</v>
      </c>
      <c r="WU1">
        <v>1106</v>
      </c>
      <c r="WV1">
        <v>0</v>
      </c>
      <c r="WW1">
        <v>1463</v>
      </c>
      <c r="WX1">
        <v>1205</v>
      </c>
      <c r="WY1">
        <v>1</v>
      </c>
      <c r="WZ1">
        <v>647</v>
      </c>
      <c r="XA1">
        <v>21102</v>
      </c>
      <c r="XB1">
        <v>1</v>
      </c>
      <c r="XC1">
        <v>1015</v>
      </c>
      <c r="XD1">
        <v>1</v>
      </c>
      <c r="XE1">
        <v>21101</v>
      </c>
      <c r="XF1">
        <v>635</v>
      </c>
      <c r="XG1">
        <v>0</v>
      </c>
      <c r="XH1">
        <v>0</v>
      </c>
      <c r="XI1">
        <v>1106</v>
      </c>
      <c r="XJ1">
        <v>0</v>
      </c>
      <c r="XK1">
        <v>1378</v>
      </c>
      <c r="XL1">
        <v>21102</v>
      </c>
      <c r="XM1">
        <v>1</v>
      </c>
      <c r="XN1">
        <v>1</v>
      </c>
      <c r="XO1">
        <v>1</v>
      </c>
      <c r="XP1">
        <v>21101</v>
      </c>
      <c r="XQ1">
        <v>0</v>
      </c>
      <c r="XR1">
        <v>646</v>
      </c>
      <c r="XS1">
        <v>0</v>
      </c>
      <c r="XT1">
        <v>1105</v>
      </c>
      <c r="XU1">
        <v>1</v>
      </c>
      <c r="XV1">
        <v>1463</v>
      </c>
      <c r="XW1">
        <v>99</v>
      </c>
      <c r="XX1">
        <v>1001</v>
      </c>
      <c r="XY1">
        <v>593</v>
      </c>
      <c r="XZ1">
        <v>1</v>
      </c>
      <c r="YA1">
        <v>593</v>
      </c>
      <c r="YB1">
        <v>1106</v>
      </c>
      <c r="YC1">
        <v>0</v>
      </c>
      <c r="YD1">
        <v>592</v>
      </c>
      <c r="YE1">
        <v>1006</v>
      </c>
      <c r="YF1">
        <v>755</v>
      </c>
      <c r="YG1">
        <v>664</v>
      </c>
      <c r="YH1">
        <v>1102</v>
      </c>
      <c r="YI1">
        <v>0</v>
      </c>
      <c r="YJ1">
        <v>1</v>
      </c>
      <c r="YK1">
        <v>755</v>
      </c>
      <c r="YL1">
        <v>1105</v>
      </c>
      <c r="YM1">
        <v>1</v>
      </c>
      <c r="YN1">
        <v>647</v>
      </c>
      <c r="YO1">
        <v>4</v>
      </c>
      <c r="YP1">
        <v>754</v>
      </c>
      <c r="YQ1">
        <v>99</v>
      </c>
      <c r="YR1">
        <v>109</v>
      </c>
      <c r="YS1">
        <v>2</v>
      </c>
      <c r="YT1">
        <v>1102</v>
      </c>
      <c r="YU1">
        <v>1</v>
      </c>
      <c r="YV1">
        <v>726</v>
      </c>
      <c r="YW1">
        <v>757</v>
      </c>
      <c r="YX1">
        <v>21202</v>
      </c>
      <c r="YY1">
        <v>-1</v>
      </c>
      <c r="YZ1">
        <v>1</v>
      </c>
      <c r="ZA1">
        <v>1</v>
      </c>
      <c r="ZB1">
        <v>21101</v>
      </c>
      <c r="ZC1">
        <v>0</v>
      </c>
      <c r="ZD1">
        <v>9</v>
      </c>
      <c r="ZE1">
        <v>2</v>
      </c>
      <c r="ZF1">
        <v>21101</v>
      </c>
      <c r="ZG1">
        <v>0</v>
      </c>
      <c r="ZH1">
        <v>697</v>
      </c>
      <c r="ZI1">
        <v>3</v>
      </c>
      <c r="ZJ1">
        <v>21101</v>
      </c>
      <c r="ZK1">
        <v>0</v>
      </c>
      <c r="ZL1">
        <v>692</v>
      </c>
      <c r="ZM1">
        <v>0</v>
      </c>
      <c r="ZN1">
        <v>1106</v>
      </c>
      <c r="ZO1">
        <v>0</v>
      </c>
      <c r="ZP1">
        <v>1913</v>
      </c>
      <c r="ZQ1">
        <v>109</v>
      </c>
      <c r="ZR1">
        <v>-2</v>
      </c>
      <c r="ZS1">
        <v>2106</v>
      </c>
      <c r="ZT1">
        <v>0</v>
      </c>
      <c r="ZU1">
        <v>0</v>
      </c>
      <c r="ZV1">
        <v>109</v>
      </c>
      <c r="ZW1">
        <v>2</v>
      </c>
      <c r="ZX1">
        <v>101</v>
      </c>
      <c r="ZY1">
        <v>0</v>
      </c>
      <c r="ZZ1">
        <v>757</v>
      </c>
      <c r="AAA1">
        <v>706</v>
      </c>
      <c r="AAB1">
        <v>2101</v>
      </c>
      <c r="AAC1">
        <v>0</v>
      </c>
      <c r="AAD1">
        <v>-1</v>
      </c>
      <c r="AAE1">
        <v>0</v>
      </c>
      <c r="AAF1">
        <v>1001</v>
      </c>
      <c r="AAG1">
        <v>757</v>
      </c>
      <c r="AAH1">
        <v>1</v>
      </c>
      <c r="AAI1">
        <v>757</v>
      </c>
      <c r="AAJ1">
        <v>109</v>
      </c>
      <c r="AAK1">
        <v>-2</v>
      </c>
      <c r="AAL1">
        <v>2105</v>
      </c>
      <c r="AAM1">
        <v>1</v>
      </c>
      <c r="AAN1">
        <v>0</v>
      </c>
      <c r="AAO1">
        <v>1</v>
      </c>
      <c r="AAP1">
        <v>1</v>
      </c>
      <c r="AAQ1">
        <v>1</v>
      </c>
      <c r="AAR1">
        <v>1</v>
      </c>
      <c r="AAS1">
        <v>1</v>
      </c>
      <c r="AAT1">
        <v>1</v>
      </c>
      <c r="AAU1">
        <v>1</v>
      </c>
      <c r="AAV1">
        <v>1</v>
      </c>
      <c r="AAW1">
        <v>1</v>
      </c>
      <c r="AAX1">
        <v>1</v>
      </c>
      <c r="AAY1">
        <v>0</v>
      </c>
      <c r="AAZ1">
        <v>0</v>
      </c>
      <c r="ABA1">
        <v>0</v>
      </c>
      <c r="ABB1">
        <v>0</v>
      </c>
      <c r="ABC1">
        <v>0</v>
      </c>
      <c r="ABD1">
        <v>0</v>
      </c>
      <c r="ABE1">
        <v>0</v>
      </c>
      <c r="ABF1">
        <v>0</v>
      </c>
      <c r="ABG1">
        <v>0</v>
      </c>
      <c r="ABH1">
        <v>1</v>
      </c>
      <c r="ABI1">
        <v>1</v>
      </c>
      <c r="ABJ1">
        <v>1</v>
      </c>
      <c r="ABK1">
        <v>1</v>
      </c>
      <c r="ABL1">
        <v>1</v>
      </c>
      <c r="ABM1">
        <v>1</v>
      </c>
      <c r="ABN1">
        <v>1</v>
      </c>
      <c r="ABO1">
        <v>1</v>
      </c>
      <c r="ABP1">
        <v>1</v>
      </c>
      <c r="ABQ1">
        <v>1</v>
      </c>
      <c r="ABR1">
        <v>1</v>
      </c>
      <c r="ABS1">
        <v>1</v>
      </c>
      <c r="ABT1">
        <v>1</v>
      </c>
      <c r="ABU1">
        <v>0</v>
      </c>
      <c r="ABV1">
        <v>0</v>
      </c>
      <c r="ABW1">
        <v>0</v>
      </c>
      <c r="ABX1">
        <v>0</v>
      </c>
      <c r="ABY1">
        <v>0</v>
      </c>
      <c r="ABZ1">
        <v>0</v>
      </c>
      <c r="ACA1">
        <v>0</v>
      </c>
      <c r="ACB1">
        <v>0</v>
      </c>
      <c r="ACC1">
        <v>0</v>
      </c>
      <c r="ACD1">
        <v>0</v>
      </c>
      <c r="ACE1">
        <v>255</v>
      </c>
      <c r="ACF1">
        <v>63</v>
      </c>
      <c r="ACG1">
        <v>191</v>
      </c>
      <c r="ACH1">
        <v>127</v>
      </c>
      <c r="ACI1">
        <v>159</v>
      </c>
      <c r="ACJ1">
        <v>223</v>
      </c>
      <c r="ACK1">
        <v>95</v>
      </c>
      <c r="ACL1">
        <v>0</v>
      </c>
      <c r="ACM1">
        <v>179</v>
      </c>
      <c r="ACN1">
        <v>56</v>
      </c>
      <c r="ACO1">
        <v>98</v>
      </c>
      <c r="ACP1">
        <v>216</v>
      </c>
      <c r="ACQ1">
        <v>227</v>
      </c>
      <c r="ACR1">
        <v>213</v>
      </c>
      <c r="ACS1">
        <v>60</v>
      </c>
      <c r="ACT1">
        <v>101</v>
      </c>
      <c r="ACU1">
        <v>243</v>
      </c>
      <c r="ACV1">
        <v>169</v>
      </c>
      <c r="ACW1">
        <v>206</v>
      </c>
      <c r="ACX1">
        <v>123</v>
      </c>
      <c r="ACY1">
        <v>196</v>
      </c>
      <c r="ACZ1">
        <v>242</v>
      </c>
      <c r="ADA1">
        <v>136</v>
      </c>
      <c r="ADB1">
        <v>212</v>
      </c>
      <c r="ADC1">
        <v>252</v>
      </c>
      <c r="ADD1">
        <v>250</v>
      </c>
      <c r="ADE1">
        <v>253</v>
      </c>
      <c r="ADF1">
        <v>121</v>
      </c>
      <c r="ADG1">
        <v>158</v>
      </c>
      <c r="ADH1">
        <v>113</v>
      </c>
      <c r="ADI1">
        <v>238</v>
      </c>
      <c r="ADJ1">
        <v>118</v>
      </c>
      <c r="ADK1">
        <v>244</v>
      </c>
      <c r="ADL1">
        <v>204</v>
      </c>
      <c r="ADM1">
        <v>87</v>
      </c>
      <c r="ADN1">
        <v>77</v>
      </c>
      <c r="ADO1">
        <v>249</v>
      </c>
      <c r="ADP1">
        <v>214</v>
      </c>
      <c r="ADQ1">
        <v>142</v>
      </c>
      <c r="ADR1">
        <v>62</v>
      </c>
      <c r="ADS1">
        <v>152</v>
      </c>
      <c r="ADT1">
        <v>140</v>
      </c>
      <c r="ADU1">
        <v>168</v>
      </c>
      <c r="ADV1">
        <v>115</v>
      </c>
      <c r="ADW1">
        <v>239</v>
      </c>
      <c r="ADX1">
        <v>34</v>
      </c>
      <c r="ADY1">
        <v>167</v>
      </c>
      <c r="ADZ1">
        <v>170</v>
      </c>
      <c r="AEA1">
        <v>219</v>
      </c>
      <c r="AEB1">
        <v>177</v>
      </c>
      <c r="AEC1">
        <v>119</v>
      </c>
      <c r="AED1">
        <v>172</v>
      </c>
      <c r="AEE1">
        <v>183</v>
      </c>
      <c r="AEF1">
        <v>68</v>
      </c>
      <c r="AEG1">
        <v>182</v>
      </c>
      <c r="AEH1">
        <v>110</v>
      </c>
      <c r="AEI1">
        <v>220</v>
      </c>
      <c r="AEJ1">
        <v>100</v>
      </c>
      <c r="AEK1">
        <v>103</v>
      </c>
      <c r="AEL1">
        <v>155</v>
      </c>
      <c r="AEM1">
        <v>38</v>
      </c>
      <c r="AEN1">
        <v>70</v>
      </c>
      <c r="AEO1">
        <v>228</v>
      </c>
      <c r="AEP1">
        <v>154</v>
      </c>
      <c r="AEQ1">
        <v>137</v>
      </c>
      <c r="AER1">
        <v>207</v>
      </c>
      <c r="AES1">
        <v>153</v>
      </c>
      <c r="AET1">
        <v>50</v>
      </c>
      <c r="AEU1">
        <v>85</v>
      </c>
      <c r="AEV1">
        <v>201</v>
      </c>
      <c r="AEW1">
        <v>236</v>
      </c>
      <c r="AEX1">
        <v>108</v>
      </c>
      <c r="AEY1">
        <v>53</v>
      </c>
      <c r="AEZ1">
        <v>197</v>
      </c>
      <c r="AFA1">
        <v>247</v>
      </c>
      <c r="AFB1">
        <v>94</v>
      </c>
      <c r="AFC1">
        <v>226</v>
      </c>
      <c r="AFD1">
        <v>69</v>
      </c>
      <c r="AFE1">
        <v>84</v>
      </c>
      <c r="AFF1">
        <v>233</v>
      </c>
      <c r="AFG1">
        <v>186</v>
      </c>
      <c r="AFH1">
        <v>79</v>
      </c>
      <c r="AFI1">
        <v>43</v>
      </c>
      <c r="AFJ1">
        <v>188</v>
      </c>
      <c r="AFK1">
        <v>166</v>
      </c>
      <c r="AFL1">
        <v>156</v>
      </c>
      <c r="AFM1">
        <v>230</v>
      </c>
      <c r="AFN1">
        <v>237</v>
      </c>
      <c r="AFO1">
        <v>254</v>
      </c>
      <c r="AFP1">
        <v>86</v>
      </c>
      <c r="AFQ1">
        <v>248</v>
      </c>
      <c r="AFR1">
        <v>59</v>
      </c>
      <c r="AFS1">
        <v>221</v>
      </c>
      <c r="AFT1">
        <v>42</v>
      </c>
      <c r="AFU1">
        <v>54</v>
      </c>
      <c r="AFV1">
        <v>139</v>
      </c>
      <c r="AFW1">
        <v>39</v>
      </c>
      <c r="AFX1">
        <v>106</v>
      </c>
      <c r="AFY1">
        <v>199</v>
      </c>
      <c r="AFZ1">
        <v>251</v>
      </c>
      <c r="AGA1">
        <v>173</v>
      </c>
      <c r="AGB1">
        <v>203</v>
      </c>
      <c r="AGC1">
        <v>246</v>
      </c>
      <c r="AGD1">
        <v>232</v>
      </c>
      <c r="AGE1">
        <v>46</v>
      </c>
      <c r="AGF1">
        <v>93</v>
      </c>
      <c r="AGG1">
        <v>71</v>
      </c>
      <c r="AGH1">
        <v>116</v>
      </c>
      <c r="AGI1">
        <v>217</v>
      </c>
      <c r="AGJ1">
        <v>122</v>
      </c>
      <c r="AGK1">
        <v>51</v>
      </c>
      <c r="AGL1">
        <v>171</v>
      </c>
      <c r="AGM1">
        <v>205</v>
      </c>
      <c r="AGN1">
        <v>198</v>
      </c>
      <c r="AGO1">
        <v>241</v>
      </c>
      <c r="AGP1">
        <v>175</v>
      </c>
      <c r="AGQ1">
        <v>157</v>
      </c>
      <c r="AGR1">
        <v>185</v>
      </c>
      <c r="AGS1">
        <v>102</v>
      </c>
      <c r="AGT1">
        <v>49</v>
      </c>
      <c r="AGU1">
        <v>125</v>
      </c>
      <c r="AGV1">
        <v>143</v>
      </c>
      <c r="AGW1">
        <v>163</v>
      </c>
      <c r="AGX1">
        <v>229</v>
      </c>
      <c r="AGY1">
        <v>141</v>
      </c>
      <c r="AGZ1">
        <v>99</v>
      </c>
      <c r="AHA1">
        <v>178</v>
      </c>
      <c r="AHB1">
        <v>218</v>
      </c>
      <c r="AHC1">
        <v>231</v>
      </c>
      <c r="AHD1">
        <v>117</v>
      </c>
      <c r="AHE1">
        <v>187</v>
      </c>
      <c r="AHF1">
        <v>245</v>
      </c>
      <c r="AHG1">
        <v>61</v>
      </c>
      <c r="AHH1">
        <v>35</v>
      </c>
      <c r="AHI1">
        <v>190</v>
      </c>
      <c r="AHJ1">
        <v>78</v>
      </c>
      <c r="AHK1">
        <v>215</v>
      </c>
      <c r="AHL1">
        <v>76</v>
      </c>
      <c r="AHM1">
        <v>120</v>
      </c>
      <c r="AHN1">
        <v>222</v>
      </c>
      <c r="AHO1">
        <v>55</v>
      </c>
      <c r="AHP1">
        <v>174</v>
      </c>
      <c r="AHQ1">
        <v>58</v>
      </c>
      <c r="AHR1">
        <v>235</v>
      </c>
      <c r="AHS1">
        <v>138</v>
      </c>
      <c r="AHT1">
        <v>200</v>
      </c>
      <c r="AHU1">
        <v>184</v>
      </c>
      <c r="AHV1">
        <v>107</v>
      </c>
      <c r="AHW1">
        <v>111</v>
      </c>
      <c r="AHX1">
        <v>114</v>
      </c>
      <c r="AHY1">
        <v>124</v>
      </c>
      <c r="AHZ1">
        <v>92</v>
      </c>
      <c r="AIA1">
        <v>109</v>
      </c>
      <c r="AIB1">
        <v>57</v>
      </c>
      <c r="AIC1">
        <v>162</v>
      </c>
      <c r="AID1">
        <v>234</v>
      </c>
      <c r="AIE1">
        <v>47</v>
      </c>
      <c r="AIF1">
        <v>126</v>
      </c>
      <c r="AIG1">
        <v>189</v>
      </c>
      <c r="AIH1">
        <v>181</v>
      </c>
      <c r="AII1">
        <v>202</v>
      </c>
      <c r="AIJ1">
        <v>0</v>
      </c>
      <c r="AIK1">
        <v>0</v>
      </c>
      <c r="AIL1">
        <v>0</v>
      </c>
      <c r="AIM1">
        <v>0</v>
      </c>
      <c r="AIN1">
        <v>0</v>
      </c>
      <c r="AIO1">
        <v>0</v>
      </c>
      <c r="AIP1">
        <v>0</v>
      </c>
      <c r="AIQ1">
        <v>0</v>
      </c>
      <c r="AIR1">
        <v>0</v>
      </c>
      <c r="AIS1">
        <v>0</v>
      </c>
      <c r="AIT1">
        <v>0</v>
      </c>
      <c r="AIU1">
        <v>0</v>
      </c>
      <c r="AIV1">
        <v>0</v>
      </c>
      <c r="AIW1">
        <v>0</v>
      </c>
      <c r="AIX1">
        <v>0</v>
      </c>
      <c r="AIY1">
        <v>0</v>
      </c>
      <c r="AIZ1">
        <v>0</v>
      </c>
      <c r="AJA1">
        <v>0</v>
      </c>
      <c r="AJB1">
        <v>0</v>
      </c>
      <c r="AJC1">
        <v>0</v>
      </c>
      <c r="AJD1">
        <v>0</v>
      </c>
      <c r="AJE1">
        <v>0</v>
      </c>
      <c r="AJF1">
        <v>0</v>
      </c>
      <c r="AJG1">
        <v>0</v>
      </c>
      <c r="AJH1">
        <v>0</v>
      </c>
      <c r="AJI1">
        <v>0</v>
      </c>
      <c r="AJJ1">
        <v>0</v>
      </c>
      <c r="AJK1">
        <v>0</v>
      </c>
      <c r="AJL1">
        <v>0</v>
      </c>
      <c r="AJM1">
        <v>0</v>
      </c>
      <c r="AJN1">
        <v>0</v>
      </c>
      <c r="AJO1">
        <v>0</v>
      </c>
      <c r="AJP1">
        <v>0</v>
      </c>
      <c r="AJQ1">
        <v>0</v>
      </c>
      <c r="AJR1">
        <v>0</v>
      </c>
      <c r="AJS1">
        <v>0</v>
      </c>
      <c r="AJT1">
        <v>0</v>
      </c>
      <c r="AJU1">
        <v>0</v>
      </c>
      <c r="AJV1">
        <v>0</v>
      </c>
      <c r="AJW1">
        <v>0</v>
      </c>
      <c r="AJX1">
        <v>0</v>
      </c>
      <c r="AJY1">
        <v>0</v>
      </c>
      <c r="AJZ1">
        <v>0</v>
      </c>
      <c r="AKA1">
        <v>0</v>
      </c>
      <c r="AKB1">
        <v>0</v>
      </c>
      <c r="AKC1">
        <v>0</v>
      </c>
      <c r="AKD1">
        <v>0</v>
      </c>
      <c r="AKE1">
        <v>20</v>
      </c>
      <c r="AKF1">
        <v>73</v>
      </c>
      <c r="AKG1">
        <v>110</v>
      </c>
      <c r="AKH1">
        <v>112</v>
      </c>
      <c r="AKI1">
        <v>117</v>
      </c>
      <c r="AKJ1">
        <v>116</v>
      </c>
      <c r="AKK1">
        <v>32</v>
      </c>
      <c r="AKL1">
        <v>105</v>
      </c>
      <c r="AKM1">
        <v>110</v>
      </c>
      <c r="AKN1">
        <v>115</v>
      </c>
      <c r="AKO1">
        <v>116</v>
      </c>
      <c r="AKP1">
        <v>114</v>
      </c>
      <c r="AKQ1">
        <v>117</v>
      </c>
      <c r="AKR1">
        <v>99</v>
      </c>
      <c r="AKS1">
        <v>116</v>
      </c>
      <c r="AKT1">
        <v>105</v>
      </c>
      <c r="AKU1">
        <v>111</v>
      </c>
      <c r="AKV1">
        <v>110</v>
      </c>
      <c r="AKW1">
        <v>115</v>
      </c>
      <c r="AKX1">
        <v>58</v>
      </c>
      <c r="AKY1">
        <v>10</v>
      </c>
      <c r="AKZ1">
        <v>13</v>
      </c>
      <c r="ALA1">
        <v>10</v>
      </c>
      <c r="ALB1">
        <v>87</v>
      </c>
      <c r="ALC1">
        <v>97</v>
      </c>
      <c r="ALD1">
        <v>108</v>
      </c>
      <c r="ALE1">
        <v>107</v>
      </c>
      <c r="ALF1">
        <v>105</v>
      </c>
      <c r="ALG1">
        <v>110</v>
      </c>
      <c r="ALH1">
        <v>103</v>
      </c>
      <c r="ALI1">
        <v>46</v>
      </c>
      <c r="ALJ1">
        <v>46</v>
      </c>
      <c r="ALK1">
        <v>46</v>
      </c>
      <c r="ALL1">
        <v>10</v>
      </c>
      <c r="ALM1">
        <v>10</v>
      </c>
      <c r="ALN1">
        <v>13</v>
      </c>
      <c r="ALO1">
        <v>10</v>
      </c>
      <c r="ALP1">
        <v>82</v>
      </c>
      <c r="ALQ1">
        <v>117</v>
      </c>
      <c r="ALR1">
        <v>110</v>
      </c>
      <c r="ALS1">
        <v>110</v>
      </c>
      <c r="ALT1">
        <v>105</v>
      </c>
      <c r="ALU1">
        <v>110</v>
      </c>
      <c r="ALV1">
        <v>103</v>
      </c>
      <c r="ALW1">
        <v>46</v>
      </c>
      <c r="ALX1">
        <v>46</v>
      </c>
      <c r="ALY1">
        <v>46</v>
      </c>
      <c r="ALZ1">
        <v>10</v>
      </c>
      <c r="AMA1">
        <v>10</v>
      </c>
      <c r="AMB1">
        <v>25</v>
      </c>
      <c r="AMC1">
        <v>10</v>
      </c>
      <c r="AMD1">
        <v>68</v>
      </c>
      <c r="AME1">
        <v>105</v>
      </c>
      <c r="AMF1">
        <v>100</v>
      </c>
      <c r="AMG1">
        <v>110</v>
      </c>
      <c r="AMH1">
        <v>39</v>
      </c>
      <c r="AMI1">
        <v>116</v>
      </c>
      <c r="AMJ1">
        <v>32</v>
      </c>
      <c r="AMK1">
        <v>109</v>
      </c>
      <c r="AML1">
        <v>97</v>
      </c>
      <c r="AMM1">
        <v>107</v>
      </c>
      <c r="AMN1">
        <v>101</v>
      </c>
      <c r="AMO1">
        <v>32</v>
      </c>
      <c r="AMP1">
        <v>105</v>
      </c>
      <c r="AMQ1">
        <v>116</v>
      </c>
      <c r="AMR1">
        <v>32</v>
      </c>
      <c r="AMS1">
        <v>97</v>
      </c>
      <c r="AMT1">
        <v>99</v>
      </c>
      <c r="AMU1">
        <v>114</v>
      </c>
      <c r="AMV1">
        <v>111</v>
      </c>
      <c r="AMW1">
        <v>115</v>
      </c>
      <c r="AMX1">
        <v>115</v>
      </c>
      <c r="AMY1">
        <v>58</v>
      </c>
      <c r="AMZ1">
        <v>10</v>
      </c>
      <c r="ANA1">
        <v>10</v>
      </c>
      <c r="ANB1">
        <v>58</v>
      </c>
      <c r="ANC1">
        <v>73</v>
      </c>
      <c r="AND1">
        <v>110</v>
      </c>
      <c r="ANE1">
        <v>118</v>
      </c>
      <c r="ANF1">
        <v>97</v>
      </c>
      <c r="ANG1">
        <v>108</v>
      </c>
      <c r="ANH1">
        <v>105</v>
      </c>
      <c r="ANI1">
        <v>100</v>
      </c>
      <c r="ANJ1">
        <v>32</v>
      </c>
      <c r="ANK1">
        <v>111</v>
      </c>
      <c r="ANL1">
        <v>112</v>
      </c>
      <c r="ANM1">
        <v>101</v>
      </c>
      <c r="ANN1">
        <v>114</v>
      </c>
      <c r="ANO1">
        <v>97</v>
      </c>
      <c r="ANP1">
        <v>116</v>
      </c>
      <c r="ANQ1">
        <v>105</v>
      </c>
      <c r="ANR1">
        <v>111</v>
      </c>
      <c r="ANS1">
        <v>110</v>
      </c>
      <c r="ANT1">
        <v>59</v>
      </c>
      <c r="ANU1">
        <v>32</v>
      </c>
      <c r="ANV1">
        <v>101</v>
      </c>
      <c r="ANW1">
        <v>120</v>
      </c>
      <c r="ANX1">
        <v>112</v>
      </c>
      <c r="ANY1">
        <v>101</v>
      </c>
      <c r="ANZ1">
        <v>99</v>
      </c>
      <c r="AOA1">
        <v>116</v>
      </c>
      <c r="AOB1">
        <v>101</v>
      </c>
      <c r="AOC1">
        <v>100</v>
      </c>
      <c r="AOD1">
        <v>32</v>
      </c>
      <c r="AOE1">
        <v>115</v>
      </c>
      <c r="AOF1">
        <v>111</v>
      </c>
      <c r="AOG1">
        <v>109</v>
      </c>
      <c r="AOH1">
        <v>101</v>
      </c>
      <c r="AOI1">
        <v>116</v>
      </c>
      <c r="AOJ1">
        <v>104</v>
      </c>
      <c r="AOK1">
        <v>105</v>
      </c>
      <c r="AOL1">
        <v>110</v>
      </c>
      <c r="AOM1">
        <v>103</v>
      </c>
      <c r="AON1">
        <v>32</v>
      </c>
      <c r="AOO1">
        <v>108</v>
      </c>
      <c r="AOP1">
        <v>105</v>
      </c>
      <c r="AOQ1">
        <v>107</v>
      </c>
      <c r="AOR1">
        <v>101</v>
      </c>
      <c r="AOS1">
        <v>32</v>
      </c>
      <c r="AOT1">
        <v>65</v>
      </c>
      <c r="AOU1">
        <v>78</v>
      </c>
      <c r="AOV1">
        <v>68</v>
      </c>
      <c r="AOW1">
        <v>44</v>
      </c>
      <c r="AOX1">
        <v>32</v>
      </c>
      <c r="AOY1">
        <v>79</v>
      </c>
      <c r="AOZ1">
        <v>82</v>
      </c>
      <c r="APA1">
        <v>44</v>
      </c>
      <c r="APB1">
        <v>32</v>
      </c>
      <c r="APC1">
        <v>111</v>
      </c>
      <c r="APD1">
        <v>114</v>
      </c>
      <c r="APE1">
        <v>32</v>
      </c>
      <c r="APF1">
        <v>78</v>
      </c>
      <c r="APG1">
        <v>79</v>
      </c>
      <c r="APH1">
        <v>84</v>
      </c>
      <c r="API1">
        <v>67</v>
      </c>
      <c r="APJ1">
        <v>73</v>
      </c>
      <c r="APK1">
        <v>110</v>
      </c>
      <c r="APL1">
        <v>118</v>
      </c>
      <c r="APM1">
        <v>97</v>
      </c>
      <c r="APN1">
        <v>108</v>
      </c>
      <c r="APO1">
        <v>105</v>
      </c>
      <c r="APP1">
        <v>100</v>
      </c>
      <c r="APQ1">
        <v>32</v>
      </c>
      <c r="APR1">
        <v>102</v>
      </c>
      <c r="APS1">
        <v>105</v>
      </c>
      <c r="APT1">
        <v>114</v>
      </c>
      <c r="APU1">
        <v>115</v>
      </c>
      <c r="APV1">
        <v>116</v>
      </c>
      <c r="APW1">
        <v>32</v>
      </c>
      <c r="APX1">
        <v>97</v>
      </c>
      <c r="APY1">
        <v>114</v>
      </c>
      <c r="APZ1">
        <v>103</v>
      </c>
      <c r="AQA1">
        <v>117</v>
      </c>
      <c r="AQB1">
        <v>109</v>
      </c>
      <c r="AQC1">
        <v>101</v>
      </c>
      <c r="AQD1">
        <v>110</v>
      </c>
      <c r="AQE1">
        <v>116</v>
      </c>
      <c r="AQF1">
        <v>59</v>
      </c>
      <c r="AQG1">
        <v>32</v>
      </c>
      <c r="AQH1">
        <v>101</v>
      </c>
      <c r="AQI1">
        <v>120</v>
      </c>
      <c r="AQJ1">
        <v>112</v>
      </c>
      <c r="AQK1">
        <v>101</v>
      </c>
      <c r="AQL1">
        <v>99</v>
      </c>
      <c r="AQM1">
        <v>116</v>
      </c>
      <c r="AQN1">
        <v>101</v>
      </c>
      <c r="AQO1">
        <v>100</v>
      </c>
      <c r="AQP1">
        <v>32</v>
      </c>
      <c r="AQQ1">
        <v>115</v>
      </c>
      <c r="AQR1">
        <v>111</v>
      </c>
      <c r="AQS1">
        <v>109</v>
      </c>
      <c r="AQT1">
        <v>101</v>
      </c>
      <c r="AQU1">
        <v>116</v>
      </c>
      <c r="AQV1">
        <v>104</v>
      </c>
      <c r="AQW1">
        <v>105</v>
      </c>
      <c r="AQX1">
        <v>110</v>
      </c>
      <c r="AQY1">
        <v>103</v>
      </c>
      <c r="AQZ1">
        <v>32</v>
      </c>
      <c r="ARA1">
        <v>108</v>
      </c>
      <c r="ARB1">
        <v>105</v>
      </c>
      <c r="ARC1">
        <v>107</v>
      </c>
      <c r="ARD1">
        <v>101</v>
      </c>
      <c r="ARE1">
        <v>32</v>
      </c>
      <c r="ARF1">
        <v>65</v>
      </c>
      <c r="ARG1">
        <v>44</v>
      </c>
      <c r="ARH1">
        <v>32</v>
      </c>
      <c r="ARI1">
        <v>66</v>
      </c>
      <c r="ARJ1">
        <v>44</v>
      </c>
      <c r="ARK1">
        <v>32</v>
      </c>
      <c r="ARL1">
        <v>67</v>
      </c>
      <c r="ARM1">
        <v>44</v>
      </c>
      <c r="ARN1">
        <v>32</v>
      </c>
      <c r="ARO1">
        <v>68</v>
      </c>
      <c r="ARP1">
        <v>44</v>
      </c>
      <c r="ARQ1">
        <v>32</v>
      </c>
      <c r="ARR1">
        <v>74</v>
      </c>
      <c r="ARS1">
        <v>44</v>
      </c>
      <c r="ART1">
        <v>32</v>
      </c>
      <c r="ARU1">
        <v>111</v>
      </c>
      <c r="ARV1">
        <v>114</v>
      </c>
      <c r="ARW1">
        <v>32</v>
      </c>
      <c r="ARX1">
        <v>84</v>
      </c>
      <c r="ARY1">
        <v>40</v>
      </c>
      <c r="ARZ1">
        <v>73</v>
      </c>
      <c r="ASA1">
        <v>110</v>
      </c>
      <c r="ASB1">
        <v>118</v>
      </c>
      <c r="ASC1">
        <v>97</v>
      </c>
      <c r="ASD1">
        <v>108</v>
      </c>
      <c r="ASE1">
        <v>105</v>
      </c>
      <c r="ASF1">
        <v>100</v>
      </c>
      <c r="ASG1">
        <v>32</v>
      </c>
      <c r="ASH1">
        <v>115</v>
      </c>
      <c r="ASI1">
        <v>101</v>
      </c>
      <c r="ASJ1">
        <v>99</v>
      </c>
      <c r="ASK1">
        <v>111</v>
      </c>
      <c r="ASL1">
        <v>110</v>
      </c>
      <c r="ASM1">
        <v>100</v>
      </c>
      <c r="ASN1">
        <v>32</v>
      </c>
      <c r="ASO1">
        <v>97</v>
      </c>
      <c r="ASP1">
        <v>114</v>
      </c>
      <c r="ASQ1">
        <v>103</v>
      </c>
      <c r="ASR1">
        <v>117</v>
      </c>
      <c r="ASS1">
        <v>109</v>
      </c>
      <c r="AST1">
        <v>101</v>
      </c>
      <c r="ASU1">
        <v>110</v>
      </c>
      <c r="ASV1">
        <v>116</v>
      </c>
      <c r="ASW1">
        <v>59</v>
      </c>
      <c r="ASX1">
        <v>32</v>
      </c>
      <c r="ASY1">
        <v>101</v>
      </c>
      <c r="ASZ1">
        <v>120</v>
      </c>
      <c r="ATA1">
        <v>112</v>
      </c>
      <c r="ATB1">
        <v>101</v>
      </c>
      <c r="ATC1">
        <v>99</v>
      </c>
      <c r="ATD1">
        <v>116</v>
      </c>
      <c r="ATE1">
        <v>101</v>
      </c>
      <c r="ATF1">
        <v>100</v>
      </c>
      <c r="ATG1">
        <v>32</v>
      </c>
      <c r="ATH1">
        <v>74</v>
      </c>
      <c r="ATI1">
        <v>32</v>
      </c>
      <c r="ATJ1">
        <v>111</v>
      </c>
      <c r="ATK1">
        <v>114</v>
      </c>
      <c r="ATL1">
        <v>32</v>
      </c>
      <c r="ATM1">
        <v>84</v>
      </c>
      <c r="ATN1">
        <v>52</v>
      </c>
      <c r="ATO1">
        <v>79</v>
      </c>
      <c r="ATP1">
        <v>117</v>
      </c>
      <c r="ATQ1">
        <v>116</v>
      </c>
      <c r="ATR1">
        <v>32</v>
      </c>
      <c r="ATS1">
        <v>111</v>
      </c>
      <c r="ATT1">
        <v>102</v>
      </c>
      <c r="ATU1">
        <v>32</v>
      </c>
      <c r="ATV1">
        <v>109</v>
      </c>
      <c r="ATW1">
        <v>101</v>
      </c>
      <c r="ATX1">
        <v>109</v>
      </c>
      <c r="ATY1">
        <v>111</v>
      </c>
      <c r="ATZ1">
        <v>114</v>
      </c>
      <c r="AUA1">
        <v>121</v>
      </c>
      <c r="AUB1">
        <v>59</v>
      </c>
      <c r="AUC1">
        <v>32</v>
      </c>
      <c r="AUD1">
        <v>97</v>
      </c>
      <c r="AUE1">
        <v>116</v>
      </c>
      <c r="AUF1">
        <v>32</v>
      </c>
      <c r="AUG1">
        <v>109</v>
      </c>
      <c r="AUH1">
        <v>111</v>
      </c>
      <c r="AUI1">
        <v>115</v>
      </c>
      <c r="AUJ1">
        <v>116</v>
      </c>
      <c r="AUK1">
        <v>32</v>
      </c>
      <c r="AUL1">
        <v>49</v>
      </c>
      <c r="AUM1">
        <v>53</v>
      </c>
      <c r="AUN1">
        <v>32</v>
      </c>
      <c r="AUO1">
        <v>105</v>
      </c>
      <c r="AUP1">
        <v>110</v>
      </c>
      <c r="AUQ1">
        <v>115</v>
      </c>
      <c r="AUR1">
        <v>116</v>
      </c>
      <c r="AUS1">
        <v>114</v>
      </c>
      <c r="AUT1">
        <v>117</v>
      </c>
      <c r="AUU1">
        <v>99</v>
      </c>
      <c r="AUV1">
        <v>116</v>
      </c>
      <c r="AUW1">
        <v>105</v>
      </c>
      <c r="AUX1">
        <v>111</v>
      </c>
      <c r="AUY1">
        <v>110</v>
      </c>
      <c r="AUZ1">
        <v>115</v>
      </c>
      <c r="AVA1">
        <v>32</v>
      </c>
      <c r="AVB1">
        <v>99</v>
      </c>
      <c r="AVC1">
        <v>97</v>
      </c>
      <c r="AVD1">
        <v>110</v>
      </c>
      <c r="AVE1">
        <v>32</v>
      </c>
      <c r="AVF1">
        <v>98</v>
      </c>
      <c r="AVG1">
        <v>101</v>
      </c>
      <c r="AVH1">
        <v>32</v>
      </c>
      <c r="AVI1">
        <v>115</v>
      </c>
      <c r="AVJ1">
        <v>116</v>
      </c>
      <c r="AVK1">
        <v>111</v>
      </c>
      <c r="AVL1">
        <v>114</v>
      </c>
      <c r="AVM1">
        <v>101</v>
      </c>
      <c r="AVN1">
        <v>100</v>
      </c>
      <c r="AVO1">
        <v>0</v>
      </c>
      <c r="AVP1">
        <v>109</v>
      </c>
      <c r="AVQ1">
        <v>1</v>
      </c>
      <c r="AVR1">
        <v>1005</v>
      </c>
      <c r="AVS1">
        <v>1262</v>
      </c>
      <c r="AVT1">
        <v>1270</v>
      </c>
      <c r="AVU1">
        <v>3</v>
      </c>
      <c r="AVV1">
        <v>1262</v>
      </c>
      <c r="AVW1">
        <v>21001</v>
      </c>
      <c r="AVX1">
        <v>1262</v>
      </c>
      <c r="AVY1">
        <v>0</v>
      </c>
      <c r="AVZ1">
        <v>0</v>
      </c>
      <c r="AWA1">
        <v>109</v>
      </c>
      <c r="AWB1">
        <v>-1</v>
      </c>
      <c r="AWC1">
        <v>2106</v>
      </c>
      <c r="AWD1">
        <v>0</v>
      </c>
      <c r="AWE1">
        <v>0</v>
      </c>
      <c r="AWF1">
        <v>109</v>
      </c>
      <c r="AWG1">
        <v>1</v>
      </c>
      <c r="AWH1">
        <v>21102</v>
      </c>
      <c r="AWI1">
        <v>1288</v>
      </c>
      <c r="AWJ1">
        <v>1</v>
      </c>
      <c r="AWK1">
        <v>0</v>
      </c>
      <c r="AWL1">
        <v>1105</v>
      </c>
      <c r="AWM1">
        <v>1</v>
      </c>
      <c r="AWN1">
        <v>1263</v>
      </c>
      <c r="AWO1">
        <v>20101</v>
      </c>
      <c r="AWP1">
        <v>0</v>
      </c>
      <c r="AWQ1">
        <v>1262</v>
      </c>
      <c r="AWR1">
        <v>0</v>
      </c>
      <c r="AWS1">
        <v>1102</v>
      </c>
      <c r="AWT1">
        <v>1</v>
      </c>
      <c r="AWU1">
        <v>0</v>
      </c>
      <c r="AWV1">
        <v>1262</v>
      </c>
      <c r="AWW1">
        <v>109</v>
      </c>
      <c r="AWX1">
        <v>-1</v>
      </c>
      <c r="AWY1">
        <v>2105</v>
      </c>
      <c r="AWZ1">
        <v>1</v>
      </c>
      <c r="AXA1">
        <v>0</v>
      </c>
      <c r="AXB1">
        <v>109</v>
      </c>
      <c r="AXC1">
        <v>5</v>
      </c>
      <c r="AXD1">
        <v>21102</v>
      </c>
      <c r="AXE1">
        <v>1310</v>
      </c>
      <c r="AXF1">
        <v>1</v>
      </c>
      <c r="AXG1">
        <v>0</v>
      </c>
      <c r="AXH1">
        <v>1106</v>
      </c>
      <c r="AXI1">
        <v>0</v>
      </c>
      <c r="AXJ1">
        <v>1279</v>
      </c>
      <c r="AXK1">
        <v>22102</v>
      </c>
      <c r="AXL1">
        <v>1</v>
      </c>
      <c r="AXM1">
        <v>1</v>
      </c>
      <c r="AXN1">
        <v>-2</v>
      </c>
      <c r="AXO1">
        <v>22208</v>
      </c>
      <c r="AXP1">
        <v>-2</v>
      </c>
      <c r="AXQ1">
        <v>-4</v>
      </c>
      <c r="AXR1">
        <v>-1</v>
      </c>
      <c r="AXS1">
        <v>1205</v>
      </c>
      <c r="AXT1">
        <v>-1</v>
      </c>
      <c r="AXU1">
        <v>1332</v>
      </c>
      <c r="AXV1">
        <v>22102</v>
      </c>
      <c r="AXW1">
        <v>1</v>
      </c>
      <c r="AXX1">
        <v>-3</v>
      </c>
      <c r="AXY1">
        <v>1</v>
      </c>
      <c r="AXZ1">
        <v>21102</v>
      </c>
      <c r="AYA1">
        <v>1332</v>
      </c>
      <c r="AYB1">
        <v>1</v>
      </c>
      <c r="AYC1">
        <v>0</v>
      </c>
      <c r="AYD1">
        <v>1105</v>
      </c>
      <c r="AYE1">
        <v>1</v>
      </c>
      <c r="AYF1">
        <v>1421</v>
      </c>
      <c r="AYG1">
        <v>109</v>
      </c>
      <c r="AYH1">
        <v>-5</v>
      </c>
      <c r="AYI1">
        <v>2106</v>
      </c>
      <c r="AYJ1">
        <v>0</v>
      </c>
      <c r="AYK1">
        <v>0</v>
      </c>
      <c r="AYL1">
        <v>109</v>
      </c>
      <c r="AYM1">
        <v>2</v>
      </c>
      <c r="AYN1">
        <v>21101</v>
      </c>
      <c r="AYO1">
        <v>1346</v>
      </c>
      <c r="AYP1">
        <v>0</v>
      </c>
      <c r="AYQ1">
        <v>0</v>
      </c>
      <c r="AYR1">
        <v>1106</v>
      </c>
      <c r="AYS1">
        <v>0</v>
      </c>
      <c r="AYT1">
        <v>1263</v>
      </c>
      <c r="AYU1">
        <v>21208</v>
      </c>
      <c r="AYV1">
        <v>1</v>
      </c>
      <c r="AYW1">
        <v>32</v>
      </c>
      <c r="AYX1">
        <v>-1</v>
      </c>
      <c r="AYY1">
        <v>1205</v>
      </c>
      <c r="AYZ1">
        <v>-1</v>
      </c>
      <c r="AZA1">
        <v>1363</v>
      </c>
      <c r="AZB1">
        <v>21208</v>
      </c>
      <c r="AZC1">
        <v>1</v>
      </c>
      <c r="AZD1">
        <v>9</v>
      </c>
      <c r="AZE1">
        <v>-1</v>
      </c>
      <c r="AZF1">
        <v>1205</v>
      </c>
      <c r="AZG1">
        <v>-1</v>
      </c>
      <c r="AZH1">
        <v>1363</v>
      </c>
      <c r="AZI1">
        <v>1106</v>
      </c>
      <c r="AZJ1">
        <v>0</v>
      </c>
      <c r="AZK1">
        <v>1373</v>
      </c>
      <c r="AZL1">
        <v>21101</v>
      </c>
      <c r="AZM1">
        <v>1370</v>
      </c>
      <c r="AZN1">
        <v>0</v>
      </c>
      <c r="AZO1">
        <v>0</v>
      </c>
      <c r="AZP1">
        <v>1105</v>
      </c>
      <c r="AZQ1">
        <v>1</v>
      </c>
      <c r="AZR1">
        <v>1279</v>
      </c>
      <c r="AZS1">
        <v>1105</v>
      </c>
      <c r="AZT1">
        <v>1</v>
      </c>
      <c r="AZU1">
        <v>1339</v>
      </c>
      <c r="AZV1">
        <v>109</v>
      </c>
      <c r="AZW1">
        <v>-2</v>
      </c>
      <c r="AZX1">
        <v>2105</v>
      </c>
      <c r="AZY1">
        <v>1</v>
      </c>
      <c r="AZZ1">
        <v>0</v>
      </c>
      <c r="BAA1">
        <v>109</v>
      </c>
      <c r="BAB1">
        <v>5</v>
      </c>
      <c r="BAC1">
        <v>1201</v>
      </c>
      <c r="BAD1">
        <v>-4</v>
      </c>
      <c r="BAE1">
        <v>0</v>
      </c>
      <c r="BAF1">
        <v>1385</v>
      </c>
      <c r="BAG1">
        <v>21001</v>
      </c>
      <c r="BAH1">
        <v>0</v>
      </c>
      <c r="BAI1">
        <v>0</v>
      </c>
      <c r="BAJ1">
        <v>-2</v>
      </c>
      <c r="BAK1">
        <v>22101</v>
      </c>
      <c r="BAL1">
        <v>1</v>
      </c>
      <c r="BAM1">
        <v>-4</v>
      </c>
      <c r="BAN1">
        <v>-4</v>
      </c>
      <c r="BAO1">
        <v>21102</v>
      </c>
      <c r="BAP1">
        <v>0</v>
      </c>
      <c r="BAQ1">
        <v>1</v>
      </c>
      <c r="BAR1">
        <v>-3</v>
      </c>
      <c r="BAS1">
        <v>22208</v>
      </c>
      <c r="BAT1">
        <v>-3</v>
      </c>
      <c r="BAU1">
        <v>-2</v>
      </c>
      <c r="BAV1">
        <v>-1</v>
      </c>
      <c r="BAW1">
        <v>1205</v>
      </c>
      <c r="BAX1">
        <v>-1</v>
      </c>
      <c r="BAY1">
        <v>1416</v>
      </c>
      <c r="BAZ1">
        <v>2201</v>
      </c>
      <c r="BBA1">
        <v>-4</v>
      </c>
      <c r="BBB1">
        <v>-3</v>
      </c>
      <c r="BBC1">
        <v>1408</v>
      </c>
      <c r="BBD1">
        <v>4</v>
      </c>
      <c r="BBE1">
        <v>0</v>
      </c>
      <c r="BBF1">
        <v>21201</v>
      </c>
      <c r="BBG1">
        <v>-3</v>
      </c>
      <c r="BBH1">
        <v>1</v>
      </c>
      <c r="BBI1">
        <v>-3</v>
      </c>
      <c r="BBJ1">
        <v>1105</v>
      </c>
      <c r="BBK1">
        <v>1</v>
      </c>
      <c r="BBL1">
        <v>1396</v>
      </c>
      <c r="BBM1">
        <v>109</v>
      </c>
      <c r="BBN1">
        <v>-5</v>
      </c>
      <c r="BBO1">
        <v>2106</v>
      </c>
      <c r="BBP1">
        <v>0</v>
      </c>
      <c r="BBQ1">
        <v>0</v>
      </c>
      <c r="BBR1">
        <v>109</v>
      </c>
      <c r="BBS1">
        <v>2</v>
      </c>
      <c r="BBT1">
        <v>104</v>
      </c>
      <c r="BBU1">
        <v>10</v>
      </c>
      <c r="BBV1">
        <v>22101</v>
      </c>
      <c r="BBW1">
        <v>0</v>
      </c>
      <c r="BBX1">
        <v>-1</v>
      </c>
      <c r="BBY1">
        <v>1</v>
      </c>
      <c r="BBZ1">
        <v>21102</v>
      </c>
      <c r="BCA1">
        <v>1436</v>
      </c>
      <c r="BCB1">
        <v>1</v>
      </c>
      <c r="BCC1">
        <v>0</v>
      </c>
      <c r="BCD1">
        <v>1105</v>
      </c>
      <c r="BCE1">
        <v>1</v>
      </c>
      <c r="BCF1">
        <v>1378</v>
      </c>
      <c r="BCG1">
        <v>104</v>
      </c>
      <c r="BCH1">
        <v>10</v>
      </c>
      <c r="BCI1">
        <v>99</v>
      </c>
      <c r="BCJ1">
        <v>109</v>
      </c>
      <c r="BCK1">
        <v>-2</v>
      </c>
      <c r="BCL1">
        <v>2105</v>
      </c>
      <c r="BCM1">
        <v>1</v>
      </c>
      <c r="BCN1">
        <v>0</v>
      </c>
      <c r="BCO1">
        <v>109</v>
      </c>
      <c r="BCP1">
        <v>3</v>
      </c>
      <c r="BCQ1">
        <v>20002</v>
      </c>
      <c r="BCR1">
        <v>593</v>
      </c>
      <c r="BCS1">
        <v>753</v>
      </c>
      <c r="BCT1">
        <v>-1</v>
      </c>
      <c r="BCU1">
        <v>22202</v>
      </c>
      <c r="BCV1">
        <v>-1</v>
      </c>
      <c r="BCW1">
        <v>-2</v>
      </c>
      <c r="BCX1">
        <v>-1</v>
      </c>
      <c r="BCY1">
        <v>201</v>
      </c>
      <c r="BCZ1">
        <v>-1</v>
      </c>
      <c r="BDA1">
        <v>754</v>
      </c>
      <c r="BDB1">
        <v>754</v>
      </c>
      <c r="BDC1">
        <v>109</v>
      </c>
      <c r="BDD1">
        <v>-3</v>
      </c>
      <c r="BDE1">
        <v>2106</v>
      </c>
      <c r="BDF1">
        <v>0</v>
      </c>
      <c r="BDG1">
        <v>0</v>
      </c>
      <c r="BDH1">
        <v>109</v>
      </c>
      <c r="BDI1">
        <v>10</v>
      </c>
      <c r="BDJ1">
        <v>21101</v>
      </c>
      <c r="BDK1">
        <v>0</v>
      </c>
      <c r="BDL1">
        <v>5</v>
      </c>
      <c r="BDM1">
        <v>-5</v>
      </c>
      <c r="BDN1">
        <v>21101</v>
      </c>
      <c r="BDO1">
        <v>1</v>
      </c>
      <c r="BDP1">
        <v>0</v>
      </c>
      <c r="BDQ1">
        <v>-4</v>
      </c>
      <c r="BDR1">
        <v>21102</v>
      </c>
      <c r="BDS1">
        <v>1</v>
      </c>
      <c r="BDT1">
        <v>0</v>
      </c>
      <c r="BDU1">
        <v>-3</v>
      </c>
      <c r="BDV1">
        <v>1206</v>
      </c>
      <c r="BDW1">
        <v>-9</v>
      </c>
      <c r="BDX1">
        <v>1555</v>
      </c>
      <c r="BDY1">
        <v>21101</v>
      </c>
      <c r="BDZ1">
        <v>3</v>
      </c>
      <c r="BEA1">
        <v>0</v>
      </c>
      <c r="BEB1">
        <v>-6</v>
      </c>
      <c r="BEC1">
        <v>21101</v>
      </c>
      <c r="BED1">
        <v>0</v>
      </c>
      <c r="BEE1">
        <v>5</v>
      </c>
      <c r="BEF1">
        <v>-7</v>
      </c>
      <c r="BEG1">
        <v>22208</v>
      </c>
      <c r="BEH1">
        <v>-7</v>
      </c>
      <c r="BEI1">
        <v>-5</v>
      </c>
      <c r="BEJ1">
        <v>-8</v>
      </c>
      <c r="BEK1">
        <v>1206</v>
      </c>
      <c r="BEL1">
        <v>-8</v>
      </c>
      <c r="BEM1">
        <v>1507</v>
      </c>
      <c r="BEN1">
        <v>22208</v>
      </c>
      <c r="BEO1">
        <v>-6</v>
      </c>
      <c r="BEP1">
        <v>-4</v>
      </c>
      <c r="BEQ1">
        <v>-8</v>
      </c>
      <c r="BER1">
        <v>1206</v>
      </c>
      <c r="BES1">
        <v>-8</v>
      </c>
      <c r="BET1">
        <v>1507</v>
      </c>
      <c r="BEU1">
        <v>104</v>
      </c>
      <c r="BEV1">
        <v>64</v>
      </c>
      <c r="BEW1">
        <v>1106</v>
      </c>
      <c r="BEX1">
        <v>0</v>
      </c>
      <c r="BEY1">
        <v>1529</v>
      </c>
      <c r="BEZ1">
        <v>1205</v>
      </c>
      <c r="BFA1">
        <v>-6</v>
      </c>
      <c r="BFB1">
        <v>1527</v>
      </c>
      <c r="BFC1">
        <v>1201</v>
      </c>
      <c r="BFD1">
        <v>-7</v>
      </c>
      <c r="BFE1">
        <v>716</v>
      </c>
      <c r="BFF1">
        <v>1515</v>
      </c>
      <c r="BFG1">
        <v>21002</v>
      </c>
      <c r="BFH1">
        <v>0</v>
      </c>
      <c r="BFI1">
        <v>-11</v>
      </c>
      <c r="BFJ1">
        <v>-8</v>
      </c>
      <c r="BFK1">
        <v>21201</v>
      </c>
      <c r="BFL1">
        <v>-8</v>
      </c>
      <c r="BFM1">
        <v>46</v>
      </c>
      <c r="BFN1">
        <v>-8</v>
      </c>
      <c r="BFO1">
        <v>204</v>
      </c>
      <c r="BFP1">
        <v>-8</v>
      </c>
      <c r="BFQ1">
        <v>1105</v>
      </c>
      <c r="BFR1">
        <v>1</v>
      </c>
      <c r="BFS1">
        <v>1529</v>
      </c>
      <c r="BFT1">
        <v>104</v>
      </c>
      <c r="BFU1">
        <v>46</v>
      </c>
      <c r="BFV1">
        <v>21201</v>
      </c>
      <c r="BFW1">
        <v>-7</v>
      </c>
      <c r="BFX1">
        <v>1</v>
      </c>
      <c r="BFY1">
        <v>-7</v>
      </c>
      <c r="BFZ1">
        <v>21207</v>
      </c>
      <c r="BGA1">
        <v>-7</v>
      </c>
      <c r="BGB1">
        <v>22</v>
      </c>
      <c r="BGC1">
        <v>-8</v>
      </c>
      <c r="BGD1">
        <v>1205</v>
      </c>
      <c r="BGE1">
        <v>-8</v>
      </c>
      <c r="BGF1">
        <v>1488</v>
      </c>
      <c r="BGG1">
        <v>104</v>
      </c>
      <c r="BGH1">
        <v>10</v>
      </c>
      <c r="BGI1">
        <v>21201</v>
      </c>
      <c r="BGJ1">
        <v>-6</v>
      </c>
      <c r="BGK1">
        <v>-1</v>
      </c>
      <c r="BGL1">
        <v>-6</v>
      </c>
      <c r="BGM1">
        <v>21207</v>
      </c>
      <c r="BGN1">
        <v>-6</v>
      </c>
      <c r="BGO1">
        <v>0</v>
      </c>
      <c r="BGP1">
        <v>-8</v>
      </c>
      <c r="BGQ1">
        <v>1206</v>
      </c>
      <c r="BGR1">
        <v>-8</v>
      </c>
      <c r="BGS1">
        <v>1484</v>
      </c>
      <c r="BGT1">
        <v>104</v>
      </c>
      <c r="BGU1">
        <v>10</v>
      </c>
      <c r="BGV1">
        <v>21207</v>
      </c>
      <c r="BGW1">
        <v>-4</v>
      </c>
      <c r="BGX1">
        <v>1</v>
      </c>
      <c r="BGY1">
        <v>-8</v>
      </c>
      <c r="BGZ1">
        <v>1206</v>
      </c>
      <c r="BHA1">
        <v>-8</v>
      </c>
      <c r="BHB1">
        <v>1569</v>
      </c>
      <c r="BHC1">
        <v>21102</v>
      </c>
      <c r="BHD1">
        <v>0</v>
      </c>
      <c r="BHE1">
        <v>1</v>
      </c>
      <c r="BHF1">
        <v>-9</v>
      </c>
      <c r="BHG1">
        <v>1106</v>
      </c>
      <c r="BHH1">
        <v>0</v>
      </c>
      <c r="BHI1">
        <v>1689</v>
      </c>
      <c r="BHJ1">
        <v>21208</v>
      </c>
      <c r="BHK1">
        <v>-5</v>
      </c>
      <c r="BHL1">
        <v>21</v>
      </c>
      <c r="BHM1">
        <v>-8</v>
      </c>
      <c r="BHN1">
        <v>1206</v>
      </c>
      <c r="BHO1">
        <v>-8</v>
      </c>
      <c r="BHP1">
        <v>1583</v>
      </c>
      <c r="BHQ1">
        <v>21102</v>
      </c>
      <c r="BHR1">
        <v>1</v>
      </c>
      <c r="BHS1">
        <v>1</v>
      </c>
      <c r="BHT1">
        <v>-9</v>
      </c>
      <c r="BHU1">
        <v>1105</v>
      </c>
      <c r="BHV1">
        <v>1</v>
      </c>
      <c r="BHW1">
        <v>1689</v>
      </c>
      <c r="BHX1">
        <v>1201</v>
      </c>
      <c r="BHY1">
        <v>-5</v>
      </c>
      <c r="BHZ1">
        <v>716</v>
      </c>
      <c r="BIA1">
        <v>1589</v>
      </c>
      <c r="BIB1">
        <v>20102</v>
      </c>
      <c r="BIC1">
        <v>1</v>
      </c>
      <c r="BID1">
        <v>0</v>
      </c>
      <c r="BIE1">
        <v>-2</v>
      </c>
      <c r="BIF1">
        <v>21208</v>
      </c>
      <c r="BIG1">
        <v>-4</v>
      </c>
      <c r="BIH1">
        <v>1</v>
      </c>
      <c r="BII1">
        <v>-1</v>
      </c>
      <c r="BIJ1">
        <v>22202</v>
      </c>
      <c r="BIK1">
        <v>-2</v>
      </c>
      <c r="BIL1">
        <v>-1</v>
      </c>
      <c r="BIM1">
        <v>-1</v>
      </c>
      <c r="BIN1">
        <v>1205</v>
      </c>
      <c r="BIO1">
        <v>-2</v>
      </c>
      <c r="BIP1">
        <v>1613</v>
      </c>
      <c r="BIQ1">
        <v>22102</v>
      </c>
      <c r="BIR1">
        <v>1</v>
      </c>
      <c r="BIS1">
        <v>-5</v>
      </c>
      <c r="BIT1">
        <v>1</v>
      </c>
      <c r="BIU1">
        <v>21101</v>
      </c>
      <c r="BIV1">
        <v>0</v>
      </c>
      <c r="BIW1">
        <v>1613</v>
      </c>
      <c r="BIX1">
        <v>0</v>
      </c>
      <c r="BIY1">
        <v>1106</v>
      </c>
      <c r="BIZ1">
        <v>0</v>
      </c>
      <c r="BJA1">
        <v>1444</v>
      </c>
      <c r="BJB1">
        <v>1206</v>
      </c>
      <c r="BJC1">
        <v>-1</v>
      </c>
      <c r="BJD1">
        <v>1634</v>
      </c>
      <c r="BJE1">
        <v>22101</v>
      </c>
      <c r="BJF1">
        <v>0</v>
      </c>
      <c r="BJG1">
        <v>-5</v>
      </c>
      <c r="BJH1">
        <v>1</v>
      </c>
      <c r="BJI1">
        <v>21101</v>
      </c>
      <c r="BJJ1">
        <v>1627</v>
      </c>
      <c r="BJK1">
        <v>0</v>
      </c>
      <c r="BJL1">
        <v>0</v>
      </c>
      <c r="BJM1">
        <v>1105</v>
      </c>
      <c r="BJN1">
        <v>1</v>
      </c>
      <c r="BJO1">
        <v>1694</v>
      </c>
      <c r="BJP1">
        <v>1206</v>
      </c>
      <c r="BJQ1">
        <v>1</v>
      </c>
      <c r="BJR1">
        <v>1634</v>
      </c>
      <c r="BJS1">
        <v>21102</v>
      </c>
      <c r="BJT1">
        <v>2</v>
      </c>
      <c r="BJU1">
        <v>1</v>
      </c>
      <c r="BJV1">
        <v>-3</v>
      </c>
      <c r="BJW1">
        <v>22107</v>
      </c>
      <c r="BJX1">
        <v>1</v>
      </c>
      <c r="BJY1">
        <v>-4</v>
      </c>
      <c r="BJZ1">
        <v>-8</v>
      </c>
      <c r="BKA1">
        <v>22201</v>
      </c>
      <c r="BKB1">
        <v>-1</v>
      </c>
      <c r="BKC1">
        <v>-8</v>
      </c>
      <c r="BKD1">
        <v>-8</v>
      </c>
      <c r="BKE1">
        <v>1206</v>
      </c>
      <c r="BKF1">
        <v>-8</v>
      </c>
      <c r="BKG1">
        <v>1649</v>
      </c>
      <c r="BKH1">
        <v>21201</v>
      </c>
      <c r="BKI1">
        <v>-5</v>
      </c>
      <c r="BKJ1">
        <v>1</v>
      </c>
      <c r="BKK1">
        <v>-5</v>
      </c>
      <c r="BKL1">
        <v>1206</v>
      </c>
      <c r="BKM1">
        <v>-3</v>
      </c>
      <c r="BKN1">
        <v>1663</v>
      </c>
      <c r="BKO1">
        <v>21201</v>
      </c>
      <c r="BKP1">
        <v>-3</v>
      </c>
      <c r="BKQ1">
        <v>-1</v>
      </c>
      <c r="BKR1">
        <v>-3</v>
      </c>
      <c r="BKS1">
        <v>21201</v>
      </c>
      <c r="BKT1">
        <v>-4</v>
      </c>
      <c r="BKU1">
        <v>1</v>
      </c>
      <c r="BKV1">
        <v>-4</v>
      </c>
      <c r="BKW1">
        <v>1106</v>
      </c>
      <c r="BKX1">
        <v>0</v>
      </c>
      <c r="BKY1">
        <v>1667</v>
      </c>
      <c r="BKZ1">
        <v>21201</v>
      </c>
      <c r="BLA1">
        <v>-4</v>
      </c>
      <c r="BLB1">
        <v>-1</v>
      </c>
      <c r="BLC1">
        <v>-4</v>
      </c>
      <c r="BLD1">
        <v>21208</v>
      </c>
      <c r="BLE1">
        <v>-4</v>
      </c>
      <c r="BLF1">
        <v>0</v>
      </c>
      <c r="BLG1">
        <v>-1</v>
      </c>
      <c r="BLH1">
        <v>1201</v>
      </c>
      <c r="BLI1">
        <v>-5</v>
      </c>
      <c r="BLJ1">
        <v>716</v>
      </c>
      <c r="BLK1">
        <v>1676</v>
      </c>
      <c r="BLL1">
        <v>22002</v>
      </c>
      <c r="BLM1">
        <v>0</v>
      </c>
      <c r="BLN1">
        <v>-1</v>
      </c>
      <c r="BLO1">
        <v>-1</v>
      </c>
      <c r="BLP1">
        <v>1206</v>
      </c>
      <c r="BLQ1">
        <v>-1</v>
      </c>
      <c r="BLR1">
        <v>1686</v>
      </c>
      <c r="BLS1">
        <v>21102</v>
      </c>
      <c r="BLT1">
        <v>1</v>
      </c>
      <c r="BLU1">
        <v>1</v>
      </c>
      <c r="BLV1">
        <v>-4</v>
      </c>
      <c r="BLW1">
        <v>1106</v>
      </c>
      <c r="BLX1">
        <v>0</v>
      </c>
      <c r="BLY1">
        <v>1477</v>
      </c>
      <c r="BLZ1">
        <v>109</v>
      </c>
      <c r="BMA1">
        <v>-10</v>
      </c>
      <c r="BMB1">
        <v>2106</v>
      </c>
      <c r="BMC1">
        <v>0</v>
      </c>
      <c r="BMD1">
        <v>0</v>
      </c>
      <c r="BME1">
        <v>109</v>
      </c>
      <c r="BMF1">
        <v>11</v>
      </c>
      <c r="BMG1">
        <v>21102</v>
      </c>
      <c r="BMH1">
        <v>0</v>
      </c>
      <c r="BMI1">
        <v>1</v>
      </c>
      <c r="BMJ1">
        <v>-6</v>
      </c>
      <c r="BMK1">
        <v>21101</v>
      </c>
      <c r="BML1">
        <v>0</v>
      </c>
      <c r="BMM1">
        <v>0</v>
      </c>
      <c r="BMN1">
        <v>-8</v>
      </c>
      <c r="BMO1">
        <v>21101</v>
      </c>
      <c r="BMP1">
        <v>0</v>
      </c>
      <c r="BMQ1">
        <v>0</v>
      </c>
      <c r="BMR1">
        <v>-7</v>
      </c>
      <c r="BMS1">
        <v>20208</v>
      </c>
      <c r="BMT1">
        <v>-6</v>
      </c>
      <c r="BMU1">
        <v>920</v>
      </c>
      <c r="BMV1">
        <v>-9</v>
      </c>
      <c r="BMW1">
        <v>1205</v>
      </c>
      <c r="BMX1">
        <v>-9</v>
      </c>
      <c r="BMY1">
        <v>1880</v>
      </c>
      <c r="BMZ1">
        <v>21202</v>
      </c>
      <c r="BNA1">
        <v>-6</v>
      </c>
      <c r="BNB1">
        <v>3</v>
      </c>
      <c r="BNC1">
        <v>-9</v>
      </c>
      <c r="BND1">
        <v>1201</v>
      </c>
      <c r="BNE1">
        <v>-9</v>
      </c>
      <c r="BNF1">
        <v>921</v>
      </c>
      <c r="BNG1">
        <v>1724</v>
      </c>
      <c r="BNH1">
        <v>21002</v>
      </c>
      <c r="BNI1">
        <v>0</v>
      </c>
      <c r="BNJ1">
        <v>1</v>
      </c>
      <c r="BNK1">
        <v>-5</v>
      </c>
      <c r="BNL1">
        <v>1001</v>
      </c>
      <c r="BNM1">
        <v>1724</v>
      </c>
      <c r="BNN1">
        <v>1</v>
      </c>
      <c r="BNO1">
        <v>1733</v>
      </c>
      <c r="BNP1">
        <v>20102</v>
      </c>
      <c r="BNQ1">
        <v>1</v>
      </c>
      <c r="BNR1">
        <v>0</v>
      </c>
      <c r="BNS1">
        <v>-4</v>
      </c>
      <c r="BNT1">
        <v>21201</v>
      </c>
      <c r="BNU1">
        <v>-4</v>
      </c>
      <c r="BNV1">
        <v>0</v>
      </c>
      <c r="BNW1">
        <v>1</v>
      </c>
      <c r="BNX1">
        <v>21102</v>
      </c>
      <c r="BNY1">
        <v>1</v>
      </c>
      <c r="BNZ1">
        <v>1</v>
      </c>
      <c r="BOA1">
        <v>2</v>
      </c>
      <c r="BOB1">
        <v>21101</v>
      </c>
      <c r="BOC1">
        <v>0</v>
      </c>
      <c r="BOD1">
        <v>9</v>
      </c>
      <c r="BOE1">
        <v>3</v>
      </c>
      <c r="BOF1">
        <v>21102</v>
      </c>
      <c r="BOG1">
        <v>1</v>
      </c>
      <c r="BOH1">
        <v>1754</v>
      </c>
      <c r="BOI1">
        <v>0</v>
      </c>
      <c r="BOJ1">
        <v>1105</v>
      </c>
      <c r="BOK1">
        <v>1</v>
      </c>
      <c r="BOL1">
        <v>1889</v>
      </c>
      <c r="BOM1">
        <v>1206</v>
      </c>
      <c r="BON1">
        <v>1</v>
      </c>
      <c r="BOO1">
        <v>1772</v>
      </c>
      <c r="BOP1">
        <v>2201</v>
      </c>
      <c r="BOQ1">
        <v>-10</v>
      </c>
      <c r="BOR1">
        <v>-4</v>
      </c>
      <c r="BOS1">
        <v>1766</v>
      </c>
      <c r="BOT1">
        <v>1001</v>
      </c>
      <c r="BOU1">
        <v>1766</v>
      </c>
      <c r="BOV1">
        <v>716</v>
      </c>
      <c r="BOW1">
        <v>1766</v>
      </c>
      <c r="BOX1">
        <v>21001</v>
      </c>
      <c r="BOY1">
        <v>0</v>
      </c>
      <c r="BOZ1">
        <v>0</v>
      </c>
      <c r="BPA1">
        <v>-3</v>
      </c>
      <c r="BPB1">
        <v>1106</v>
      </c>
      <c r="BPC1">
        <v>0</v>
      </c>
      <c r="BPD1">
        <v>1790</v>
      </c>
      <c r="BPE1">
        <v>21208</v>
      </c>
      <c r="BPF1">
        <v>-4</v>
      </c>
      <c r="BPG1">
        <v>-1</v>
      </c>
      <c r="BPH1">
        <v>-9</v>
      </c>
      <c r="BPI1">
        <v>1206</v>
      </c>
      <c r="BPJ1">
        <v>-9</v>
      </c>
      <c r="BPK1">
        <v>1786</v>
      </c>
      <c r="BPL1">
        <v>22101</v>
      </c>
      <c r="BPM1">
        <v>0</v>
      </c>
      <c r="BPN1">
        <v>-8</v>
      </c>
      <c r="BPO1">
        <v>-3</v>
      </c>
      <c r="BPP1">
        <v>1105</v>
      </c>
      <c r="BPQ1">
        <v>1</v>
      </c>
      <c r="BPR1">
        <v>1790</v>
      </c>
      <c r="BPS1">
        <v>22102</v>
      </c>
      <c r="BPT1">
        <v>1</v>
      </c>
      <c r="BPU1">
        <v>-7</v>
      </c>
      <c r="BPV1">
        <v>-3</v>
      </c>
      <c r="BPW1">
        <v>1001</v>
      </c>
      <c r="BPX1">
        <v>1733</v>
      </c>
      <c r="BPY1">
        <v>1</v>
      </c>
      <c r="BPZ1">
        <v>1795</v>
      </c>
      <c r="BQA1">
        <v>21001</v>
      </c>
      <c r="BQB1">
        <v>0</v>
      </c>
      <c r="BQC1">
        <v>0</v>
      </c>
      <c r="BQD1">
        <v>-2</v>
      </c>
      <c r="BQE1">
        <v>21208</v>
      </c>
      <c r="BQF1">
        <v>-2</v>
      </c>
      <c r="BQG1">
        <v>-1</v>
      </c>
      <c r="BQH1">
        <v>-9</v>
      </c>
      <c r="BQI1">
        <v>1206</v>
      </c>
      <c r="BQJ1">
        <v>-9</v>
      </c>
      <c r="BQK1">
        <v>1812</v>
      </c>
      <c r="BQL1">
        <v>22101</v>
      </c>
      <c r="BQM1">
        <v>0</v>
      </c>
      <c r="BQN1">
        <v>-8</v>
      </c>
      <c r="BQO1">
        <v>-1</v>
      </c>
      <c r="BQP1">
        <v>1106</v>
      </c>
      <c r="BQQ1">
        <v>0</v>
      </c>
      <c r="BQR1">
        <v>1816</v>
      </c>
      <c r="BQS1">
        <v>21202</v>
      </c>
      <c r="BQT1">
        <v>-7</v>
      </c>
      <c r="BQU1">
        <v>1</v>
      </c>
      <c r="BQV1">
        <v>-1</v>
      </c>
      <c r="BQW1">
        <v>21208</v>
      </c>
      <c r="BQX1">
        <v>-5</v>
      </c>
      <c r="BQY1">
        <v>1</v>
      </c>
      <c r="BQZ1">
        <v>-9</v>
      </c>
      <c r="BRA1">
        <v>1205</v>
      </c>
      <c r="BRB1">
        <v>-9</v>
      </c>
      <c r="BRC1">
        <v>1837</v>
      </c>
      <c r="BRD1">
        <v>21208</v>
      </c>
      <c r="BRE1">
        <v>-5</v>
      </c>
      <c r="BRF1">
        <v>2</v>
      </c>
      <c r="BRG1">
        <v>-9</v>
      </c>
      <c r="BRH1">
        <v>1205</v>
      </c>
      <c r="BRI1">
        <v>-9</v>
      </c>
      <c r="BRJ1">
        <v>1844</v>
      </c>
      <c r="BRK1">
        <v>21208</v>
      </c>
      <c r="BRL1">
        <v>-3</v>
      </c>
      <c r="BRM1">
        <v>0</v>
      </c>
      <c r="BRN1">
        <v>-1</v>
      </c>
      <c r="BRO1">
        <v>1106</v>
      </c>
      <c r="BRP1">
        <v>0</v>
      </c>
      <c r="BRQ1">
        <v>1855</v>
      </c>
      <c r="BRR1">
        <v>22202</v>
      </c>
      <c r="BRS1">
        <v>-3</v>
      </c>
      <c r="BRT1">
        <v>-1</v>
      </c>
      <c r="BRU1">
        <v>-1</v>
      </c>
      <c r="BRV1">
        <v>1105</v>
      </c>
      <c r="BRW1">
        <v>1</v>
      </c>
      <c r="BRX1">
        <v>1855</v>
      </c>
      <c r="BRY1">
        <v>22201</v>
      </c>
      <c r="BRZ1">
        <v>-3</v>
      </c>
      <c r="BSA1">
        <v>-1</v>
      </c>
      <c r="BSB1">
        <v>-1</v>
      </c>
      <c r="BSC1">
        <v>22107</v>
      </c>
      <c r="BSD1">
        <v>0</v>
      </c>
      <c r="BSE1">
        <v>-1</v>
      </c>
      <c r="BSF1">
        <v>-1</v>
      </c>
      <c r="BSG1">
        <v>1105</v>
      </c>
      <c r="BSH1">
        <v>1</v>
      </c>
      <c r="BSI1">
        <v>1855</v>
      </c>
      <c r="BSJ1">
        <v>21208</v>
      </c>
      <c r="BSK1">
        <v>-2</v>
      </c>
      <c r="BSL1">
        <v>-1</v>
      </c>
      <c r="BSM1">
        <v>-9</v>
      </c>
      <c r="BSN1">
        <v>1206</v>
      </c>
      <c r="BSO1">
        <v>-9</v>
      </c>
      <c r="BSP1">
        <v>1869</v>
      </c>
      <c r="BSQ1">
        <v>22102</v>
      </c>
      <c r="BSR1">
        <v>1</v>
      </c>
      <c r="BSS1">
        <v>-1</v>
      </c>
      <c r="BST1">
        <v>-8</v>
      </c>
      <c r="BSU1">
        <v>1106</v>
      </c>
      <c r="BSV1">
        <v>0</v>
      </c>
      <c r="BSW1">
        <v>1873</v>
      </c>
      <c r="BSX1">
        <v>21202</v>
      </c>
      <c r="BSY1">
        <v>-1</v>
      </c>
      <c r="BSZ1">
        <v>1</v>
      </c>
      <c r="BTA1">
        <v>-7</v>
      </c>
      <c r="BTB1">
        <v>21201</v>
      </c>
      <c r="BTC1">
        <v>-6</v>
      </c>
      <c r="BTD1">
        <v>1</v>
      </c>
      <c r="BTE1">
        <v>-6</v>
      </c>
      <c r="BTF1">
        <v>1105</v>
      </c>
      <c r="BTG1">
        <v>1</v>
      </c>
      <c r="BTH1">
        <v>1708</v>
      </c>
      <c r="BTI1">
        <v>22102</v>
      </c>
      <c r="BTJ1">
        <v>1</v>
      </c>
      <c r="BTK1">
        <v>-8</v>
      </c>
      <c r="BTL1">
        <v>-10</v>
      </c>
      <c r="BTM1">
        <v>109</v>
      </c>
      <c r="BTN1">
        <v>-11</v>
      </c>
      <c r="BTO1">
        <v>2105</v>
      </c>
      <c r="BTP1">
        <v>1</v>
      </c>
      <c r="BTQ1">
        <v>0</v>
      </c>
      <c r="BTR1">
        <v>109</v>
      </c>
      <c r="BTS1">
        <v>7</v>
      </c>
      <c r="BTT1">
        <v>22207</v>
      </c>
      <c r="BTU1">
        <v>-6</v>
      </c>
      <c r="BTV1">
        <v>-5</v>
      </c>
      <c r="BTW1">
        <v>-3</v>
      </c>
      <c r="BTX1">
        <v>22207</v>
      </c>
      <c r="BTY1">
        <v>-4</v>
      </c>
      <c r="BTZ1">
        <v>-6</v>
      </c>
      <c r="BUA1">
        <v>-2</v>
      </c>
      <c r="BUB1">
        <v>22201</v>
      </c>
      <c r="BUC1">
        <v>-3</v>
      </c>
      <c r="BUD1">
        <v>-2</v>
      </c>
      <c r="BUE1">
        <v>-1</v>
      </c>
      <c r="BUF1">
        <v>21208</v>
      </c>
      <c r="BUG1">
        <v>-1</v>
      </c>
      <c r="BUH1">
        <v>0</v>
      </c>
      <c r="BUI1">
        <v>-6</v>
      </c>
      <c r="BUJ1">
        <v>109</v>
      </c>
      <c r="BUK1">
        <v>-7</v>
      </c>
      <c r="BUL1">
        <v>2106</v>
      </c>
      <c r="BUM1">
        <v>0</v>
      </c>
      <c r="BUN1">
        <v>0</v>
      </c>
      <c r="BUO1">
        <v>0</v>
      </c>
      <c r="BUP1">
        <v>109</v>
      </c>
      <c r="BUQ1">
        <v>5</v>
      </c>
      <c r="BUR1">
        <v>1201</v>
      </c>
      <c r="BUS1">
        <v>-2</v>
      </c>
      <c r="BUT1">
        <v>0</v>
      </c>
      <c r="BUU1">
        <v>1912</v>
      </c>
      <c r="BUV1">
        <v>21207</v>
      </c>
      <c r="BUW1">
        <v>-4</v>
      </c>
      <c r="BUX1">
        <v>0</v>
      </c>
      <c r="BUY1">
        <v>-1</v>
      </c>
      <c r="BUZ1">
        <v>1206</v>
      </c>
      <c r="BVA1">
        <v>-1</v>
      </c>
      <c r="BVB1">
        <v>1930</v>
      </c>
      <c r="BVC1">
        <v>21101</v>
      </c>
      <c r="BVD1">
        <v>0</v>
      </c>
      <c r="BVE1">
        <v>0</v>
      </c>
      <c r="BVF1">
        <v>-4</v>
      </c>
      <c r="BVG1">
        <v>22101</v>
      </c>
      <c r="BVH1">
        <v>0</v>
      </c>
      <c r="BVI1">
        <v>-4</v>
      </c>
      <c r="BVJ1">
        <v>1</v>
      </c>
      <c r="BVK1">
        <v>21201</v>
      </c>
      <c r="BVL1">
        <v>-3</v>
      </c>
      <c r="BVM1">
        <v>0</v>
      </c>
      <c r="BVN1">
        <v>2</v>
      </c>
      <c r="BVO1">
        <v>21102</v>
      </c>
      <c r="BVP1">
        <v>1</v>
      </c>
      <c r="BVQ1">
        <v>1</v>
      </c>
      <c r="BVR1">
        <v>3</v>
      </c>
      <c r="BVS1">
        <v>21102</v>
      </c>
      <c r="BVT1">
        <v>1949</v>
      </c>
      <c r="BVU1">
        <v>1</v>
      </c>
      <c r="BVV1">
        <v>0</v>
      </c>
      <c r="BVW1">
        <v>1105</v>
      </c>
      <c r="BVX1">
        <v>1</v>
      </c>
      <c r="BVY1">
        <v>1954</v>
      </c>
      <c r="BVZ1">
        <v>109</v>
      </c>
      <c r="BWA1">
        <v>-5</v>
      </c>
      <c r="BWB1">
        <v>2106</v>
      </c>
      <c r="BWC1">
        <v>0</v>
      </c>
      <c r="BWD1">
        <v>0</v>
      </c>
      <c r="BWE1">
        <v>109</v>
      </c>
      <c r="BWF1">
        <v>6</v>
      </c>
      <c r="BWG1">
        <v>21207</v>
      </c>
      <c r="BWH1">
        <v>-4</v>
      </c>
      <c r="BWI1">
        <v>1</v>
      </c>
      <c r="BWJ1">
        <v>-1</v>
      </c>
      <c r="BWK1">
        <v>1206</v>
      </c>
      <c r="BWL1">
        <v>-1</v>
      </c>
      <c r="BWM1">
        <v>1977</v>
      </c>
      <c r="BWN1">
        <v>22207</v>
      </c>
      <c r="BWO1">
        <v>-5</v>
      </c>
      <c r="BWP1">
        <v>-3</v>
      </c>
      <c r="BWQ1">
        <v>-1</v>
      </c>
      <c r="BWR1">
        <v>1206</v>
      </c>
      <c r="BWS1">
        <v>-1</v>
      </c>
      <c r="BWT1">
        <v>1977</v>
      </c>
      <c r="BWU1">
        <v>22102</v>
      </c>
      <c r="BWV1">
        <v>1</v>
      </c>
      <c r="BWW1">
        <v>-5</v>
      </c>
      <c r="BWX1">
        <v>-5</v>
      </c>
      <c r="BWY1">
        <v>1105</v>
      </c>
      <c r="BWZ1">
        <v>1</v>
      </c>
      <c r="BXA1">
        <v>2045</v>
      </c>
      <c r="BXB1">
        <v>22102</v>
      </c>
      <c r="BXC1">
        <v>1</v>
      </c>
      <c r="BXD1">
        <v>-5</v>
      </c>
      <c r="BXE1">
        <v>1</v>
      </c>
      <c r="BXF1">
        <v>21201</v>
      </c>
      <c r="BXG1">
        <v>-4</v>
      </c>
      <c r="BXH1">
        <v>-1</v>
      </c>
      <c r="BXI1">
        <v>2</v>
      </c>
      <c r="BXJ1">
        <v>21202</v>
      </c>
      <c r="BXK1">
        <v>-3</v>
      </c>
      <c r="BXL1">
        <v>2</v>
      </c>
      <c r="BXM1">
        <v>3</v>
      </c>
      <c r="BXN1">
        <v>21102</v>
      </c>
      <c r="BXO1">
        <v>1</v>
      </c>
      <c r="BXP1">
        <v>1996</v>
      </c>
      <c r="BXQ1">
        <v>0</v>
      </c>
      <c r="BXR1">
        <v>1106</v>
      </c>
      <c r="BXS1">
        <v>0</v>
      </c>
      <c r="BXT1">
        <v>1954</v>
      </c>
      <c r="BXU1">
        <v>22101</v>
      </c>
      <c r="BXV1">
        <v>0</v>
      </c>
      <c r="BXW1">
        <v>1</v>
      </c>
      <c r="BXX1">
        <v>-5</v>
      </c>
      <c r="BXY1">
        <v>21102</v>
      </c>
      <c r="BXZ1">
        <v>1</v>
      </c>
      <c r="BYA1">
        <v>1</v>
      </c>
      <c r="BYB1">
        <v>-2</v>
      </c>
      <c r="BYC1">
        <v>22207</v>
      </c>
      <c r="BYD1">
        <v>-5</v>
      </c>
      <c r="BYE1">
        <v>-3</v>
      </c>
      <c r="BYF1">
        <v>-1</v>
      </c>
      <c r="BYG1">
        <v>1206</v>
      </c>
      <c r="BYH1">
        <v>-1</v>
      </c>
      <c r="BYI1">
        <v>2015</v>
      </c>
      <c r="BYJ1">
        <v>21102</v>
      </c>
      <c r="BYK1">
        <v>0</v>
      </c>
      <c r="BYL1">
        <v>1</v>
      </c>
      <c r="BYM1">
        <v>-2</v>
      </c>
      <c r="BYN1">
        <v>22202</v>
      </c>
      <c r="BYO1">
        <v>-3</v>
      </c>
      <c r="BYP1">
        <v>-2</v>
      </c>
      <c r="BYQ1">
        <v>-3</v>
      </c>
      <c r="BYR1">
        <v>22107</v>
      </c>
      <c r="BYS1">
        <v>0</v>
      </c>
      <c r="BYT1">
        <v>-4</v>
      </c>
      <c r="BYU1">
        <v>-1</v>
      </c>
      <c r="BYV1">
        <v>1206</v>
      </c>
      <c r="BYW1">
        <v>-1</v>
      </c>
      <c r="BYX1">
        <v>2037</v>
      </c>
      <c r="BYY1">
        <v>22102</v>
      </c>
      <c r="BYZ1">
        <v>1</v>
      </c>
      <c r="BZA1">
        <v>-2</v>
      </c>
      <c r="BZB1">
        <v>1</v>
      </c>
      <c r="BZC1">
        <v>21101</v>
      </c>
      <c r="BZD1">
        <v>0</v>
      </c>
      <c r="BZE1">
        <v>2037</v>
      </c>
      <c r="BZF1">
        <v>0</v>
      </c>
      <c r="BZG1">
        <v>106</v>
      </c>
      <c r="BZH1">
        <v>0</v>
      </c>
      <c r="BZI1">
        <v>1912</v>
      </c>
      <c r="BZJ1">
        <v>21202</v>
      </c>
      <c r="BZK1">
        <v>-3</v>
      </c>
      <c r="BZL1">
        <v>-1</v>
      </c>
      <c r="BZM1">
        <v>-3</v>
      </c>
      <c r="BZN1">
        <v>22201</v>
      </c>
      <c r="BZO1">
        <v>-5</v>
      </c>
      <c r="BZP1">
        <v>-3</v>
      </c>
      <c r="BZQ1">
        <v>-5</v>
      </c>
      <c r="BZR1">
        <v>109</v>
      </c>
      <c r="BZS1">
        <v>-6</v>
      </c>
      <c r="BZT1">
        <v>2106</v>
      </c>
      <c r="BZU1">
        <v>0</v>
      </c>
      <c r="BZV1">
        <v>0</v>
      </c>
    </row>
    <row r="2" spans="1:16384" x14ac:dyDescent="0.2">
      <c r="A2" t="str">
        <f>CHAR(A1)</f>
        <v>m</v>
      </c>
      <c r="B2" t="e">
        <f t="shared" ref="B2:BM2" si="0">CHAR(B1)</f>
        <v>#VALUE!</v>
      </c>
      <c r="C2" t="e">
        <f t="shared" si="0"/>
        <v>#VALUE!</v>
      </c>
      <c r="D2" t="e">
        <f t="shared" si="0"/>
        <v>#VALUE!</v>
      </c>
      <c r="E2" t="e">
        <f t="shared" si="0"/>
        <v>#VALUE!</v>
      </c>
      <c r="F2" t="str">
        <f t="shared" si="0"/>
        <v>_x0001_</v>
      </c>
      <c r="G2" t="e">
        <f t="shared" si="0"/>
        <v>#VALUE!</v>
      </c>
      <c r="H2" t="e">
        <f t="shared" si="0"/>
        <v>#VALUE!</v>
      </c>
      <c r="I2" t="str">
        <f t="shared" si="0"/>
        <v>_x000D_</v>
      </c>
      <c r="J2" t="e">
        <f t="shared" si="0"/>
        <v>#VALUE!</v>
      </c>
      <c r="K2" t="e">
        <f t="shared" si="0"/>
        <v>#VALUE!</v>
      </c>
      <c r="L2" t="e">
        <f t="shared" si="0"/>
        <v>#VALUE!</v>
      </c>
      <c r="M2" t="e">
        <f t="shared" si="0"/>
        <v>#VALUE!</v>
      </c>
      <c r="N2" t="e">
        <f t="shared" si="0"/>
        <v>#VALUE!</v>
      </c>
      <c r="O2" t="str">
        <f t="shared" si="0"/>
        <v>_x0001_</v>
      </c>
      <c r="P2" t="str">
        <f t="shared" si="0"/>
        <v>_x0014_</v>
      </c>
      <c r="Q2" t="e">
        <f t="shared" si="0"/>
        <v>#VALUE!</v>
      </c>
      <c r="R2" t="e">
        <f t="shared" si="0"/>
        <v>#VALUE!</v>
      </c>
      <c r="S2" t="e">
        <f t="shared" si="0"/>
        <v>#VALUE!</v>
      </c>
      <c r="T2" t="e">
        <f t="shared" si="0"/>
        <v>#VALUE!</v>
      </c>
      <c r="U2" t="e">
        <f t="shared" si="0"/>
        <v>#VALUE!</v>
      </c>
      <c r="V2" t="str">
        <f t="shared" si="0"/>
        <v>_x0001_</v>
      </c>
      <c r="W2" t="str">
        <f t="shared" si="0"/>
        <v>_x001B_</v>
      </c>
      <c r="X2" t="e">
        <f t="shared" si="0"/>
        <v>#VALUE!</v>
      </c>
      <c r="Y2" t="e">
        <f t="shared" si="0"/>
        <v>#VALUE!</v>
      </c>
      <c r="Z2" t="e">
        <f t="shared" si="0"/>
        <v>#VALUE!</v>
      </c>
      <c r="AA2" t="e">
        <f t="shared" si="0"/>
        <v>#VALUE!</v>
      </c>
      <c r="AB2" t="e">
        <f t="shared" si="0"/>
        <v>#VALUE!</v>
      </c>
      <c r="AC2" t="str">
        <f t="shared" si="0"/>
        <v>_x0001_</v>
      </c>
      <c r="AD2" t="str">
        <f t="shared" si="0"/>
        <v>A</v>
      </c>
      <c r="AE2" t="e">
        <f t="shared" si="0"/>
        <v>#VALUE!</v>
      </c>
      <c r="AF2" t="e">
        <f t="shared" si="0"/>
        <v>#VALUE!</v>
      </c>
      <c r="AG2" t="e">
        <f t="shared" si="0"/>
        <v>#VALUE!</v>
      </c>
      <c r="AH2" t="str">
        <f t="shared" si="0"/>
        <v>I</v>
      </c>
      <c r="AI2" t="e">
        <f t="shared" si="0"/>
        <v>#VALUE!</v>
      </c>
      <c r="AJ2" t="str">
        <f t="shared" si="0"/>
        <v>_x0001_</v>
      </c>
      <c r="AK2" t="str">
        <f t="shared" si="0"/>
        <v>O</v>
      </c>
      <c r="AL2" t="e">
        <f t="shared" si="0"/>
        <v>#VALUE!</v>
      </c>
      <c r="AM2" t="e">
        <f t="shared" si="0"/>
        <v>#VALUE!</v>
      </c>
      <c r="AN2" t="e">
        <f t="shared" si="0"/>
        <v>#VALUE!</v>
      </c>
      <c r="AO2" t="str">
        <f t="shared" si="0"/>
        <v>n</v>
      </c>
      <c r="AP2" t="e">
        <f t="shared" si="0"/>
        <v>#VALUE!</v>
      </c>
      <c r="AQ2" t="str">
        <f t="shared" si="0"/>
        <v>_x0001_</v>
      </c>
      <c r="AR2" t="str">
        <f t="shared" si="0"/>
        <v>N</v>
      </c>
      <c r="AS2" t="e">
        <f t="shared" si="0"/>
        <v>#VALUE!</v>
      </c>
      <c r="AT2" t="e">
        <f t="shared" si="0"/>
        <v>#VALUE!</v>
      </c>
      <c r="AU2" t="e">
        <f t="shared" si="0"/>
        <v>#VALUE!</v>
      </c>
      <c r="AV2" t="str">
        <f t="shared" si="0"/>
        <v>Ñ</v>
      </c>
      <c r="AW2" t="e">
        <f t="shared" si="0"/>
        <v>#VALUE!</v>
      </c>
      <c r="AX2" t="str">
        <f t="shared" si="0"/>
        <v>_x0001_</v>
      </c>
      <c r="AY2" t="str">
        <f t="shared" si="0"/>
        <v>W</v>
      </c>
      <c r="AZ2" t="e">
        <f t="shared" si="0"/>
        <v>#VALUE!</v>
      </c>
      <c r="BA2" t="e">
        <f t="shared" si="0"/>
        <v>#VALUE!</v>
      </c>
      <c r="BB2" t="e">
        <f t="shared" si="0"/>
        <v>#VALUE!</v>
      </c>
      <c r="BC2" t="str">
        <f t="shared" si="0"/>
        <v>©</v>
      </c>
      <c r="BD2" t="e">
        <f t="shared" si="0"/>
        <v>#VALUE!</v>
      </c>
      <c r="BE2" t="str">
        <f t="shared" si="0"/>
        <v>_x0001_</v>
      </c>
      <c r="BF2" t="str">
        <f t="shared" si="0"/>
        <v>R</v>
      </c>
      <c r="BG2" t="e">
        <f t="shared" si="0"/>
        <v>#VALUE!</v>
      </c>
      <c r="BH2" t="e">
        <f t="shared" si="0"/>
        <v>#VALUE!</v>
      </c>
      <c r="BI2" t="e">
        <f t="shared" si="0"/>
        <v>#VALUE!</v>
      </c>
      <c r="BJ2" t="str">
        <f t="shared" si="0"/>
        <v>Ô</v>
      </c>
      <c r="BK2" t="e">
        <f t="shared" si="0"/>
        <v>#VALUE!</v>
      </c>
      <c r="BL2" t="e">
        <f t="shared" si="0"/>
        <v>#VALUE!</v>
      </c>
      <c r="BM2" t="str">
        <f t="shared" si="0"/>
        <v>_x0001_</v>
      </c>
      <c r="BN2" t="str">
        <f t="shared" ref="BN2:DY2" si="1">CHAR(BN1)</f>
        <v>_x0001_</v>
      </c>
      <c r="BO2" t="e">
        <f t="shared" si="1"/>
        <v>#VALUE!</v>
      </c>
      <c r="BP2" t="e">
        <f t="shared" si="1"/>
        <v>#VALUE!</v>
      </c>
      <c r="BQ2" t="str">
        <f t="shared" si="1"/>
        <v>I</v>
      </c>
      <c r="BR2" t="e">
        <f t="shared" si="1"/>
        <v>#VALUE!</v>
      </c>
      <c r="BS2" t="e">
        <f t="shared" si="1"/>
        <v>#VALUE!</v>
      </c>
      <c r="BT2" t="e">
        <f t="shared" si="1"/>
        <v>#VALUE!</v>
      </c>
      <c r="BU2" t="e">
        <f t="shared" si="1"/>
        <v>#VALUE!</v>
      </c>
      <c r="BV2" t="e">
        <f t="shared" si="1"/>
        <v>#VALUE!</v>
      </c>
      <c r="BW2" t="e">
        <f t="shared" si="1"/>
        <v>#VALUE!</v>
      </c>
      <c r="BX2" t="str">
        <f t="shared" si="1"/>
        <v>N</v>
      </c>
      <c r="BY2" t="str">
        <f t="shared" si="1"/>
        <v>_x0001_</v>
      </c>
      <c r="BZ2" t="e">
        <f t="shared" si="1"/>
        <v>#VALUE!</v>
      </c>
      <c r="CA2" t="str">
        <f t="shared" si="1"/>
        <v>_x0001_</v>
      </c>
      <c r="CB2" t="e">
        <f t="shared" si="1"/>
        <v>#VALUE!</v>
      </c>
      <c r="CC2" t="str">
        <f t="shared" si="1"/>
        <v>_x0002_</v>
      </c>
      <c r="CD2" t="e">
        <f t="shared" si="1"/>
        <v>#VALUE!</v>
      </c>
      <c r="CE2" t="str">
        <f t="shared" si="1"/>
        <v>X</v>
      </c>
      <c r="CF2" t="str">
        <f t="shared" si="1"/>
        <v>_x0001_</v>
      </c>
      <c r="CG2" t="e">
        <f t="shared" si="1"/>
        <v>#VALUE!</v>
      </c>
      <c r="CH2" t="e">
        <f t="shared" si="1"/>
        <v>#VALUE!</v>
      </c>
      <c r="CI2" t="e">
        <f t="shared" si="1"/>
        <v>#VALUE!</v>
      </c>
      <c r="CJ2" t="e">
        <f t="shared" si="1"/>
        <v>#VALUE!</v>
      </c>
      <c r="CK2" t="e">
        <f t="shared" si="1"/>
        <v>#VALUE!</v>
      </c>
      <c r="CL2" t="str">
        <f t="shared" si="1"/>
        <v>D</v>
      </c>
      <c r="CM2" t="str">
        <f t="shared" si="1"/>
        <v>_x0001_</v>
      </c>
      <c r="CN2" t="str">
        <f t="shared" si="1"/>
        <v>_x0001_</v>
      </c>
      <c r="CO2" t="e">
        <f t="shared" si="1"/>
        <v>#VALUE!</v>
      </c>
      <c r="CP2" t="e">
        <f t="shared" si="1"/>
        <v>#VALUE!</v>
      </c>
      <c r="CQ2" t="e">
        <f t="shared" si="1"/>
        <v>#VALUE!</v>
      </c>
      <c r="CR2" t="str">
        <f t="shared" si="1"/>
        <v>_x0002_</v>
      </c>
      <c r="CS2" t="e">
        <f t="shared" si="1"/>
        <v>#VALUE!</v>
      </c>
      <c r="CT2" t="str">
        <f t="shared" si="1"/>
        <v>_x0001_</v>
      </c>
      <c r="CU2" t="str">
        <f t="shared" si="1"/>
        <v>g</v>
      </c>
      <c r="CV2" t="e">
        <f t="shared" si="1"/>
        <v>#VALUE!</v>
      </c>
      <c r="CW2" t="e">
        <f t="shared" si="1"/>
        <v>#VALUE!</v>
      </c>
      <c r="CX2" t="str">
        <f t="shared" si="1"/>
        <v>_x0001_</v>
      </c>
      <c r="CY2" t="e">
        <f t="shared" si="1"/>
        <v>#VALUE!</v>
      </c>
      <c r="CZ2" t="e">
        <f t="shared" si="1"/>
        <v>#VALUE!</v>
      </c>
      <c r="DA2" t="e">
        <f t="shared" si="1"/>
        <v>#VALUE!</v>
      </c>
      <c r="DB2" t="str">
        <f t="shared" si="1"/>
        <v>_x0001_</v>
      </c>
      <c r="DC2" t="e">
        <f t="shared" si="1"/>
        <v>#VALUE!</v>
      </c>
      <c r="DD2" t="e">
        <f t="shared" si="1"/>
        <v>#VALUE!</v>
      </c>
      <c r="DE2" t="e">
        <f t="shared" si="1"/>
        <v>#VALUE!</v>
      </c>
      <c r="DF2" t="e">
        <f t="shared" si="1"/>
        <v>#VALUE!</v>
      </c>
      <c r="DG2" t="e">
        <f t="shared" si="1"/>
        <v>#VALUE!</v>
      </c>
      <c r="DH2" t="str">
        <f t="shared" si="1"/>
        <v>R</v>
      </c>
      <c r="DI2" t="e">
        <f t="shared" si="1"/>
        <v>#VALUE!</v>
      </c>
      <c r="DJ2" t="str">
        <f t="shared" si="1"/>
        <v>_x0001_</v>
      </c>
      <c r="DK2" t="e">
        <f t="shared" si="1"/>
        <v>#VALUE!</v>
      </c>
      <c r="DL2" t="str">
        <f t="shared" si="1"/>
        <v>_x0001_</v>
      </c>
      <c r="DM2" t="e">
        <f t="shared" si="1"/>
        <v>#VALUE!</v>
      </c>
      <c r="DN2" t="str">
        <f t="shared" si="1"/>
        <v>_x0002_</v>
      </c>
      <c r="DO2" t="e">
        <f t="shared" si="1"/>
        <v>#VALUE!</v>
      </c>
      <c r="DP2" t="str">
        <f t="shared" si="1"/>
        <v>}</v>
      </c>
      <c r="DQ2" t="e">
        <f t="shared" si="1"/>
        <v>#VALUE!</v>
      </c>
      <c r="DR2" t="e">
        <f t="shared" si="1"/>
        <v>#VALUE!</v>
      </c>
      <c r="DS2" t="e">
        <f t="shared" si="1"/>
        <v>#VALUE!</v>
      </c>
      <c r="DT2" t="str">
        <f t="shared" si="1"/>
        <v>_x0001_</v>
      </c>
      <c r="DU2" t="e">
        <f t="shared" si="1"/>
        <v>#VALUE!</v>
      </c>
      <c r="DV2" t="e">
        <f t="shared" si="1"/>
        <v>#VALUE!</v>
      </c>
      <c r="DW2" t="e">
        <f t="shared" si="1"/>
        <v>#VALUE!</v>
      </c>
      <c r="DX2" t="str">
        <f t="shared" si="1"/>
        <v>_x0002_</v>
      </c>
      <c r="DY2" t="e">
        <f t="shared" si="1"/>
        <v>#VALUE!</v>
      </c>
      <c r="DZ2" t="e">
        <f t="shared" ref="DZ2:GK2" si="2">CHAR(DZ1)</f>
        <v>#VALUE!</v>
      </c>
      <c r="EA2" t="e">
        <f t="shared" si="2"/>
        <v>#VALUE!</v>
      </c>
      <c r="EB2" t="e">
        <f t="shared" si="2"/>
        <v>#VALUE!</v>
      </c>
      <c r="EC2" t="e">
        <f t="shared" si="2"/>
        <v>#VALUE!</v>
      </c>
      <c r="ED2" t="str">
        <f t="shared" si="2"/>
        <v>O</v>
      </c>
      <c r="EE2" t="e">
        <f t="shared" si="2"/>
        <v>#VALUE!</v>
      </c>
      <c r="EF2" t="str">
        <f t="shared" si="2"/>
        <v>_x0001_</v>
      </c>
      <c r="EG2" t="e">
        <f t="shared" si="2"/>
        <v>#VALUE!</v>
      </c>
      <c r="EH2" t="e">
        <f t="shared" si="2"/>
        <v>#VALUE!</v>
      </c>
      <c r="EI2" t="str">
        <f t="shared" si="2"/>
        <v>_x0001_</v>
      </c>
      <c r="EJ2" t="str">
        <f t="shared" si="2"/>
        <v>_x0002_</v>
      </c>
      <c r="EK2" t="e">
        <f t="shared" si="2"/>
        <v>#VALUE!</v>
      </c>
      <c r="EL2" t="str">
        <f t="shared" si="2"/>
        <v>ì</v>
      </c>
      <c r="EM2" t="str">
        <f t="shared" si="2"/>
        <v>_x0001_</v>
      </c>
      <c r="EN2" t="e">
        <f t="shared" si="2"/>
        <v>#VALUE!</v>
      </c>
      <c r="EO2" t="e">
        <f t="shared" si="2"/>
        <v>#VALUE!</v>
      </c>
      <c r="EP2" t="str">
        <f t="shared" si="2"/>
        <v>_x0001_</v>
      </c>
      <c r="EQ2" t="e">
        <f t="shared" si="2"/>
        <v>#VALUE!</v>
      </c>
      <c r="ER2" t="e">
        <f t="shared" si="2"/>
        <v>#VALUE!</v>
      </c>
      <c r="ES2" t="str">
        <f t="shared" si="2"/>
        <v>T</v>
      </c>
      <c r="ET2" t="str">
        <f t="shared" si="2"/>
        <v>_x0001_</v>
      </c>
      <c r="EU2" t="str">
        <f t="shared" si="2"/>
        <v>_x0001_</v>
      </c>
      <c r="EV2" t="e">
        <f t="shared" si="2"/>
        <v>#VALUE!</v>
      </c>
      <c r="EW2" t="str">
        <f t="shared" si="2"/>
        <v>_x0001_</v>
      </c>
      <c r="EX2" t="e">
        <f t="shared" si="2"/>
        <v>#VALUE!</v>
      </c>
      <c r="EY2" t="str">
        <f t="shared" si="2"/>
        <v>_x0002_</v>
      </c>
      <c r="EZ2" t="e">
        <f t="shared" si="2"/>
        <v>#VALUE!</v>
      </c>
      <c r="FA2" t="str">
        <f t="shared" si="2"/>
        <v>¢</v>
      </c>
      <c r="FB2" t="e">
        <f t="shared" si="2"/>
        <v>#VALUE!</v>
      </c>
      <c r="FC2" t="e">
        <f t="shared" si="2"/>
        <v>#VALUE!</v>
      </c>
      <c r="FD2" t="e">
        <f t="shared" si="2"/>
        <v>#VALUE!</v>
      </c>
      <c r="FE2" t="str">
        <f t="shared" si="2"/>
        <v>_x0001_</v>
      </c>
      <c r="FF2" t="e">
        <f t="shared" si="2"/>
        <v>#VALUE!</v>
      </c>
      <c r="FG2" t="e">
        <f t="shared" si="2"/>
        <v>#VALUE!</v>
      </c>
      <c r="FH2" t="e">
        <f t="shared" si="2"/>
        <v>#VALUE!</v>
      </c>
      <c r="FI2" t="str">
        <f t="shared" si="2"/>
        <v>_x0003_</v>
      </c>
      <c r="FJ2" t="e">
        <f t="shared" si="2"/>
        <v>#VALUE!</v>
      </c>
      <c r="FK2" t="e">
        <f t="shared" si="2"/>
        <v>#VALUE!</v>
      </c>
      <c r="FL2" t="str">
        <f t="shared" si="2"/>
        <v>_x0001_</v>
      </c>
      <c r="FM2" t="e">
        <f t="shared" si="2"/>
        <v>#VALUE!</v>
      </c>
      <c r="FN2" t="e">
        <f t="shared" si="2"/>
        <v>#VALUE!</v>
      </c>
      <c r="FO2" t="str">
        <f t="shared" si="2"/>
        <v>_x0001_</v>
      </c>
      <c r="FP2" t="str">
        <f t="shared" si="2"/>
        <v>A</v>
      </c>
      <c r="FQ2" t="str">
        <f t="shared" si="2"/>
        <v>_x0001_</v>
      </c>
      <c r="FR2" t="e">
        <f t="shared" si="2"/>
        <v>#VALUE!</v>
      </c>
      <c r="FS2" t="e">
        <f t="shared" si="2"/>
        <v>#VALUE!</v>
      </c>
      <c r="FT2" t="e">
        <f t="shared" si="2"/>
        <v>#VALUE!</v>
      </c>
      <c r="FU2" t="str">
        <f t="shared" si="2"/>
        <v>_x0002_</v>
      </c>
      <c r="FV2" t="e">
        <f t="shared" si="2"/>
        <v>#VALUE!</v>
      </c>
      <c r="FW2" t="str">
        <f t="shared" si="2"/>
        <v>∏</v>
      </c>
      <c r="FX2" t="e">
        <f t="shared" si="2"/>
        <v>#VALUE!</v>
      </c>
      <c r="FY2" t="e">
        <f t="shared" si="2"/>
        <v>#VALUE!</v>
      </c>
      <c r="FZ2" t="e">
        <f t="shared" si="2"/>
        <v>#VALUE!</v>
      </c>
      <c r="GA2" t="e">
        <f t="shared" si="2"/>
        <v>#VALUE!</v>
      </c>
      <c r="GB2" t="e">
        <f t="shared" si="2"/>
        <v>#VALUE!</v>
      </c>
      <c r="GC2" t="e">
        <f t="shared" si="2"/>
        <v>#VALUE!</v>
      </c>
      <c r="GD2" t="str">
        <f t="shared" si="2"/>
        <v>_x0001_</v>
      </c>
      <c r="GE2" t="str">
        <f t="shared" si="2"/>
        <v>L</v>
      </c>
      <c r="GF2" t="str">
        <f t="shared" si="2"/>
        <v>_x0001_</v>
      </c>
      <c r="GG2" t="e">
        <f t="shared" si="2"/>
        <v>#VALUE!</v>
      </c>
      <c r="GH2" t="str">
        <f t="shared" si="2"/>
        <v>_x0001_</v>
      </c>
      <c r="GI2" t="e">
        <f t="shared" si="2"/>
        <v>#VALUE!</v>
      </c>
      <c r="GJ2" t="str">
        <f t="shared" si="2"/>
        <v>_x0002_</v>
      </c>
      <c r="GK2" t="e">
        <f t="shared" si="2"/>
        <v>#VALUE!</v>
      </c>
      <c r="GL2" t="str">
        <f t="shared" ref="GL2:IW2" si="3">CHAR(GL1)</f>
        <v>_x0001_</v>
      </c>
      <c r="GM2" t="str">
        <f t="shared" si="3"/>
        <v>«</v>
      </c>
      <c r="GN2" t="e">
        <f t="shared" si="3"/>
        <v>#VALUE!</v>
      </c>
      <c r="GO2" t="e">
        <f t="shared" si="3"/>
        <v>#VALUE!</v>
      </c>
      <c r="GP2" t="e">
        <f t="shared" si="3"/>
        <v>#VALUE!</v>
      </c>
      <c r="GQ2" t="e">
        <f t="shared" si="3"/>
        <v>#VALUE!</v>
      </c>
      <c r="GR2" t="e">
        <f t="shared" si="3"/>
        <v>#VALUE!</v>
      </c>
      <c r="GS2" t="e">
        <f t="shared" si="3"/>
        <v>#VALUE!</v>
      </c>
      <c r="GT2" t="str">
        <f t="shared" si="3"/>
        <v>K</v>
      </c>
      <c r="GU2" t="str">
        <f t="shared" si="3"/>
        <v>_x0001_</v>
      </c>
      <c r="GV2" t="e">
        <f t="shared" si="3"/>
        <v>#VALUE!</v>
      </c>
      <c r="GW2" t="e">
        <f t="shared" si="3"/>
        <v>#VALUE!</v>
      </c>
      <c r="GX2" t="e">
        <f t="shared" si="3"/>
        <v>#VALUE!</v>
      </c>
      <c r="GY2" t="str">
        <f t="shared" si="3"/>
        <v>_x0002_</v>
      </c>
      <c r="GZ2" t="e">
        <f t="shared" si="3"/>
        <v>#VALUE!</v>
      </c>
      <c r="HA2" t="str">
        <f t="shared" si="3"/>
        <v>÷</v>
      </c>
      <c r="HB2" t="str">
        <f t="shared" si="3"/>
        <v>_x0001_</v>
      </c>
      <c r="HC2" t="e">
        <f t="shared" si="3"/>
        <v>#VALUE!</v>
      </c>
      <c r="HD2" t="e">
        <f t="shared" si="3"/>
        <v>#VALUE!</v>
      </c>
      <c r="HE2" t="str">
        <f t="shared" si="3"/>
        <v>_x0001_</v>
      </c>
      <c r="HF2" t="e">
        <f t="shared" si="3"/>
        <v>#VALUE!</v>
      </c>
      <c r="HG2" t="e">
        <f t="shared" si="3"/>
        <v>#VALUE!</v>
      </c>
      <c r="HH2" t="e">
        <f t="shared" si="3"/>
        <v>#VALUE!</v>
      </c>
      <c r="HI2" t="str">
        <f t="shared" si="3"/>
        <v>›</v>
      </c>
      <c r="HJ2" t="e">
        <f t="shared" si="3"/>
        <v>#VALUE!</v>
      </c>
      <c r="HK2" t="e">
        <f t="shared" si="3"/>
        <v>#VALUE!</v>
      </c>
      <c r="HL2" t="e">
        <f t="shared" si="3"/>
        <v>#VALUE!</v>
      </c>
      <c r="HM2" t="e">
        <f t="shared" si="3"/>
        <v>#VALUE!</v>
      </c>
      <c r="HN2" t="e">
        <f t="shared" si="3"/>
        <v>#VALUE!</v>
      </c>
      <c r="HO2" t="str">
        <f t="shared" si="3"/>
        <v>_x0001_</v>
      </c>
      <c r="HP2" t="str">
        <f t="shared" si="3"/>
        <v xml:space="preserve">
</v>
      </c>
      <c r="HQ2" t="str">
        <f t="shared" si="3"/>
        <v>_x0001_</v>
      </c>
      <c r="HR2" t="e">
        <f t="shared" si="3"/>
        <v>#VALUE!</v>
      </c>
      <c r="HS2" t="e">
        <f t="shared" si="3"/>
        <v>#VALUE!</v>
      </c>
      <c r="HT2" t="str">
        <f t="shared" si="3"/>
        <v>_x0001_</v>
      </c>
      <c r="HU2" t="str">
        <f t="shared" si="3"/>
        <v>_x0002_</v>
      </c>
      <c r="HV2" t="e">
        <f t="shared" si="3"/>
        <v>#VALUE!</v>
      </c>
      <c r="HW2" t="str">
        <f t="shared" si="3"/>
        <v>_x0001_</v>
      </c>
      <c r="HX2" t="str">
        <f t="shared" si="3"/>
        <v>Ï</v>
      </c>
      <c r="HY2" t="e">
        <f t="shared" si="3"/>
        <v>#VALUE!</v>
      </c>
      <c r="HZ2" t="e">
        <f t="shared" si="3"/>
        <v>#VALUE!</v>
      </c>
      <c r="IA2" t="e">
        <f t="shared" si="3"/>
        <v>#VALUE!</v>
      </c>
      <c r="IB2" t="e">
        <f t="shared" si="3"/>
        <v>#VALUE!</v>
      </c>
      <c r="IC2" t="e">
        <f t="shared" si="3"/>
        <v>#VALUE!</v>
      </c>
      <c r="ID2" t="str">
        <f t="shared" si="3"/>
        <v>_x0001_</v>
      </c>
      <c r="IE2" t="e">
        <f t="shared" si="3"/>
        <v>#VALUE!</v>
      </c>
      <c r="IF2" t="e">
        <f t="shared" si="3"/>
        <v>#VALUE!</v>
      </c>
      <c r="IG2" t="e">
        <f t="shared" si="3"/>
        <v>#VALUE!</v>
      </c>
      <c r="IH2" t="str">
        <f t="shared" si="3"/>
        <v>U</v>
      </c>
      <c r="II2" t="str">
        <f t="shared" si="3"/>
        <v>_x0001_</v>
      </c>
      <c r="IJ2" t="e">
        <f t="shared" si="3"/>
        <v>#VALUE!</v>
      </c>
      <c r="IK2" t="e">
        <f t="shared" si="3"/>
        <v>#VALUE!</v>
      </c>
      <c r="IL2" t="e">
        <f t="shared" si="3"/>
        <v>#VALUE!</v>
      </c>
      <c r="IM2" t="str">
        <f t="shared" si="3"/>
        <v>_x0002_</v>
      </c>
      <c r="IN2" t="e">
        <f t="shared" si="3"/>
        <v>#VALUE!</v>
      </c>
      <c r="IO2" t="str">
        <f t="shared" si="3"/>
        <v>˛</v>
      </c>
      <c r="IP2" t="e">
        <f t="shared" si="3"/>
        <v>#VALUE!</v>
      </c>
      <c r="IQ2" t="e">
        <f t="shared" si="3"/>
        <v>#VALUE!</v>
      </c>
      <c r="IR2" t="e">
        <f t="shared" si="3"/>
        <v>#VALUE!</v>
      </c>
      <c r="IS2" t="str">
        <f t="shared" si="3"/>
        <v>_x0001_</v>
      </c>
      <c r="IT2" t="e">
        <f t="shared" si="3"/>
        <v>#VALUE!</v>
      </c>
      <c r="IU2" t="e">
        <f t="shared" si="3"/>
        <v>#VALUE!</v>
      </c>
      <c r="IV2" t="e">
        <f t="shared" si="3"/>
        <v>#VALUE!</v>
      </c>
      <c r="IW2" t="str">
        <f t="shared" si="3"/>
        <v>N</v>
      </c>
      <c r="IX2" t="str">
        <f t="shared" ref="IX2:LI2" si="4">CHAR(IX1)</f>
        <v>_x0001_</v>
      </c>
      <c r="IY2" t="e">
        <f t="shared" si="4"/>
        <v>#VALUE!</v>
      </c>
      <c r="IZ2" t="str">
        <f t="shared" si="4"/>
        <v>_x0001_</v>
      </c>
      <c r="JA2" t="e">
        <f t="shared" si="4"/>
        <v>#VALUE!</v>
      </c>
      <c r="JB2" t="str">
        <f t="shared" si="4"/>
        <v>_x0002_</v>
      </c>
      <c r="JC2" t="e">
        <f t="shared" si="4"/>
        <v>#VALUE!</v>
      </c>
      <c r="JD2" t="e">
        <f t="shared" si="4"/>
        <v>#VALUE!</v>
      </c>
      <c r="JE2" t="e">
        <f t="shared" si="4"/>
        <v>#VALUE!</v>
      </c>
      <c r="JF2" t="e">
        <f t="shared" si="4"/>
        <v>#VALUE!</v>
      </c>
      <c r="JG2" t="e">
        <f t="shared" si="4"/>
        <v>#VALUE!</v>
      </c>
      <c r="JH2" t="e">
        <f t="shared" si="4"/>
        <v>#VALUE!</v>
      </c>
      <c r="JI2" t="e">
        <f t="shared" si="4"/>
        <v>#VALUE!</v>
      </c>
      <c r="JJ2" t="e">
        <f t="shared" si="4"/>
        <v>#VALUE!</v>
      </c>
      <c r="JK2" t="e">
        <f t="shared" si="4"/>
        <v>#VALUE!</v>
      </c>
      <c r="JL2" t="e">
        <f t="shared" si="4"/>
        <v>#VALUE!</v>
      </c>
      <c r="JM2" t="e">
        <f t="shared" si="4"/>
        <v>#VALUE!</v>
      </c>
      <c r="JN2" t="e">
        <f t="shared" si="4"/>
        <v>#VALUE!</v>
      </c>
      <c r="JO2" t="e">
        <f t="shared" si="4"/>
        <v>#VALUE!</v>
      </c>
      <c r="JP2" t="e">
        <f t="shared" si="4"/>
        <v>#VALUE!</v>
      </c>
      <c r="JQ2" t="e">
        <f t="shared" si="4"/>
        <v>#VALUE!</v>
      </c>
      <c r="JR2" t="str">
        <f t="shared" si="4"/>
        <v xml:space="preserve">
</v>
      </c>
      <c r="JS2" t="str">
        <f t="shared" si="4"/>
        <v>_x0001_</v>
      </c>
      <c r="JT2" t="str">
        <f t="shared" si="4"/>
        <v>_x0001_</v>
      </c>
      <c r="JU2" t="e">
        <f t="shared" si="4"/>
        <v>#VALUE!</v>
      </c>
      <c r="JV2" t="e">
        <f t="shared" si="4"/>
        <v>#VALUE!</v>
      </c>
      <c r="JW2" t="e">
        <f t="shared" si="4"/>
        <v>#VALUE!</v>
      </c>
      <c r="JX2" t="str">
        <f t="shared" si="4"/>
        <v>_x0002_</v>
      </c>
      <c r="JY2" t="e">
        <f t="shared" si="4"/>
        <v>#VALUE!</v>
      </c>
      <c r="JZ2" t="e">
        <f t="shared" si="4"/>
        <v>#VALUE!</v>
      </c>
      <c r="KA2" t="str">
        <f t="shared" si="4"/>
        <v>_x0001_</v>
      </c>
      <c r="KB2" t="e">
        <f t="shared" si="4"/>
        <v>#VALUE!</v>
      </c>
      <c r="KC2" t="e">
        <f t="shared" si="4"/>
        <v>#VALUE!</v>
      </c>
      <c r="KD2" t="str">
        <f t="shared" si="4"/>
        <v>_x0001_</v>
      </c>
      <c r="KE2" t="e">
        <f t="shared" si="4"/>
        <v>#VALUE!</v>
      </c>
      <c r="KF2" t="e">
        <f t="shared" si="4"/>
        <v>#VALUE!</v>
      </c>
      <c r="KG2" t="e">
        <f t="shared" si="4"/>
        <v>#VALUE!</v>
      </c>
      <c r="KH2" t="str">
        <f t="shared" si="4"/>
        <v>_x0001_</v>
      </c>
      <c r="KI2" t="e">
        <f t="shared" si="4"/>
        <v>#VALUE!</v>
      </c>
      <c r="KJ2" t="e">
        <f t="shared" si="4"/>
        <v>#VALUE!</v>
      </c>
      <c r="KK2" t="e">
        <f t="shared" si="4"/>
        <v>#VALUE!</v>
      </c>
      <c r="KL2" t="e">
        <f t="shared" si="4"/>
        <v>#VALUE!</v>
      </c>
      <c r="KM2" t="e">
        <f t="shared" si="4"/>
        <v>#VALUE!</v>
      </c>
      <c r="KN2" t="e">
        <f t="shared" si="4"/>
        <v>#VALUE!</v>
      </c>
      <c r="KO2" t="str">
        <f t="shared" si="4"/>
        <v xml:space="preserve"> </v>
      </c>
      <c r="KP2" t="str">
        <f t="shared" si="4"/>
        <v>_x0001_</v>
      </c>
      <c r="KQ2" t="e">
        <f t="shared" si="4"/>
        <v>#VALUE!</v>
      </c>
      <c r="KR2" t="str">
        <f t="shared" si="4"/>
        <v>_x0001_</v>
      </c>
      <c r="KS2" t="e">
        <f t="shared" si="4"/>
        <v>#VALUE!</v>
      </c>
      <c r="KT2" t="str">
        <f t="shared" si="4"/>
        <v>_x0002_</v>
      </c>
      <c r="KU2" t="e">
        <f t="shared" si="4"/>
        <v>#VALUE!</v>
      </c>
      <c r="KV2" t="e">
        <f t="shared" si="4"/>
        <v>#VALUE!</v>
      </c>
      <c r="KW2" t="str">
        <f t="shared" si="4"/>
        <v>_x0001_</v>
      </c>
      <c r="KX2" t="e">
        <f t="shared" si="4"/>
        <v>#VALUE!</v>
      </c>
      <c r="KY2" t="e">
        <f t="shared" si="4"/>
        <v>#VALUE!</v>
      </c>
      <c r="KZ2" t="e">
        <f t="shared" si="4"/>
        <v>#VALUE!</v>
      </c>
      <c r="LA2" t="e">
        <f t="shared" si="4"/>
        <v>#VALUE!</v>
      </c>
      <c r="LB2" t="e">
        <f t="shared" si="4"/>
        <v>#VALUE!</v>
      </c>
      <c r="LC2" t="e">
        <f t="shared" si="4"/>
        <v>#VALUE!</v>
      </c>
      <c r="LD2" t="e">
        <f t="shared" si="4"/>
        <v>#VALUE!</v>
      </c>
      <c r="LE2" t="e">
        <f t="shared" si="4"/>
        <v>#VALUE!</v>
      </c>
      <c r="LF2" t="e">
        <f t="shared" si="4"/>
        <v>#VALUE!</v>
      </c>
      <c r="LG2" t="e">
        <f t="shared" si="4"/>
        <v>#VALUE!</v>
      </c>
      <c r="LH2" t="e">
        <f t="shared" si="4"/>
        <v>#VALUE!</v>
      </c>
      <c r="LI2" t="e">
        <f t="shared" si="4"/>
        <v>#VALUE!</v>
      </c>
      <c r="LJ2" t="str">
        <f t="shared" ref="LJ2:NU2" si="5">CHAR(LJ1)</f>
        <v>_x0001_</v>
      </c>
      <c r="LK2" t="e">
        <f t="shared" si="5"/>
        <v>#VALUE!</v>
      </c>
      <c r="LL2" t="e">
        <f t="shared" si="5"/>
        <v>#VALUE!</v>
      </c>
      <c r="LM2" t="e">
        <f t="shared" si="5"/>
        <v>#VALUE!</v>
      </c>
      <c r="LN2" t="e">
        <f t="shared" si="5"/>
        <v>#VALUE!</v>
      </c>
      <c r="LO2" t="e">
        <f t="shared" si="5"/>
        <v>#VALUE!</v>
      </c>
      <c r="LP2" t="e">
        <f t="shared" si="5"/>
        <v>#VALUE!</v>
      </c>
      <c r="LQ2" t="str">
        <f t="shared" si="5"/>
        <v>_x0001_</v>
      </c>
      <c r="LR2" t="str">
        <f t="shared" si="5"/>
        <v>_x0001_</v>
      </c>
      <c r="LS2" t="e">
        <f t="shared" si="5"/>
        <v>#VALUE!</v>
      </c>
      <c r="LT2" t="e">
        <f t="shared" si="5"/>
        <v>#VALUE!</v>
      </c>
      <c r="LU2" t="str">
        <f t="shared" si="5"/>
        <v>A</v>
      </c>
      <c r="LV2" t="str">
        <f t="shared" si="5"/>
        <v>_x0001_</v>
      </c>
      <c r="LW2" t="str">
        <f t="shared" si="5"/>
        <v>_x0002_</v>
      </c>
      <c r="LX2" t="e">
        <f t="shared" si="5"/>
        <v>#VALUE!</v>
      </c>
      <c r="LY2" t="str">
        <f t="shared" si="5"/>
        <v>I</v>
      </c>
      <c r="LZ2" t="e">
        <f t="shared" si="5"/>
        <v>#VALUE!</v>
      </c>
      <c r="MA2" t="str">
        <f t="shared" si="5"/>
        <v>_x0003_</v>
      </c>
      <c r="MB2" t="e">
        <f t="shared" si="5"/>
        <v>#VALUE!</v>
      </c>
      <c r="MC2" t="str">
        <f t="shared" si="5"/>
        <v>_x0001_</v>
      </c>
      <c r="MD2" t="e">
        <f t="shared" si="5"/>
        <v>#VALUE!</v>
      </c>
      <c r="ME2" t="e">
        <f t="shared" si="5"/>
        <v>#VALUE!</v>
      </c>
      <c r="MF2" t="e">
        <f t="shared" si="5"/>
        <v>#VALUE!</v>
      </c>
      <c r="MG2" t="str">
        <f t="shared" si="5"/>
        <v>_x0001_</v>
      </c>
      <c r="MH2" t="e">
        <f t="shared" si="5"/>
        <v>#VALUE!</v>
      </c>
      <c r="MI2" t="e">
        <f t="shared" si="5"/>
        <v>#VALUE!</v>
      </c>
      <c r="MJ2" t="str">
        <f t="shared" si="5"/>
        <v>_x0001_</v>
      </c>
      <c r="MK2" t="e">
        <f t="shared" si="5"/>
        <v>#VALUE!</v>
      </c>
      <c r="ML2" t="e">
        <f t="shared" si="5"/>
        <v>#VALUE!</v>
      </c>
      <c r="MM2" t="e">
        <f t="shared" si="5"/>
        <v>#VALUE!</v>
      </c>
      <c r="MN2" t="str">
        <f t="shared" si="5"/>
        <v>E</v>
      </c>
      <c r="MO2" t="e">
        <f t="shared" si="5"/>
        <v>#VALUE!</v>
      </c>
      <c r="MP2" t="e">
        <f t="shared" si="5"/>
        <v>#VALUE!</v>
      </c>
      <c r="MQ2" t="e">
        <f t="shared" si="5"/>
        <v>#VALUE!</v>
      </c>
      <c r="MR2" t="e">
        <f t="shared" si="5"/>
        <v>#VALUE!</v>
      </c>
      <c r="MS2" t="e">
        <f t="shared" si="5"/>
        <v>#VALUE!</v>
      </c>
      <c r="MT2" t="str">
        <f t="shared" si="5"/>
        <v>_x0001_</v>
      </c>
      <c r="MU2" t="e">
        <f t="shared" si="5"/>
        <v>#VALUE!</v>
      </c>
      <c r="MV2" t="e">
        <f t="shared" si="5"/>
        <v>#VALUE!</v>
      </c>
      <c r="MW2" t="e">
        <f t="shared" si="5"/>
        <v>#VALUE!</v>
      </c>
      <c r="MX2" t="e">
        <f t="shared" si="5"/>
        <v>#VALUE!</v>
      </c>
      <c r="MY2" t="e">
        <f t="shared" si="5"/>
        <v>#VALUE!</v>
      </c>
      <c r="MZ2" t="e">
        <f t="shared" si="5"/>
        <v>#VALUE!</v>
      </c>
      <c r="NA2" t="e">
        <f t="shared" si="5"/>
        <v>#VALUE!</v>
      </c>
      <c r="NB2" t="e">
        <f t="shared" si="5"/>
        <v>#VALUE!</v>
      </c>
      <c r="NC2" t="e">
        <f t="shared" si="5"/>
        <v>#VALUE!</v>
      </c>
      <c r="ND2" t="e">
        <f t="shared" si="5"/>
        <v>#VALUE!</v>
      </c>
      <c r="NE2" t="e">
        <f t="shared" si="5"/>
        <v>#VALUE!</v>
      </c>
      <c r="NF2" t="str">
        <f t="shared" si="5"/>
        <v>J</v>
      </c>
      <c r="NG2" t="e">
        <f t="shared" si="5"/>
        <v>#VALUE!</v>
      </c>
      <c r="NH2" t="e">
        <f t="shared" si="5"/>
        <v>#VALUE!</v>
      </c>
      <c r="NI2" t="e">
        <f t="shared" si="5"/>
        <v>#VALUE!</v>
      </c>
      <c r="NJ2" t="e">
        <f t="shared" si="5"/>
        <v>#VALUE!</v>
      </c>
      <c r="NK2" t="e">
        <f t="shared" si="5"/>
        <v>#VALUE!</v>
      </c>
      <c r="NL2" t="e">
        <f t="shared" si="5"/>
        <v>#VALUE!</v>
      </c>
      <c r="NM2" t="str">
        <f t="shared" si="5"/>
        <v>_x0001_</v>
      </c>
      <c r="NN2" t="e">
        <f t="shared" si="5"/>
        <v>#VALUE!</v>
      </c>
      <c r="NO2" t="e">
        <f t="shared" si="5"/>
        <v>#VALUE!</v>
      </c>
      <c r="NP2" t="e">
        <f t="shared" si="5"/>
        <v>#VALUE!</v>
      </c>
      <c r="NQ2" t="e">
        <f t="shared" si="5"/>
        <v>#VALUE!</v>
      </c>
      <c r="NR2" t="e">
        <f t="shared" si="5"/>
        <v>#VALUE!</v>
      </c>
      <c r="NS2" t="e">
        <f t="shared" si="5"/>
        <v>#VALUE!</v>
      </c>
      <c r="NT2" t="str">
        <f t="shared" si="5"/>
        <v>T</v>
      </c>
      <c r="NU2" t="e">
        <f t="shared" si="5"/>
        <v>#VALUE!</v>
      </c>
      <c r="NV2" t="e">
        <f t="shared" ref="NV2:QG2" si="6">CHAR(NV1)</f>
        <v>#VALUE!</v>
      </c>
      <c r="NW2" t="e">
        <f t="shared" si="6"/>
        <v>#VALUE!</v>
      </c>
      <c r="NX2" t="e">
        <f t="shared" si="6"/>
        <v>#VALUE!</v>
      </c>
      <c r="NY2" t="e">
        <f t="shared" si="6"/>
        <v>#VALUE!</v>
      </c>
      <c r="NZ2" t="e">
        <f t="shared" si="6"/>
        <v>#VALUE!</v>
      </c>
      <c r="OA2" t="e">
        <f t="shared" si="6"/>
        <v>#VALUE!</v>
      </c>
      <c r="OB2" t="e">
        <f t="shared" si="6"/>
        <v>#VALUE!</v>
      </c>
      <c r="OC2" t="e">
        <f t="shared" si="6"/>
        <v>#VALUE!</v>
      </c>
      <c r="OD2" t="e">
        <f t="shared" si="6"/>
        <v>#VALUE!</v>
      </c>
      <c r="OE2" t="e">
        <f t="shared" si="6"/>
        <v>#VALUE!</v>
      </c>
      <c r="OF2" t="e">
        <f t="shared" si="6"/>
        <v>#VALUE!</v>
      </c>
      <c r="OG2" t="str">
        <f t="shared" si="6"/>
        <v>_x0001_</v>
      </c>
      <c r="OH2" t="e">
        <f t="shared" si="6"/>
        <v>#VALUE!</v>
      </c>
      <c r="OI2" t="str">
        <f t="shared" si="6"/>
        <v>_x0001_</v>
      </c>
      <c r="OJ2" t="e">
        <f t="shared" si="6"/>
        <v>#VALUE!</v>
      </c>
      <c r="OK2" t="e">
        <f t="shared" si="6"/>
        <v>#VALUE!</v>
      </c>
      <c r="OL2" t="e">
        <f t="shared" si="6"/>
        <v>#VALUE!</v>
      </c>
      <c r="OM2" t="e">
        <f t="shared" si="6"/>
        <v>#VALUE!</v>
      </c>
      <c r="ON2" t="e">
        <f t="shared" si="6"/>
        <v>#VALUE!</v>
      </c>
      <c r="OO2" t="str">
        <f t="shared" si="6"/>
        <v>_x0001_</v>
      </c>
      <c r="OP2" t="e">
        <f t="shared" si="6"/>
        <v>#VALUE!</v>
      </c>
      <c r="OQ2" t="e">
        <f t="shared" si="6"/>
        <v>#VALUE!</v>
      </c>
      <c r="OR2" t="str">
        <f t="shared" si="6"/>
        <v xml:space="preserve"> </v>
      </c>
      <c r="OS2" t="e">
        <f t="shared" si="6"/>
        <v>#VALUE!</v>
      </c>
      <c r="OT2" t="str">
        <f t="shared" si="6"/>
        <v>_x0001_</v>
      </c>
      <c r="OU2" t="e">
        <f t="shared" si="6"/>
        <v>#VALUE!</v>
      </c>
      <c r="OV2" t="str">
        <f t="shared" si="6"/>
        <v>_x0001_</v>
      </c>
      <c r="OW2" t="e">
        <f t="shared" si="6"/>
        <v>#VALUE!</v>
      </c>
      <c r="OX2" t="str">
        <f t="shared" si="6"/>
        <v>_x0002_</v>
      </c>
      <c r="OY2" t="e">
        <f t="shared" si="6"/>
        <v>#VALUE!</v>
      </c>
      <c r="OZ2" t="e">
        <f t="shared" si="6"/>
        <v>#VALUE!</v>
      </c>
      <c r="PA2" t="e">
        <f t="shared" si="6"/>
        <v>#VALUE!</v>
      </c>
      <c r="PB2" t="e">
        <f t="shared" si="6"/>
        <v>#VALUE!</v>
      </c>
      <c r="PC2" t="e">
        <f t="shared" si="6"/>
        <v>#VALUE!</v>
      </c>
      <c r="PD2" t="str">
        <f t="shared" si="6"/>
        <v>_x0001_</v>
      </c>
      <c r="PE2" t="e">
        <f t="shared" si="6"/>
        <v>#VALUE!</v>
      </c>
      <c r="PF2" t="e">
        <f t="shared" si="6"/>
        <v>#VALUE!</v>
      </c>
      <c r="PG2" t="e">
        <f t="shared" si="6"/>
        <v>#VALUE!</v>
      </c>
      <c r="PH2" t="e">
        <f t="shared" si="6"/>
        <v>#VALUE!</v>
      </c>
      <c r="PI2" t="e">
        <f t="shared" si="6"/>
        <v>#VALUE!</v>
      </c>
      <c r="PJ2" t="e">
        <f t="shared" si="6"/>
        <v>#VALUE!</v>
      </c>
      <c r="PK2" t="e">
        <f t="shared" si="6"/>
        <v>#VALUE!</v>
      </c>
      <c r="PL2" t="e">
        <f t="shared" si="6"/>
        <v>#VALUE!</v>
      </c>
      <c r="PM2" t="e">
        <f t="shared" si="6"/>
        <v>#VALUE!</v>
      </c>
      <c r="PN2" t="e">
        <f t="shared" si="6"/>
        <v>#VALUE!</v>
      </c>
      <c r="PO2" t="str">
        <f t="shared" si="6"/>
        <v>_x0001_</v>
      </c>
      <c r="PP2" t="e">
        <f t="shared" si="6"/>
        <v>#VALUE!</v>
      </c>
      <c r="PQ2" t="e">
        <f t="shared" si="6"/>
        <v>#VALUE!</v>
      </c>
      <c r="PR2" t="e">
        <f t="shared" si="6"/>
        <v>#VALUE!</v>
      </c>
      <c r="PS2" t="e">
        <f t="shared" si="6"/>
        <v>#VALUE!</v>
      </c>
      <c r="PT2" t="e">
        <f t="shared" si="6"/>
        <v>#VALUE!</v>
      </c>
      <c r="PU2" t="e">
        <f t="shared" si="6"/>
        <v>#VALUE!</v>
      </c>
      <c r="PV2" t="str">
        <f t="shared" si="6"/>
        <v>_x0001_</v>
      </c>
      <c r="PW2" t="e">
        <f t="shared" si="6"/>
        <v>#VALUE!</v>
      </c>
      <c r="PX2" t="e">
        <f t="shared" si="6"/>
        <v>#VALUE!</v>
      </c>
      <c r="PY2" t="e">
        <f t="shared" si="6"/>
        <v>#VALUE!</v>
      </c>
      <c r="PZ2" t="str">
        <f t="shared" si="6"/>
        <v>J</v>
      </c>
      <c r="QA2" t="e">
        <f t="shared" si="6"/>
        <v>#VALUE!</v>
      </c>
      <c r="QB2" t="e">
        <f t="shared" si="6"/>
        <v>#VALUE!</v>
      </c>
      <c r="QC2" t="e">
        <f t="shared" si="6"/>
        <v>#VALUE!</v>
      </c>
      <c r="QD2" t="e">
        <f t="shared" si="6"/>
        <v>#VALUE!</v>
      </c>
      <c r="QE2" t="e">
        <f t="shared" si="6"/>
        <v>#VALUE!</v>
      </c>
      <c r="QF2" t="e">
        <f t="shared" si="6"/>
        <v>#VALUE!</v>
      </c>
      <c r="QG2" t="e">
        <f t="shared" si="6"/>
        <v>#VALUE!</v>
      </c>
      <c r="QH2" t="e">
        <f t="shared" ref="QH2:SS2" si="7">CHAR(QH1)</f>
        <v>#VALUE!</v>
      </c>
      <c r="QI2" t="e">
        <f t="shared" si="7"/>
        <v>#VALUE!</v>
      </c>
      <c r="QJ2" t="e">
        <f t="shared" si="7"/>
        <v>#VALUE!</v>
      </c>
      <c r="QK2" t="e">
        <f t="shared" si="7"/>
        <v>#VALUE!</v>
      </c>
      <c r="QL2" t="e">
        <f t="shared" si="7"/>
        <v>#VALUE!</v>
      </c>
      <c r="QM2" t="e">
        <f t="shared" si="7"/>
        <v>#VALUE!</v>
      </c>
      <c r="QN2" t="str">
        <f t="shared" si="7"/>
        <v>T</v>
      </c>
      <c r="QO2" t="e">
        <f t="shared" si="7"/>
        <v>#VALUE!</v>
      </c>
      <c r="QP2" t="e">
        <f t="shared" si="7"/>
        <v>#VALUE!</v>
      </c>
      <c r="QQ2" t="e">
        <f t="shared" si="7"/>
        <v>#VALUE!</v>
      </c>
      <c r="QR2" t="e">
        <f t="shared" si="7"/>
        <v>#VALUE!</v>
      </c>
      <c r="QS2" t="e">
        <f t="shared" si="7"/>
        <v>#VALUE!</v>
      </c>
      <c r="QT2" t="e">
        <f t="shared" si="7"/>
        <v>#VALUE!</v>
      </c>
      <c r="QU2" t="e">
        <f t="shared" si="7"/>
        <v>#VALUE!</v>
      </c>
      <c r="QV2" t="e">
        <f t="shared" si="7"/>
        <v>#VALUE!</v>
      </c>
      <c r="QW2" t="e">
        <f t="shared" si="7"/>
        <v>#VALUE!</v>
      </c>
      <c r="QX2" t="str">
        <f t="shared" si="7"/>
        <v>_x0001_</v>
      </c>
      <c r="QY2" t="e">
        <f t="shared" si="7"/>
        <v>#VALUE!</v>
      </c>
      <c r="QZ2" t="e">
        <f t="shared" si="7"/>
        <v>#VALUE!</v>
      </c>
      <c r="RA2" t="e">
        <f t="shared" si="7"/>
        <v>#VALUE!</v>
      </c>
      <c r="RB2" t="str">
        <f t="shared" si="7"/>
        <v>_x0001_</v>
      </c>
      <c r="RC2" t="str">
        <f t="shared" si="7"/>
        <v>_x0001_</v>
      </c>
      <c r="RD2" t="e">
        <f t="shared" si="7"/>
        <v>#VALUE!</v>
      </c>
      <c r="RE2" t="e">
        <f t="shared" si="7"/>
        <v>#VALUE!</v>
      </c>
      <c r="RF2" t="str">
        <f t="shared" si="7"/>
        <v>_x0001_</v>
      </c>
      <c r="RG2" t="e">
        <f t="shared" si="7"/>
        <v>#VALUE!</v>
      </c>
      <c r="RH2" t="e">
        <f t="shared" si="7"/>
        <v>#VALUE!</v>
      </c>
      <c r="RI2" t="str">
        <f t="shared" si="7"/>
        <v>_x0001_</v>
      </c>
      <c r="RJ2" t="e">
        <f t="shared" si="7"/>
        <v>#VALUE!</v>
      </c>
      <c r="RK2" t="e">
        <f t="shared" si="7"/>
        <v>#VALUE!</v>
      </c>
      <c r="RL2" t="e">
        <f t="shared" si="7"/>
        <v>#VALUE!</v>
      </c>
      <c r="RM2" t="str">
        <f t="shared" si="7"/>
        <v>_x0001_</v>
      </c>
      <c r="RN2" t="e">
        <f t="shared" si="7"/>
        <v>#VALUE!</v>
      </c>
      <c r="RO2" t="e">
        <f t="shared" si="7"/>
        <v>#VALUE!</v>
      </c>
      <c r="RP2" t="str">
        <f t="shared" si="7"/>
        <v>_x0001_</v>
      </c>
      <c r="RQ2" t="e">
        <f t="shared" si="7"/>
        <v>#VALUE!</v>
      </c>
      <c r="RR2" t="e">
        <f t="shared" si="7"/>
        <v>#VALUE!</v>
      </c>
      <c r="RS2" t="str">
        <f t="shared" si="7"/>
        <v xml:space="preserve">
</v>
      </c>
      <c r="RT2" t="str">
        <f t="shared" si="7"/>
        <v>_x0001_</v>
      </c>
      <c r="RU2" t="str">
        <f t="shared" si="7"/>
        <v>_x0001_</v>
      </c>
      <c r="RV2" t="e">
        <f t="shared" si="7"/>
        <v>#VALUE!</v>
      </c>
      <c r="RW2" t="str">
        <f t="shared" si="7"/>
        <v>_x0001_</v>
      </c>
      <c r="RX2" t="e">
        <f t="shared" si="7"/>
        <v>#VALUE!</v>
      </c>
      <c r="RY2" t="str">
        <f t="shared" si="7"/>
        <v>_x0002_</v>
      </c>
      <c r="RZ2" t="e">
        <f t="shared" si="7"/>
        <v>#VALUE!</v>
      </c>
      <c r="SA2" t="str">
        <f t="shared" si="7"/>
        <v>_x0001_</v>
      </c>
      <c r="SB2" t="e">
        <f t="shared" si="7"/>
        <v>#VALUE!</v>
      </c>
      <c r="SC2" t="e">
        <f t="shared" si="7"/>
        <v>#VALUE!</v>
      </c>
      <c r="SD2" t="e">
        <f t="shared" si="7"/>
        <v>#VALUE!</v>
      </c>
      <c r="SE2" t="e">
        <f t="shared" si="7"/>
        <v>#VALUE!</v>
      </c>
      <c r="SF2" t="e">
        <f t="shared" si="7"/>
        <v>#VALUE!</v>
      </c>
      <c r="SG2" t="e">
        <f t="shared" si="7"/>
        <v>#VALUE!</v>
      </c>
      <c r="SH2" t="e">
        <f t="shared" si="7"/>
        <v>#VALUE!</v>
      </c>
      <c r="SI2" t="str">
        <f t="shared" si="7"/>
        <v>_x000F_</v>
      </c>
      <c r="SJ2" t="e">
        <f t="shared" si="7"/>
        <v>#VALUE!</v>
      </c>
      <c r="SK2" t="e">
        <f t="shared" si="7"/>
        <v>#VALUE!</v>
      </c>
      <c r="SL2" t="e">
        <f t="shared" si="7"/>
        <v>#VALUE!</v>
      </c>
      <c r="SM2" t="e">
        <f t="shared" si="7"/>
        <v>#VALUE!</v>
      </c>
      <c r="SN2" t="e">
        <f t="shared" si="7"/>
        <v>#VALUE!</v>
      </c>
      <c r="SO2" t="e">
        <f t="shared" si="7"/>
        <v>#VALUE!</v>
      </c>
      <c r="SP2" t="str">
        <f t="shared" si="7"/>
        <v>_x0001_</v>
      </c>
      <c r="SQ2" t="str">
        <f t="shared" si="7"/>
        <v>_x0001_</v>
      </c>
      <c r="SR2" t="e">
        <f t="shared" si="7"/>
        <v>#VALUE!</v>
      </c>
      <c r="SS2" t="e">
        <f t="shared" si="7"/>
        <v>#VALUE!</v>
      </c>
      <c r="ST2" t="str">
        <f t="shared" ref="ST2:VE2" si="8">CHAR(ST1)</f>
        <v>_x0001_</v>
      </c>
      <c r="SU2" t="e">
        <f t="shared" si="8"/>
        <v>#VALUE!</v>
      </c>
      <c r="SV2" t="e">
        <f t="shared" si="8"/>
        <v>#VALUE!</v>
      </c>
      <c r="SW2" t="str">
        <f t="shared" si="8"/>
        <v>_x0001_</v>
      </c>
      <c r="SX2" t="e">
        <f t="shared" si="8"/>
        <v>#VALUE!</v>
      </c>
      <c r="SY2" t="e">
        <f t="shared" si="8"/>
        <v>#VALUE!</v>
      </c>
      <c r="SZ2" t="e">
        <f t="shared" si="8"/>
        <v>#VALUE!</v>
      </c>
      <c r="TA2" t="str">
        <f t="shared" si="8"/>
        <v>_x0003_</v>
      </c>
      <c r="TB2" t="e">
        <f t="shared" si="8"/>
        <v>#VALUE!</v>
      </c>
      <c r="TC2" t="e">
        <f t="shared" si="8"/>
        <v>#VALUE!</v>
      </c>
      <c r="TD2" t="e">
        <f t="shared" si="8"/>
        <v>#VALUE!</v>
      </c>
      <c r="TE2" t="e">
        <f t="shared" si="8"/>
        <v>#VALUE!</v>
      </c>
      <c r="TF2" t="e">
        <f t="shared" si="8"/>
        <v>#VALUE!</v>
      </c>
      <c r="TG2" t="str">
        <f t="shared" si="8"/>
        <v>f</v>
      </c>
      <c r="TH2" t="str">
        <f t="shared" si="8"/>
        <v>_x0001_</v>
      </c>
      <c r="TI2" t="e">
        <f t="shared" si="8"/>
        <v>#VALUE!</v>
      </c>
      <c r="TJ2" t="e">
        <f t="shared" si="8"/>
        <v>#VALUE!</v>
      </c>
      <c r="TK2" t="e">
        <f t="shared" si="8"/>
        <v>#VALUE!</v>
      </c>
      <c r="TL2" t="e">
        <f t="shared" si="8"/>
        <v>#VALUE!</v>
      </c>
      <c r="TM2" t="str">
        <f t="shared" si="8"/>
        <v>_x0001_</v>
      </c>
      <c r="TN2" t="e">
        <f t="shared" si="8"/>
        <v>#VALUE!</v>
      </c>
      <c r="TO2" t="str">
        <f t="shared" si="8"/>
        <v>e</v>
      </c>
      <c r="TP2" t="e">
        <f t="shared" si="8"/>
        <v>#VALUE!</v>
      </c>
      <c r="TQ2" t="e">
        <f t="shared" si="8"/>
        <v>#VALUE!</v>
      </c>
      <c r="TR2" t="e">
        <f t="shared" si="8"/>
        <v>#VALUE!</v>
      </c>
      <c r="TS2" t="e">
        <f t="shared" si="8"/>
        <v>#VALUE!</v>
      </c>
      <c r="TT2" t="e">
        <f t="shared" si="8"/>
        <v>#VALUE!</v>
      </c>
      <c r="TU2" t="str">
        <f t="shared" si="8"/>
        <v>_x0001_</v>
      </c>
      <c r="TV2" t="e">
        <f t="shared" si="8"/>
        <v>#VALUE!</v>
      </c>
      <c r="TW2" t="e">
        <f t="shared" si="8"/>
        <v>#VALUE!</v>
      </c>
      <c r="TX2" t="e">
        <f t="shared" si="8"/>
        <v>#VALUE!</v>
      </c>
      <c r="TY2" t="str">
        <f t="shared" si="8"/>
        <v>_x0001_</v>
      </c>
      <c r="TZ2" t="e">
        <f t="shared" si="8"/>
        <v>#VALUE!</v>
      </c>
      <c r="UA2" t="e">
        <f t="shared" si="8"/>
        <v>#VALUE!</v>
      </c>
      <c r="UB2" t="e">
        <f t="shared" si="8"/>
        <v>#VALUE!</v>
      </c>
      <c r="UC2" t="str">
        <f t="shared" si="8"/>
        <v>_x0001_</v>
      </c>
      <c r="UD2" t="e">
        <f t="shared" si="8"/>
        <v>#VALUE!</v>
      </c>
      <c r="UE2" t="e">
        <f t="shared" si="8"/>
        <v>#VALUE!</v>
      </c>
      <c r="UF2" t="str">
        <f t="shared" si="8"/>
        <v>_x0001_</v>
      </c>
      <c r="UG2" t="str">
        <f t="shared" si="8"/>
        <v>_x000D_</v>
      </c>
      <c r="UH2" t="e">
        <f t="shared" si="8"/>
        <v>#VALUE!</v>
      </c>
      <c r="UI2" t="e">
        <f t="shared" si="8"/>
        <v>#VALUE!</v>
      </c>
      <c r="UJ2" t="e">
        <f t="shared" si="8"/>
        <v>#VALUE!</v>
      </c>
      <c r="UK2" t="e">
        <f t="shared" si="8"/>
        <v>#VALUE!</v>
      </c>
      <c r="UL2" t="e">
        <f t="shared" si="8"/>
        <v>#VALUE!</v>
      </c>
      <c r="UM2" t="e">
        <f t="shared" si="8"/>
        <v>#VALUE!</v>
      </c>
      <c r="UN2" t="e">
        <f t="shared" si="8"/>
        <v>#VALUE!</v>
      </c>
      <c r="UO2" t="str">
        <f t="shared" si="8"/>
        <v>_x0001_</v>
      </c>
      <c r="UP2" t="e">
        <f t="shared" si="8"/>
        <v>#VALUE!</v>
      </c>
      <c r="UQ2" t="str">
        <f t="shared" si="8"/>
        <v>_x0001_</v>
      </c>
      <c r="UR2" t="e">
        <f t="shared" si="8"/>
        <v>#VALUE!</v>
      </c>
      <c r="US2" t="e">
        <f t="shared" si="8"/>
        <v>#VALUE!</v>
      </c>
      <c r="UT2" t="e">
        <f t="shared" si="8"/>
        <v>#VALUE!</v>
      </c>
      <c r="UU2" t="e">
        <f t="shared" si="8"/>
        <v>#VALUE!</v>
      </c>
      <c r="UV2" t="e">
        <f t="shared" si="8"/>
        <v>#VALUE!</v>
      </c>
      <c r="UW2" t="e">
        <f t="shared" si="8"/>
        <v>#VALUE!</v>
      </c>
      <c r="UX2" t="e">
        <f t="shared" si="8"/>
        <v>#VALUE!</v>
      </c>
      <c r="UY2" t="e">
        <f t="shared" si="8"/>
        <v>#VALUE!</v>
      </c>
      <c r="UZ2" t="e">
        <f t="shared" si="8"/>
        <v>#VALUE!</v>
      </c>
      <c r="VA2" t="e">
        <f t="shared" si="8"/>
        <v>#VALUE!</v>
      </c>
      <c r="VB2" t="str">
        <f t="shared" si="8"/>
        <v>_x0001_</v>
      </c>
      <c r="VC2" t="e">
        <f t="shared" si="8"/>
        <v>#VALUE!</v>
      </c>
      <c r="VD2" t="e">
        <f t="shared" si="8"/>
        <v>#VALUE!</v>
      </c>
      <c r="VE2" t="e">
        <f t="shared" si="8"/>
        <v>#VALUE!</v>
      </c>
      <c r="VF2" t="e">
        <f t="shared" ref="VF2:XQ2" si="9">CHAR(VF1)</f>
        <v>#VALUE!</v>
      </c>
      <c r="VG2" t="str">
        <f t="shared" si="9"/>
        <v>_x0001_</v>
      </c>
      <c r="VH2" t="e">
        <f t="shared" si="9"/>
        <v>#VALUE!</v>
      </c>
      <c r="VI2" t="str">
        <f t="shared" si="9"/>
        <v>_x0001_</v>
      </c>
      <c r="VJ2" t="e">
        <f t="shared" si="9"/>
        <v>#VALUE!</v>
      </c>
      <c r="VK2" t="e">
        <f t="shared" si="9"/>
        <v>#VALUE!</v>
      </c>
      <c r="VL2" t="e">
        <f t="shared" si="9"/>
        <v>#VALUE!</v>
      </c>
      <c r="VM2" t="e">
        <f t="shared" si="9"/>
        <v>#VALUE!</v>
      </c>
      <c r="VN2" t="e">
        <f t="shared" si="9"/>
        <v>#VALUE!</v>
      </c>
      <c r="VO2" t="str">
        <f t="shared" si="9"/>
        <v>_x0001_</v>
      </c>
      <c r="VP2" t="e">
        <f t="shared" si="9"/>
        <v>#VALUE!</v>
      </c>
      <c r="VQ2" t="e">
        <f t="shared" si="9"/>
        <v>#VALUE!</v>
      </c>
      <c r="VR2" t="e">
        <f t="shared" si="9"/>
        <v>#VALUE!</v>
      </c>
      <c r="VS2" t="e">
        <f t="shared" si="9"/>
        <v>#VALUE!</v>
      </c>
      <c r="VT2" t="e">
        <f t="shared" si="9"/>
        <v>#VALUE!</v>
      </c>
      <c r="VU2" t="e">
        <f t="shared" si="9"/>
        <v>#VALUE!</v>
      </c>
      <c r="VV2" t="e">
        <f t="shared" si="9"/>
        <v>#VALUE!</v>
      </c>
      <c r="VW2" t="str">
        <f t="shared" si="9"/>
        <v>_x0001_</v>
      </c>
      <c r="VX2" t="e">
        <f t="shared" si="9"/>
        <v>#VALUE!</v>
      </c>
      <c r="VY2" t="e">
        <f t="shared" si="9"/>
        <v>#VALUE!</v>
      </c>
      <c r="VZ2" t="e">
        <f t="shared" si="9"/>
        <v>#VALUE!</v>
      </c>
      <c r="WA2" t="e">
        <f t="shared" si="9"/>
        <v>#VALUE!</v>
      </c>
      <c r="WB2" t="e">
        <f t="shared" si="9"/>
        <v>#VALUE!</v>
      </c>
      <c r="WC2" t="str">
        <f t="shared" si="9"/>
        <v>_x0001_</v>
      </c>
      <c r="WD2" t="e">
        <f t="shared" si="9"/>
        <v>#VALUE!</v>
      </c>
      <c r="WE2" t="str">
        <f t="shared" si="9"/>
        <v>_x0001_</v>
      </c>
      <c r="WF2" t="e">
        <f t="shared" si="9"/>
        <v>#VALUE!</v>
      </c>
      <c r="WG2" t="e">
        <f t="shared" si="9"/>
        <v>#VALUE!</v>
      </c>
      <c r="WH2" t="e">
        <f t="shared" si="9"/>
        <v>#VALUE!</v>
      </c>
      <c r="WI2" t="e">
        <f t="shared" si="9"/>
        <v>#VALUE!</v>
      </c>
      <c r="WJ2" t="e">
        <f t="shared" si="9"/>
        <v>#VALUE!</v>
      </c>
      <c r="WK2" t="str">
        <f t="shared" si="9"/>
        <v>_x0001_</v>
      </c>
      <c r="WL2" t="e">
        <f t="shared" si="9"/>
        <v>#VALUE!</v>
      </c>
      <c r="WM2" t="e">
        <f t="shared" si="9"/>
        <v>#VALUE!</v>
      </c>
      <c r="WN2" t="e">
        <f t="shared" si="9"/>
        <v>#VALUE!</v>
      </c>
      <c r="WO2" t="str">
        <f t="shared" si="9"/>
        <v>_x0001_</v>
      </c>
      <c r="WP2" t="str">
        <f t="shared" si="9"/>
        <v>_x0001_</v>
      </c>
      <c r="WQ2" t="e">
        <f t="shared" si="9"/>
        <v>#VALUE!</v>
      </c>
      <c r="WR2" t="e">
        <f t="shared" si="9"/>
        <v>#VALUE!</v>
      </c>
      <c r="WS2" t="e">
        <f t="shared" si="9"/>
        <v>#VALUE!</v>
      </c>
      <c r="WT2" t="e">
        <f t="shared" si="9"/>
        <v>#VALUE!</v>
      </c>
      <c r="WU2" t="e">
        <f t="shared" si="9"/>
        <v>#VALUE!</v>
      </c>
      <c r="WV2" t="e">
        <f t="shared" si="9"/>
        <v>#VALUE!</v>
      </c>
      <c r="WW2" t="e">
        <f t="shared" si="9"/>
        <v>#VALUE!</v>
      </c>
      <c r="WX2" t="e">
        <f t="shared" si="9"/>
        <v>#VALUE!</v>
      </c>
      <c r="WY2" t="str">
        <f t="shared" si="9"/>
        <v>_x0001_</v>
      </c>
      <c r="WZ2" t="e">
        <f t="shared" si="9"/>
        <v>#VALUE!</v>
      </c>
      <c r="XA2" t="e">
        <f t="shared" si="9"/>
        <v>#VALUE!</v>
      </c>
      <c r="XB2" t="str">
        <f t="shared" si="9"/>
        <v>_x0001_</v>
      </c>
      <c r="XC2" t="e">
        <f t="shared" si="9"/>
        <v>#VALUE!</v>
      </c>
      <c r="XD2" t="str">
        <f t="shared" si="9"/>
        <v>_x0001_</v>
      </c>
      <c r="XE2" t="e">
        <f t="shared" si="9"/>
        <v>#VALUE!</v>
      </c>
      <c r="XF2" t="e">
        <f t="shared" si="9"/>
        <v>#VALUE!</v>
      </c>
      <c r="XG2" t="e">
        <f t="shared" si="9"/>
        <v>#VALUE!</v>
      </c>
      <c r="XH2" t="e">
        <f t="shared" si="9"/>
        <v>#VALUE!</v>
      </c>
      <c r="XI2" t="e">
        <f t="shared" si="9"/>
        <v>#VALUE!</v>
      </c>
      <c r="XJ2" t="e">
        <f t="shared" si="9"/>
        <v>#VALUE!</v>
      </c>
      <c r="XK2" t="e">
        <f t="shared" si="9"/>
        <v>#VALUE!</v>
      </c>
      <c r="XL2" t="e">
        <f t="shared" si="9"/>
        <v>#VALUE!</v>
      </c>
      <c r="XM2" t="str">
        <f t="shared" si="9"/>
        <v>_x0001_</v>
      </c>
      <c r="XN2" t="str">
        <f t="shared" si="9"/>
        <v>_x0001_</v>
      </c>
      <c r="XO2" t="str">
        <f t="shared" si="9"/>
        <v>_x0001_</v>
      </c>
      <c r="XP2" t="e">
        <f t="shared" si="9"/>
        <v>#VALUE!</v>
      </c>
      <c r="XQ2" t="e">
        <f t="shared" si="9"/>
        <v>#VALUE!</v>
      </c>
      <c r="XR2" t="e">
        <f t="shared" ref="XR2:AAC2" si="10">CHAR(XR1)</f>
        <v>#VALUE!</v>
      </c>
      <c r="XS2" t="e">
        <f t="shared" si="10"/>
        <v>#VALUE!</v>
      </c>
      <c r="XT2" t="e">
        <f t="shared" si="10"/>
        <v>#VALUE!</v>
      </c>
      <c r="XU2" t="str">
        <f t="shared" si="10"/>
        <v>_x0001_</v>
      </c>
      <c r="XV2" t="e">
        <f t="shared" si="10"/>
        <v>#VALUE!</v>
      </c>
      <c r="XW2" t="str">
        <f t="shared" si="10"/>
        <v>c</v>
      </c>
      <c r="XX2" t="e">
        <f t="shared" si="10"/>
        <v>#VALUE!</v>
      </c>
      <c r="XY2" t="e">
        <f t="shared" si="10"/>
        <v>#VALUE!</v>
      </c>
      <c r="XZ2" t="str">
        <f t="shared" si="10"/>
        <v>_x0001_</v>
      </c>
      <c r="YA2" t="e">
        <f t="shared" si="10"/>
        <v>#VALUE!</v>
      </c>
      <c r="YB2" t="e">
        <f t="shared" si="10"/>
        <v>#VALUE!</v>
      </c>
      <c r="YC2" t="e">
        <f t="shared" si="10"/>
        <v>#VALUE!</v>
      </c>
      <c r="YD2" t="e">
        <f t="shared" si="10"/>
        <v>#VALUE!</v>
      </c>
      <c r="YE2" t="e">
        <f t="shared" si="10"/>
        <v>#VALUE!</v>
      </c>
      <c r="YF2" t="e">
        <f t="shared" si="10"/>
        <v>#VALUE!</v>
      </c>
      <c r="YG2" t="e">
        <f t="shared" si="10"/>
        <v>#VALUE!</v>
      </c>
      <c r="YH2" t="e">
        <f t="shared" si="10"/>
        <v>#VALUE!</v>
      </c>
      <c r="YI2" t="e">
        <f t="shared" si="10"/>
        <v>#VALUE!</v>
      </c>
      <c r="YJ2" t="str">
        <f t="shared" si="10"/>
        <v>_x0001_</v>
      </c>
      <c r="YK2" t="e">
        <f t="shared" si="10"/>
        <v>#VALUE!</v>
      </c>
      <c r="YL2" t="e">
        <f t="shared" si="10"/>
        <v>#VALUE!</v>
      </c>
      <c r="YM2" t="str">
        <f t="shared" si="10"/>
        <v>_x0001_</v>
      </c>
      <c r="YN2" t="e">
        <f t="shared" si="10"/>
        <v>#VALUE!</v>
      </c>
      <c r="YO2" t="str">
        <f t="shared" si="10"/>
        <v>_x0004_</v>
      </c>
      <c r="YP2" t="e">
        <f t="shared" si="10"/>
        <v>#VALUE!</v>
      </c>
      <c r="YQ2" t="str">
        <f t="shared" si="10"/>
        <v>c</v>
      </c>
      <c r="YR2" t="str">
        <f t="shared" si="10"/>
        <v>m</v>
      </c>
      <c r="YS2" t="str">
        <f t="shared" si="10"/>
        <v>_x0002_</v>
      </c>
      <c r="YT2" t="e">
        <f t="shared" si="10"/>
        <v>#VALUE!</v>
      </c>
      <c r="YU2" t="str">
        <f t="shared" si="10"/>
        <v>_x0001_</v>
      </c>
      <c r="YV2" t="e">
        <f t="shared" si="10"/>
        <v>#VALUE!</v>
      </c>
      <c r="YW2" t="e">
        <f t="shared" si="10"/>
        <v>#VALUE!</v>
      </c>
      <c r="YX2" t="e">
        <f t="shared" si="10"/>
        <v>#VALUE!</v>
      </c>
      <c r="YY2" t="e">
        <f t="shared" si="10"/>
        <v>#VALUE!</v>
      </c>
      <c r="YZ2" t="str">
        <f t="shared" si="10"/>
        <v>_x0001_</v>
      </c>
      <c r="ZA2" t="str">
        <f t="shared" si="10"/>
        <v>_x0001_</v>
      </c>
      <c r="ZB2" t="e">
        <f t="shared" si="10"/>
        <v>#VALUE!</v>
      </c>
      <c r="ZC2" t="e">
        <f t="shared" si="10"/>
        <v>#VALUE!</v>
      </c>
      <c r="ZD2" t="str">
        <f t="shared" si="10"/>
        <v xml:space="preserve">	</v>
      </c>
      <c r="ZE2" t="str">
        <f t="shared" si="10"/>
        <v>_x0002_</v>
      </c>
      <c r="ZF2" t="e">
        <f t="shared" si="10"/>
        <v>#VALUE!</v>
      </c>
      <c r="ZG2" t="e">
        <f t="shared" si="10"/>
        <v>#VALUE!</v>
      </c>
      <c r="ZH2" t="e">
        <f t="shared" si="10"/>
        <v>#VALUE!</v>
      </c>
      <c r="ZI2" t="str">
        <f t="shared" si="10"/>
        <v>_x0003_</v>
      </c>
      <c r="ZJ2" t="e">
        <f t="shared" si="10"/>
        <v>#VALUE!</v>
      </c>
      <c r="ZK2" t="e">
        <f t="shared" si="10"/>
        <v>#VALUE!</v>
      </c>
      <c r="ZL2" t="e">
        <f t="shared" si="10"/>
        <v>#VALUE!</v>
      </c>
      <c r="ZM2" t="e">
        <f t="shared" si="10"/>
        <v>#VALUE!</v>
      </c>
      <c r="ZN2" t="e">
        <f t="shared" si="10"/>
        <v>#VALUE!</v>
      </c>
      <c r="ZO2" t="e">
        <f t="shared" si="10"/>
        <v>#VALUE!</v>
      </c>
      <c r="ZP2" t="e">
        <f t="shared" si="10"/>
        <v>#VALUE!</v>
      </c>
      <c r="ZQ2" t="str">
        <f t="shared" si="10"/>
        <v>m</v>
      </c>
      <c r="ZR2" t="e">
        <f t="shared" si="10"/>
        <v>#VALUE!</v>
      </c>
      <c r="ZS2" t="e">
        <f t="shared" si="10"/>
        <v>#VALUE!</v>
      </c>
      <c r="ZT2" t="e">
        <f t="shared" si="10"/>
        <v>#VALUE!</v>
      </c>
      <c r="ZU2" t="e">
        <f t="shared" si="10"/>
        <v>#VALUE!</v>
      </c>
      <c r="ZV2" t="str">
        <f t="shared" si="10"/>
        <v>m</v>
      </c>
      <c r="ZW2" t="str">
        <f t="shared" si="10"/>
        <v>_x0002_</v>
      </c>
      <c r="ZX2" t="str">
        <f t="shared" si="10"/>
        <v>e</v>
      </c>
      <c r="ZY2" t="e">
        <f t="shared" si="10"/>
        <v>#VALUE!</v>
      </c>
      <c r="ZZ2" t="e">
        <f t="shared" si="10"/>
        <v>#VALUE!</v>
      </c>
      <c r="AAA2" t="e">
        <f t="shared" si="10"/>
        <v>#VALUE!</v>
      </c>
      <c r="AAB2" t="e">
        <f t="shared" si="10"/>
        <v>#VALUE!</v>
      </c>
      <c r="AAC2" t="e">
        <f t="shared" si="10"/>
        <v>#VALUE!</v>
      </c>
      <c r="AAD2" t="e">
        <f t="shared" ref="AAD2:ACO2" si="11">CHAR(AAD1)</f>
        <v>#VALUE!</v>
      </c>
      <c r="AAE2" t="e">
        <f t="shared" si="11"/>
        <v>#VALUE!</v>
      </c>
      <c r="AAF2" t="e">
        <f t="shared" si="11"/>
        <v>#VALUE!</v>
      </c>
      <c r="AAG2" t="e">
        <f t="shared" si="11"/>
        <v>#VALUE!</v>
      </c>
      <c r="AAH2" t="str">
        <f t="shared" si="11"/>
        <v>_x0001_</v>
      </c>
      <c r="AAI2" t="e">
        <f t="shared" si="11"/>
        <v>#VALUE!</v>
      </c>
      <c r="AAJ2" t="str">
        <f t="shared" si="11"/>
        <v>m</v>
      </c>
      <c r="AAK2" t="e">
        <f t="shared" si="11"/>
        <v>#VALUE!</v>
      </c>
      <c r="AAL2" t="e">
        <f t="shared" si="11"/>
        <v>#VALUE!</v>
      </c>
      <c r="AAM2" t="str">
        <f t="shared" si="11"/>
        <v>_x0001_</v>
      </c>
      <c r="AAN2" t="e">
        <f t="shared" si="11"/>
        <v>#VALUE!</v>
      </c>
      <c r="AAO2" t="str">
        <f t="shared" si="11"/>
        <v>_x0001_</v>
      </c>
      <c r="AAP2" t="str">
        <f t="shared" si="11"/>
        <v>_x0001_</v>
      </c>
      <c r="AAQ2" t="str">
        <f t="shared" si="11"/>
        <v>_x0001_</v>
      </c>
      <c r="AAR2" t="str">
        <f t="shared" si="11"/>
        <v>_x0001_</v>
      </c>
      <c r="AAS2" t="str">
        <f t="shared" si="11"/>
        <v>_x0001_</v>
      </c>
      <c r="AAT2" t="str">
        <f t="shared" si="11"/>
        <v>_x0001_</v>
      </c>
      <c r="AAU2" t="str">
        <f t="shared" si="11"/>
        <v>_x0001_</v>
      </c>
      <c r="AAV2" t="str">
        <f t="shared" si="11"/>
        <v>_x0001_</v>
      </c>
      <c r="AAW2" t="str">
        <f t="shared" si="11"/>
        <v>_x0001_</v>
      </c>
      <c r="AAX2" t="str">
        <f t="shared" si="11"/>
        <v>_x0001_</v>
      </c>
      <c r="AAY2" t="e">
        <f t="shared" si="11"/>
        <v>#VALUE!</v>
      </c>
      <c r="AAZ2" t="e">
        <f t="shared" si="11"/>
        <v>#VALUE!</v>
      </c>
      <c r="ABA2" t="e">
        <f t="shared" si="11"/>
        <v>#VALUE!</v>
      </c>
      <c r="ABB2" t="e">
        <f t="shared" si="11"/>
        <v>#VALUE!</v>
      </c>
      <c r="ABC2" t="e">
        <f t="shared" si="11"/>
        <v>#VALUE!</v>
      </c>
      <c r="ABD2" t="e">
        <f t="shared" si="11"/>
        <v>#VALUE!</v>
      </c>
      <c r="ABE2" t="e">
        <f t="shared" si="11"/>
        <v>#VALUE!</v>
      </c>
      <c r="ABF2" t="e">
        <f t="shared" si="11"/>
        <v>#VALUE!</v>
      </c>
      <c r="ABG2" t="e">
        <f t="shared" si="11"/>
        <v>#VALUE!</v>
      </c>
      <c r="ABH2" t="str">
        <f t="shared" si="11"/>
        <v>_x0001_</v>
      </c>
      <c r="ABI2" t="str">
        <f t="shared" si="11"/>
        <v>_x0001_</v>
      </c>
      <c r="ABJ2" t="str">
        <f t="shared" si="11"/>
        <v>_x0001_</v>
      </c>
      <c r="ABK2" t="str">
        <f t="shared" si="11"/>
        <v>_x0001_</v>
      </c>
      <c r="ABL2" t="str">
        <f t="shared" si="11"/>
        <v>_x0001_</v>
      </c>
      <c r="ABM2" t="str">
        <f t="shared" si="11"/>
        <v>_x0001_</v>
      </c>
      <c r="ABN2" t="str">
        <f t="shared" si="11"/>
        <v>_x0001_</v>
      </c>
      <c r="ABO2" t="str">
        <f t="shared" si="11"/>
        <v>_x0001_</v>
      </c>
      <c r="ABP2" t="str">
        <f t="shared" si="11"/>
        <v>_x0001_</v>
      </c>
      <c r="ABQ2" t="str">
        <f t="shared" si="11"/>
        <v>_x0001_</v>
      </c>
      <c r="ABR2" t="str">
        <f t="shared" si="11"/>
        <v>_x0001_</v>
      </c>
      <c r="ABS2" t="str">
        <f t="shared" si="11"/>
        <v>_x0001_</v>
      </c>
      <c r="ABT2" t="str">
        <f t="shared" si="11"/>
        <v>_x0001_</v>
      </c>
      <c r="ABU2" t="e">
        <f t="shared" si="11"/>
        <v>#VALUE!</v>
      </c>
      <c r="ABV2" t="e">
        <f t="shared" si="11"/>
        <v>#VALUE!</v>
      </c>
      <c r="ABW2" t="e">
        <f t="shared" si="11"/>
        <v>#VALUE!</v>
      </c>
      <c r="ABX2" t="e">
        <f t="shared" si="11"/>
        <v>#VALUE!</v>
      </c>
      <c r="ABY2" t="e">
        <f t="shared" si="11"/>
        <v>#VALUE!</v>
      </c>
      <c r="ABZ2" t="e">
        <f t="shared" si="11"/>
        <v>#VALUE!</v>
      </c>
      <c r="ACA2" t="e">
        <f t="shared" si="11"/>
        <v>#VALUE!</v>
      </c>
      <c r="ACB2" t="e">
        <f t="shared" si="11"/>
        <v>#VALUE!</v>
      </c>
      <c r="ACC2" t="e">
        <f t="shared" si="11"/>
        <v>#VALUE!</v>
      </c>
      <c r="ACD2" t="e">
        <f t="shared" si="11"/>
        <v>#VALUE!</v>
      </c>
      <c r="ACE2" t="str">
        <f t="shared" si="11"/>
        <v>ˇ</v>
      </c>
      <c r="ACF2" t="str">
        <f t="shared" si="11"/>
        <v>?</v>
      </c>
      <c r="ACG2" t="str">
        <f t="shared" si="11"/>
        <v>ø</v>
      </c>
      <c r="ACH2" t="str">
        <f t="shared" si="11"/>
        <v></v>
      </c>
      <c r="ACI2" t="str">
        <f t="shared" si="11"/>
        <v>ü</v>
      </c>
      <c r="ACJ2" t="str">
        <f t="shared" si="11"/>
        <v>ﬂ</v>
      </c>
      <c r="ACK2" t="str">
        <f t="shared" si="11"/>
        <v>_</v>
      </c>
      <c r="ACL2" t="e">
        <f t="shared" si="11"/>
        <v>#VALUE!</v>
      </c>
      <c r="ACM2" t="str">
        <f t="shared" si="11"/>
        <v>≥</v>
      </c>
      <c r="ACN2" t="str">
        <f t="shared" si="11"/>
        <v>8</v>
      </c>
      <c r="ACO2" t="str">
        <f t="shared" si="11"/>
        <v>b</v>
      </c>
      <c r="ACP2" t="str">
        <f t="shared" ref="ACP2:AFA2" si="12">CHAR(ACP1)</f>
        <v>ÿ</v>
      </c>
      <c r="ACQ2" t="str">
        <f t="shared" si="12"/>
        <v>„</v>
      </c>
      <c r="ACR2" t="str">
        <f t="shared" si="12"/>
        <v>’</v>
      </c>
      <c r="ACS2" t="str">
        <f t="shared" si="12"/>
        <v>&lt;</v>
      </c>
      <c r="ACT2" t="str">
        <f t="shared" si="12"/>
        <v>e</v>
      </c>
      <c r="ACU2" t="str">
        <f t="shared" si="12"/>
        <v>Û</v>
      </c>
      <c r="ACV2" t="str">
        <f t="shared" si="12"/>
        <v>©</v>
      </c>
      <c r="ACW2" t="str">
        <f t="shared" si="12"/>
        <v>Œ</v>
      </c>
      <c r="ACX2" t="str">
        <f t="shared" si="12"/>
        <v>{</v>
      </c>
      <c r="ACY2" t="str">
        <f t="shared" si="12"/>
        <v>ƒ</v>
      </c>
      <c r="ACZ2" t="str">
        <f t="shared" si="12"/>
        <v>Ú</v>
      </c>
      <c r="ADA2" t="str">
        <f t="shared" si="12"/>
        <v>à</v>
      </c>
      <c r="ADB2" t="str">
        <f t="shared" si="12"/>
        <v>‘</v>
      </c>
      <c r="ADC2" t="str">
        <f t="shared" si="12"/>
        <v>¸</v>
      </c>
      <c r="ADD2" t="str">
        <f t="shared" si="12"/>
        <v>˙</v>
      </c>
      <c r="ADE2" t="str">
        <f t="shared" si="12"/>
        <v>˝</v>
      </c>
      <c r="ADF2" t="str">
        <f t="shared" si="12"/>
        <v>y</v>
      </c>
      <c r="ADG2" t="str">
        <f t="shared" si="12"/>
        <v>û</v>
      </c>
      <c r="ADH2" t="str">
        <f t="shared" si="12"/>
        <v>q</v>
      </c>
      <c r="ADI2" t="str">
        <f t="shared" si="12"/>
        <v>Ó</v>
      </c>
      <c r="ADJ2" t="str">
        <f t="shared" si="12"/>
        <v>v</v>
      </c>
      <c r="ADK2" t="str">
        <f t="shared" si="12"/>
        <v>Ù</v>
      </c>
      <c r="ADL2" t="str">
        <f t="shared" si="12"/>
        <v>Ã</v>
      </c>
      <c r="ADM2" t="str">
        <f t="shared" si="12"/>
        <v>W</v>
      </c>
      <c r="ADN2" t="str">
        <f t="shared" si="12"/>
        <v>M</v>
      </c>
      <c r="ADO2" t="str">
        <f t="shared" si="12"/>
        <v>˘</v>
      </c>
      <c r="ADP2" t="str">
        <f t="shared" si="12"/>
        <v>÷</v>
      </c>
      <c r="ADQ2" t="str">
        <f t="shared" si="12"/>
        <v>é</v>
      </c>
      <c r="ADR2" t="str">
        <f t="shared" si="12"/>
        <v>&gt;</v>
      </c>
      <c r="ADS2" t="str">
        <f t="shared" si="12"/>
        <v>ò</v>
      </c>
      <c r="ADT2" t="str">
        <f t="shared" si="12"/>
        <v>å</v>
      </c>
      <c r="ADU2" t="str">
        <f t="shared" si="12"/>
        <v>®</v>
      </c>
      <c r="ADV2" t="str">
        <f t="shared" si="12"/>
        <v>s</v>
      </c>
      <c r="ADW2" t="str">
        <f t="shared" si="12"/>
        <v>Ô</v>
      </c>
      <c r="ADX2" t="str">
        <f t="shared" si="12"/>
        <v>"</v>
      </c>
      <c r="ADY2" t="str">
        <f t="shared" si="12"/>
        <v>ß</v>
      </c>
      <c r="ADZ2" t="str">
        <f t="shared" si="12"/>
        <v>™</v>
      </c>
      <c r="AEA2" t="str">
        <f t="shared" si="12"/>
        <v>€</v>
      </c>
      <c r="AEB2" t="str">
        <f t="shared" si="12"/>
        <v>±</v>
      </c>
      <c r="AEC2" t="str">
        <f t="shared" si="12"/>
        <v>w</v>
      </c>
      <c r="AED2" t="str">
        <f t="shared" si="12"/>
        <v>¨</v>
      </c>
      <c r="AEE2" t="str">
        <f t="shared" si="12"/>
        <v>∑</v>
      </c>
      <c r="AEF2" t="str">
        <f t="shared" si="12"/>
        <v>D</v>
      </c>
      <c r="AEG2" t="str">
        <f t="shared" si="12"/>
        <v>∂</v>
      </c>
      <c r="AEH2" t="str">
        <f t="shared" si="12"/>
        <v>n</v>
      </c>
      <c r="AEI2" t="str">
        <f t="shared" si="12"/>
        <v>‹</v>
      </c>
      <c r="AEJ2" t="str">
        <f t="shared" si="12"/>
        <v>d</v>
      </c>
      <c r="AEK2" t="str">
        <f t="shared" si="12"/>
        <v>g</v>
      </c>
      <c r="AEL2" t="str">
        <f t="shared" si="12"/>
        <v>õ</v>
      </c>
      <c r="AEM2" t="str">
        <f t="shared" si="12"/>
        <v>&amp;</v>
      </c>
      <c r="AEN2" t="str">
        <f t="shared" si="12"/>
        <v>F</v>
      </c>
      <c r="AEO2" t="str">
        <f t="shared" si="12"/>
        <v>‰</v>
      </c>
      <c r="AEP2" t="str">
        <f t="shared" si="12"/>
        <v>ö</v>
      </c>
      <c r="AEQ2" t="str">
        <f t="shared" si="12"/>
        <v>â</v>
      </c>
      <c r="AER2" t="str">
        <f t="shared" si="12"/>
        <v>œ</v>
      </c>
      <c r="AES2" t="str">
        <f t="shared" si="12"/>
        <v>ô</v>
      </c>
      <c r="AET2" t="str">
        <f t="shared" si="12"/>
        <v>2</v>
      </c>
      <c r="AEU2" t="str">
        <f t="shared" si="12"/>
        <v>U</v>
      </c>
      <c r="AEV2" t="str">
        <f t="shared" si="12"/>
        <v>…</v>
      </c>
      <c r="AEW2" t="str">
        <f t="shared" si="12"/>
        <v>Ï</v>
      </c>
      <c r="AEX2" t="str">
        <f t="shared" si="12"/>
        <v>l</v>
      </c>
      <c r="AEY2" t="str">
        <f t="shared" si="12"/>
        <v>5</v>
      </c>
      <c r="AEZ2" t="str">
        <f t="shared" si="12"/>
        <v>≈</v>
      </c>
      <c r="AFA2" t="str">
        <f t="shared" si="12"/>
        <v>˜</v>
      </c>
      <c r="AFB2" t="str">
        <f t="shared" ref="AFB2:AHM2" si="13">CHAR(AFB1)</f>
        <v>^</v>
      </c>
      <c r="AFC2" t="str">
        <f t="shared" si="13"/>
        <v>‚</v>
      </c>
      <c r="AFD2" t="str">
        <f t="shared" si="13"/>
        <v>E</v>
      </c>
      <c r="AFE2" t="str">
        <f t="shared" si="13"/>
        <v>T</v>
      </c>
      <c r="AFF2" t="str">
        <f t="shared" si="13"/>
        <v>È</v>
      </c>
      <c r="AFG2" t="str">
        <f t="shared" si="13"/>
        <v>∫</v>
      </c>
      <c r="AFH2" t="str">
        <f t="shared" si="13"/>
        <v>O</v>
      </c>
      <c r="AFI2" t="str">
        <f t="shared" si="13"/>
        <v>+</v>
      </c>
      <c r="AFJ2" t="str">
        <f t="shared" si="13"/>
        <v>º</v>
      </c>
      <c r="AFK2" t="str">
        <f t="shared" si="13"/>
        <v>¶</v>
      </c>
      <c r="AFL2" t="str">
        <f t="shared" si="13"/>
        <v>ú</v>
      </c>
      <c r="AFM2" t="str">
        <f t="shared" si="13"/>
        <v>Ê</v>
      </c>
      <c r="AFN2" t="str">
        <f t="shared" si="13"/>
        <v>Ì</v>
      </c>
      <c r="AFO2" t="str">
        <f t="shared" si="13"/>
        <v>˛</v>
      </c>
      <c r="AFP2" t="str">
        <f t="shared" si="13"/>
        <v>V</v>
      </c>
      <c r="AFQ2" t="str">
        <f t="shared" si="13"/>
        <v>¯</v>
      </c>
      <c r="AFR2" t="str">
        <f t="shared" si="13"/>
        <v>;</v>
      </c>
      <c r="AFS2" t="str">
        <f t="shared" si="13"/>
        <v>›</v>
      </c>
      <c r="AFT2" t="str">
        <f t="shared" si="13"/>
        <v>*</v>
      </c>
      <c r="AFU2" t="str">
        <f t="shared" si="13"/>
        <v>6</v>
      </c>
      <c r="AFV2" t="str">
        <f t="shared" si="13"/>
        <v>ã</v>
      </c>
      <c r="AFW2" t="str">
        <f t="shared" si="13"/>
        <v>'</v>
      </c>
      <c r="AFX2" t="str">
        <f t="shared" si="13"/>
        <v>j</v>
      </c>
      <c r="AFY2" t="str">
        <f t="shared" si="13"/>
        <v>«</v>
      </c>
      <c r="AFZ2" t="str">
        <f t="shared" si="13"/>
        <v>˚</v>
      </c>
      <c r="AGA2" t="str">
        <f t="shared" si="13"/>
        <v>≠</v>
      </c>
      <c r="AGB2" t="str">
        <f t="shared" si="13"/>
        <v>À</v>
      </c>
      <c r="AGC2" t="str">
        <f t="shared" si="13"/>
        <v>ˆ</v>
      </c>
      <c r="AGD2" t="str">
        <f t="shared" si="13"/>
        <v>Ë</v>
      </c>
      <c r="AGE2" t="str">
        <f t="shared" si="13"/>
        <v>.</v>
      </c>
      <c r="AGF2" t="str">
        <f t="shared" si="13"/>
        <v>]</v>
      </c>
      <c r="AGG2" t="str">
        <f t="shared" si="13"/>
        <v>G</v>
      </c>
      <c r="AGH2" t="str">
        <f t="shared" si="13"/>
        <v>t</v>
      </c>
      <c r="AGI2" t="str">
        <f t="shared" si="13"/>
        <v>Ÿ</v>
      </c>
      <c r="AGJ2" t="str">
        <f t="shared" si="13"/>
        <v>z</v>
      </c>
      <c r="AGK2" t="str">
        <f t="shared" si="13"/>
        <v>3</v>
      </c>
      <c r="AGL2" t="str">
        <f t="shared" si="13"/>
        <v>´</v>
      </c>
      <c r="AGM2" t="str">
        <f t="shared" si="13"/>
        <v>Õ</v>
      </c>
      <c r="AGN2" t="str">
        <f t="shared" si="13"/>
        <v>∆</v>
      </c>
      <c r="AGO2" t="str">
        <f t="shared" si="13"/>
        <v>Ò</v>
      </c>
      <c r="AGP2" t="str">
        <f t="shared" si="13"/>
        <v>Ø</v>
      </c>
      <c r="AGQ2" t="str">
        <f t="shared" si="13"/>
        <v>ù</v>
      </c>
      <c r="AGR2" t="str">
        <f t="shared" si="13"/>
        <v>π</v>
      </c>
      <c r="AGS2" t="str">
        <f t="shared" si="13"/>
        <v>f</v>
      </c>
      <c r="AGT2" t="str">
        <f t="shared" si="13"/>
        <v>1</v>
      </c>
      <c r="AGU2" t="str">
        <f t="shared" si="13"/>
        <v>}</v>
      </c>
      <c r="AGV2" t="str">
        <f t="shared" si="13"/>
        <v>è</v>
      </c>
      <c r="AGW2" t="str">
        <f t="shared" si="13"/>
        <v>£</v>
      </c>
      <c r="AGX2" t="str">
        <f t="shared" si="13"/>
        <v>Â</v>
      </c>
      <c r="AGY2" t="str">
        <f t="shared" si="13"/>
        <v>ç</v>
      </c>
      <c r="AGZ2" t="str">
        <f t="shared" si="13"/>
        <v>c</v>
      </c>
      <c r="AHA2" t="str">
        <f t="shared" si="13"/>
        <v>≤</v>
      </c>
      <c r="AHB2" t="str">
        <f t="shared" si="13"/>
        <v>⁄</v>
      </c>
      <c r="AHC2" t="str">
        <f t="shared" si="13"/>
        <v>Á</v>
      </c>
      <c r="AHD2" t="str">
        <f t="shared" si="13"/>
        <v>u</v>
      </c>
      <c r="AHE2" t="str">
        <f t="shared" si="13"/>
        <v>ª</v>
      </c>
      <c r="AHF2" t="str">
        <f t="shared" si="13"/>
        <v>ı</v>
      </c>
      <c r="AHG2" t="str">
        <f t="shared" si="13"/>
        <v>=</v>
      </c>
      <c r="AHH2" t="str">
        <f t="shared" si="13"/>
        <v>#</v>
      </c>
      <c r="AHI2" t="str">
        <f t="shared" si="13"/>
        <v>æ</v>
      </c>
      <c r="AHJ2" t="str">
        <f t="shared" si="13"/>
        <v>N</v>
      </c>
      <c r="AHK2" t="str">
        <f t="shared" si="13"/>
        <v>◊</v>
      </c>
      <c r="AHL2" t="str">
        <f t="shared" si="13"/>
        <v>L</v>
      </c>
      <c r="AHM2" t="str">
        <f t="shared" si="13"/>
        <v>x</v>
      </c>
      <c r="AHN2" t="str">
        <f t="shared" ref="AHN2:AJY2" si="14">CHAR(AHN1)</f>
        <v>ﬁ</v>
      </c>
      <c r="AHO2" t="str">
        <f t="shared" si="14"/>
        <v>7</v>
      </c>
      <c r="AHP2" t="str">
        <f t="shared" si="14"/>
        <v>Æ</v>
      </c>
      <c r="AHQ2" t="str">
        <f t="shared" si="14"/>
        <v>:</v>
      </c>
      <c r="AHR2" t="str">
        <f t="shared" si="14"/>
        <v>Î</v>
      </c>
      <c r="AHS2" t="str">
        <f t="shared" si="14"/>
        <v>ä</v>
      </c>
      <c r="AHT2" t="str">
        <f t="shared" si="14"/>
        <v>»</v>
      </c>
      <c r="AHU2" t="str">
        <f t="shared" si="14"/>
        <v>∏</v>
      </c>
      <c r="AHV2" t="str">
        <f t="shared" si="14"/>
        <v>k</v>
      </c>
      <c r="AHW2" t="str">
        <f t="shared" si="14"/>
        <v>o</v>
      </c>
      <c r="AHX2" t="str">
        <f t="shared" si="14"/>
        <v>r</v>
      </c>
      <c r="AHY2" t="str">
        <f t="shared" si="14"/>
        <v>|</v>
      </c>
      <c r="AHZ2" t="str">
        <f t="shared" si="14"/>
        <v>\</v>
      </c>
      <c r="AIA2" t="str">
        <f t="shared" si="14"/>
        <v>m</v>
      </c>
      <c r="AIB2" t="str">
        <f t="shared" si="14"/>
        <v>9</v>
      </c>
      <c r="AIC2" t="str">
        <f t="shared" si="14"/>
        <v>¢</v>
      </c>
      <c r="AID2" t="str">
        <f t="shared" si="14"/>
        <v>Í</v>
      </c>
      <c r="AIE2" t="str">
        <f t="shared" si="14"/>
        <v>/</v>
      </c>
      <c r="AIF2" t="str">
        <f t="shared" si="14"/>
        <v>~</v>
      </c>
      <c r="AIG2" t="str">
        <f t="shared" si="14"/>
        <v>Ω</v>
      </c>
      <c r="AIH2" t="str">
        <f t="shared" si="14"/>
        <v>µ</v>
      </c>
      <c r="AII2" t="str">
        <f t="shared" si="14"/>
        <v> </v>
      </c>
      <c r="AIJ2" t="e">
        <f t="shared" si="14"/>
        <v>#VALUE!</v>
      </c>
      <c r="AIK2" t="e">
        <f t="shared" si="14"/>
        <v>#VALUE!</v>
      </c>
      <c r="AIL2" t="e">
        <f t="shared" si="14"/>
        <v>#VALUE!</v>
      </c>
      <c r="AIM2" t="e">
        <f t="shared" si="14"/>
        <v>#VALUE!</v>
      </c>
      <c r="AIN2" t="e">
        <f t="shared" si="14"/>
        <v>#VALUE!</v>
      </c>
      <c r="AIO2" t="e">
        <f t="shared" si="14"/>
        <v>#VALUE!</v>
      </c>
      <c r="AIP2" t="e">
        <f t="shared" si="14"/>
        <v>#VALUE!</v>
      </c>
      <c r="AIQ2" t="e">
        <f t="shared" si="14"/>
        <v>#VALUE!</v>
      </c>
      <c r="AIR2" t="e">
        <f t="shared" si="14"/>
        <v>#VALUE!</v>
      </c>
      <c r="AIS2" t="e">
        <f t="shared" si="14"/>
        <v>#VALUE!</v>
      </c>
      <c r="AIT2" t="e">
        <f t="shared" si="14"/>
        <v>#VALUE!</v>
      </c>
      <c r="AIU2" t="e">
        <f t="shared" si="14"/>
        <v>#VALUE!</v>
      </c>
      <c r="AIV2" t="e">
        <f t="shared" si="14"/>
        <v>#VALUE!</v>
      </c>
      <c r="AIW2" t="e">
        <f t="shared" si="14"/>
        <v>#VALUE!</v>
      </c>
      <c r="AIX2" t="e">
        <f t="shared" si="14"/>
        <v>#VALUE!</v>
      </c>
      <c r="AIY2" t="e">
        <f t="shared" si="14"/>
        <v>#VALUE!</v>
      </c>
      <c r="AIZ2" t="e">
        <f t="shared" si="14"/>
        <v>#VALUE!</v>
      </c>
      <c r="AJA2" t="e">
        <f t="shared" si="14"/>
        <v>#VALUE!</v>
      </c>
      <c r="AJB2" t="e">
        <f t="shared" si="14"/>
        <v>#VALUE!</v>
      </c>
      <c r="AJC2" t="e">
        <f t="shared" si="14"/>
        <v>#VALUE!</v>
      </c>
      <c r="AJD2" t="e">
        <f t="shared" si="14"/>
        <v>#VALUE!</v>
      </c>
      <c r="AJE2" t="e">
        <f t="shared" si="14"/>
        <v>#VALUE!</v>
      </c>
      <c r="AJF2" t="e">
        <f t="shared" si="14"/>
        <v>#VALUE!</v>
      </c>
      <c r="AJG2" t="e">
        <f t="shared" si="14"/>
        <v>#VALUE!</v>
      </c>
      <c r="AJH2" t="e">
        <f t="shared" si="14"/>
        <v>#VALUE!</v>
      </c>
      <c r="AJI2" t="e">
        <f t="shared" si="14"/>
        <v>#VALUE!</v>
      </c>
      <c r="AJJ2" t="e">
        <f t="shared" si="14"/>
        <v>#VALUE!</v>
      </c>
      <c r="AJK2" t="e">
        <f t="shared" si="14"/>
        <v>#VALUE!</v>
      </c>
      <c r="AJL2" t="e">
        <f t="shared" si="14"/>
        <v>#VALUE!</v>
      </c>
      <c r="AJM2" t="e">
        <f t="shared" si="14"/>
        <v>#VALUE!</v>
      </c>
      <c r="AJN2" t="e">
        <f t="shared" si="14"/>
        <v>#VALUE!</v>
      </c>
      <c r="AJO2" t="e">
        <f t="shared" si="14"/>
        <v>#VALUE!</v>
      </c>
      <c r="AJP2" t="e">
        <f t="shared" si="14"/>
        <v>#VALUE!</v>
      </c>
      <c r="AJQ2" t="e">
        <f t="shared" si="14"/>
        <v>#VALUE!</v>
      </c>
      <c r="AJR2" t="e">
        <f t="shared" si="14"/>
        <v>#VALUE!</v>
      </c>
      <c r="AJS2" t="e">
        <f t="shared" si="14"/>
        <v>#VALUE!</v>
      </c>
      <c r="AJT2" t="e">
        <f t="shared" si="14"/>
        <v>#VALUE!</v>
      </c>
      <c r="AJU2" t="e">
        <f t="shared" si="14"/>
        <v>#VALUE!</v>
      </c>
      <c r="AJV2" t="e">
        <f t="shared" si="14"/>
        <v>#VALUE!</v>
      </c>
      <c r="AJW2" t="e">
        <f t="shared" si="14"/>
        <v>#VALUE!</v>
      </c>
      <c r="AJX2" t="e">
        <f t="shared" si="14"/>
        <v>#VALUE!</v>
      </c>
      <c r="AJY2" t="e">
        <f t="shared" si="14"/>
        <v>#VALUE!</v>
      </c>
      <c r="AJZ2" t="e">
        <f t="shared" ref="AJZ2:AMK2" si="15">CHAR(AJZ1)</f>
        <v>#VALUE!</v>
      </c>
      <c r="AKA2" t="e">
        <f t="shared" si="15"/>
        <v>#VALUE!</v>
      </c>
      <c r="AKB2" t="e">
        <f t="shared" si="15"/>
        <v>#VALUE!</v>
      </c>
      <c r="AKC2" t="e">
        <f t="shared" si="15"/>
        <v>#VALUE!</v>
      </c>
      <c r="AKD2" t="e">
        <f t="shared" si="15"/>
        <v>#VALUE!</v>
      </c>
      <c r="AKE2" t="str">
        <f t="shared" si="15"/>
        <v>_x0014_</v>
      </c>
      <c r="AKF2" t="str">
        <f t="shared" si="15"/>
        <v>I</v>
      </c>
      <c r="AKG2" t="str">
        <f t="shared" si="15"/>
        <v>n</v>
      </c>
      <c r="AKH2" t="str">
        <f t="shared" si="15"/>
        <v>p</v>
      </c>
      <c r="AKI2" t="str">
        <f t="shared" si="15"/>
        <v>u</v>
      </c>
      <c r="AKJ2" t="str">
        <f t="shared" si="15"/>
        <v>t</v>
      </c>
      <c r="AKK2" t="str">
        <f t="shared" si="15"/>
        <v xml:space="preserve"> </v>
      </c>
      <c r="AKL2" t="str">
        <f t="shared" si="15"/>
        <v>i</v>
      </c>
      <c r="AKM2" t="str">
        <f t="shared" si="15"/>
        <v>n</v>
      </c>
      <c r="AKN2" t="str">
        <f t="shared" si="15"/>
        <v>s</v>
      </c>
      <c r="AKO2" t="str">
        <f t="shared" si="15"/>
        <v>t</v>
      </c>
      <c r="AKP2" t="str">
        <f t="shared" si="15"/>
        <v>r</v>
      </c>
      <c r="AKQ2" t="str">
        <f t="shared" si="15"/>
        <v>u</v>
      </c>
      <c r="AKR2" t="str">
        <f t="shared" si="15"/>
        <v>c</v>
      </c>
      <c r="AKS2" t="str">
        <f t="shared" si="15"/>
        <v>t</v>
      </c>
      <c r="AKT2" t="str">
        <f t="shared" si="15"/>
        <v>i</v>
      </c>
      <c r="AKU2" t="str">
        <f t="shared" si="15"/>
        <v>o</v>
      </c>
      <c r="AKV2" t="str">
        <f t="shared" si="15"/>
        <v>n</v>
      </c>
      <c r="AKW2" t="str">
        <f t="shared" si="15"/>
        <v>s</v>
      </c>
      <c r="AKX2" t="str">
        <f t="shared" si="15"/>
        <v>:</v>
      </c>
      <c r="AKY2" t="str">
        <f t="shared" si="15"/>
        <v xml:space="preserve">
</v>
      </c>
      <c r="AKZ2" t="str">
        <f t="shared" si="15"/>
        <v>_x000D_</v>
      </c>
      <c r="ALA2" t="str">
        <f t="shared" si="15"/>
        <v xml:space="preserve">
</v>
      </c>
      <c r="ALB2" t="str">
        <f t="shared" si="15"/>
        <v>W</v>
      </c>
      <c r="ALC2" t="str">
        <f t="shared" si="15"/>
        <v>a</v>
      </c>
      <c r="ALD2" t="str">
        <f t="shared" si="15"/>
        <v>l</v>
      </c>
      <c r="ALE2" t="str">
        <f t="shared" si="15"/>
        <v>k</v>
      </c>
      <c r="ALF2" t="str">
        <f t="shared" si="15"/>
        <v>i</v>
      </c>
      <c r="ALG2" t="str">
        <f t="shared" si="15"/>
        <v>n</v>
      </c>
      <c r="ALH2" t="str">
        <f t="shared" si="15"/>
        <v>g</v>
      </c>
      <c r="ALI2" t="str">
        <f t="shared" si="15"/>
        <v>.</v>
      </c>
      <c r="ALJ2" t="str">
        <f t="shared" si="15"/>
        <v>.</v>
      </c>
      <c r="ALK2" t="str">
        <f t="shared" si="15"/>
        <v>.</v>
      </c>
      <c r="ALL2" t="str">
        <f t="shared" si="15"/>
        <v xml:space="preserve">
</v>
      </c>
      <c r="ALM2" t="str">
        <f t="shared" si="15"/>
        <v xml:space="preserve">
</v>
      </c>
      <c r="ALN2" t="str">
        <f t="shared" si="15"/>
        <v>_x000D_</v>
      </c>
      <c r="ALO2" t="str">
        <f t="shared" si="15"/>
        <v xml:space="preserve">
</v>
      </c>
      <c r="ALP2" t="str">
        <f t="shared" si="15"/>
        <v>R</v>
      </c>
      <c r="ALQ2" t="str">
        <f t="shared" si="15"/>
        <v>u</v>
      </c>
      <c r="ALR2" t="str">
        <f t="shared" si="15"/>
        <v>n</v>
      </c>
      <c r="ALS2" t="str">
        <f t="shared" si="15"/>
        <v>n</v>
      </c>
      <c r="ALT2" t="str">
        <f t="shared" si="15"/>
        <v>i</v>
      </c>
      <c r="ALU2" t="str">
        <f t="shared" si="15"/>
        <v>n</v>
      </c>
      <c r="ALV2" t="str">
        <f t="shared" si="15"/>
        <v>g</v>
      </c>
      <c r="ALW2" t="str">
        <f t="shared" si="15"/>
        <v>.</v>
      </c>
      <c r="ALX2" t="str">
        <f t="shared" si="15"/>
        <v>.</v>
      </c>
      <c r="ALY2" t="str">
        <f t="shared" si="15"/>
        <v>.</v>
      </c>
      <c r="ALZ2" t="str">
        <f t="shared" si="15"/>
        <v xml:space="preserve">
</v>
      </c>
      <c r="AMA2" t="str">
        <f t="shared" si="15"/>
        <v xml:space="preserve">
</v>
      </c>
      <c r="AMB2" t="str">
        <f t="shared" si="15"/>
        <v>_x0019_</v>
      </c>
      <c r="AMC2" t="str">
        <f t="shared" si="15"/>
        <v xml:space="preserve">
</v>
      </c>
      <c r="AMD2" t="str">
        <f t="shared" si="15"/>
        <v>D</v>
      </c>
      <c r="AME2" t="str">
        <f t="shared" si="15"/>
        <v>i</v>
      </c>
      <c r="AMF2" t="str">
        <f t="shared" si="15"/>
        <v>d</v>
      </c>
      <c r="AMG2" t="str">
        <f t="shared" si="15"/>
        <v>n</v>
      </c>
      <c r="AMH2" t="str">
        <f t="shared" si="15"/>
        <v>'</v>
      </c>
      <c r="AMI2" t="str">
        <f t="shared" si="15"/>
        <v>t</v>
      </c>
      <c r="AMJ2" t="str">
        <f t="shared" si="15"/>
        <v xml:space="preserve"> </v>
      </c>
      <c r="AMK2" t="str">
        <f t="shared" si="15"/>
        <v>m</v>
      </c>
      <c r="AML2" t="str">
        <f t="shared" ref="AML2:AOW2" si="16">CHAR(AML1)</f>
        <v>a</v>
      </c>
      <c r="AMM2" t="str">
        <f t="shared" si="16"/>
        <v>k</v>
      </c>
      <c r="AMN2" t="str">
        <f t="shared" si="16"/>
        <v>e</v>
      </c>
      <c r="AMO2" t="str">
        <f t="shared" si="16"/>
        <v xml:space="preserve"> </v>
      </c>
      <c r="AMP2" t="str">
        <f t="shared" si="16"/>
        <v>i</v>
      </c>
      <c r="AMQ2" t="str">
        <f t="shared" si="16"/>
        <v>t</v>
      </c>
      <c r="AMR2" t="str">
        <f t="shared" si="16"/>
        <v xml:space="preserve"> </v>
      </c>
      <c r="AMS2" t="str">
        <f t="shared" si="16"/>
        <v>a</v>
      </c>
      <c r="AMT2" t="str">
        <f t="shared" si="16"/>
        <v>c</v>
      </c>
      <c r="AMU2" t="str">
        <f t="shared" si="16"/>
        <v>r</v>
      </c>
      <c r="AMV2" t="str">
        <f t="shared" si="16"/>
        <v>o</v>
      </c>
      <c r="AMW2" t="str">
        <f t="shared" si="16"/>
        <v>s</v>
      </c>
      <c r="AMX2" t="str">
        <f t="shared" si="16"/>
        <v>s</v>
      </c>
      <c r="AMY2" t="str">
        <f t="shared" si="16"/>
        <v>:</v>
      </c>
      <c r="AMZ2" t="str">
        <f t="shared" si="16"/>
        <v xml:space="preserve">
</v>
      </c>
      <c r="ANA2" t="str">
        <f t="shared" si="16"/>
        <v xml:space="preserve">
</v>
      </c>
      <c r="ANB2" t="str">
        <f t="shared" si="16"/>
        <v>:</v>
      </c>
      <c r="ANC2" t="str">
        <f t="shared" si="16"/>
        <v>I</v>
      </c>
      <c r="AND2" t="str">
        <f t="shared" si="16"/>
        <v>n</v>
      </c>
      <c r="ANE2" t="str">
        <f t="shared" si="16"/>
        <v>v</v>
      </c>
      <c r="ANF2" t="str">
        <f t="shared" si="16"/>
        <v>a</v>
      </c>
      <c r="ANG2" t="str">
        <f t="shared" si="16"/>
        <v>l</v>
      </c>
      <c r="ANH2" t="str">
        <f t="shared" si="16"/>
        <v>i</v>
      </c>
      <c r="ANI2" t="str">
        <f t="shared" si="16"/>
        <v>d</v>
      </c>
      <c r="ANJ2" t="str">
        <f t="shared" si="16"/>
        <v xml:space="preserve"> </v>
      </c>
      <c r="ANK2" t="str">
        <f t="shared" si="16"/>
        <v>o</v>
      </c>
      <c r="ANL2" t="str">
        <f t="shared" si="16"/>
        <v>p</v>
      </c>
      <c r="ANM2" t="str">
        <f t="shared" si="16"/>
        <v>e</v>
      </c>
      <c r="ANN2" t="str">
        <f t="shared" si="16"/>
        <v>r</v>
      </c>
      <c r="ANO2" t="str">
        <f t="shared" si="16"/>
        <v>a</v>
      </c>
      <c r="ANP2" t="str">
        <f t="shared" si="16"/>
        <v>t</v>
      </c>
      <c r="ANQ2" t="str">
        <f t="shared" si="16"/>
        <v>i</v>
      </c>
      <c r="ANR2" t="str">
        <f t="shared" si="16"/>
        <v>o</v>
      </c>
      <c r="ANS2" t="str">
        <f t="shared" si="16"/>
        <v>n</v>
      </c>
      <c r="ANT2" t="str">
        <f t="shared" si="16"/>
        <v>;</v>
      </c>
      <c r="ANU2" t="str">
        <f t="shared" si="16"/>
        <v xml:space="preserve"> </v>
      </c>
      <c r="ANV2" t="str">
        <f t="shared" si="16"/>
        <v>e</v>
      </c>
      <c r="ANW2" t="str">
        <f t="shared" si="16"/>
        <v>x</v>
      </c>
      <c r="ANX2" t="str">
        <f t="shared" si="16"/>
        <v>p</v>
      </c>
      <c r="ANY2" t="str">
        <f t="shared" si="16"/>
        <v>e</v>
      </c>
      <c r="ANZ2" t="str">
        <f t="shared" si="16"/>
        <v>c</v>
      </c>
      <c r="AOA2" t="str">
        <f t="shared" si="16"/>
        <v>t</v>
      </c>
      <c r="AOB2" t="str">
        <f t="shared" si="16"/>
        <v>e</v>
      </c>
      <c r="AOC2" t="str">
        <f t="shared" si="16"/>
        <v>d</v>
      </c>
      <c r="AOD2" t="str">
        <f t="shared" si="16"/>
        <v xml:space="preserve"> </v>
      </c>
      <c r="AOE2" t="str">
        <f t="shared" si="16"/>
        <v>s</v>
      </c>
      <c r="AOF2" t="str">
        <f t="shared" si="16"/>
        <v>o</v>
      </c>
      <c r="AOG2" t="str">
        <f t="shared" si="16"/>
        <v>m</v>
      </c>
      <c r="AOH2" t="str">
        <f t="shared" si="16"/>
        <v>e</v>
      </c>
      <c r="AOI2" t="str">
        <f t="shared" si="16"/>
        <v>t</v>
      </c>
      <c r="AOJ2" t="str">
        <f t="shared" si="16"/>
        <v>h</v>
      </c>
      <c r="AOK2" t="str">
        <f t="shared" si="16"/>
        <v>i</v>
      </c>
      <c r="AOL2" t="str">
        <f t="shared" si="16"/>
        <v>n</v>
      </c>
      <c r="AOM2" t="str">
        <f t="shared" si="16"/>
        <v>g</v>
      </c>
      <c r="AON2" t="str">
        <f t="shared" si="16"/>
        <v xml:space="preserve"> </v>
      </c>
      <c r="AOO2" t="str">
        <f t="shared" si="16"/>
        <v>l</v>
      </c>
      <c r="AOP2" t="str">
        <f t="shared" si="16"/>
        <v>i</v>
      </c>
      <c r="AOQ2" t="str">
        <f t="shared" si="16"/>
        <v>k</v>
      </c>
      <c r="AOR2" t="str">
        <f t="shared" si="16"/>
        <v>e</v>
      </c>
      <c r="AOS2" t="str">
        <f t="shared" si="16"/>
        <v xml:space="preserve"> </v>
      </c>
      <c r="AOT2" t="str">
        <f t="shared" si="16"/>
        <v>A</v>
      </c>
      <c r="AOU2" t="str">
        <f t="shared" si="16"/>
        <v>N</v>
      </c>
      <c r="AOV2" t="str">
        <f t="shared" si="16"/>
        <v>D</v>
      </c>
      <c r="AOW2" t="str">
        <f t="shared" si="16"/>
        <v>,</v>
      </c>
      <c r="AOX2" t="str">
        <f t="shared" ref="AOX2:ARI2" si="17">CHAR(AOX1)</f>
        <v xml:space="preserve"> </v>
      </c>
      <c r="AOY2" t="str">
        <f t="shared" si="17"/>
        <v>O</v>
      </c>
      <c r="AOZ2" t="str">
        <f t="shared" si="17"/>
        <v>R</v>
      </c>
      <c r="APA2" t="str">
        <f t="shared" si="17"/>
        <v>,</v>
      </c>
      <c r="APB2" t="str">
        <f t="shared" si="17"/>
        <v xml:space="preserve"> </v>
      </c>
      <c r="APC2" t="str">
        <f t="shared" si="17"/>
        <v>o</v>
      </c>
      <c r="APD2" t="str">
        <f t="shared" si="17"/>
        <v>r</v>
      </c>
      <c r="APE2" t="str">
        <f t="shared" si="17"/>
        <v xml:space="preserve"> </v>
      </c>
      <c r="APF2" t="str">
        <f t="shared" si="17"/>
        <v>N</v>
      </c>
      <c r="APG2" t="str">
        <f t="shared" si="17"/>
        <v>O</v>
      </c>
      <c r="APH2" t="str">
        <f t="shared" si="17"/>
        <v>T</v>
      </c>
      <c r="API2" t="str">
        <f t="shared" si="17"/>
        <v>C</v>
      </c>
      <c r="APJ2" t="str">
        <f t="shared" si="17"/>
        <v>I</v>
      </c>
      <c r="APK2" t="str">
        <f t="shared" si="17"/>
        <v>n</v>
      </c>
      <c r="APL2" t="str">
        <f t="shared" si="17"/>
        <v>v</v>
      </c>
      <c r="APM2" t="str">
        <f t="shared" si="17"/>
        <v>a</v>
      </c>
      <c r="APN2" t="str">
        <f t="shared" si="17"/>
        <v>l</v>
      </c>
      <c r="APO2" t="str">
        <f t="shared" si="17"/>
        <v>i</v>
      </c>
      <c r="APP2" t="str">
        <f t="shared" si="17"/>
        <v>d</v>
      </c>
      <c r="APQ2" t="str">
        <f t="shared" si="17"/>
        <v xml:space="preserve"> </v>
      </c>
      <c r="APR2" t="str">
        <f t="shared" si="17"/>
        <v>f</v>
      </c>
      <c r="APS2" t="str">
        <f t="shared" si="17"/>
        <v>i</v>
      </c>
      <c r="APT2" t="str">
        <f t="shared" si="17"/>
        <v>r</v>
      </c>
      <c r="APU2" t="str">
        <f t="shared" si="17"/>
        <v>s</v>
      </c>
      <c r="APV2" t="str">
        <f t="shared" si="17"/>
        <v>t</v>
      </c>
      <c r="APW2" t="str">
        <f t="shared" si="17"/>
        <v xml:space="preserve"> </v>
      </c>
      <c r="APX2" t="str">
        <f t="shared" si="17"/>
        <v>a</v>
      </c>
      <c r="APY2" t="str">
        <f t="shared" si="17"/>
        <v>r</v>
      </c>
      <c r="APZ2" t="str">
        <f t="shared" si="17"/>
        <v>g</v>
      </c>
      <c r="AQA2" t="str">
        <f t="shared" si="17"/>
        <v>u</v>
      </c>
      <c r="AQB2" t="str">
        <f t="shared" si="17"/>
        <v>m</v>
      </c>
      <c r="AQC2" t="str">
        <f t="shared" si="17"/>
        <v>e</v>
      </c>
      <c r="AQD2" t="str">
        <f t="shared" si="17"/>
        <v>n</v>
      </c>
      <c r="AQE2" t="str">
        <f t="shared" si="17"/>
        <v>t</v>
      </c>
      <c r="AQF2" t="str">
        <f t="shared" si="17"/>
        <v>;</v>
      </c>
      <c r="AQG2" t="str">
        <f t="shared" si="17"/>
        <v xml:space="preserve"> </v>
      </c>
      <c r="AQH2" t="str">
        <f t="shared" si="17"/>
        <v>e</v>
      </c>
      <c r="AQI2" t="str">
        <f t="shared" si="17"/>
        <v>x</v>
      </c>
      <c r="AQJ2" t="str">
        <f t="shared" si="17"/>
        <v>p</v>
      </c>
      <c r="AQK2" t="str">
        <f t="shared" si="17"/>
        <v>e</v>
      </c>
      <c r="AQL2" t="str">
        <f t="shared" si="17"/>
        <v>c</v>
      </c>
      <c r="AQM2" t="str">
        <f t="shared" si="17"/>
        <v>t</v>
      </c>
      <c r="AQN2" t="str">
        <f t="shared" si="17"/>
        <v>e</v>
      </c>
      <c r="AQO2" t="str">
        <f t="shared" si="17"/>
        <v>d</v>
      </c>
      <c r="AQP2" t="str">
        <f t="shared" si="17"/>
        <v xml:space="preserve"> </v>
      </c>
      <c r="AQQ2" t="str">
        <f t="shared" si="17"/>
        <v>s</v>
      </c>
      <c r="AQR2" t="str">
        <f t="shared" si="17"/>
        <v>o</v>
      </c>
      <c r="AQS2" t="str">
        <f t="shared" si="17"/>
        <v>m</v>
      </c>
      <c r="AQT2" t="str">
        <f t="shared" si="17"/>
        <v>e</v>
      </c>
      <c r="AQU2" t="str">
        <f t="shared" si="17"/>
        <v>t</v>
      </c>
      <c r="AQV2" t="str">
        <f t="shared" si="17"/>
        <v>h</v>
      </c>
      <c r="AQW2" t="str">
        <f t="shared" si="17"/>
        <v>i</v>
      </c>
      <c r="AQX2" t="str">
        <f t="shared" si="17"/>
        <v>n</v>
      </c>
      <c r="AQY2" t="str">
        <f t="shared" si="17"/>
        <v>g</v>
      </c>
      <c r="AQZ2" t="str">
        <f t="shared" si="17"/>
        <v xml:space="preserve"> </v>
      </c>
      <c r="ARA2" t="str">
        <f t="shared" si="17"/>
        <v>l</v>
      </c>
      <c r="ARB2" t="str">
        <f t="shared" si="17"/>
        <v>i</v>
      </c>
      <c r="ARC2" t="str">
        <f t="shared" si="17"/>
        <v>k</v>
      </c>
      <c r="ARD2" t="str">
        <f t="shared" si="17"/>
        <v>e</v>
      </c>
      <c r="ARE2" t="str">
        <f t="shared" si="17"/>
        <v xml:space="preserve"> </v>
      </c>
      <c r="ARF2" t="str">
        <f t="shared" si="17"/>
        <v>A</v>
      </c>
      <c r="ARG2" t="str">
        <f t="shared" si="17"/>
        <v>,</v>
      </c>
      <c r="ARH2" t="str">
        <f t="shared" si="17"/>
        <v xml:space="preserve"> </v>
      </c>
      <c r="ARI2" t="str">
        <f t="shared" si="17"/>
        <v>B</v>
      </c>
      <c r="ARJ2" t="str">
        <f t="shared" ref="ARJ2:ATU2" si="18">CHAR(ARJ1)</f>
        <v>,</v>
      </c>
      <c r="ARK2" t="str">
        <f t="shared" si="18"/>
        <v xml:space="preserve"> </v>
      </c>
      <c r="ARL2" t="str">
        <f t="shared" si="18"/>
        <v>C</v>
      </c>
      <c r="ARM2" t="str">
        <f t="shared" si="18"/>
        <v>,</v>
      </c>
      <c r="ARN2" t="str">
        <f t="shared" si="18"/>
        <v xml:space="preserve"> </v>
      </c>
      <c r="ARO2" t="str">
        <f t="shared" si="18"/>
        <v>D</v>
      </c>
      <c r="ARP2" t="str">
        <f t="shared" si="18"/>
        <v>,</v>
      </c>
      <c r="ARQ2" t="str">
        <f t="shared" si="18"/>
        <v xml:space="preserve"> </v>
      </c>
      <c r="ARR2" t="str">
        <f t="shared" si="18"/>
        <v>J</v>
      </c>
      <c r="ARS2" t="str">
        <f t="shared" si="18"/>
        <v>,</v>
      </c>
      <c r="ART2" t="str">
        <f t="shared" si="18"/>
        <v xml:space="preserve"> </v>
      </c>
      <c r="ARU2" t="str">
        <f t="shared" si="18"/>
        <v>o</v>
      </c>
      <c r="ARV2" t="str">
        <f t="shared" si="18"/>
        <v>r</v>
      </c>
      <c r="ARW2" t="str">
        <f t="shared" si="18"/>
        <v xml:space="preserve"> </v>
      </c>
      <c r="ARX2" t="str">
        <f t="shared" si="18"/>
        <v>T</v>
      </c>
      <c r="ARY2" t="str">
        <f t="shared" si="18"/>
        <v>(</v>
      </c>
      <c r="ARZ2" t="str">
        <f t="shared" si="18"/>
        <v>I</v>
      </c>
      <c r="ASA2" t="str">
        <f t="shared" si="18"/>
        <v>n</v>
      </c>
      <c r="ASB2" t="str">
        <f t="shared" si="18"/>
        <v>v</v>
      </c>
      <c r="ASC2" t="str">
        <f t="shared" si="18"/>
        <v>a</v>
      </c>
      <c r="ASD2" t="str">
        <f t="shared" si="18"/>
        <v>l</v>
      </c>
      <c r="ASE2" t="str">
        <f t="shared" si="18"/>
        <v>i</v>
      </c>
      <c r="ASF2" t="str">
        <f t="shared" si="18"/>
        <v>d</v>
      </c>
      <c r="ASG2" t="str">
        <f t="shared" si="18"/>
        <v xml:space="preserve"> </v>
      </c>
      <c r="ASH2" t="str">
        <f t="shared" si="18"/>
        <v>s</v>
      </c>
      <c r="ASI2" t="str">
        <f t="shared" si="18"/>
        <v>e</v>
      </c>
      <c r="ASJ2" t="str">
        <f t="shared" si="18"/>
        <v>c</v>
      </c>
      <c r="ASK2" t="str">
        <f t="shared" si="18"/>
        <v>o</v>
      </c>
      <c r="ASL2" t="str">
        <f t="shared" si="18"/>
        <v>n</v>
      </c>
      <c r="ASM2" t="str">
        <f t="shared" si="18"/>
        <v>d</v>
      </c>
      <c r="ASN2" t="str">
        <f t="shared" si="18"/>
        <v xml:space="preserve"> </v>
      </c>
      <c r="ASO2" t="str">
        <f t="shared" si="18"/>
        <v>a</v>
      </c>
      <c r="ASP2" t="str">
        <f t="shared" si="18"/>
        <v>r</v>
      </c>
      <c r="ASQ2" t="str">
        <f t="shared" si="18"/>
        <v>g</v>
      </c>
      <c r="ASR2" t="str">
        <f t="shared" si="18"/>
        <v>u</v>
      </c>
      <c r="ASS2" t="str">
        <f t="shared" si="18"/>
        <v>m</v>
      </c>
      <c r="AST2" t="str">
        <f t="shared" si="18"/>
        <v>e</v>
      </c>
      <c r="ASU2" t="str">
        <f t="shared" si="18"/>
        <v>n</v>
      </c>
      <c r="ASV2" t="str">
        <f t="shared" si="18"/>
        <v>t</v>
      </c>
      <c r="ASW2" t="str">
        <f t="shared" si="18"/>
        <v>;</v>
      </c>
      <c r="ASX2" t="str">
        <f t="shared" si="18"/>
        <v xml:space="preserve"> </v>
      </c>
      <c r="ASY2" t="str">
        <f t="shared" si="18"/>
        <v>e</v>
      </c>
      <c r="ASZ2" t="str">
        <f t="shared" si="18"/>
        <v>x</v>
      </c>
      <c r="ATA2" t="str">
        <f t="shared" si="18"/>
        <v>p</v>
      </c>
      <c r="ATB2" t="str">
        <f t="shared" si="18"/>
        <v>e</v>
      </c>
      <c r="ATC2" t="str">
        <f t="shared" si="18"/>
        <v>c</v>
      </c>
      <c r="ATD2" t="str">
        <f t="shared" si="18"/>
        <v>t</v>
      </c>
      <c r="ATE2" t="str">
        <f t="shared" si="18"/>
        <v>e</v>
      </c>
      <c r="ATF2" t="str">
        <f t="shared" si="18"/>
        <v>d</v>
      </c>
      <c r="ATG2" t="str">
        <f t="shared" si="18"/>
        <v xml:space="preserve"> </v>
      </c>
      <c r="ATH2" t="str">
        <f t="shared" si="18"/>
        <v>J</v>
      </c>
      <c r="ATI2" t="str">
        <f t="shared" si="18"/>
        <v xml:space="preserve"> </v>
      </c>
      <c r="ATJ2" t="str">
        <f t="shared" si="18"/>
        <v>o</v>
      </c>
      <c r="ATK2" t="str">
        <f t="shared" si="18"/>
        <v>r</v>
      </c>
      <c r="ATL2" t="str">
        <f t="shared" si="18"/>
        <v xml:space="preserve"> </v>
      </c>
      <c r="ATM2" t="str">
        <f t="shared" si="18"/>
        <v>T</v>
      </c>
      <c r="ATN2" t="str">
        <f t="shared" si="18"/>
        <v>4</v>
      </c>
      <c r="ATO2" t="str">
        <f t="shared" si="18"/>
        <v>O</v>
      </c>
      <c r="ATP2" t="str">
        <f t="shared" si="18"/>
        <v>u</v>
      </c>
      <c r="ATQ2" t="str">
        <f t="shared" si="18"/>
        <v>t</v>
      </c>
      <c r="ATR2" t="str">
        <f t="shared" si="18"/>
        <v xml:space="preserve"> </v>
      </c>
      <c r="ATS2" t="str">
        <f t="shared" si="18"/>
        <v>o</v>
      </c>
      <c r="ATT2" t="str">
        <f t="shared" si="18"/>
        <v>f</v>
      </c>
      <c r="ATU2" t="str">
        <f t="shared" si="18"/>
        <v xml:space="preserve"> </v>
      </c>
      <c r="ATV2" t="str">
        <f t="shared" ref="ATV2:AWG2" si="19">CHAR(ATV1)</f>
        <v>m</v>
      </c>
      <c r="ATW2" t="str">
        <f t="shared" si="19"/>
        <v>e</v>
      </c>
      <c r="ATX2" t="str">
        <f t="shared" si="19"/>
        <v>m</v>
      </c>
      <c r="ATY2" t="str">
        <f t="shared" si="19"/>
        <v>o</v>
      </c>
      <c r="ATZ2" t="str">
        <f t="shared" si="19"/>
        <v>r</v>
      </c>
      <c r="AUA2" t="str">
        <f t="shared" si="19"/>
        <v>y</v>
      </c>
      <c r="AUB2" t="str">
        <f t="shared" si="19"/>
        <v>;</v>
      </c>
      <c r="AUC2" t="str">
        <f t="shared" si="19"/>
        <v xml:space="preserve"> </v>
      </c>
      <c r="AUD2" t="str">
        <f t="shared" si="19"/>
        <v>a</v>
      </c>
      <c r="AUE2" t="str">
        <f t="shared" si="19"/>
        <v>t</v>
      </c>
      <c r="AUF2" t="str">
        <f t="shared" si="19"/>
        <v xml:space="preserve"> </v>
      </c>
      <c r="AUG2" t="str">
        <f t="shared" si="19"/>
        <v>m</v>
      </c>
      <c r="AUH2" t="str">
        <f t="shared" si="19"/>
        <v>o</v>
      </c>
      <c r="AUI2" t="str">
        <f t="shared" si="19"/>
        <v>s</v>
      </c>
      <c r="AUJ2" t="str">
        <f t="shared" si="19"/>
        <v>t</v>
      </c>
      <c r="AUK2" t="str">
        <f t="shared" si="19"/>
        <v xml:space="preserve"> </v>
      </c>
      <c r="AUL2" t="str">
        <f t="shared" si="19"/>
        <v>1</v>
      </c>
      <c r="AUM2" t="str">
        <f t="shared" si="19"/>
        <v>5</v>
      </c>
      <c r="AUN2" t="str">
        <f t="shared" si="19"/>
        <v xml:space="preserve"> </v>
      </c>
      <c r="AUO2" t="str">
        <f t="shared" si="19"/>
        <v>i</v>
      </c>
      <c r="AUP2" t="str">
        <f t="shared" si="19"/>
        <v>n</v>
      </c>
      <c r="AUQ2" t="str">
        <f t="shared" si="19"/>
        <v>s</v>
      </c>
      <c r="AUR2" t="str">
        <f t="shared" si="19"/>
        <v>t</v>
      </c>
      <c r="AUS2" t="str">
        <f t="shared" si="19"/>
        <v>r</v>
      </c>
      <c r="AUT2" t="str">
        <f t="shared" si="19"/>
        <v>u</v>
      </c>
      <c r="AUU2" t="str">
        <f t="shared" si="19"/>
        <v>c</v>
      </c>
      <c r="AUV2" t="str">
        <f t="shared" si="19"/>
        <v>t</v>
      </c>
      <c r="AUW2" t="str">
        <f t="shared" si="19"/>
        <v>i</v>
      </c>
      <c r="AUX2" t="str">
        <f t="shared" si="19"/>
        <v>o</v>
      </c>
      <c r="AUY2" t="str">
        <f t="shared" si="19"/>
        <v>n</v>
      </c>
      <c r="AUZ2" t="str">
        <f t="shared" si="19"/>
        <v>s</v>
      </c>
      <c r="AVA2" t="str">
        <f t="shared" si="19"/>
        <v xml:space="preserve"> </v>
      </c>
      <c r="AVB2" t="str">
        <f t="shared" si="19"/>
        <v>c</v>
      </c>
      <c r="AVC2" t="str">
        <f t="shared" si="19"/>
        <v>a</v>
      </c>
      <c r="AVD2" t="str">
        <f t="shared" si="19"/>
        <v>n</v>
      </c>
      <c r="AVE2" t="str">
        <f t="shared" si="19"/>
        <v xml:space="preserve"> </v>
      </c>
      <c r="AVF2" t="str">
        <f t="shared" si="19"/>
        <v>b</v>
      </c>
      <c r="AVG2" t="str">
        <f t="shared" si="19"/>
        <v>e</v>
      </c>
      <c r="AVH2" t="str">
        <f t="shared" si="19"/>
        <v xml:space="preserve"> </v>
      </c>
      <c r="AVI2" t="str">
        <f t="shared" si="19"/>
        <v>s</v>
      </c>
      <c r="AVJ2" t="str">
        <f t="shared" si="19"/>
        <v>t</v>
      </c>
      <c r="AVK2" t="str">
        <f t="shared" si="19"/>
        <v>o</v>
      </c>
      <c r="AVL2" t="str">
        <f t="shared" si="19"/>
        <v>r</v>
      </c>
      <c r="AVM2" t="str">
        <f t="shared" si="19"/>
        <v>e</v>
      </c>
      <c r="AVN2" t="str">
        <f t="shared" si="19"/>
        <v>d</v>
      </c>
      <c r="AVO2" t="e">
        <f t="shared" si="19"/>
        <v>#VALUE!</v>
      </c>
      <c r="AVP2" t="str">
        <f t="shared" si="19"/>
        <v>m</v>
      </c>
      <c r="AVQ2" t="str">
        <f t="shared" si="19"/>
        <v>_x0001_</v>
      </c>
      <c r="AVR2" t="e">
        <f t="shared" si="19"/>
        <v>#VALUE!</v>
      </c>
      <c r="AVS2" t="e">
        <f t="shared" si="19"/>
        <v>#VALUE!</v>
      </c>
      <c r="AVT2" t="e">
        <f t="shared" si="19"/>
        <v>#VALUE!</v>
      </c>
      <c r="AVU2" t="str">
        <f t="shared" si="19"/>
        <v>_x0003_</v>
      </c>
      <c r="AVV2" t="e">
        <f t="shared" si="19"/>
        <v>#VALUE!</v>
      </c>
      <c r="AVW2" t="e">
        <f t="shared" si="19"/>
        <v>#VALUE!</v>
      </c>
      <c r="AVX2" t="e">
        <f t="shared" si="19"/>
        <v>#VALUE!</v>
      </c>
      <c r="AVY2" t="e">
        <f t="shared" si="19"/>
        <v>#VALUE!</v>
      </c>
      <c r="AVZ2" t="e">
        <f t="shared" si="19"/>
        <v>#VALUE!</v>
      </c>
      <c r="AWA2" t="str">
        <f t="shared" si="19"/>
        <v>m</v>
      </c>
      <c r="AWB2" t="e">
        <f t="shared" si="19"/>
        <v>#VALUE!</v>
      </c>
      <c r="AWC2" t="e">
        <f t="shared" si="19"/>
        <v>#VALUE!</v>
      </c>
      <c r="AWD2" t="e">
        <f t="shared" si="19"/>
        <v>#VALUE!</v>
      </c>
      <c r="AWE2" t="e">
        <f t="shared" si="19"/>
        <v>#VALUE!</v>
      </c>
      <c r="AWF2" t="str">
        <f t="shared" si="19"/>
        <v>m</v>
      </c>
      <c r="AWG2" t="str">
        <f t="shared" si="19"/>
        <v>_x0001_</v>
      </c>
      <c r="AWH2" t="e">
        <f t="shared" ref="AWH2:AYS2" si="20">CHAR(AWH1)</f>
        <v>#VALUE!</v>
      </c>
      <c r="AWI2" t="e">
        <f t="shared" si="20"/>
        <v>#VALUE!</v>
      </c>
      <c r="AWJ2" t="str">
        <f t="shared" si="20"/>
        <v>_x0001_</v>
      </c>
      <c r="AWK2" t="e">
        <f t="shared" si="20"/>
        <v>#VALUE!</v>
      </c>
      <c r="AWL2" t="e">
        <f t="shared" si="20"/>
        <v>#VALUE!</v>
      </c>
      <c r="AWM2" t="str">
        <f t="shared" si="20"/>
        <v>_x0001_</v>
      </c>
      <c r="AWN2" t="e">
        <f t="shared" si="20"/>
        <v>#VALUE!</v>
      </c>
      <c r="AWO2" t="e">
        <f t="shared" si="20"/>
        <v>#VALUE!</v>
      </c>
      <c r="AWP2" t="e">
        <f t="shared" si="20"/>
        <v>#VALUE!</v>
      </c>
      <c r="AWQ2" t="e">
        <f t="shared" si="20"/>
        <v>#VALUE!</v>
      </c>
      <c r="AWR2" t="e">
        <f t="shared" si="20"/>
        <v>#VALUE!</v>
      </c>
      <c r="AWS2" t="e">
        <f t="shared" si="20"/>
        <v>#VALUE!</v>
      </c>
      <c r="AWT2" t="str">
        <f t="shared" si="20"/>
        <v>_x0001_</v>
      </c>
      <c r="AWU2" t="e">
        <f t="shared" si="20"/>
        <v>#VALUE!</v>
      </c>
      <c r="AWV2" t="e">
        <f t="shared" si="20"/>
        <v>#VALUE!</v>
      </c>
      <c r="AWW2" t="str">
        <f t="shared" si="20"/>
        <v>m</v>
      </c>
      <c r="AWX2" t="e">
        <f t="shared" si="20"/>
        <v>#VALUE!</v>
      </c>
      <c r="AWY2" t="e">
        <f t="shared" si="20"/>
        <v>#VALUE!</v>
      </c>
      <c r="AWZ2" t="str">
        <f t="shared" si="20"/>
        <v>_x0001_</v>
      </c>
      <c r="AXA2" t="e">
        <f t="shared" si="20"/>
        <v>#VALUE!</v>
      </c>
      <c r="AXB2" t="str">
        <f t="shared" si="20"/>
        <v>m</v>
      </c>
      <c r="AXC2" t="str">
        <f t="shared" si="20"/>
        <v>_x0005_</v>
      </c>
      <c r="AXD2" t="e">
        <f t="shared" si="20"/>
        <v>#VALUE!</v>
      </c>
      <c r="AXE2" t="e">
        <f t="shared" si="20"/>
        <v>#VALUE!</v>
      </c>
      <c r="AXF2" t="str">
        <f t="shared" si="20"/>
        <v>_x0001_</v>
      </c>
      <c r="AXG2" t="e">
        <f t="shared" si="20"/>
        <v>#VALUE!</v>
      </c>
      <c r="AXH2" t="e">
        <f t="shared" si="20"/>
        <v>#VALUE!</v>
      </c>
      <c r="AXI2" t="e">
        <f t="shared" si="20"/>
        <v>#VALUE!</v>
      </c>
      <c r="AXJ2" t="e">
        <f t="shared" si="20"/>
        <v>#VALUE!</v>
      </c>
      <c r="AXK2" t="e">
        <f t="shared" si="20"/>
        <v>#VALUE!</v>
      </c>
      <c r="AXL2" t="str">
        <f t="shared" si="20"/>
        <v>_x0001_</v>
      </c>
      <c r="AXM2" t="str">
        <f t="shared" si="20"/>
        <v>_x0001_</v>
      </c>
      <c r="AXN2" t="e">
        <f t="shared" si="20"/>
        <v>#VALUE!</v>
      </c>
      <c r="AXO2" t="e">
        <f t="shared" si="20"/>
        <v>#VALUE!</v>
      </c>
      <c r="AXP2" t="e">
        <f t="shared" si="20"/>
        <v>#VALUE!</v>
      </c>
      <c r="AXQ2" t="e">
        <f t="shared" si="20"/>
        <v>#VALUE!</v>
      </c>
      <c r="AXR2" t="e">
        <f t="shared" si="20"/>
        <v>#VALUE!</v>
      </c>
      <c r="AXS2" t="e">
        <f t="shared" si="20"/>
        <v>#VALUE!</v>
      </c>
      <c r="AXT2" t="e">
        <f t="shared" si="20"/>
        <v>#VALUE!</v>
      </c>
      <c r="AXU2" t="e">
        <f t="shared" si="20"/>
        <v>#VALUE!</v>
      </c>
      <c r="AXV2" t="e">
        <f t="shared" si="20"/>
        <v>#VALUE!</v>
      </c>
      <c r="AXW2" t="str">
        <f t="shared" si="20"/>
        <v>_x0001_</v>
      </c>
      <c r="AXX2" t="e">
        <f t="shared" si="20"/>
        <v>#VALUE!</v>
      </c>
      <c r="AXY2" t="str">
        <f t="shared" si="20"/>
        <v>_x0001_</v>
      </c>
      <c r="AXZ2" t="e">
        <f t="shared" si="20"/>
        <v>#VALUE!</v>
      </c>
      <c r="AYA2" t="e">
        <f t="shared" si="20"/>
        <v>#VALUE!</v>
      </c>
      <c r="AYB2" t="str">
        <f t="shared" si="20"/>
        <v>_x0001_</v>
      </c>
      <c r="AYC2" t="e">
        <f t="shared" si="20"/>
        <v>#VALUE!</v>
      </c>
      <c r="AYD2" t="e">
        <f t="shared" si="20"/>
        <v>#VALUE!</v>
      </c>
      <c r="AYE2" t="str">
        <f t="shared" si="20"/>
        <v>_x0001_</v>
      </c>
      <c r="AYF2" t="e">
        <f t="shared" si="20"/>
        <v>#VALUE!</v>
      </c>
      <c r="AYG2" t="str">
        <f t="shared" si="20"/>
        <v>m</v>
      </c>
      <c r="AYH2" t="e">
        <f t="shared" si="20"/>
        <v>#VALUE!</v>
      </c>
      <c r="AYI2" t="e">
        <f t="shared" si="20"/>
        <v>#VALUE!</v>
      </c>
      <c r="AYJ2" t="e">
        <f t="shared" si="20"/>
        <v>#VALUE!</v>
      </c>
      <c r="AYK2" t="e">
        <f t="shared" si="20"/>
        <v>#VALUE!</v>
      </c>
      <c r="AYL2" t="str">
        <f t="shared" si="20"/>
        <v>m</v>
      </c>
      <c r="AYM2" t="str">
        <f t="shared" si="20"/>
        <v>_x0002_</v>
      </c>
      <c r="AYN2" t="e">
        <f t="shared" si="20"/>
        <v>#VALUE!</v>
      </c>
      <c r="AYO2" t="e">
        <f t="shared" si="20"/>
        <v>#VALUE!</v>
      </c>
      <c r="AYP2" t="e">
        <f t="shared" si="20"/>
        <v>#VALUE!</v>
      </c>
      <c r="AYQ2" t="e">
        <f t="shared" si="20"/>
        <v>#VALUE!</v>
      </c>
      <c r="AYR2" t="e">
        <f t="shared" si="20"/>
        <v>#VALUE!</v>
      </c>
      <c r="AYS2" t="e">
        <f t="shared" si="20"/>
        <v>#VALUE!</v>
      </c>
      <c r="AYT2" t="e">
        <f t="shared" ref="AYT2:BBE2" si="21">CHAR(AYT1)</f>
        <v>#VALUE!</v>
      </c>
      <c r="AYU2" t="e">
        <f t="shared" si="21"/>
        <v>#VALUE!</v>
      </c>
      <c r="AYV2" t="str">
        <f t="shared" si="21"/>
        <v>_x0001_</v>
      </c>
      <c r="AYW2" t="str">
        <f t="shared" si="21"/>
        <v xml:space="preserve"> </v>
      </c>
      <c r="AYX2" t="e">
        <f t="shared" si="21"/>
        <v>#VALUE!</v>
      </c>
      <c r="AYY2" t="e">
        <f t="shared" si="21"/>
        <v>#VALUE!</v>
      </c>
      <c r="AYZ2" t="e">
        <f t="shared" si="21"/>
        <v>#VALUE!</v>
      </c>
      <c r="AZA2" t="e">
        <f t="shared" si="21"/>
        <v>#VALUE!</v>
      </c>
      <c r="AZB2" t="e">
        <f t="shared" si="21"/>
        <v>#VALUE!</v>
      </c>
      <c r="AZC2" t="str">
        <f t="shared" si="21"/>
        <v>_x0001_</v>
      </c>
      <c r="AZD2" t="str">
        <f t="shared" si="21"/>
        <v xml:space="preserve">	</v>
      </c>
      <c r="AZE2" t="e">
        <f t="shared" si="21"/>
        <v>#VALUE!</v>
      </c>
      <c r="AZF2" t="e">
        <f t="shared" si="21"/>
        <v>#VALUE!</v>
      </c>
      <c r="AZG2" t="e">
        <f t="shared" si="21"/>
        <v>#VALUE!</v>
      </c>
      <c r="AZH2" t="e">
        <f t="shared" si="21"/>
        <v>#VALUE!</v>
      </c>
      <c r="AZI2" t="e">
        <f t="shared" si="21"/>
        <v>#VALUE!</v>
      </c>
      <c r="AZJ2" t="e">
        <f t="shared" si="21"/>
        <v>#VALUE!</v>
      </c>
      <c r="AZK2" t="e">
        <f t="shared" si="21"/>
        <v>#VALUE!</v>
      </c>
      <c r="AZL2" t="e">
        <f t="shared" si="21"/>
        <v>#VALUE!</v>
      </c>
      <c r="AZM2" t="e">
        <f t="shared" si="21"/>
        <v>#VALUE!</v>
      </c>
      <c r="AZN2" t="e">
        <f t="shared" si="21"/>
        <v>#VALUE!</v>
      </c>
      <c r="AZO2" t="e">
        <f t="shared" si="21"/>
        <v>#VALUE!</v>
      </c>
      <c r="AZP2" t="e">
        <f t="shared" si="21"/>
        <v>#VALUE!</v>
      </c>
      <c r="AZQ2" t="str">
        <f t="shared" si="21"/>
        <v>_x0001_</v>
      </c>
      <c r="AZR2" t="e">
        <f t="shared" si="21"/>
        <v>#VALUE!</v>
      </c>
      <c r="AZS2" t="e">
        <f t="shared" si="21"/>
        <v>#VALUE!</v>
      </c>
      <c r="AZT2" t="str">
        <f t="shared" si="21"/>
        <v>_x0001_</v>
      </c>
      <c r="AZU2" t="e">
        <f t="shared" si="21"/>
        <v>#VALUE!</v>
      </c>
      <c r="AZV2" t="str">
        <f t="shared" si="21"/>
        <v>m</v>
      </c>
      <c r="AZW2" t="e">
        <f t="shared" si="21"/>
        <v>#VALUE!</v>
      </c>
      <c r="AZX2" t="e">
        <f t="shared" si="21"/>
        <v>#VALUE!</v>
      </c>
      <c r="AZY2" t="str">
        <f t="shared" si="21"/>
        <v>_x0001_</v>
      </c>
      <c r="AZZ2" t="e">
        <f t="shared" si="21"/>
        <v>#VALUE!</v>
      </c>
      <c r="BAA2" t="str">
        <f t="shared" si="21"/>
        <v>m</v>
      </c>
      <c r="BAB2" t="str">
        <f t="shared" si="21"/>
        <v>_x0005_</v>
      </c>
      <c r="BAC2" t="e">
        <f t="shared" si="21"/>
        <v>#VALUE!</v>
      </c>
      <c r="BAD2" t="e">
        <f t="shared" si="21"/>
        <v>#VALUE!</v>
      </c>
      <c r="BAE2" t="e">
        <f t="shared" si="21"/>
        <v>#VALUE!</v>
      </c>
      <c r="BAF2" t="e">
        <f t="shared" si="21"/>
        <v>#VALUE!</v>
      </c>
      <c r="BAG2" t="e">
        <f t="shared" si="21"/>
        <v>#VALUE!</v>
      </c>
      <c r="BAH2" t="e">
        <f t="shared" si="21"/>
        <v>#VALUE!</v>
      </c>
      <c r="BAI2" t="e">
        <f t="shared" si="21"/>
        <v>#VALUE!</v>
      </c>
      <c r="BAJ2" t="e">
        <f t="shared" si="21"/>
        <v>#VALUE!</v>
      </c>
      <c r="BAK2" t="e">
        <f t="shared" si="21"/>
        <v>#VALUE!</v>
      </c>
      <c r="BAL2" t="str">
        <f t="shared" si="21"/>
        <v>_x0001_</v>
      </c>
      <c r="BAM2" t="e">
        <f t="shared" si="21"/>
        <v>#VALUE!</v>
      </c>
      <c r="BAN2" t="e">
        <f t="shared" si="21"/>
        <v>#VALUE!</v>
      </c>
      <c r="BAO2" t="e">
        <f t="shared" si="21"/>
        <v>#VALUE!</v>
      </c>
      <c r="BAP2" t="e">
        <f t="shared" si="21"/>
        <v>#VALUE!</v>
      </c>
      <c r="BAQ2" t="str">
        <f t="shared" si="21"/>
        <v>_x0001_</v>
      </c>
      <c r="BAR2" t="e">
        <f t="shared" si="21"/>
        <v>#VALUE!</v>
      </c>
      <c r="BAS2" t="e">
        <f t="shared" si="21"/>
        <v>#VALUE!</v>
      </c>
      <c r="BAT2" t="e">
        <f t="shared" si="21"/>
        <v>#VALUE!</v>
      </c>
      <c r="BAU2" t="e">
        <f t="shared" si="21"/>
        <v>#VALUE!</v>
      </c>
      <c r="BAV2" t="e">
        <f t="shared" si="21"/>
        <v>#VALUE!</v>
      </c>
      <c r="BAW2" t="e">
        <f t="shared" si="21"/>
        <v>#VALUE!</v>
      </c>
      <c r="BAX2" t="e">
        <f t="shared" si="21"/>
        <v>#VALUE!</v>
      </c>
      <c r="BAY2" t="e">
        <f t="shared" si="21"/>
        <v>#VALUE!</v>
      </c>
      <c r="BAZ2" t="e">
        <f t="shared" si="21"/>
        <v>#VALUE!</v>
      </c>
      <c r="BBA2" t="e">
        <f t="shared" si="21"/>
        <v>#VALUE!</v>
      </c>
      <c r="BBB2" t="e">
        <f t="shared" si="21"/>
        <v>#VALUE!</v>
      </c>
      <c r="BBC2" t="e">
        <f t="shared" si="21"/>
        <v>#VALUE!</v>
      </c>
      <c r="BBD2" t="str">
        <f t="shared" si="21"/>
        <v>_x0004_</v>
      </c>
      <c r="BBE2" t="e">
        <f t="shared" si="21"/>
        <v>#VALUE!</v>
      </c>
      <c r="BBF2" t="e">
        <f t="shared" ref="BBF2:BDQ2" si="22">CHAR(BBF1)</f>
        <v>#VALUE!</v>
      </c>
      <c r="BBG2" t="e">
        <f t="shared" si="22"/>
        <v>#VALUE!</v>
      </c>
      <c r="BBH2" t="str">
        <f t="shared" si="22"/>
        <v>_x0001_</v>
      </c>
      <c r="BBI2" t="e">
        <f t="shared" si="22"/>
        <v>#VALUE!</v>
      </c>
      <c r="BBJ2" t="e">
        <f t="shared" si="22"/>
        <v>#VALUE!</v>
      </c>
      <c r="BBK2" t="str">
        <f t="shared" si="22"/>
        <v>_x0001_</v>
      </c>
      <c r="BBL2" t="e">
        <f t="shared" si="22"/>
        <v>#VALUE!</v>
      </c>
      <c r="BBM2" t="str">
        <f t="shared" si="22"/>
        <v>m</v>
      </c>
      <c r="BBN2" t="e">
        <f t="shared" si="22"/>
        <v>#VALUE!</v>
      </c>
      <c r="BBO2" t="e">
        <f t="shared" si="22"/>
        <v>#VALUE!</v>
      </c>
      <c r="BBP2" t="e">
        <f t="shared" si="22"/>
        <v>#VALUE!</v>
      </c>
      <c r="BBQ2" t="e">
        <f t="shared" si="22"/>
        <v>#VALUE!</v>
      </c>
      <c r="BBR2" t="str">
        <f t="shared" si="22"/>
        <v>m</v>
      </c>
      <c r="BBS2" t="str">
        <f t="shared" si="22"/>
        <v>_x0002_</v>
      </c>
      <c r="BBT2" t="str">
        <f t="shared" si="22"/>
        <v>h</v>
      </c>
      <c r="BBU2" t="str">
        <f t="shared" si="22"/>
        <v xml:space="preserve">
</v>
      </c>
      <c r="BBV2" t="e">
        <f t="shared" si="22"/>
        <v>#VALUE!</v>
      </c>
      <c r="BBW2" t="e">
        <f t="shared" si="22"/>
        <v>#VALUE!</v>
      </c>
      <c r="BBX2" t="e">
        <f t="shared" si="22"/>
        <v>#VALUE!</v>
      </c>
      <c r="BBY2" t="str">
        <f t="shared" si="22"/>
        <v>_x0001_</v>
      </c>
      <c r="BBZ2" t="e">
        <f t="shared" si="22"/>
        <v>#VALUE!</v>
      </c>
      <c r="BCA2" t="e">
        <f t="shared" si="22"/>
        <v>#VALUE!</v>
      </c>
      <c r="BCB2" t="str">
        <f t="shared" si="22"/>
        <v>_x0001_</v>
      </c>
      <c r="BCC2" t="e">
        <f t="shared" si="22"/>
        <v>#VALUE!</v>
      </c>
      <c r="BCD2" t="e">
        <f t="shared" si="22"/>
        <v>#VALUE!</v>
      </c>
      <c r="BCE2" t="str">
        <f t="shared" si="22"/>
        <v>_x0001_</v>
      </c>
      <c r="BCF2" t="e">
        <f t="shared" si="22"/>
        <v>#VALUE!</v>
      </c>
      <c r="BCG2" t="str">
        <f t="shared" si="22"/>
        <v>h</v>
      </c>
      <c r="BCH2" t="str">
        <f t="shared" si="22"/>
        <v xml:space="preserve">
</v>
      </c>
      <c r="BCI2" t="str">
        <f t="shared" si="22"/>
        <v>c</v>
      </c>
      <c r="BCJ2" t="str">
        <f t="shared" si="22"/>
        <v>m</v>
      </c>
      <c r="BCK2" t="e">
        <f t="shared" si="22"/>
        <v>#VALUE!</v>
      </c>
      <c r="BCL2" t="e">
        <f t="shared" si="22"/>
        <v>#VALUE!</v>
      </c>
      <c r="BCM2" t="str">
        <f t="shared" si="22"/>
        <v>_x0001_</v>
      </c>
      <c r="BCN2" t="e">
        <f t="shared" si="22"/>
        <v>#VALUE!</v>
      </c>
      <c r="BCO2" t="str">
        <f t="shared" si="22"/>
        <v>m</v>
      </c>
      <c r="BCP2" t="str">
        <f t="shared" si="22"/>
        <v>_x0003_</v>
      </c>
      <c r="BCQ2" t="e">
        <f t="shared" si="22"/>
        <v>#VALUE!</v>
      </c>
      <c r="BCR2" t="e">
        <f t="shared" si="22"/>
        <v>#VALUE!</v>
      </c>
      <c r="BCS2" t="e">
        <f t="shared" si="22"/>
        <v>#VALUE!</v>
      </c>
      <c r="BCT2" t="e">
        <f t="shared" si="22"/>
        <v>#VALUE!</v>
      </c>
      <c r="BCU2" t="e">
        <f t="shared" si="22"/>
        <v>#VALUE!</v>
      </c>
      <c r="BCV2" t="e">
        <f t="shared" si="22"/>
        <v>#VALUE!</v>
      </c>
      <c r="BCW2" t="e">
        <f t="shared" si="22"/>
        <v>#VALUE!</v>
      </c>
      <c r="BCX2" t="e">
        <f t="shared" si="22"/>
        <v>#VALUE!</v>
      </c>
      <c r="BCY2" t="str">
        <f t="shared" si="22"/>
        <v>…</v>
      </c>
      <c r="BCZ2" t="e">
        <f t="shared" si="22"/>
        <v>#VALUE!</v>
      </c>
      <c r="BDA2" t="e">
        <f t="shared" si="22"/>
        <v>#VALUE!</v>
      </c>
      <c r="BDB2" t="e">
        <f t="shared" si="22"/>
        <v>#VALUE!</v>
      </c>
      <c r="BDC2" t="str">
        <f t="shared" si="22"/>
        <v>m</v>
      </c>
      <c r="BDD2" t="e">
        <f t="shared" si="22"/>
        <v>#VALUE!</v>
      </c>
      <c r="BDE2" t="e">
        <f t="shared" si="22"/>
        <v>#VALUE!</v>
      </c>
      <c r="BDF2" t="e">
        <f t="shared" si="22"/>
        <v>#VALUE!</v>
      </c>
      <c r="BDG2" t="e">
        <f t="shared" si="22"/>
        <v>#VALUE!</v>
      </c>
      <c r="BDH2" t="str">
        <f t="shared" si="22"/>
        <v>m</v>
      </c>
      <c r="BDI2" t="str">
        <f t="shared" si="22"/>
        <v xml:space="preserve">
</v>
      </c>
      <c r="BDJ2" t="e">
        <f t="shared" si="22"/>
        <v>#VALUE!</v>
      </c>
      <c r="BDK2" t="e">
        <f t="shared" si="22"/>
        <v>#VALUE!</v>
      </c>
      <c r="BDL2" t="str">
        <f t="shared" si="22"/>
        <v>_x0005_</v>
      </c>
      <c r="BDM2" t="e">
        <f t="shared" si="22"/>
        <v>#VALUE!</v>
      </c>
      <c r="BDN2" t="e">
        <f t="shared" si="22"/>
        <v>#VALUE!</v>
      </c>
      <c r="BDO2" t="str">
        <f t="shared" si="22"/>
        <v>_x0001_</v>
      </c>
      <c r="BDP2" t="e">
        <f t="shared" si="22"/>
        <v>#VALUE!</v>
      </c>
      <c r="BDQ2" t="e">
        <f t="shared" si="22"/>
        <v>#VALUE!</v>
      </c>
      <c r="BDR2" t="e">
        <f t="shared" ref="BDR2:BGC2" si="23">CHAR(BDR1)</f>
        <v>#VALUE!</v>
      </c>
      <c r="BDS2" t="str">
        <f t="shared" si="23"/>
        <v>_x0001_</v>
      </c>
      <c r="BDT2" t="e">
        <f t="shared" si="23"/>
        <v>#VALUE!</v>
      </c>
      <c r="BDU2" t="e">
        <f t="shared" si="23"/>
        <v>#VALUE!</v>
      </c>
      <c r="BDV2" t="e">
        <f t="shared" si="23"/>
        <v>#VALUE!</v>
      </c>
      <c r="BDW2" t="e">
        <f t="shared" si="23"/>
        <v>#VALUE!</v>
      </c>
      <c r="BDX2" t="e">
        <f t="shared" si="23"/>
        <v>#VALUE!</v>
      </c>
      <c r="BDY2" t="e">
        <f t="shared" si="23"/>
        <v>#VALUE!</v>
      </c>
      <c r="BDZ2" t="str">
        <f t="shared" si="23"/>
        <v>_x0003_</v>
      </c>
      <c r="BEA2" t="e">
        <f t="shared" si="23"/>
        <v>#VALUE!</v>
      </c>
      <c r="BEB2" t="e">
        <f t="shared" si="23"/>
        <v>#VALUE!</v>
      </c>
      <c r="BEC2" t="e">
        <f t="shared" si="23"/>
        <v>#VALUE!</v>
      </c>
      <c r="BED2" t="e">
        <f t="shared" si="23"/>
        <v>#VALUE!</v>
      </c>
      <c r="BEE2" t="str">
        <f t="shared" si="23"/>
        <v>_x0005_</v>
      </c>
      <c r="BEF2" t="e">
        <f t="shared" si="23"/>
        <v>#VALUE!</v>
      </c>
      <c r="BEG2" t="e">
        <f t="shared" si="23"/>
        <v>#VALUE!</v>
      </c>
      <c r="BEH2" t="e">
        <f t="shared" si="23"/>
        <v>#VALUE!</v>
      </c>
      <c r="BEI2" t="e">
        <f t="shared" si="23"/>
        <v>#VALUE!</v>
      </c>
      <c r="BEJ2" t="e">
        <f t="shared" si="23"/>
        <v>#VALUE!</v>
      </c>
      <c r="BEK2" t="e">
        <f t="shared" si="23"/>
        <v>#VALUE!</v>
      </c>
      <c r="BEL2" t="e">
        <f t="shared" si="23"/>
        <v>#VALUE!</v>
      </c>
      <c r="BEM2" t="e">
        <f t="shared" si="23"/>
        <v>#VALUE!</v>
      </c>
      <c r="BEN2" t="e">
        <f t="shared" si="23"/>
        <v>#VALUE!</v>
      </c>
      <c r="BEO2" t="e">
        <f t="shared" si="23"/>
        <v>#VALUE!</v>
      </c>
      <c r="BEP2" t="e">
        <f t="shared" si="23"/>
        <v>#VALUE!</v>
      </c>
      <c r="BEQ2" t="e">
        <f t="shared" si="23"/>
        <v>#VALUE!</v>
      </c>
      <c r="BER2" t="e">
        <f t="shared" si="23"/>
        <v>#VALUE!</v>
      </c>
      <c r="BES2" t="e">
        <f t="shared" si="23"/>
        <v>#VALUE!</v>
      </c>
      <c r="BET2" t="e">
        <f t="shared" si="23"/>
        <v>#VALUE!</v>
      </c>
      <c r="BEU2" t="str">
        <f t="shared" si="23"/>
        <v>h</v>
      </c>
      <c r="BEV2" t="str">
        <f t="shared" si="23"/>
        <v>@</v>
      </c>
      <c r="BEW2" t="e">
        <f t="shared" si="23"/>
        <v>#VALUE!</v>
      </c>
      <c r="BEX2" t="e">
        <f t="shared" si="23"/>
        <v>#VALUE!</v>
      </c>
      <c r="BEY2" t="e">
        <f t="shared" si="23"/>
        <v>#VALUE!</v>
      </c>
      <c r="BEZ2" t="e">
        <f t="shared" si="23"/>
        <v>#VALUE!</v>
      </c>
      <c r="BFA2" t="e">
        <f t="shared" si="23"/>
        <v>#VALUE!</v>
      </c>
      <c r="BFB2" t="e">
        <f t="shared" si="23"/>
        <v>#VALUE!</v>
      </c>
      <c r="BFC2" t="e">
        <f t="shared" si="23"/>
        <v>#VALUE!</v>
      </c>
      <c r="BFD2" t="e">
        <f t="shared" si="23"/>
        <v>#VALUE!</v>
      </c>
      <c r="BFE2" t="e">
        <f t="shared" si="23"/>
        <v>#VALUE!</v>
      </c>
      <c r="BFF2" t="e">
        <f t="shared" si="23"/>
        <v>#VALUE!</v>
      </c>
      <c r="BFG2" t="e">
        <f t="shared" si="23"/>
        <v>#VALUE!</v>
      </c>
      <c r="BFH2" t="e">
        <f t="shared" si="23"/>
        <v>#VALUE!</v>
      </c>
      <c r="BFI2" t="e">
        <f t="shared" si="23"/>
        <v>#VALUE!</v>
      </c>
      <c r="BFJ2" t="e">
        <f t="shared" si="23"/>
        <v>#VALUE!</v>
      </c>
      <c r="BFK2" t="e">
        <f t="shared" si="23"/>
        <v>#VALUE!</v>
      </c>
      <c r="BFL2" t="e">
        <f t="shared" si="23"/>
        <v>#VALUE!</v>
      </c>
      <c r="BFM2" t="str">
        <f t="shared" si="23"/>
        <v>.</v>
      </c>
      <c r="BFN2" t="e">
        <f t="shared" si="23"/>
        <v>#VALUE!</v>
      </c>
      <c r="BFO2" t="str">
        <f t="shared" si="23"/>
        <v>Ã</v>
      </c>
      <c r="BFP2" t="e">
        <f t="shared" si="23"/>
        <v>#VALUE!</v>
      </c>
      <c r="BFQ2" t="e">
        <f t="shared" si="23"/>
        <v>#VALUE!</v>
      </c>
      <c r="BFR2" t="str">
        <f t="shared" si="23"/>
        <v>_x0001_</v>
      </c>
      <c r="BFS2" t="e">
        <f t="shared" si="23"/>
        <v>#VALUE!</v>
      </c>
      <c r="BFT2" t="str">
        <f t="shared" si="23"/>
        <v>h</v>
      </c>
      <c r="BFU2" t="str">
        <f t="shared" si="23"/>
        <v>.</v>
      </c>
      <c r="BFV2" t="e">
        <f t="shared" si="23"/>
        <v>#VALUE!</v>
      </c>
      <c r="BFW2" t="e">
        <f t="shared" si="23"/>
        <v>#VALUE!</v>
      </c>
      <c r="BFX2" t="str">
        <f t="shared" si="23"/>
        <v>_x0001_</v>
      </c>
      <c r="BFY2" t="e">
        <f t="shared" si="23"/>
        <v>#VALUE!</v>
      </c>
      <c r="BFZ2" t="e">
        <f t="shared" si="23"/>
        <v>#VALUE!</v>
      </c>
      <c r="BGA2" t="e">
        <f t="shared" si="23"/>
        <v>#VALUE!</v>
      </c>
      <c r="BGB2" t="str">
        <f t="shared" si="23"/>
        <v>_x0016_</v>
      </c>
      <c r="BGC2" t="e">
        <f t="shared" si="23"/>
        <v>#VALUE!</v>
      </c>
      <c r="BGD2" t="e">
        <f t="shared" ref="BGD2:BIO2" si="24">CHAR(BGD1)</f>
        <v>#VALUE!</v>
      </c>
      <c r="BGE2" t="e">
        <f t="shared" si="24"/>
        <v>#VALUE!</v>
      </c>
      <c r="BGF2" t="e">
        <f t="shared" si="24"/>
        <v>#VALUE!</v>
      </c>
      <c r="BGG2" t="str">
        <f t="shared" si="24"/>
        <v>h</v>
      </c>
      <c r="BGH2" t="str">
        <f t="shared" si="24"/>
        <v xml:space="preserve">
</v>
      </c>
      <c r="BGI2" t="e">
        <f t="shared" si="24"/>
        <v>#VALUE!</v>
      </c>
      <c r="BGJ2" t="e">
        <f t="shared" si="24"/>
        <v>#VALUE!</v>
      </c>
      <c r="BGK2" t="e">
        <f t="shared" si="24"/>
        <v>#VALUE!</v>
      </c>
      <c r="BGL2" t="e">
        <f t="shared" si="24"/>
        <v>#VALUE!</v>
      </c>
      <c r="BGM2" t="e">
        <f t="shared" si="24"/>
        <v>#VALUE!</v>
      </c>
      <c r="BGN2" t="e">
        <f t="shared" si="24"/>
        <v>#VALUE!</v>
      </c>
      <c r="BGO2" t="e">
        <f t="shared" si="24"/>
        <v>#VALUE!</v>
      </c>
      <c r="BGP2" t="e">
        <f t="shared" si="24"/>
        <v>#VALUE!</v>
      </c>
      <c r="BGQ2" t="e">
        <f t="shared" si="24"/>
        <v>#VALUE!</v>
      </c>
      <c r="BGR2" t="e">
        <f t="shared" si="24"/>
        <v>#VALUE!</v>
      </c>
      <c r="BGS2" t="e">
        <f t="shared" si="24"/>
        <v>#VALUE!</v>
      </c>
      <c r="BGT2" t="str">
        <f t="shared" si="24"/>
        <v>h</v>
      </c>
      <c r="BGU2" t="str">
        <f t="shared" si="24"/>
        <v xml:space="preserve">
</v>
      </c>
      <c r="BGV2" t="e">
        <f t="shared" si="24"/>
        <v>#VALUE!</v>
      </c>
      <c r="BGW2" t="e">
        <f t="shared" si="24"/>
        <v>#VALUE!</v>
      </c>
      <c r="BGX2" t="str">
        <f t="shared" si="24"/>
        <v>_x0001_</v>
      </c>
      <c r="BGY2" t="e">
        <f t="shared" si="24"/>
        <v>#VALUE!</v>
      </c>
      <c r="BGZ2" t="e">
        <f t="shared" si="24"/>
        <v>#VALUE!</v>
      </c>
      <c r="BHA2" t="e">
        <f t="shared" si="24"/>
        <v>#VALUE!</v>
      </c>
      <c r="BHB2" t="e">
        <f t="shared" si="24"/>
        <v>#VALUE!</v>
      </c>
      <c r="BHC2" t="e">
        <f t="shared" si="24"/>
        <v>#VALUE!</v>
      </c>
      <c r="BHD2" t="e">
        <f t="shared" si="24"/>
        <v>#VALUE!</v>
      </c>
      <c r="BHE2" t="str">
        <f t="shared" si="24"/>
        <v>_x0001_</v>
      </c>
      <c r="BHF2" t="e">
        <f t="shared" si="24"/>
        <v>#VALUE!</v>
      </c>
      <c r="BHG2" t="e">
        <f t="shared" si="24"/>
        <v>#VALUE!</v>
      </c>
      <c r="BHH2" t="e">
        <f t="shared" si="24"/>
        <v>#VALUE!</v>
      </c>
      <c r="BHI2" t="e">
        <f t="shared" si="24"/>
        <v>#VALUE!</v>
      </c>
      <c r="BHJ2" t="e">
        <f t="shared" si="24"/>
        <v>#VALUE!</v>
      </c>
      <c r="BHK2" t="e">
        <f t="shared" si="24"/>
        <v>#VALUE!</v>
      </c>
      <c r="BHL2" t="str">
        <f t="shared" si="24"/>
        <v>_x0015_</v>
      </c>
      <c r="BHM2" t="e">
        <f t="shared" si="24"/>
        <v>#VALUE!</v>
      </c>
      <c r="BHN2" t="e">
        <f t="shared" si="24"/>
        <v>#VALUE!</v>
      </c>
      <c r="BHO2" t="e">
        <f t="shared" si="24"/>
        <v>#VALUE!</v>
      </c>
      <c r="BHP2" t="e">
        <f t="shared" si="24"/>
        <v>#VALUE!</v>
      </c>
      <c r="BHQ2" t="e">
        <f t="shared" si="24"/>
        <v>#VALUE!</v>
      </c>
      <c r="BHR2" t="str">
        <f t="shared" si="24"/>
        <v>_x0001_</v>
      </c>
      <c r="BHS2" t="str">
        <f t="shared" si="24"/>
        <v>_x0001_</v>
      </c>
      <c r="BHT2" t="e">
        <f t="shared" si="24"/>
        <v>#VALUE!</v>
      </c>
      <c r="BHU2" t="e">
        <f t="shared" si="24"/>
        <v>#VALUE!</v>
      </c>
      <c r="BHV2" t="str">
        <f t="shared" si="24"/>
        <v>_x0001_</v>
      </c>
      <c r="BHW2" t="e">
        <f t="shared" si="24"/>
        <v>#VALUE!</v>
      </c>
      <c r="BHX2" t="e">
        <f t="shared" si="24"/>
        <v>#VALUE!</v>
      </c>
      <c r="BHY2" t="e">
        <f t="shared" si="24"/>
        <v>#VALUE!</v>
      </c>
      <c r="BHZ2" t="e">
        <f t="shared" si="24"/>
        <v>#VALUE!</v>
      </c>
      <c r="BIA2" t="e">
        <f t="shared" si="24"/>
        <v>#VALUE!</v>
      </c>
      <c r="BIB2" t="e">
        <f t="shared" si="24"/>
        <v>#VALUE!</v>
      </c>
      <c r="BIC2" t="str">
        <f t="shared" si="24"/>
        <v>_x0001_</v>
      </c>
      <c r="BID2" t="e">
        <f t="shared" si="24"/>
        <v>#VALUE!</v>
      </c>
      <c r="BIE2" t="e">
        <f t="shared" si="24"/>
        <v>#VALUE!</v>
      </c>
      <c r="BIF2" t="e">
        <f t="shared" si="24"/>
        <v>#VALUE!</v>
      </c>
      <c r="BIG2" t="e">
        <f t="shared" si="24"/>
        <v>#VALUE!</v>
      </c>
      <c r="BIH2" t="str">
        <f t="shared" si="24"/>
        <v>_x0001_</v>
      </c>
      <c r="BII2" t="e">
        <f t="shared" si="24"/>
        <v>#VALUE!</v>
      </c>
      <c r="BIJ2" t="e">
        <f t="shared" si="24"/>
        <v>#VALUE!</v>
      </c>
      <c r="BIK2" t="e">
        <f t="shared" si="24"/>
        <v>#VALUE!</v>
      </c>
      <c r="BIL2" t="e">
        <f t="shared" si="24"/>
        <v>#VALUE!</v>
      </c>
      <c r="BIM2" t="e">
        <f t="shared" si="24"/>
        <v>#VALUE!</v>
      </c>
      <c r="BIN2" t="e">
        <f t="shared" si="24"/>
        <v>#VALUE!</v>
      </c>
      <c r="BIO2" t="e">
        <f t="shared" si="24"/>
        <v>#VALUE!</v>
      </c>
      <c r="BIP2" t="e">
        <f t="shared" ref="BIP2:BLA2" si="25">CHAR(BIP1)</f>
        <v>#VALUE!</v>
      </c>
      <c r="BIQ2" t="e">
        <f t="shared" si="25"/>
        <v>#VALUE!</v>
      </c>
      <c r="BIR2" t="str">
        <f t="shared" si="25"/>
        <v>_x0001_</v>
      </c>
      <c r="BIS2" t="e">
        <f t="shared" si="25"/>
        <v>#VALUE!</v>
      </c>
      <c r="BIT2" t="str">
        <f t="shared" si="25"/>
        <v>_x0001_</v>
      </c>
      <c r="BIU2" t="e">
        <f t="shared" si="25"/>
        <v>#VALUE!</v>
      </c>
      <c r="BIV2" t="e">
        <f t="shared" si="25"/>
        <v>#VALUE!</v>
      </c>
      <c r="BIW2" t="e">
        <f t="shared" si="25"/>
        <v>#VALUE!</v>
      </c>
      <c r="BIX2" t="e">
        <f t="shared" si="25"/>
        <v>#VALUE!</v>
      </c>
      <c r="BIY2" t="e">
        <f t="shared" si="25"/>
        <v>#VALUE!</v>
      </c>
      <c r="BIZ2" t="e">
        <f t="shared" si="25"/>
        <v>#VALUE!</v>
      </c>
      <c r="BJA2" t="e">
        <f t="shared" si="25"/>
        <v>#VALUE!</v>
      </c>
      <c r="BJB2" t="e">
        <f t="shared" si="25"/>
        <v>#VALUE!</v>
      </c>
      <c r="BJC2" t="e">
        <f t="shared" si="25"/>
        <v>#VALUE!</v>
      </c>
      <c r="BJD2" t="e">
        <f t="shared" si="25"/>
        <v>#VALUE!</v>
      </c>
      <c r="BJE2" t="e">
        <f t="shared" si="25"/>
        <v>#VALUE!</v>
      </c>
      <c r="BJF2" t="e">
        <f t="shared" si="25"/>
        <v>#VALUE!</v>
      </c>
      <c r="BJG2" t="e">
        <f t="shared" si="25"/>
        <v>#VALUE!</v>
      </c>
      <c r="BJH2" t="str">
        <f t="shared" si="25"/>
        <v>_x0001_</v>
      </c>
      <c r="BJI2" t="e">
        <f t="shared" si="25"/>
        <v>#VALUE!</v>
      </c>
      <c r="BJJ2" t="e">
        <f t="shared" si="25"/>
        <v>#VALUE!</v>
      </c>
      <c r="BJK2" t="e">
        <f t="shared" si="25"/>
        <v>#VALUE!</v>
      </c>
      <c r="BJL2" t="e">
        <f t="shared" si="25"/>
        <v>#VALUE!</v>
      </c>
      <c r="BJM2" t="e">
        <f t="shared" si="25"/>
        <v>#VALUE!</v>
      </c>
      <c r="BJN2" t="str">
        <f t="shared" si="25"/>
        <v>_x0001_</v>
      </c>
      <c r="BJO2" t="e">
        <f t="shared" si="25"/>
        <v>#VALUE!</v>
      </c>
      <c r="BJP2" t="e">
        <f t="shared" si="25"/>
        <v>#VALUE!</v>
      </c>
      <c r="BJQ2" t="str">
        <f t="shared" si="25"/>
        <v>_x0001_</v>
      </c>
      <c r="BJR2" t="e">
        <f t="shared" si="25"/>
        <v>#VALUE!</v>
      </c>
      <c r="BJS2" t="e">
        <f t="shared" si="25"/>
        <v>#VALUE!</v>
      </c>
      <c r="BJT2" t="str">
        <f t="shared" si="25"/>
        <v>_x0002_</v>
      </c>
      <c r="BJU2" t="str">
        <f t="shared" si="25"/>
        <v>_x0001_</v>
      </c>
      <c r="BJV2" t="e">
        <f t="shared" si="25"/>
        <v>#VALUE!</v>
      </c>
      <c r="BJW2" t="e">
        <f t="shared" si="25"/>
        <v>#VALUE!</v>
      </c>
      <c r="BJX2" t="str">
        <f t="shared" si="25"/>
        <v>_x0001_</v>
      </c>
      <c r="BJY2" t="e">
        <f t="shared" si="25"/>
        <v>#VALUE!</v>
      </c>
      <c r="BJZ2" t="e">
        <f t="shared" si="25"/>
        <v>#VALUE!</v>
      </c>
      <c r="BKA2" t="e">
        <f t="shared" si="25"/>
        <v>#VALUE!</v>
      </c>
      <c r="BKB2" t="e">
        <f t="shared" si="25"/>
        <v>#VALUE!</v>
      </c>
      <c r="BKC2" t="e">
        <f t="shared" si="25"/>
        <v>#VALUE!</v>
      </c>
      <c r="BKD2" t="e">
        <f t="shared" si="25"/>
        <v>#VALUE!</v>
      </c>
      <c r="BKE2" t="e">
        <f t="shared" si="25"/>
        <v>#VALUE!</v>
      </c>
      <c r="BKF2" t="e">
        <f t="shared" si="25"/>
        <v>#VALUE!</v>
      </c>
      <c r="BKG2" t="e">
        <f t="shared" si="25"/>
        <v>#VALUE!</v>
      </c>
      <c r="BKH2" t="e">
        <f t="shared" si="25"/>
        <v>#VALUE!</v>
      </c>
      <c r="BKI2" t="e">
        <f t="shared" si="25"/>
        <v>#VALUE!</v>
      </c>
      <c r="BKJ2" t="str">
        <f t="shared" si="25"/>
        <v>_x0001_</v>
      </c>
      <c r="BKK2" t="e">
        <f t="shared" si="25"/>
        <v>#VALUE!</v>
      </c>
      <c r="BKL2" t="e">
        <f t="shared" si="25"/>
        <v>#VALUE!</v>
      </c>
      <c r="BKM2" t="e">
        <f t="shared" si="25"/>
        <v>#VALUE!</v>
      </c>
      <c r="BKN2" t="e">
        <f t="shared" si="25"/>
        <v>#VALUE!</v>
      </c>
      <c r="BKO2" t="e">
        <f t="shared" si="25"/>
        <v>#VALUE!</v>
      </c>
      <c r="BKP2" t="e">
        <f t="shared" si="25"/>
        <v>#VALUE!</v>
      </c>
      <c r="BKQ2" t="e">
        <f t="shared" si="25"/>
        <v>#VALUE!</v>
      </c>
      <c r="BKR2" t="e">
        <f t="shared" si="25"/>
        <v>#VALUE!</v>
      </c>
      <c r="BKS2" t="e">
        <f t="shared" si="25"/>
        <v>#VALUE!</v>
      </c>
      <c r="BKT2" t="e">
        <f t="shared" si="25"/>
        <v>#VALUE!</v>
      </c>
      <c r="BKU2" t="str">
        <f t="shared" si="25"/>
        <v>_x0001_</v>
      </c>
      <c r="BKV2" t="e">
        <f t="shared" si="25"/>
        <v>#VALUE!</v>
      </c>
      <c r="BKW2" t="e">
        <f t="shared" si="25"/>
        <v>#VALUE!</v>
      </c>
      <c r="BKX2" t="e">
        <f t="shared" si="25"/>
        <v>#VALUE!</v>
      </c>
      <c r="BKY2" t="e">
        <f t="shared" si="25"/>
        <v>#VALUE!</v>
      </c>
      <c r="BKZ2" t="e">
        <f t="shared" si="25"/>
        <v>#VALUE!</v>
      </c>
      <c r="BLA2" t="e">
        <f t="shared" si="25"/>
        <v>#VALUE!</v>
      </c>
      <c r="BLB2" t="e">
        <f t="shared" ref="BLB2:BNM2" si="26">CHAR(BLB1)</f>
        <v>#VALUE!</v>
      </c>
      <c r="BLC2" t="e">
        <f t="shared" si="26"/>
        <v>#VALUE!</v>
      </c>
      <c r="BLD2" t="e">
        <f t="shared" si="26"/>
        <v>#VALUE!</v>
      </c>
      <c r="BLE2" t="e">
        <f t="shared" si="26"/>
        <v>#VALUE!</v>
      </c>
      <c r="BLF2" t="e">
        <f t="shared" si="26"/>
        <v>#VALUE!</v>
      </c>
      <c r="BLG2" t="e">
        <f t="shared" si="26"/>
        <v>#VALUE!</v>
      </c>
      <c r="BLH2" t="e">
        <f t="shared" si="26"/>
        <v>#VALUE!</v>
      </c>
      <c r="BLI2" t="e">
        <f t="shared" si="26"/>
        <v>#VALUE!</v>
      </c>
      <c r="BLJ2" t="e">
        <f t="shared" si="26"/>
        <v>#VALUE!</v>
      </c>
      <c r="BLK2" t="e">
        <f t="shared" si="26"/>
        <v>#VALUE!</v>
      </c>
      <c r="BLL2" t="e">
        <f t="shared" si="26"/>
        <v>#VALUE!</v>
      </c>
      <c r="BLM2" t="e">
        <f t="shared" si="26"/>
        <v>#VALUE!</v>
      </c>
      <c r="BLN2" t="e">
        <f t="shared" si="26"/>
        <v>#VALUE!</v>
      </c>
      <c r="BLO2" t="e">
        <f t="shared" si="26"/>
        <v>#VALUE!</v>
      </c>
      <c r="BLP2" t="e">
        <f t="shared" si="26"/>
        <v>#VALUE!</v>
      </c>
      <c r="BLQ2" t="e">
        <f t="shared" si="26"/>
        <v>#VALUE!</v>
      </c>
      <c r="BLR2" t="e">
        <f t="shared" si="26"/>
        <v>#VALUE!</v>
      </c>
      <c r="BLS2" t="e">
        <f t="shared" si="26"/>
        <v>#VALUE!</v>
      </c>
      <c r="BLT2" t="str">
        <f t="shared" si="26"/>
        <v>_x0001_</v>
      </c>
      <c r="BLU2" t="str">
        <f t="shared" si="26"/>
        <v>_x0001_</v>
      </c>
      <c r="BLV2" t="e">
        <f t="shared" si="26"/>
        <v>#VALUE!</v>
      </c>
      <c r="BLW2" t="e">
        <f t="shared" si="26"/>
        <v>#VALUE!</v>
      </c>
      <c r="BLX2" t="e">
        <f t="shared" si="26"/>
        <v>#VALUE!</v>
      </c>
      <c r="BLY2" t="e">
        <f t="shared" si="26"/>
        <v>#VALUE!</v>
      </c>
      <c r="BLZ2" t="str">
        <f t="shared" si="26"/>
        <v>m</v>
      </c>
      <c r="BMA2" t="e">
        <f t="shared" si="26"/>
        <v>#VALUE!</v>
      </c>
      <c r="BMB2" t="e">
        <f t="shared" si="26"/>
        <v>#VALUE!</v>
      </c>
      <c r="BMC2" t="e">
        <f t="shared" si="26"/>
        <v>#VALUE!</v>
      </c>
      <c r="BMD2" t="e">
        <f t="shared" si="26"/>
        <v>#VALUE!</v>
      </c>
      <c r="BME2" t="str">
        <f t="shared" si="26"/>
        <v>m</v>
      </c>
      <c r="BMF2" t="str">
        <f t="shared" si="26"/>
        <v>_x000B_</v>
      </c>
      <c r="BMG2" t="e">
        <f t="shared" si="26"/>
        <v>#VALUE!</v>
      </c>
      <c r="BMH2" t="e">
        <f t="shared" si="26"/>
        <v>#VALUE!</v>
      </c>
      <c r="BMI2" t="str">
        <f t="shared" si="26"/>
        <v>_x0001_</v>
      </c>
      <c r="BMJ2" t="e">
        <f t="shared" si="26"/>
        <v>#VALUE!</v>
      </c>
      <c r="BMK2" t="e">
        <f t="shared" si="26"/>
        <v>#VALUE!</v>
      </c>
      <c r="BML2" t="e">
        <f t="shared" si="26"/>
        <v>#VALUE!</v>
      </c>
      <c r="BMM2" t="e">
        <f t="shared" si="26"/>
        <v>#VALUE!</v>
      </c>
      <c r="BMN2" t="e">
        <f t="shared" si="26"/>
        <v>#VALUE!</v>
      </c>
      <c r="BMO2" t="e">
        <f t="shared" si="26"/>
        <v>#VALUE!</v>
      </c>
      <c r="BMP2" t="e">
        <f t="shared" si="26"/>
        <v>#VALUE!</v>
      </c>
      <c r="BMQ2" t="e">
        <f t="shared" si="26"/>
        <v>#VALUE!</v>
      </c>
      <c r="BMR2" t="e">
        <f t="shared" si="26"/>
        <v>#VALUE!</v>
      </c>
      <c r="BMS2" t="e">
        <f t="shared" si="26"/>
        <v>#VALUE!</v>
      </c>
      <c r="BMT2" t="e">
        <f t="shared" si="26"/>
        <v>#VALUE!</v>
      </c>
      <c r="BMU2" t="e">
        <f t="shared" si="26"/>
        <v>#VALUE!</v>
      </c>
      <c r="BMV2" t="e">
        <f t="shared" si="26"/>
        <v>#VALUE!</v>
      </c>
      <c r="BMW2" t="e">
        <f t="shared" si="26"/>
        <v>#VALUE!</v>
      </c>
      <c r="BMX2" t="e">
        <f t="shared" si="26"/>
        <v>#VALUE!</v>
      </c>
      <c r="BMY2" t="e">
        <f t="shared" si="26"/>
        <v>#VALUE!</v>
      </c>
      <c r="BMZ2" t="e">
        <f t="shared" si="26"/>
        <v>#VALUE!</v>
      </c>
      <c r="BNA2" t="e">
        <f t="shared" si="26"/>
        <v>#VALUE!</v>
      </c>
      <c r="BNB2" t="str">
        <f t="shared" si="26"/>
        <v>_x0003_</v>
      </c>
      <c r="BNC2" t="e">
        <f t="shared" si="26"/>
        <v>#VALUE!</v>
      </c>
      <c r="BND2" t="e">
        <f t="shared" si="26"/>
        <v>#VALUE!</v>
      </c>
      <c r="BNE2" t="e">
        <f t="shared" si="26"/>
        <v>#VALUE!</v>
      </c>
      <c r="BNF2" t="e">
        <f t="shared" si="26"/>
        <v>#VALUE!</v>
      </c>
      <c r="BNG2" t="e">
        <f t="shared" si="26"/>
        <v>#VALUE!</v>
      </c>
      <c r="BNH2" t="e">
        <f t="shared" si="26"/>
        <v>#VALUE!</v>
      </c>
      <c r="BNI2" t="e">
        <f t="shared" si="26"/>
        <v>#VALUE!</v>
      </c>
      <c r="BNJ2" t="str">
        <f t="shared" si="26"/>
        <v>_x0001_</v>
      </c>
      <c r="BNK2" t="e">
        <f t="shared" si="26"/>
        <v>#VALUE!</v>
      </c>
      <c r="BNL2" t="e">
        <f t="shared" si="26"/>
        <v>#VALUE!</v>
      </c>
      <c r="BNM2" t="e">
        <f t="shared" si="26"/>
        <v>#VALUE!</v>
      </c>
      <c r="BNN2" t="str">
        <f t="shared" ref="BNN2:BPY2" si="27">CHAR(BNN1)</f>
        <v>_x0001_</v>
      </c>
      <c r="BNO2" t="e">
        <f t="shared" si="27"/>
        <v>#VALUE!</v>
      </c>
      <c r="BNP2" t="e">
        <f t="shared" si="27"/>
        <v>#VALUE!</v>
      </c>
      <c r="BNQ2" t="str">
        <f t="shared" si="27"/>
        <v>_x0001_</v>
      </c>
      <c r="BNR2" t="e">
        <f t="shared" si="27"/>
        <v>#VALUE!</v>
      </c>
      <c r="BNS2" t="e">
        <f t="shared" si="27"/>
        <v>#VALUE!</v>
      </c>
      <c r="BNT2" t="e">
        <f t="shared" si="27"/>
        <v>#VALUE!</v>
      </c>
      <c r="BNU2" t="e">
        <f t="shared" si="27"/>
        <v>#VALUE!</v>
      </c>
      <c r="BNV2" t="e">
        <f t="shared" si="27"/>
        <v>#VALUE!</v>
      </c>
      <c r="BNW2" t="str">
        <f t="shared" si="27"/>
        <v>_x0001_</v>
      </c>
      <c r="BNX2" t="e">
        <f t="shared" si="27"/>
        <v>#VALUE!</v>
      </c>
      <c r="BNY2" t="str">
        <f t="shared" si="27"/>
        <v>_x0001_</v>
      </c>
      <c r="BNZ2" t="str">
        <f t="shared" si="27"/>
        <v>_x0001_</v>
      </c>
      <c r="BOA2" t="str">
        <f t="shared" si="27"/>
        <v>_x0002_</v>
      </c>
      <c r="BOB2" t="e">
        <f t="shared" si="27"/>
        <v>#VALUE!</v>
      </c>
      <c r="BOC2" t="e">
        <f t="shared" si="27"/>
        <v>#VALUE!</v>
      </c>
      <c r="BOD2" t="str">
        <f t="shared" si="27"/>
        <v xml:space="preserve">	</v>
      </c>
      <c r="BOE2" t="str">
        <f t="shared" si="27"/>
        <v>_x0003_</v>
      </c>
      <c r="BOF2" t="e">
        <f t="shared" si="27"/>
        <v>#VALUE!</v>
      </c>
      <c r="BOG2" t="str">
        <f t="shared" si="27"/>
        <v>_x0001_</v>
      </c>
      <c r="BOH2" t="e">
        <f t="shared" si="27"/>
        <v>#VALUE!</v>
      </c>
      <c r="BOI2" t="e">
        <f t="shared" si="27"/>
        <v>#VALUE!</v>
      </c>
      <c r="BOJ2" t="e">
        <f t="shared" si="27"/>
        <v>#VALUE!</v>
      </c>
      <c r="BOK2" t="str">
        <f t="shared" si="27"/>
        <v>_x0001_</v>
      </c>
      <c r="BOL2" t="e">
        <f t="shared" si="27"/>
        <v>#VALUE!</v>
      </c>
      <c r="BOM2" t="e">
        <f t="shared" si="27"/>
        <v>#VALUE!</v>
      </c>
      <c r="BON2" t="str">
        <f t="shared" si="27"/>
        <v>_x0001_</v>
      </c>
      <c r="BOO2" t="e">
        <f t="shared" si="27"/>
        <v>#VALUE!</v>
      </c>
      <c r="BOP2" t="e">
        <f t="shared" si="27"/>
        <v>#VALUE!</v>
      </c>
      <c r="BOQ2" t="e">
        <f t="shared" si="27"/>
        <v>#VALUE!</v>
      </c>
      <c r="BOR2" t="e">
        <f t="shared" si="27"/>
        <v>#VALUE!</v>
      </c>
      <c r="BOS2" t="e">
        <f t="shared" si="27"/>
        <v>#VALUE!</v>
      </c>
      <c r="BOT2" t="e">
        <f t="shared" si="27"/>
        <v>#VALUE!</v>
      </c>
      <c r="BOU2" t="e">
        <f t="shared" si="27"/>
        <v>#VALUE!</v>
      </c>
      <c r="BOV2" t="e">
        <f t="shared" si="27"/>
        <v>#VALUE!</v>
      </c>
      <c r="BOW2" t="e">
        <f t="shared" si="27"/>
        <v>#VALUE!</v>
      </c>
      <c r="BOX2" t="e">
        <f t="shared" si="27"/>
        <v>#VALUE!</v>
      </c>
      <c r="BOY2" t="e">
        <f t="shared" si="27"/>
        <v>#VALUE!</v>
      </c>
      <c r="BOZ2" t="e">
        <f t="shared" si="27"/>
        <v>#VALUE!</v>
      </c>
      <c r="BPA2" t="e">
        <f t="shared" si="27"/>
        <v>#VALUE!</v>
      </c>
      <c r="BPB2" t="e">
        <f t="shared" si="27"/>
        <v>#VALUE!</v>
      </c>
      <c r="BPC2" t="e">
        <f t="shared" si="27"/>
        <v>#VALUE!</v>
      </c>
      <c r="BPD2" t="e">
        <f t="shared" si="27"/>
        <v>#VALUE!</v>
      </c>
      <c r="BPE2" t="e">
        <f t="shared" si="27"/>
        <v>#VALUE!</v>
      </c>
      <c r="BPF2" t="e">
        <f t="shared" si="27"/>
        <v>#VALUE!</v>
      </c>
      <c r="BPG2" t="e">
        <f t="shared" si="27"/>
        <v>#VALUE!</v>
      </c>
      <c r="BPH2" t="e">
        <f t="shared" si="27"/>
        <v>#VALUE!</v>
      </c>
      <c r="BPI2" t="e">
        <f t="shared" si="27"/>
        <v>#VALUE!</v>
      </c>
      <c r="BPJ2" t="e">
        <f t="shared" si="27"/>
        <v>#VALUE!</v>
      </c>
      <c r="BPK2" t="e">
        <f t="shared" si="27"/>
        <v>#VALUE!</v>
      </c>
      <c r="BPL2" t="e">
        <f t="shared" si="27"/>
        <v>#VALUE!</v>
      </c>
      <c r="BPM2" t="e">
        <f t="shared" si="27"/>
        <v>#VALUE!</v>
      </c>
      <c r="BPN2" t="e">
        <f t="shared" si="27"/>
        <v>#VALUE!</v>
      </c>
      <c r="BPO2" t="e">
        <f t="shared" si="27"/>
        <v>#VALUE!</v>
      </c>
      <c r="BPP2" t="e">
        <f t="shared" si="27"/>
        <v>#VALUE!</v>
      </c>
      <c r="BPQ2" t="str">
        <f t="shared" si="27"/>
        <v>_x0001_</v>
      </c>
      <c r="BPR2" t="e">
        <f t="shared" si="27"/>
        <v>#VALUE!</v>
      </c>
      <c r="BPS2" t="e">
        <f t="shared" si="27"/>
        <v>#VALUE!</v>
      </c>
      <c r="BPT2" t="str">
        <f t="shared" si="27"/>
        <v>_x0001_</v>
      </c>
      <c r="BPU2" t="e">
        <f t="shared" si="27"/>
        <v>#VALUE!</v>
      </c>
      <c r="BPV2" t="e">
        <f t="shared" si="27"/>
        <v>#VALUE!</v>
      </c>
      <c r="BPW2" t="e">
        <f t="shared" si="27"/>
        <v>#VALUE!</v>
      </c>
      <c r="BPX2" t="e">
        <f t="shared" si="27"/>
        <v>#VALUE!</v>
      </c>
      <c r="BPY2" t="str">
        <f t="shared" si="27"/>
        <v>_x0001_</v>
      </c>
      <c r="BPZ2" t="e">
        <f t="shared" ref="BPZ2:BSK2" si="28">CHAR(BPZ1)</f>
        <v>#VALUE!</v>
      </c>
      <c r="BQA2" t="e">
        <f t="shared" si="28"/>
        <v>#VALUE!</v>
      </c>
      <c r="BQB2" t="e">
        <f t="shared" si="28"/>
        <v>#VALUE!</v>
      </c>
      <c r="BQC2" t="e">
        <f t="shared" si="28"/>
        <v>#VALUE!</v>
      </c>
      <c r="BQD2" t="e">
        <f t="shared" si="28"/>
        <v>#VALUE!</v>
      </c>
      <c r="BQE2" t="e">
        <f t="shared" si="28"/>
        <v>#VALUE!</v>
      </c>
      <c r="BQF2" t="e">
        <f t="shared" si="28"/>
        <v>#VALUE!</v>
      </c>
      <c r="BQG2" t="e">
        <f t="shared" si="28"/>
        <v>#VALUE!</v>
      </c>
      <c r="BQH2" t="e">
        <f t="shared" si="28"/>
        <v>#VALUE!</v>
      </c>
      <c r="BQI2" t="e">
        <f t="shared" si="28"/>
        <v>#VALUE!</v>
      </c>
      <c r="BQJ2" t="e">
        <f t="shared" si="28"/>
        <v>#VALUE!</v>
      </c>
      <c r="BQK2" t="e">
        <f t="shared" si="28"/>
        <v>#VALUE!</v>
      </c>
      <c r="BQL2" t="e">
        <f t="shared" si="28"/>
        <v>#VALUE!</v>
      </c>
      <c r="BQM2" t="e">
        <f t="shared" si="28"/>
        <v>#VALUE!</v>
      </c>
      <c r="BQN2" t="e">
        <f t="shared" si="28"/>
        <v>#VALUE!</v>
      </c>
      <c r="BQO2" t="e">
        <f t="shared" si="28"/>
        <v>#VALUE!</v>
      </c>
      <c r="BQP2" t="e">
        <f t="shared" si="28"/>
        <v>#VALUE!</v>
      </c>
      <c r="BQQ2" t="e">
        <f t="shared" si="28"/>
        <v>#VALUE!</v>
      </c>
      <c r="BQR2" t="e">
        <f t="shared" si="28"/>
        <v>#VALUE!</v>
      </c>
      <c r="BQS2" t="e">
        <f t="shared" si="28"/>
        <v>#VALUE!</v>
      </c>
      <c r="BQT2" t="e">
        <f t="shared" si="28"/>
        <v>#VALUE!</v>
      </c>
      <c r="BQU2" t="str">
        <f t="shared" si="28"/>
        <v>_x0001_</v>
      </c>
      <c r="BQV2" t="e">
        <f t="shared" si="28"/>
        <v>#VALUE!</v>
      </c>
      <c r="BQW2" t="e">
        <f t="shared" si="28"/>
        <v>#VALUE!</v>
      </c>
      <c r="BQX2" t="e">
        <f t="shared" si="28"/>
        <v>#VALUE!</v>
      </c>
      <c r="BQY2" t="str">
        <f t="shared" si="28"/>
        <v>_x0001_</v>
      </c>
      <c r="BQZ2" t="e">
        <f t="shared" si="28"/>
        <v>#VALUE!</v>
      </c>
      <c r="BRA2" t="e">
        <f t="shared" si="28"/>
        <v>#VALUE!</v>
      </c>
      <c r="BRB2" t="e">
        <f t="shared" si="28"/>
        <v>#VALUE!</v>
      </c>
      <c r="BRC2" t="e">
        <f t="shared" si="28"/>
        <v>#VALUE!</v>
      </c>
      <c r="BRD2" t="e">
        <f t="shared" si="28"/>
        <v>#VALUE!</v>
      </c>
      <c r="BRE2" t="e">
        <f t="shared" si="28"/>
        <v>#VALUE!</v>
      </c>
      <c r="BRF2" t="str">
        <f t="shared" si="28"/>
        <v>_x0002_</v>
      </c>
      <c r="BRG2" t="e">
        <f t="shared" si="28"/>
        <v>#VALUE!</v>
      </c>
      <c r="BRH2" t="e">
        <f t="shared" si="28"/>
        <v>#VALUE!</v>
      </c>
      <c r="BRI2" t="e">
        <f t="shared" si="28"/>
        <v>#VALUE!</v>
      </c>
      <c r="BRJ2" t="e">
        <f t="shared" si="28"/>
        <v>#VALUE!</v>
      </c>
      <c r="BRK2" t="e">
        <f t="shared" si="28"/>
        <v>#VALUE!</v>
      </c>
      <c r="BRL2" t="e">
        <f t="shared" si="28"/>
        <v>#VALUE!</v>
      </c>
      <c r="BRM2" t="e">
        <f t="shared" si="28"/>
        <v>#VALUE!</v>
      </c>
      <c r="BRN2" t="e">
        <f t="shared" si="28"/>
        <v>#VALUE!</v>
      </c>
      <c r="BRO2" t="e">
        <f t="shared" si="28"/>
        <v>#VALUE!</v>
      </c>
      <c r="BRP2" t="e">
        <f t="shared" si="28"/>
        <v>#VALUE!</v>
      </c>
      <c r="BRQ2" t="e">
        <f t="shared" si="28"/>
        <v>#VALUE!</v>
      </c>
      <c r="BRR2" t="e">
        <f t="shared" si="28"/>
        <v>#VALUE!</v>
      </c>
      <c r="BRS2" t="e">
        <f t="shared" si="28"/>
        <v>#VALUE!</v>
      </c>
      <c r="BRT2" t="e">
        <f t="shared" si="28"/>
        <v>#VALUE!</v>
      </c>
      <c r="BRU2" t="e">
        <f t="shared" si="28"/>
        <v>#VALUE!</v>
      </c>
      <c r="BRV2" t="e">
        <f t="shared" si="28"/>
        <v>#VALUE!</v>
      </c>
      <c r="BRW2" t="str">
        <f t="shared" si="28"/>
        <v>_x0001_</v>
      </c>
      <c r="BRX2" t="e">
        <f t="shared" si="28"/>
        <v>#VALUE!</v>
      </c>
      <c r="BRY2" t="e">
        <f t="shared" si="28"/>
        <v>#VALUE!</v>
      </c>
      <c r="BRZ2" t="e">
        <f t="shared" si="28"/>
        <v>#VALUE!</v>
      </c>
      <c r="BSA2" t="e">
        <f t="shared" si="28"/>
        <v>#VALUE!</v>
      </c>
      <c r="BSB2" t="e">
        <f t="shared" si="28"/>
        <v>#VALUE!</v>
      </c>
      <c r="BSC2" t="e">
        <f t="shared" si="28"/>
        <v>#VALUE!</v>
      </c>
      <c r="BSD2" t="e">
        <f t="shared" si="28"/>
        <v>#VALUE!</v>
      </c>
      <c r="BSE2" t="e">
        <f t="shared" si="28"/>
        <v>#VALUE!</v>
      </c>
      <c r="BSF2" t="e">
        <f t="shared" si="28"/>
        <v>#VALUE!</v>
      </c>
      <c r="BSG2" t="e">
        <f t="shared" si="28"/>
        <v>#VALUE!</v>
      </c>
      <c r="BSH2" t="str">
        <f t="shared" si="28"/>
        <v>_x0001_</v>
      </c>
      <c r="BSI2" t="e">
        <f t="shared" si="28"/>
        <v>#VALUE!</v>
      </c>
      <c r="BSJ2" t="e">
        <f t="shared" si="28"/>
        <v>#VALUE!</v>
      </c>
      <c r="BSK2" t="e">
        <f t="shared" si="28"/>
        <v>#VALUE!</v>
      </c>
      <c r="BSL2" t="e">
        <f t="shared" ref="BSL2:BUW2" si="29">CHAR(BSL1)</f>
        <v>#VALUE!</v>
      </c>
      <c r="BSM2" t="e">
        <f t="shared" si="29"/>
        <v>#VALUE!</v>
      </c>
      <c r="BSN2" t="e">
        <f t="shared" si="29"/>
        <v>#VALUE!</v>
      </c>
      <c r="BSO2" t="e">
        <f t="shared" si="29"/>
        <v>#VALUE!</v>
      </c>
      <c r="BSP2" t="e">
        <f t="shared" si="29"/>
        <v>#VALUE!</v>
      </c>
      <c r="BSQ2" t="e">
        <f t="shared" si="29"/>
        <v>#VALUE!</v>
      </c>
      <c r="BSR2" t="str">
        <f t="shared" si="29"/>
        <v>_x0001_</v>
      </c>
      <c r="BSS2" t="e">
        <f t="shared" si="29"/>
        <v>#VALUE!</v>
      </c>
      <c r="BST2" t="e">
        <f t="shared" si="29"/>
        <v>#VALUE!</v>
      </c>
      <c r="BSU2" t="e">
        <f t="shared" si="29"/>
        <v>#VALUE!</v>
      </c>
      <c r="BSV2" t="e">
        <f t="shared" si="29"/>
        <v>#VALUE!</v>
      </c>
      <c r="BSW2" t="e">
        <f t="shared" si="29"/>
        <v>#VALUE!</v>
      </c>
      <c r="BSX2" t="e">
        <f t="shared" si="29"/>
        <v>#VALUE!</v>
      </c>
      <c r="BSY2" t="e">
        <f t="shared" si="29"/>
        <v>#VALUE!</v>
      </c>
      <c r="BSZ2" t="str">
        <f t="shared" si="29"/>
        <v>_x0001_</v>
      </c>
      <c r="BTA2" t="e">
        <f t="shared" si="29"/>
        <v>#VALUE!</v>
      </c>
      <c r="BTB2" t="e">
        <f t="shared" si="29"/>
        <v>#VALUE!</v>
      </c>
      <c r="BTC2" t="e">
        <f t="shared" si="29"/>
        <v>#VALUE!</v>
      </c>
      <c r="BTD2" t="str">
        <f t="shared" si="29"/>
        <v>_x0001_</v>
      </c>
      <c r="BTE2" t="e">
        <f t="shared" si="29"/>
        <v>#VALUE!</v>
      </c>
      <c r="BTF2" t="e">
        <f t="shared" si="29"/>
        <v>#VALUE!</v>
      </c>
      <c r="BTG2" t="str">
        <f t="shared" si="29"/>
        <v>_x0001_</v>
      </c>
      <c r="BTH2" t="e">
        <f t="shared" si="29"/>
        <v>#VALUE!</v>
      </c>
      <c r="BTI2" t="e">
        <f t="shared" si="29"/>
        <v>#VALUE!</v>
      </c>
      <c r="BTJ2" t="str">
        <f t="shared" si="29"/>
        <v>_x0001_</v>
      </c>
      <c r="BTK2" t="e">
        <f t="shared" si="29"/>
        <v>#VALUE!</v>
      </c>
      <c r="BTL2" t="e">
        <f t="shared" si="29"/>
        <v>#VALUE!</v>
      </c>
      <c r="BTM2" t="str">
        <f t="shared" si="29"/>
        <v>m</v>
      </c>
      <c r="BTN2" t="e">
        <f t="shared" si="29"/>
        <v>#VALUE!</v>
      </c>
      <c r="BTO2" t="e">
        <f t="shared" si="29"/>
        <v>#VALUE!</v>
      </c>
      <c r="BTP2" t="str">
        <f t="shared" si="29"/>
        <v>_x0001_</v>
      </c>
      <c r="BTQ2" t="e">
        <f t="shared" si="29"/>
        <v>#VALUE!</v>
      </c>
      <c r="BTR2" t="str">
        <f t="shared" si="29"/>
        <v>m</v>
      </c>
      <c r="BTS2" t="str">
        <f t="shared" si="29"/>
        <v>_x0007_</v>
      </c>
      <c r="BTT2" t="e">
        <f t="shared" si="29"/>
        <v>#VALUE!</v>
      </c>
      <c r="BTU2" t="e">
        <f t="shared" si="29"/>
        <v>#VALUE!</v>
      </c>
      <c r="BTV2" t="e">
        <f t="shared" si="29"/>
        <v>#VALUE!</v>
      </c>
      <c r="BTW2" t="e">
        <f t="shared" si="29"/>
        <v>#VALUE!</v>
      </c>
      <c r="BTX2" t="e">
        <f t="shared" si="29"/>
        <v>#VALUE!</v>
      </c>
      <c r="BTY2" t="e">
        <f t="shared" si="29"/>
        <v>#VALUE!</v>
      </c>
      <c r="BTZ2" t="e">
        <f t="shared" si="29"/>
        <v>#VALUE!</v>
      </c>
      <c r="BUA2" t="e">
        <f t="shared" si="29"/>
        <v>#VALUE!</v>
      </c>
      <c r="BUB2" t="e">
        <f t="shared" si="29"/>
        <v>#VALUE!</v>
      </c>
      <c r="BUC2" t="e">
        <f t="shared" si="29"/>
        <v>#VALUE!</v>
      </c>
      <c r="BUD2" t="e">
        <f t="shared" si="29"/>
        <v>#VALUE!</v>
      </c>
      <c r="BUE2" t="e">
        <f t="shared" si="29"/>
        <v>#VALUE!</v>
      </c>
      <c r="BUF2" t="e">
        <f t="shared" si="29"/>
        <v>#VALUE!</v>
      </c>
      <c r="BUG2" t="e">
        <f t="shared" si="29"/>
        <v>#VALUE!</v>
      </c>
      <c r="BUH2" t="e">
        <f t="shared" si="29"/>
        <v>#VALUE!</v>
      </c>
      <c r="BUI2" t="e">
        <f t="shared" si="29"/>
        <v>#VALUE!</v>
      </c>
      <c r="BUJ2" t="str">
        <f t="shared" si="29"/>
        <v>m</v>
      </c>
      <c r="BUK2" t="e">
        <f t="shared" si="29"/>
        <v>#VALUE!</v>
      </c>
      <c r="BUL2" t="e">
        <f t="shared" si="29"/>
        <v>#VALUE!</v>
      </c>
      <c r="BUM2" t="e">
        <f t="shared" si="29"/>
        <v>#VALUE!</v>
      </c>
      <c r="BUN2" t="e">
        <f t="shared" si="29"/>
        <v>#VALUE!</v>
      </c>
      <c r="BUO2" t="e">
        <f t="shared" si="29"/>
        <v>#VALUE!</v>
      </c>
      <c r="BUP2" t="str">
        <f t="shared" si="29"/>
        <v>m</v>
      </c>
      <c r="BUQ2" t="str">
        <f t="shared" si="29"/>
        <v>_x0005_</v>
      </c>
      <c r="BUR2" t="e">
        <f t="shared" si="29"/>
        <v>#VALUE!</v>
      </c>
      <c r="BUS2" t="e">
        <f t="shared" si="29"/>
        <v>#VALUE!</v>
      </c>
      <c r="BUT2" t="e">
        <f t="shared" si="29"/>
        <v>#VALUE!</v>
      </c>
      <c r="BUU2" t="e">
        <f t="shared" si="29"/>
        <v>#VALUE!</v>
      </c>
      <c r="BUV2" t="e">
        <f t="shared" si="29"/>
        <v>#VALUE!</v>
      </c>
      <c r="BUW2" t="e">
        <f t="shared" si="29"/>
        <v>#VALUE!</v>
      </c>
      <c r="BUX2" t="e">
        <f t="shared" ref="BUX2:BXI2" si="30">CHAR(BUX1)</f>
        <v>#VALUE!</v>
      </c>
      <c r="BUY2" t="e">
        <f t="shared" si="30"/>
        <v>#VALUE!</v>
      </c>
      <c r="BUZ2" t="e">
        <f t="shared" si="30"/>
        <v>#VALUE!</v>
      </c>
      <c r="BVA2" t="e">
        <f t="shared" si="30"/>
        <v>#VALUE!</v>
      </c>
      <c r="BVB2" t="e">
        <f t="shared" si="30"/>
        <v>#VALUE!</v>
      </c>
      <c r="BVC2" t="e">
        <f t="shared" si="30"/>
        <v>#VALUE!</v>
      </c>
      <c r="BVD2" t="e">
        <f t="shared" si="30"/>
        <v>#VALUE!</v>
      </c>
      <c r="BVE2" t="e">
        <f t="shared" si="30"/>
        <v>#VALUE!</v>
      </c>
      <c r="BVF2" t="e">
        <f t="shared" si="30"/>
        <v>#VALUE!</v>
      </c>
      <c r="BVG2" t="e">
        <f t="shared" si="30"/>
        <v>#VALUE!</v>
      </c>
      <c r="BVH2" t="e">
        <f t="shared" si="30"/>
        <v>#VALUE!</v>
      </c>
      <c r="BVI2" t="e">
        <f t="shared" si="30"/>
        <v>#VALUE!</v>
      </c>
      <c r="BVJ2" t="str">
        <f t="shared" si="30"/>
        <v>_x0001_</v>
      </c>
      <c r="BVK2" t="e">
        <f t="shared" si="30"/>
        <v>#VALUE!</v>
      </c>
      <c r="BVL2" t="e">
        <f t="shared" si="30"/>
        <v>#VALUE!</v>
      </c>
      <c r="BVM2" t="e">
        <f t="shared" si="30"/>
        <v>#VALUE!</v>
      </c>
      <c r="BVN2" t="str">
        <f t="shared" si="30"/>
        <v>_x0002_</v>
      </c>
      <c r="BVO2" t="e">
        <f t="shared" si="30"/>
        <v>#VALUE!</v>
      </c>
      <c r="BVP2" t="str">
        <f t="shared" si="30"/>
        <v>_x0001_</v>
      </c>
      <c r="BVQ2" t="str">
        <f t="shared" si="30"/>
        <v>_x0001_</v>
      </c>
      <c r="BVR2" t="str">
        <f t="shared" si="30"/>
        <v>_x0003_</v>
      </c>
      <c r="BVS2" t="e">
        <f t="shared" si="30"/>
        <v>#VALUE!</v>
      </c>
      <c r="BVT2" t="e">
        <f t="shared" si="30"/>
        <v>#VALUE!</v>
      </c>
      <c r="BVU2" t="str">
        <f t="shared" si="30"/>
        <v>_x0001_</v>
      </c>
      <c r="BVV2" t="e">
        <f t="shared" si="30"/>
        <v>#VALUE!</v>
      </c>
      <c r="BVW2" t="e">
        <f t="shared" si="30"/>
        <v>#VALUE!</v>
      </c>
      <c r="BVX2" t="str">
        <f t="shared" si="30"/>
        <v>_x0001_</v>
      </c>
      <c r="BVY2" t="e">
        <f t="shared" si="30"/>
        <v>#VALUE!</v>
      </c>
      <c r="BVZ2" t="str">
        <f t="shared" si="30"/>
        <v>m</v>
      </c>
      <c r="BWA2" t="e">
        <f t="shared" si="30"/>
        <v>#VALUE!</v>
      </c>
      <c r="BWB2" t="e">
        <f t="shared" si="30"/>
        <v>#VALUE!</v>
      </c>
      <c r="BWC2" t="e">
        <f t="shared" si="30"/>
        <v>#VALUE!</v>
      </c>
      <c r="BWD2" t="e">
        <f t="shared" si="30"/>
        <v>#VALUE!</v>
      </c>
      <c r="BWE2" t="str">
        <f t="shared" si="30"/>
        <v>m</v>
      </c>
      <c r="BWF2" t="str">
        <f t="shared" si="30"/>
        <v>_x0006_</v>
      </c>
      <c r="BWG2" t="e">
        <f t="shared" si="30"/>
        <v>#VALUE!</v>
      </c>
      <c r="BWH2" t="e">
        <f t="shared" si="30"/>
        <v>#VALUE!</v>
      </c>
      <c r="BWI2" t="str">
        <f t="shared" si="30"/>
        <v>_x0001_</v>
      </c>
      <c r="BWJ2" t="e">
        <f t="shared" si="30"/>
        <v>#VALUE!</v>
      </c>
      <c r="BWK2" t="e">
        <f t="shared" si="30"/>
        <v>#VALUE!</v>
      </c>
      <c r="BWL2" t="e">
        <f t="shared" si="30"/>
        <v>#VALUE!</v>
      </c>
      <c r="BWM2" t="e">
        <f t="shared" si="30"/>
        <v>#VALUE!</v>
      </c>
      <c r="BWN2" t="e">
        <f t="shared" si="30"/>
        <v>#VALUE!</v>
      </c>
      <c r="BWO2" t="e">
        <f t="shared" si="30"/>
        <v>#VALUE!</v>
      </c>
      <c r="BWP2" t="e">
        <f t="shared" si="30"/>
        <v>#VALUE!</v>
      </c>
      <c r="BWQ2" t="e">
        <f t="shared" si="30"/>
        <v>#VALUE!</v>
      </c>
      <c r="BWR2" t="e">
        <f t="shared" si="30"/>
        <v>#VALUE!</v>
      </c>
      <c r="BWS2" t="e">
        <f t="shared" si="30"/>
        <v>#VALUE!</v>
      </c>
      <c r="BWT2" t="e">
        <f t="shared" si="30"/>
        <v>#VALUE!</v>
      </c>
      <c r="BWU2" t="e">
        <f t="shared" si="30"/>
        <v>#VALUE!</v>
      </c>
      <c r="BWV2" t="str">
        <f t="shared" si="30"/>
        <v>_x0001_</v>
      </c>
      <c r="BWW2" t="e">
        <f t="shared" si="30"/>
        <v>#VALUE!</v>
      </c>
      <c r="BWX2" t="e">
        <f t="shared" si="30"/>
        <v>#VALUE!</v>
      </c>
      <c r="BWY2" t="e">
        <f t="shared" si="30"/>
        <v>#VALUE!</v>
      </c>
      <c r="BWZ2" t="str">
        <f t="shared" si="30"/>
        <v>_x0001_</v>
      </c>
      <c r="BXA2" t="e">
        <f t="shared" si="30"/>
        <v>#VALUE!</v>
      </c>
      <c r="BXB2" t="e">
        <f t="shared" si="30"/>
        <v>#VALUE!</v>
      </c>
      <c r="BXC2" t="str">
        <f t="shared" si="30"/>
        <v>_x0001_</v>
      </c>
      <c r="BXD2" t="e">
        <f t="shared" si="30"/>
        <v>#VALUE!</v>
      </c>
      <c r="BXE2" t="str">
        <f t="shared" si="30"/>
        <v>_x0001_</v>
      </c>
      <c r="BXF2" t="e">
        <f t="shared" si="30"/>
        <v>#VALUE!</v>
      </c>
      <c r="BXG2" t="e">
        <f t="shared" si="30"/>
        <v>#VALUE!</v>
      </c>
      <c r="BXH2" t="e">
        <f t="shared" si="30"/>
        <v>#VALUE!</v>
      </c>
      <c r="BXI2" t="str">
        <f t="shared" si="30"/>
        <v>_x0002_</v>
      </c>
      <c r="BXJ2" t="e">
        <f t="shared" ref="BXJ2:BZU2" si="31">CHAR(BXJ1)</f>
        <v>#VALUE!</v>
      </c>
      <c r="BXK2" t="e">
        <f t="shared" si="31"/>
        <v>#VALUE!</v>
      </c>
      <c r="BXL2" t="str">
        <f t="shared" si="31"/>
        <v>_x0002_</v>
      </c>
      <c r="BXM2" t="str">
        <f t="shared" si="31"/>
        <v>_x0003_</v>
      </c>
      <c r="BXN2" t="e">
        <f t="shared" si="31"/>
        <v>#VALUE!</v>
      </c>
      <c r="BXO2" t="str">
        <f t="shared" si="31"/>
        <v>_x0001_</v>
      </c>
      <c r="BXP2" t="e">
        <f t="shared" si="31"/>
        <v>#VALUE!</v>
      </c>
      <c r="BXQ2" t="e">
        <f t="shared" si="31"/>
        <v>#VALUE!</v>
      </c>
      <c r="BXR2" t="e">
        <f t="shared" si="31"/>
        <v>#VALUE!</v>
      </c>
      <c r="BXS2" t="e">
        <f t="shared" si="31"/>
        <v>#VALUE!</v>
      </c>
      <c r="BXT2" t="e">
        <f t="shared" si="31"/>
        <v>#VALUE!</v>
      </c>
      <c r="BXU2" t="e">
        <f t="shared" si="31"/>
        <v>#VALUE!</v>
      </c>
      <c r="BXV2" t="e">
        <f t="shared" si="31"/>
        <v>#VALUE!</v>
      </c>
      <c r="BXW2" t="str">
        <f t="shared" si="31"/>
        <v>_x0001_</v>
      </c>
      <c r="BXX2" t="e">
        <f t="shared" si="31"/>
        <v>#VALUE!</v>
      </c>
      <c r="BXY2" t="e">
        <f t="shared" si="31"/>
        <v>#VALUE!</v>
      </c>
      <c r="BXZ2" t="str">
        <f t="shared" si="31"/>
        <v>_x0001_</v>
      </c>
      <c r="BYA2" t="str">
        <f t="shared" si="31"/>
        <v>_x0001_</v>
      </c>
      <c r="BYB2" t="e">
        <f t="shared" si="31"/>
        <v>#VALUE!</v>
      </c>
      <c r="BYC2" t="e">
        <f t="shared" si="31"/>
        <v>#VALUE!</v>
      </c>
      <c r="BYD2" t="e">
        <f t="shared" si="31"/>
        <v>#VALUE!</v>
      </c>
      <c r="BYE2" t="e">
        <f t="shared" si="31"/>
        <v>#VALUE!</v>
      </c>
      <c r="BYF2" t="e">
        <f t="shared" si="31"/>
        <v>#VALUE!</v>
      </c>
      <c r="BYG2" t="e">
        <f t="shared" si="31"/>
        <v>#VALUE!</v>
      </c>
      <c r="BYH2" t="e">
        <f t="shared" si="31"/>
        <v>#VALUE!</v>
      </c>
      <c r="BYI2" t="e">
        <f t="shared" si="31"/>
        <v>#VALUE!</v>
      </c>
      <c r="BYJ2" t="e">
        <f t="shared" si="31"/>
        <v>#VALUE!</v>
      </c>
      <c r="BYK2" t="e">
        <f t="shared" si="31"/>
        <v>#VALUE!</v>
      </c>
      <c r="BYL2" t="str">
        <f t="shared" si="31"/>
        <v>_x0001_</v>
      </c>
      <c r="BYM2" t="e">
        <f t="shared" si="31"/>
        <v>#VALUE!</v>
      </c>
      <c r="BYN2" t="e">
        <f t="shared" si="31"/>
        <v>#VALUE!</v>
      </c>
      <c r="BYO2" t="e">
        <f t="shared" si="31"/>
        <v>#VALUE!</v>
      </c>
      <c r="BYP2" t="e">
        <f t="shared" si="31"/>
        <v>#VALUE!</v>
      </c>
      <c r="BYQ2" t="e">
        <f t="shared" si="31"/>
        <v>#VALUE!</v>
      </c>
      <c r="BYR2" t="e">
        <f t="shared" si="31"/>
        <v>#VALUE!</v>
      </c>
      <c r="BYS2" t="e">
        <f t="shared" si="31"/>
        <v>#VALUE!</v>
      </c>
      <c r="BYT2" t="e">
        <f t="shared" si="31"/>
        <v>#VALUE!</v>
      </c>
      <c r="BYU2" t="e">
        <f t="shared" si="31"/>
        <v>#VALUE!</v>
      </c>
      <c r="BYV2" t="e">
        <f t="shared" si="31"/>
        <v>#VALUE!</v>
      </c>
      <c r="BYW2" t="e">
        <f t="shared" si="31"/>
        <v>#VALUE!</v>
      </c>
      <c r="BYX2" t="e">
        <f t="shared" si="31"/>
        <v>#VALUE!</v>
      </c>
      <c r="BYY2" t="e">
        <f t="shared" si="31"/>
        <v>#VALUE!</v>
      </c>
      <c r="BYZ2" t="str">
        <f t="shared" si="31"/>
        <v>_x0001_</v>
      </c>
      <c r="BZA2" t="e">
        <f t="shared" si="31"/>
        <v>#VALUE!</v>
      </c>
      <c r="BZB2" t="str">
        <f t="shared" si="31"/>
        <v>_x0001_</v>
      </c>
      <c r="BZC2" t="e">
        <f t="shared" si="31"/>
        <v>#VALUE!</v>
      </c>
      <c r="BZD2" t="e">
        <f t="shared" si="31"/>
        <v>#VALUE!</v>
      </c>
      <c r="BZE2" t="e">
        <f t="shared" si="31"/>
        <v>#VALUE!</v>
      </c>
      <c r="BZF2" t="e">
        <f t="shared" si="31"/>
        <v>#VALUE!</v>
      </c>
      <c r="BZG2" t="str">
        <f t="shared" si="31"/>
        <v>j</v>
      </c>
      <c r="BZH2" t="e">
        <f t="shared" si="31"/>
        <v>#VALUE!</v>
      </c>
      <c r="BZI2" t="e">
        <f t="shared" si="31"/>
        <v>#VALUE!</v>
      </c>
      <c r="BZJ2" t="e">
        <f t="shared" si="31"/>
        <v>#VALUE!</v>
      </c>
      <c r="BZK2" t="e">
        <f t="shared" si="31"/>
        <v>#VALUE!</v>
      </c>
      <c r="BZL2" t="e">
        <f t="shared" si="31"/>
        <v>#VALUE!</v>
      </c>
      <c r="BZM2" t="e">
        <f t="shared" si="31"/>
        <v>#VALUE!</v>
      </c>
      <c r="BZN2" t="e">
        <f t="shared" si="31"/>
        <v>#VALUE!</v>
      </c>
      <c r="BZO2" t="e">
        <f t="shared" si="31"/>
        <v>#VALUE!</v>
      </c>
      <c r="BZP2" t="e">
        <f t="shared" si="31"/>
        <v>#VALUE!</v>
      </c>
      <c r="BZQ2" t="e">
        <f t="shared" si="31"/>
        <v>#VALUE!</v>
      </c>
      <c r="BZR2" t="str">
        <f t="shared" si="31"/>
        <v>m</v>
      </c>
      <c r="BZS2" t="e">
        <f t="shared" si="31"/>
        <v>#VALUE!</v>
      </c>
      <c r="BZT2" t="e">
        <f t="shared" si="31"/>
        <v>#VALUE!</v>
      </c>
      <c r="BZU2" t="e">
        <f t="shared" si="31"/>
        <v>#VALUE!</v>
      </c>
      <c r="BZV2" t="e">
        <f t="shared" ref="BZV2:CCG2" si="32">CHAR(BZV1)</f>
        <v>#VALUE!</v>
      </c>
      <c r="BZW2" t="e">
        <f t="shared" si="32"/>
        <v>#VALUE!</v>
      </c>
      <c r="BZX2" t="e">
        <f t="shared" si="32"/>
        <v>#VALUE!</v>
      </c>
      <c r="BZY2" t="e">
        <f t="shared" si="32"/>
        <v>#VALUE!</v>
      </c>
      <c r="BZZ2" t="e">
        <f t="shared" si="32"/>
        <v>#VALUE!</v>
      </c>
      <c r="CAA2" t="e">
        <f t="shared" si="32"/>
        <v>#VALUE!</v>
      </c>
      <c r="CAB2" t="e">
        <f t="shared" si="32"/>
        <v>#VALUE!</v>
      </c>
      <c r="CAC2" t="e">
        <f t="shared" si="32"/>
        <v>#VALUE!</v>
      </c>
      <c r="CAD2" t="e">
        <f t="shared" si="32"/>
        <v>#VALUE!</v>
      </c>
      <c r="CAE2" t="e">
        <f t="shared" si="32"/>
        <v>#VALUE!</v>
      </c>
      <c r="CAF2" t="e">
        <f t="shared" si="32"/>
        <v>#VALUE!</v>
      </c>
      <c r="CAG2" t="e">
        <f t="shared" si="32"/>
        <v>#VALUE!</v>
      </c>
      <c r="CAH2" t="e">
        <f t="shared" si="32"/>
        <v>#VALUE!</v>
      </c>
      <c r="CAI2" t="e">
        <f t="shared" si="32"/>
        <v>#VALUE!</v>
      </c>
      <c r="CAJ2" t="e">
        <f t="shared" si="32"/>
        <v>#VALUE!</v>
      </c>
      <c r="CAK2" t="e">
        <f t="shared" si="32"/>
        <v>#VALUE!</v>
      </c>
      <c r="CAL2" t="e">
        <f t="shared" si="32"/>
        <v>#VALUE!</v>
      </c>
      <c r="CAM2" t="e">
        <f t="shared" si="32"/>
        <v>#VALUE!</v>
      </c>
      <c r="CAN2" t="e">
        <f t="shared" si="32"/>
        <v>#VALUE!</v>
      </c>
      <c r="CAO2" t="e">
        <f t="shared" si="32"/>
        <v>#VALUE!</v>
      </c>
      <c r="CAP2" t="e">
        <f t="shared" si="32"/>
        <v>#VALUE!</v>
      </c>
      <c r="CAQ2" t="e">
        <f t="shared" si="32"/>
        <v>#VALUE!</v>
      </c>
      <c r="CAR2" t="e">
        <f t="shared" si="32"/>
        <v>#VALUE!</v>
      </c>
      <c r="CAS2" t="e">
        <f t="shared" si="32"/>
        <v>#VALUE!</v>
      </c>
      <c r="CAT2" t="e">
        <f t="shared" si="32"/>
        <v>#VALUE!</v>
      </c>
      <c r="CAU2" t="e">
        <f t="shared" si="32"/>
        <v>#VALUE!</v>
      </c>
      <c r="CAV2" t="e">
        <f t="shared" si="32"/>
        <v>#VALUE!</v>
      </c>
      <c r="CAW2" t="e">
        <f t="shared" si="32"/>
        <v>#VALUE!</v>
      </c>
      <c r="CAX2" t="e">
        <f t="shared" si="32"/>
        <v>#VALUE!</v>
      </c>
      <c r="CAY2" t="e">
        <f t="shared" si="32"/>
        <v>#VALUE!</v>
      </c>
      <c r="CAZ2" t="e">
        <f t="shared" si="32"/>
        <v>#VALUE!</v>
      </c>
      <c r="CBA2" t="e">
        <f t="shared" si="32"/>
        <v>#VALUE!</v>
      </c>
      <c r="CBB2" t="e">
        <f t="shared" si="32"/>
        <v>#VALUE!</v>
      </c>
      <c r="CBC2" t="e">
        <f t="shared" si="32"/>
        <v>#VALUE!</v>
      </c>
      <c r="CBD2" t="e">
        <f t="shared" si="32"/>
        <v>#VALUE!</v>
      </c>
      <c r="CBE2" t="e">
        <f t="shared" si="32"/>
        <v>#VALUE!</v>
      </c>
      <c r="CBF2" t="e">
        <f t="shared" si="32"/>
        <v>#VALUE!</v>
      </c>
      <c r="CBG2" t="e">
        <f t="shared" si="32"/>
        <v>#VALUE!</v>
      </c>
      <c r="CBH2" t="e">
        <f t="shared" si="32"/>
        <v>#VALUE!</v>
      </c>
      <c r="CBI2" t="e">
        <f t="shared" si="32"/>
        <v>#VALUE!</v>
      </c>
      <c r="CBJ2" t="e">
        <f t="shared" si="32"/>
        <v>#VALUE!</v>
      </c>
      <c r="CBK2" t="e">
        <f t="shared" si="32"/>
        <v>#VALUE!</v>
      </c>
      <c r="CBL2" t="e">
        <f t="shared" si="32"/>
        <v>#VALUE!</v>
      </c>
      <c r="CBM2" t="e">
        <f t="shared" si="32"/>
        <v>#VALUE!</v>
      </c>
      <c r="CBN2" t="e">
        <f t="shared" si="32"/>
        <v>#VALUE!</v>
      </c>
      <c r="CBO2" t="e">
        <f t="shared" si="32"/>
        <v>#VALUE!</v>
      </c>
      <c r="CBP2" t="e">
        <f t="shared" si="32"/>
        <v>#VALUE!</v>
      </c>
      <c r="CBQ2" t="e">
        <f t="shared" si="32"/>
        <v>#VALUE!</v>
      </c>
      <c r="CBR2" t="e">
        <f t="shared" si="32"/>
        <v>#VALUE!</v>
      </c>
      <c r="CBS2" t="e">
        <f t="shared" si="32"/>
        <v>#VALUE!</v>
      </c>
      <c r="CBT2" t="e">
        <f t="shared" si="32"/>
        <v>#VALUE!</v>
      </c>
      <c r="CBU2" t="e">
        <f t="shared" si="32"/>
        <v>#VALUE!</v>
      </c>
      <c r="CBV2" t="e">
        <f t="shared" si="32"/>
        <v>#VALUE!</v>
      </c>
      <c r="CBW2" t="e">
        <f t="shared" si="32"/>
        <v>#VALUE!</v>
      </c>
      <c r="CBX2" t="e">
        <f t="shared" si="32"/>
        <v>#VALUE!</v>
      </c>
      <c r="CBY2" t="e">
        <f t="shared" si="32"/>
        <v>#VALUE!</v>
      </c>
      <c r="CBZ2" t="e">
        <f t="shared" si="32"/>
        <v>#VALUE!</v>
      </c>
      <c r="CCA2" t="e">
        <f t="shared" si="32"/>
        <v>#VALUE!</v>
      </c>
      <c r="CCB2" t="e">
        <f t="shared" si="32"/>
        <v>#VALUE!</v>
      </c>
      <c r="CCC2" t="e">
        <f t="shared" si="32"/>
        <v>#VALUE!</v>
      </c>
      <c r="CCD2" t="e">
        <f t="shared" si="32"/>
        <v>#VALUE!</v>
      </c>
      <c r="CCE2" t="e">
        <f t="shared" si="32"/>
        <v>#VALUE!</v>
      </c>
      <c r="CCF2" t="e">
        <f t="shared" si="32"/>
        <v>#VALUE!</v>
      </c>
      <c r="CCG2" t="e">
        <f t="shared" si="32"/>
        <v>#VALUE!</v>
      </c>
      <c r="CCH2" t="e">
        <f t="shared" ref="CCH2:CES2" si="33">CHAR(CCH1)</f>
        <v>#VALUE!</v>
      </c>
      <c r="CCI2" t="e">
        <f t="shared" si="33"/>
        <v>#VALUE!</v>
      </c>
      <c r="CCJ2" t="e">
        <f t="shared" si="33"/>
        <v>#VALUE!</v>
      </c>
      <c r="CCK2" t="e">
        <f t="shared" si="33"/>
        <v>#VALUE!</v>
      </c>
      <c r="CCL2" t="e">
        <f t="shared" si="33"/>
        <v>#VALUE!</v>
      </c>
      <c r="CCM2" t="e">
        <f t="shared" si="33"/>
        <v>#VALUE!</v>
      </c>
      <c r="CCN2" t="e">
        <f t="shared" si="33"/>
        <v>#VALUE!</v>
      </c>
      <c r="CCO2" t="e">
        <f t="shared" si="33"/>
        <v>#VALUE!</v>
      </c>
      <c r="CCP2" t="e">
        <f t="shared" si="33"/>
        <v>#VALUE!</v>
      </c>
      <c r="CCQ2" t="e">
        <f t="shared" si="33"/>
        <v>#VALUE!</v>
      </c>
      <c r="CCR2" t="e">
        <f t="shared" si="33"/>
        <v>#VALUE!</v>
      </c>
      <c r="CCS2" t="e">
        <f t="shared" si="33"/>
        <v>#VALUE!</v>
      </c>
      <c r="CCT2" t="e">
        <f t="shared" si="33"/>
        <v>#VALUE!</v>
      </c>
      <c r="CCU2" t="e">
        <f t="shared" si="33"/>
        <v>#VALUE!</v>
      </c>
      <c r="CCV2" t="e">
        <f t="shared" si="33"/>
        <v>#VALUE!</v>
      </c>
      <c r="CCW2" t="e">
        <f t="shared" si="33"/>
        <v>#VALUE!</v>
      </c>
      <c r="CCX2" t="e">
        <f t="shared" si="33"/>
        <v>#VALUE!</v>
      </c>
      <c r="CCY2" t="e">
        <f t="shared" si="33"/>
        <v>#VALUE!</v>
      </c>
      <c r="CCZ2" t="e">
        <f t="shared" si="33"/>
        <v>#VALUE!</v>
      </c>
      <c r="CDA2" t="e">
        <f t="shared" si="33"/>
        <v>#VALUE!</v>
      </c>
      <c r="CDB2" t="e">
        <f t="shared" si="33"/>
        <v>#VALUE!</v>
      </c>
      <c r="CDC2" t="e">
        <f t="shared" si="33"/>
        <v>#VALUE!</v>
      </c>
      <c r="CDD2" t="e">
        <f t="shared" si="33"/>
        <v>#VALUE!</v>
      </c>
      <c r="CDE2" t="e">
        <f t="shared" si="33"/>
        <v>#VALUE!</v>
      </c>
      <c r="CDF2" t="e">
        <f t="shared" si="33"/>
        <v>#VALUE!</v>
      </c>
      <c r="CDG2" t="e">
        <f t="shared" si="33"/>
        <v>#VALUE!</v>
      </c>
      <c r="CDH2" t="e">
        <f t="shared" si="33"/>
        <v>#VALUE!</v>
      </c>
      <c r="CDI2" t="e">
        <f t="shared" si="33"/>
        <v>#VALUE!</v>
      </c>
      <c r="CDJ2" t="e">
        <f t="shared" si="33"/>
        <v>#VALUE!</v>
      </c>
      <c r="CDK2" t="e">
        <f t="shared" si="33"/>
        <v>#VALUE!</v>
      </c>
      <c r="CDL2" t="e">
        <f t="shared" si="33"/>
        <v>#VALUE!</v>
      </c>
      <c r="CDM2" t="e">
        <f t="shared" si="33"/>
        <v>#VALUE!</v>
      </c>
      <c r="CDN2" t="e">
        <f t="shared" si="33"/>
        <v>#VALUE!</v>
      </c>
      <c r="CDO2" t="e">
        <f t="shared" si="33"/>
        <v>#VALUE!</v>
      </c>
      <c r="CDP2" t="e">
        <f t="shared" si="33"/>
        <v>#VALUE!</v>
      </c>
      <c r="CDQ2" t="e">
        <f t="shared" si="33"/>
        <v>#VALUE!</v>
      </c>
      <c r="CDR2" t="e">
        <f t="shared" si="33"/>
        <v>#VALUE!</v>
      </c>
      <c r="CDS2" t="e">
        <f t="shared" si="33"/>
        <v>#VALUE!</v>
      </c>
      <c r="CDT2" t="e">
        <f t="shared" si="33"/>
        <v>#VALUE!</v>
      </c>
      <c r="CDU2" t="e">
        <f t="shared" si="33"/>
        <v>#VALUE!</v>
      </c>
      <c r="CDV2" t="e">
        <f t="shared" si="33"/>
        <v>#VALUE!</v>
      </c>
      <c r="CDW2" t="e">
        <f t="shared" si="33"/>
        <v>#VALUE!</v>
      </c>
      <c r="CDX2" t="e">
        <f t="shared" si="33"/>
        <v>#VALUE!</v>
      </c>
      <c r="CDY2" t="e">
        <f t="shared" si="33"/>
        <v>#VALUE!</v>
      </c>
      <c r="CDZ2" t="e">
        <f t="shared" si="33"/>
        <v>#VALUE!</v>
      </c>
      <c r="CEA2" t="e">
        <f t="shared" si="33"/>
        <v>#VALUE!</v>
      </c>
      <c r="CEB2" t="e">
        <f t="shared" si="33"/>
        <v>#VALUE!</v>
      </c>
      <c r="CEC2" t="e">
        <f t="shared" si="33"/>
        <v>#VALUE!</v>
      </c>
      <c r="CED2" t="e">
        <f t="shared" si="33"/>
        <v>#VALUE!</v>
      </c>
      <c r="CEE2" t="e">
        <f t="shared" si="33"/>
        <v>#VALUE!</v>
      </c>
      <c r="CEF2" t="e">
        <f t="shared" si="33"/>
        <v>#VALUE!</v>
      </c>
      <c r="CEG2" t="e">
        <f t="shared" si="33"/>
        <v>#VALUE!</v>
      </c>
      <c r="CEH2" t="e">
        <f t="shared" si="33"/>
        <v>#VALUE!</v>
      </c>
      <c r="CEI2" t="e">
        <f t="shared" si="33"/>
        <v>#VALUE!</v>
      </c>
      <c r="CEJ2" t="e">
        <f t="shared" si="33"/>
        <v>#VALUE!</v>
      </c>
      <c r="CEK2" t="e">
        <f t="shared" si="33"/>
        <v>#VALUE!</v>
      </c>
      <c r="CEL2" t="e">
        <f t="shared" si="33"/>
        <v>#VALUE!</v>
      </c>
      <c r="CEM2" t="e">
        <f t="shared" si="33"/>
        <v>#VALUE!</v>
      </c>
      <c r="CEN2" t="e">
        <f t="shared" si="33"/>
        <v>#VALUE!</v>
      </c>
      <c r="CEO2" t="e">
        <f t="shared" si="33"/>
        <v>#VALUE!</v>
      </c>
      <c r="CEP2" t="e">
        <f t="shared" si="33"/>
        <v>#VALUE!</v>
      </c>
      <c r="CEQ2" t="e">
        <f t="shared" si="33"/>
        <v>#VALUE!</v>
      </c>
      <c r="CER2" t="e">
        <f t="shared" si="33"/>
        <v>#VALUE!</v>
      </c>
      <c r="CES2" t="e">
        <f t="shared" si="33"/>
        <v>#VALUE!</v>
      </c>
      <c r="CET2" t="e">
        <f t="shared" ref="CET2:CHE2" si="34">CHAR(CET1)</f>
        <v>#VALUE!</v>
      </c>
      <c r="CEU2" t="e">
        <f t="shared" si="34"/>
        <v>#VALUE!</v>
      </c>
      <c r="CEV2" t="e">
        <f t="shared" si="34"/>
        <v>#VALUE!</v>
      </c>
      <c r="CEW2" t="e">
        <f t="shared" si="34"/>
        <v>#VALUE!</v>
      </c>
      <c r="CEX2" t="e">
        <f t="shared" si="34"/>
        <v>#VALUE!</v>
      </c>
      <c r="CEY2" t="e">
        <f t="shared" si="34"/>
        <v>#VALUE!</v>
      </c>
      <c r="CEZ2" t="e">
        <f t="shared" si="34"/>
        <v>#VALUE!</v>
      </c>
      <c r="CFA2" t="e">
        <f t="shared" si="34"/>
        <v>#VALUE!</v>
      </c>
      <c r="CFB2" t="e">
        <f t="shared" si="34"/>
        <v>#VALUE!</v>
      </c>
      <c r="CFC2" t="e">
        <f t="shared" si="34"/>
        <v>#VALUE!</v>
      </c>
      <c r="CFD2" t="e">
        <f t="shared" si="34"/>
        <v>#VALUE!</v>
      </c>
      <c r="CFE2" t="e">
        <f t="shared" si="34"/>
        <v>#VALUE!</v>
      </c>
      <c r="CFF2" t="e">
        <f t="shared" si="34"/>
        <v>#VALUE!</v>
      </c>
      <c r="CFG2" t="e">
        <f t="shared" si="34"/>
        <v>#VALUE!</v>
      </c>
      <c r="CFH2" t="e">
        <f t="shared" si="34"/>
        <v>#VALUE!</v>
      </c>
      <c r="CFI2" t="e">
        <f t="shared" si="34"/>
        <v>#VALUE!</v>
      </c>
      <c r="CFJ2" t="e">
        <f t="shared" si="34"/>
        <v>#VALUE!</v>
      </c>
      <c r="CFK2" t="e">
        <f t="shared" si="34"/>
        <v>#VALUE!</v>
      </c>
      <c r="CFL2" t="e">
        <f t="shared" si="34"/>
        <v>#VALUE!</v>
      </c>
      <c r="CFM2" t="e">
        <f t="shared" si="34"/>
        <v>#VALUE!</v>
      </c>
      <c r="CFN2" t="e">
        <f t="shared" si="34"/>
        <v>#VALUE!</v>
      </c>
      <c r="CFO2" t="e">
        <f t="shared" si="34"/>
        <v>#VALUE!</v>
      </c>
      <c r="CFP2" t="e">
        <f t="shared" si="34"/>
        <v>#VALUE!</v>
      </c>
      <c r="CFQ2" t="e">
        <f t="shared" si="34"/>
        <v>#VALUE!</v>
      </c>
      <c r="CFR2" t="e">
        <f t="shared" si="34"/>
        <v>#VALUE!</v>
      </c>
      <c r="CFS2" t="e">
        <f t="shared" si="34"/>
        <v>#VALUE!</v>
      </c>
      <c r="CFT2" t="e">
        <f t="shared" si="34"/>
        <v>#VALUE!</v>
      </c>
      <c r="CFU2" t="e">
        <f t="shared" si="34"/>
        <v>#VALUE!</v>
      </c>
      <c r="CFV2" t="e">
        <f t="shared" si="34"/>
        <v>#VALUE!</v>
      </c>
      <c r="CFW2" t="e">
        <f t="shared" si="34"/>
        <v>#VALUE!</v>
      </c>
      <c r="CFX2" t="e">
        <f t="shared" si="34"/>
        <v>#VALUE!</v>
      </c>
      <c r="CFY2" t="e">
        <f t="shared" si="34"/>
        <v>#VALUE!</v>
      </c>
      <c r="CFZ2" t="e">
        <f t="shared" si="34"/>
        <v>#VALUE!</v>
      </c>
      <c r="CGA2" t="e">
        <f t="shared" si="34"/>
        <v>#VALUE!</v>
      </c>
      <c r="CGB2" t="e">
        <f t="shared" si="34"/>
        <v>#VALUE!</v>
      </c>
      <c r="CGC2" t="e">
        <f t="shared" si="34"/>
        <v>#VALUE!</v>
      </c>
      <c r="CGD2" t="e">
        <f t="shared" si="34"/>
        <v>#VALUE!</v>
      </c>
      <c r="CGE2" t="e">
        <f t="shared" si="34"/>
        <v>#VALUE!</v>
      </c>
      <c r="CGF2" t="e">
        <f t="shared" si="34"/>
        <v>#VALUE!</v>
      </c>
      <c r="CGG2" t="e">
        <f t="shared" si="34"/>
        <v>#VALUE!</v>
      </c>
      <c r="CGH2" t="e">
        <f t="shared" si="34"/>
        <v>#VALUE!</v>
      </c>
      <c r="CGI2" t="e">
        <f t="shared" si="34"/>
        <v>#VALUE!</v>
      </c>
      <c r="CGJ2" t="e">
        <f t="shared" si="34"/>
        <v>#VALUE!</v>
      </c>
      <c r="CGK2" t="e">
        <f t="shared" si="34"/>
        <v>#VALUE!</v>
      </c>
      <c r="CGL2" t="e">
        <f t="shared" si="34"/>
        <v>#VALUE!</v>
      </c>
      <c r="CGM2" t="e">
        <f t="shared" si="34"/>
        <v>#VALUE!</v>
      </c>
      <c r="CGN2" t="e">
        <f t="shared" si="34"/>
        <v>#VALUE!</v>
      </c>
      <c r="CGO2" t="e">
        <f t="shared" si="34"/>
        <v>#VALUE!</v>
      </c>
      <c r="CGP2" t="e">
        <f t="shared" si="34"/>
        <v>#VALUE!</v>
      </c>
      <c r="CGQ2" t="e">
        <f t="shared" si="34"/>
        <v>#VALUE!</v>
      </c>
      <c r="CGR2" t="e">
        <f t="shared" si="34"/>
        <v>#VALUE!</v>
      </c>
      <c r="CGS2" t="e">
        <f t="shared" si="34"/>
        <v>#VALUE!</v>
      </c>
      <c r="CGT2" t="e">
        <f t="shared" si="34"/>
        <v>#VALUE!</v>
      </c>
      <c r="CGU2" t="e">
        <f t="shared" si="34"/>
        <v>#VALUE!</v>
      </c>
      <c r="CGV2" t="e">
        <f t="shared" si="34"/>
        <v>#VALUE!</v>
      </c>
      <c r="CGW2" t="e">
        <f t="shared" si="34"/>
        <v>#VALUE!</v>
      </c>
      <c r="CGX2" t="e">
        <f t="shared" si="34"/>
        <v>#VALUE!</v>
      </c>
      <c r="CGY2" t="e">
        <f t="shared" si="34"/>
        <v>#VALUE!</v>
      </c>
      <c r="CGZ2" t="e">
        <f t="shared" si="34"/>
        <v>#VALUE!</v>
      </c>
      <c r="CHA2" t="e">
        <f t="shared" si="34"/>
        <v>#VALUE!</v>
      </c>
      <c r="CHB2" t="e">
        <f t="shared" si="34"/>
        <v>#VALUE!</v>
      </c>
      <c r="CHC2" t="e">
        <f t="shared" si="34"/>
        <v>#VALUE!</v>
      </c>
      <c r="CHD2" t="e">
        <f t="shared" si="34"/>
        <v>#VALUE!</v>
      </c>
      <c r="CHE2" t="e">
        <f t="shared" si="34"/>
        <v>#VALUE!</v>
      </c>
      <c r="CHF2" t="e">
        <f t="shared" ref="CHF2:CJQ2" si="35">CHAR(CHF1)</f>
        <v>#VALUE!</v>
      </c>
      <c r="CHG2" t="e">
        <f t="shared" si="35"/>
        <v>#VALUE!</v>
      </c>
      <c r="CHH2" t="e">
        <f t="shared" si="35"/>
        <v>#VALUE!</v>
      </c>
      <c r="CHI2" t="e">
        <f t="shared" si="35"/>
        <v>#VALUE!</v>
      </c>
      <c r="CHJ2" t="e">
        <f t="shared" si="35"/>
        <v>#VALUE!</v>
      </c>
      <c r="CHK2" t="e">
        <f t="shared" si="35"/>
        <v>#VALUE!</v>
      </c>
      <c r="CHL2" t="e">
        <f t="shared" si="35"/>
        <v>#VALUE!</v>
      </c>
      <c r="CHM2" t="e">
        <f t="shared" si="35"/>
        <v>#VALUE!</v>
      </c>
      <c r="CHN2" t="e">
        <f t="shared" si="35"/>
        <v>#VALUE!</v>
      </c>
      <c r="CHO2" t="e">
        <f t="shared" si="35"/>
        <v>#VALUE!</v>
      </c>
      <c r="CHP2" t="e">
        <f t="shared" si="35"/>
        <v>#VALUE!</v>
      </c>
      <c r="CHQ2" t="e">
        <f t="shared" si="35"/>
        <v>#VALUE!</v>
      </c>
      <c r="CHR2" t="e">
        <f t="shared" si="35"/>
        <v>#VALUE!</v>
      </c>
      <c r="CHS2" t="e">
        <f t="shared" si="35"/>
        <v>#VALUE!</v>
      </c>
      <c r="CHT2" t="e">
        <f t="shared" si="35"/>
        <v>#VALUE!</v>
      </c>
      <c r="CHU2" t="e">
        <f t="shared" si="35"/>
        <v>#VALUE!</v>
      </c>
      <c r="CHV2" t="e">
        <f t="shared" si="35"/>
        <v>#VALUE!</v>
      </c>
      <c r="CHW2" t="e">
        <f t="shared" si="35"/>
        <v>#VALUE!</v>
      </c>
      <c r="CHX2" t="e">
        <f t="shared" si="35"/>
        <v>#VALUE!</v>
      </c>
      <c r="CHY2" t="e">
        <f t="shared" si="35"/>
        <v>#VALUE!</v>
      </c>
      <c r="CHZ2" t="e">
        <f t="shared" si="35"/>
        <v>#VALUE!</v>
      </c>
      <c r="CIA2" t="e">
        <f t="shared" si="35"/>
        <v>#VALUE!</v>
      </c>
      <c r="CIB2" t="e">
        <f t="shared" si="35"/>
        <v>#VALUE!</v>
      </c>
      <c r="CIC2" t="e">
        <f t="shared" si="35"/>
        <v>#VALUE!</v>
      </c>
      <c r="CID2" t="e">
        <f t="shared" si="35"/>
        <v>#VALUE!</v>
      </c>
      <c r="CIE2" t="e">
        <f t="shared" si="35"/>
        <v>#VALUE!</v>
      </c>
      <c r="CIF2" t="e">
        <f t="shared" si="35"/>
        <v>#VALUE!</v>
      </c>
      <c r="CIG2" t="e">
        <f t="shared" si="35"/>
        <v>#VALUE!</v>
      </c>
      <c r="CIH2" t="e">
        <f t="shared" si="35"/>
        <v>#VALUE!</v>
      </c>
      <c r="CII2" t="e">
        <f t="shared" si="35"/>
        <v>#VALUE!</v>
      </c>
      <c r="CIJ2" t="e">
        <f t="shared" si="35"/>
        <v>#VALUE!</v>
      </c>
      <c r="CIK2" t="e">
        <f t="shared" si="35"/>
        <v>#VALUE!</v>
      </c>
      <c r="CIL2" t="e">
        <f t="shared" si="35"/>
        <v>#VALUE!</v>
      </c>
      <c r="CIM2" t="e">
        <f t="shared" si="35"/>
        <v>#VALUE!</v>
      </c>
      <c r="CIN2" t="e">
        <f t="shared" si="35"/>
        <v>#VALUE!</v>
      </c>
      <c r="CIO2" t="e">
        <f t="shared" si="35"/>
        <v>#VALUE!</v>
      </c>
      <c r="CIP2" t="e">
        <f t="shared" si="35"/>
        <v>#VALUE!</v>
      </c>
      <c r="CIQ2" t="e">
        <f t="shared" si="35"/>
        <v>#VALUE!</v>
      </c>
      <c r="CIR2" t="e">
        <f t="shared" si="35"/>
        <v>#VALUE!</v>
      </c>
      <c r="CIS2" t="e">
        <f t="shared" si="35"/>
        <v>#VALUE!</v>
      </c>
      <c r="CIT2" t="e">
        <f t="shared" si="35"/>
        <v>#VALUE!</v>
      </c>
      <c r="CIU2" t="e">
        <f t="shared" si="35"/>
        <v>#VALUE!</v>
      </c>
      <c r="CIV2" t="e">
        <f t="shared" si="35"/>
        <v>#VALUE!</v>
      </c>
      <c r="CIW2" t="e">
        <f t="shared" si="35"/>
        <v>#VALUE!</v>
      </c>
      <c r="CIX2" t="e">
        <f t="shared" si="35"/>
        <v>#VALUE!</v>
      </c>
      <c r="CIY2" t="e">
        <f t="shared" si="35"/>
        <v>#VALUE!</v>
      </c>
      <c r="CIZ2" t="e">
        <f t="shared" si="35"/>
        <v>#VALUE!</v>
      </c>
      <c r="CJA2" t="e">
        <f t="shared" si="35"/>
        <v>#VALUE!</v>
      </c>
      <c r="CJB2" t="e">
        <f t="shared" si="35"/>
        <v>#VALUE!</v>
      </c>
      <c r="CJC2" t="e">
        <f t="shared" si="35"/>
        <v>#VALUE!</v>
      </c>
      <c r="CJD2" t="e">
        <f t="shared" si="35"/>
        <v>#VALUE!</v>
      </c>
      <c r="CJE2" t="e">
        <f t="shared" si="35"/>
        <v>#VALUE!</v>
      </c>
      <c r="CJF2" t="e">
        <f t="shared" si="35"/>
        <v>#VALUE!</v>
      </c>
      <c r="CJG2" t="e">
        <f t="shared" si="35"/>
        <v>#VALUE!</v>
      </c>
      <c r="CJH2" t="e">
        <f t="shared" si="35"/>
        <v>#VALUE!</v>
      </c>
      <c r="CJI2" t="e">
        <f t="shared" si="35"/>
        <v>#VALUE!</v>
      </c>
      <c r="CJJ2" t="e">
        <f t="shared" si="35"/>
        <v>#VALUE!</v>
      </c>
      <c r="CJK2" t="e">
        <f t="shared" si="35"/>
        <v>#VALUE!</v>
      </c>
      <c r="CJL2" t="e">
        <f t="shared" si="35"/>
        <v>#VALUE!</v>
      </c>
      <c r="CJM2" t="e">
        <f t="shared" si="35"/>
        <v>#VALUE!</v>
      </c>
      <c r="CJN2" t="e">
        <f t="shared" si="35"/>
        <v>#VALUE!</v>
      </c>
      <c r="CJO2" t="e">
        <f t="shared" si="35"/>
        <v>#VALUE!</v>
      </c>
      <c r="CJP2" t="e">
        <f t="shared" si="35"/>
        <v>#VALUE!</v>
      </c>
      <c r="CJQ2" t="e">
        <f t="shared" si="35"/>
        <v>#VALUE!</v>
      </c>
      <c r="CJR2" t="e">
        <f t="shared" ref="CJR2:CMC2" si="36">CHAR(CJR1)</f>
        <v>#VALUE!</v>
      </c>
      <c r="CJS2" t="e">
        <f t="shared" si="36"/>
        <v>#VALUE!</v>
      </c>
      <c r="CJT2" t="e">
        <f t="shared" si="36"/>
        <v>#VALUE!</v>
      </c>
      <c r="CJU2" t="e">
        <f t="shared" si="36"/>
        <v>#VALUE!</v>
      </c>
      <c r="CJV2" t="e">
        <f t="shared" si="36"/>
        <v>#VALUE!</v>
      </c>
      <c r="CJW2" t="e">
        <f t="shared" si="36"/>
        <v>#VALUE!</v>
      </c>
      <c r="CJX2" t="e">
        <f t="shared" si="36"/>
        <v>#VALUE!</v>
      </c>
      <c r="CJY2" t="e">
        <f t="shared" si="36"/>
        <v>#VALUE!</v>
      </c>
      <c r="CJZ2" t="e">
        <f t="shared" si="36"/>
        <v>#VALUE!</v>
      </c>
      <c r="CKA2" t="e">
        <f t="shared" si="36"/>
        <v>#VALUE!</v>
      </c>
      <c r="CKB2" t="e">
        <f t="shared" si="36"/>
        <v>#VALUE!</v>
      </c>
      <c r="CKC2" t="e">
        <f t="shared" si="36"/>
        <v>#VALUE!</v>
      </c>
      <c r="CKD2" t="e">
        <f t="shared" si="36"/>
        <v>#VALUE!</v>
      </c>
      <c r="CKE2" t="e">
        <f t="shared" si="36"/>
        <v>#VALUE!</v>
      </c>
      <c r="CKF2" t="e">
        <f t="shared" si="36"/>
        <v>#VALUE!</v>
      </c>
      <c r="CKG2" t="e">
        <f t="shared" si="36"/>
        <v>#VALUE!</v>
      </c>
      <c r="CKH2" t="e">
        <f t="shared" si="36"/>
        <v>#VALUE!</v>
      </c>
      <c r="CKI2" t="e">
        <f t="shared" si="36"/>
        <v>#VALUE!</v>
      </c>
      <c r="CKJ2" t="e">
        <f t="shared" si="36"/>
        <v>#VALUE!</v>
      </c>
      <c r="CKK2" t="e">
        <f t="shared" si="36"/>
        <v>#VALUE!</v>
      </c>
      <c r="CKL2" t="e">
        <f t="shared" si="36"/>
        <v>#VALUE!</v>
      </c>
      <c r="CKM2" t="e">
        <f t="shared" si="36"/>
        <v>#VALUE!</v>
      </c>
      <c r="CKN2" t="e">
        <f t="shared" si="36"/>
        <v>#VALUE!</v>
      </c>
      <c r="CKO2" t="e">
        <f t="shared" si="36"/>
        <v>#VALUE!</v>
      </c>
      <c r="CKP2" t="e">
        <f t="shared" si="36"/>
        <v>#VALUE!</v>
      </c>
      <c r="CKQ2" t="e">
        <f t="shared" si="36"/>
        <v>#VALUE!</v>
      </c>
      <c r="CKR2" t="e">
        <f t="shared" si="36"/>
        <v>#VALUE!</v>
      </c>
      <c r="CKS2" t="e">
        <f t="shared" si="36"/>
        <v>#VALUE!</v>
      </c>
      <c r="CKT2" t="e">
        <f t="shared" si="36"/>
        <v>#VALUE!</v>
      </c>
      <c r="CKU2" t="e">
        <f t="shared" si="36"/>
        <v>#VALUE!</v>
      </c>
      <c r="CKV2" t="e">
        <f t="shared" si="36"/>
        <v>#VALUE!</v>
      </c>
      <c r="CKW2" t="e">
        <f t="shared" si="36"/>
        <v>#VALUE!</v>
      </c>
      <c r="CKX2" t="e">
        <f t="shared" si="36"/>
        <v>#VALUE!</v>
      </c>
      <c r="CKY2" t="e">
        <f t="shared" si="36"/>
        <v>#VALUE!</v>
      </c>
      <c r="CKZ2" t="e">
        <f t="shared" si="36"/>
        <v>#VALUE!</v>
      </c>
      <c r="CLA2" t="e">
        <f t="shared" si="36"/>
        <v>#VALUE!</v>
      </c>
      <c r="CLB2" t="e">
        <f t="shared" si="36"/>
        <v>#VALUE!</v>
      </c>
      <c r="CLC2" t="e">
        <f t="shared" si="36"/>
        <v>#VALUE!</v>
      </c>
      <c r="CLD2" t="e">
        <f t="shared" si="36"/>
        <v>#VALUE!</v>
      </c>
      <c r="CLE2" t="e">
        <f t="shared" si="36"/>
        <v>#VALUE!</v>
      </c>
      <c r="CLF2" t="e">
        <f t="shared" si="36"/>
        <v>#VALUE!</v>
      </c>
      <c r="CLG2" t="e">
        <f t="shared" si="36"/>
        <v>#VALUE!</v>
      </c>
      <c r="CLH2" t="e">
        <f t="shared" si="36"/>
        <v>#VALUE!</v>
      </c>
      <c r="CLI2" t="e">
        <f t="shared" si="36"/>
        <v>#VALUE!</v>
      </c>
      <c r="CLJ2" t="e">
        <f t="shared" si="36"/>
        <v>#VALUE!</v>
      </c>
      <c r="CLK2" t="e">
        <f t="shared" si="36"/>
        <v>#VALUE!</v>
      </c>
      <c r="CLL2" t="e">
        <f t="shared" si="36"/>
        <v>#VALUE!</v>
      </c>
      <c r="CLM2" t="e">
        <f t="shared" si="36"/>
        <v>#VALUE!</v>
      </c>
      <c r="CLN2" t="e">
        <f t="shared" si="36"/>
        <v>#VALUE!</v>
      </c>
      <c r="CLO2" t="e">
        <f t="shared" si="36"/>
        <v>#VALUE!</v>
      </c>
      <c r="CLP2" t="e">
        <f t="shared" si="36"/>
        <v>#VALUE!</v>
      </c>
      <c r="CLQ2" t="e">
        <f t="shared" si="36"/>
        <v>#VALUE!</v>
      </c>
      <c r="CLR2" t="e">
        <f t="shared" si="36"/>
        <v>#VALUE!</v>
      </c>
      <c r="CLS2" t="e">
        <f t="shared" si="36"/>
        <v>#VALUE!</v>
      </c>
      <c r="CLT2" t="e">
        <f t="shared" si="36"/>
        <v>#VALUE!</v>
      </c>
      <c r="CLU2" t="e">
        <f t="shared" si="36"/>
        <v>#VALUE!</v>
      </c>
      <c r="CLV2" t="e">
        <f t="shared" si="36"/>
        <v>#VALUE!</v>
      </c>
      <c r="CLW2" t="e">
        <f t="shared" si="36"/>
        <v>#VALUE!</v>
      </c>
      <c r="CLX2" t="e">
        <f t="shared" si="36"/>
        <v>#VALUE!</v>
      </c>
      <c r="CLY2" t="e">
        <f t="shared" si="36"/>
        <v>#VALUE!</v>
      </c>
      <c r="CLZ2" t="e">
        <f t="shared" si="36"/>
        <v>#VALUE!</v>
      </c>
      <c r="CMA2" t="e">
        <f t="shared" si="36"/>
        <v>#VALUE!</v>
      </c>
      <c r="CMB2" t="e">
        <f t="shared" si="36"/>
        <v>#VALUE!</v>
      </c>
      <c r="CMC2" t="e">
        <f t="shared" si="36"/>
        <v>#VALUE!</v>
      </c>
      <c r="CMD2" t="e">
        <f t="shared" ref="CMD2:COO2" si="37">CHAR(CMD1)</f>
        <v>#VALUE!</v>
      </c>
      <c r="CME2" t="e">
        <f t="shared" si="37"/>
        <v>#VALUE!</v>
      </c>
      <c r="CMF2" t="e">
        <f t="shared" si="37"/>
        <v>#VALUE!</v>
      </c>
      <c r="CMG2" t="e">
        <f t="shared" si="37"/>
        <v>#VALUE!</v>
      </c>
      <c r="CMH2" t="e">
        <f t="shared" si="37"/>
        <v>#VALUE!</v>
      </c>
      <c r="CMI2" t="e">
        <f t="shared" si="37"/>
        <v>#VALUE!</v>
      </c>
      <c r="CMJ2" t="e">
        <f t="shared" si="37"/>
        <v>#VALUE!</v>
      </c>
      <c r="CMK2" t="e">
        <f t="shared" si="37"/>
        <v>#VALUE!</v>
      </c>
      <c r="CML2" t="e">
        <f t="shared" si="37"/>
        <v>#VALUE!</v>
      </c>
      <c r="CMM2" t="e">
        <f t="shared" si="37"/>
        <v>#VALUE!</v>
      </c>
      <c r="CMN2" t="e">
        <f t="shared" si="37"/>
        <v>#VALUE!</v>
      </c>
      <c r="CMO2" t="e">
        <f t="shared" si="37"/>
        <v>#VALUE!</v>
      </c>
      <c r="CMP2" t="e">
        <f t="shared" si="37"/>
        <v>#VALUE!</v>
      </c>
      <c r="CMQ2" t="e">
        <f t="shared" si="37"/>
        <v>#VALUE!</v>
      </c>
      <c r="CMR2" t="e">
        <f t="shared" si="37"/>
        <v>#VALUE!</v>
      </c>
      <c r="CMS2" t="e">
        <f t="shared" si="37"/>
        <v>#VALUE!</v>
      </c>
      <c r="CMT2" t="e">
        <f t="shared" si="37"/>
        <v>#VALUE!</v>
      </c>
      <c r="CMU2" t="e">
        <f t="shared" si="37"/>
        <v>#VALUE!</v>
      </c>
      <c r="CMV2" t="e">
        <f t="shared" si="37"/>
        <v>#VALUE!</v>
      </c>
      <c r="CMW2" t="e">
        <f t="shared" si="37"/>
        <v>#VALUE!</v>
      </c>
      <c r="CMX2" t="e">
        <f t="shared" si="37"/>
        <v>#VALUE!</v>
      </c>
      <c r="CMY2" t="e">
        <f t="shared" si="37"/>
        <v>#VALUE!</v>
      </c>
      <c r="CMZ2" t="e">
        <f t="shared" si="37"/>
        <v>#VALUE!</v>
      </c>
      <c r="CNA2" t="e">
        <f t="shared" si="37"/>
        <v>#VALUE!</v>
      </c>
      <c r="CNB2" t="e">
        <f t="shared" si="37"/>
        <v>#VALUE!</v>
      </c>
      <c r="CNC2" t="e">
        <f t="shared" si="37"/>
        <v>#VALUE!</v>
      </c>
      <c r="CND2" t="e">
        <f t="shared" si="37"/>
        <v>#VALUE!</v>
      </c>
      <c r="CNE2" t="e">
        <f t="shared" si="37"/>
        <v>#VALUE!</v>
      </c>
      <c r="CNF2" t="e">
        <f t="shared" si="37"/>
        <v>#VALUE!</v>
      </c>
      <c r="CNG2" t="e">
        <f t="shared" si="37"/>
        <v>#VALUE!</v>
      </c>
      <c r="CNH2" t="e">
        <f t="shared" si="37"/>
        <v>#VALUE!</v>
      </c>
      <c r="CNI2" t="e">
        <f t="shared" si="37"/>
        <v>#VALUE!</v>
      </c>
      <c r="CNJ2" t="e">
        <f t="shared" si="37"/>
        <v>#VALUE!</v>
      </c>
      <c r="CNK2" t="e">
        <f t="shared" si="37"/>
        <v>#VALUE!</v>
      </c>
      <c r="CNL2" t="e">
        <f t="shared" si="37"/>
        <v>#VALUE!</v>
      </c>
      <c r="CNM2" t="e">
        <f t="shared" si="37"/>
        <v>#VALUE!</v>
      </c>
      <c r="CNN2" t="e">
        <f t="shared" si="37"/>
        <v>#VALUE!</v>
      </c>
      <c r="CNO2" t="e">
        <f t="shared" si="37"/>
        <v>#VALUE!</v>
      </c>
      <c r="CNP2" t="e">
        <f t="shared" si="37"/>
        <v>#VALUE!</v>
      </c>
      <c r="CNQ2" t="e">
        <f t="shared" si="37"/>
        <v>#VALUE!</v>
      </c>
      <c r="CNR2" t="e">
        <f t="shared" si="37"/>
        <v>#VALUE!</v>
      </c>
      <c r="CNS2" t="e">
        <f t="shared" si="37"/>
        <v>#VALUE!</v>
      </c>
      <c r="CNT2" t="e">
        <f t="shared" si="37"/>
        <v>#VALUE!</v>
      </c>
      <c r="CNU2" t="e">
        <f t="shared" si="37"/>
        <v>#VALUE!</v>
      </c>
      <c r="CNV2" t="e">
        <f t="shared" si="37"/>
        <v>#VALUE!</v>
      </c>
      <c r="CNW2" t="e">
        <f t="shared" si="37"/>
        <v>#VALUE!</v>
      </c>
      <c r="CNX2" t="e">
        <f t="shared" si="37"/>
        <v>#VALUE!</v>
      </c>
      <c r="CNY2" t="e">
        <f t="shared" si="37"/>
        <v>#VALUE!</v>
      </c>
      <c r="CNZ2" t="e">
        <f t="shared" si="37"/>
        <v>#VALUE!</v>
      </c>
      <c r="COA2" t="e">
        <f t="shared" si="37"/>
        <v>#VALUE!</v>
      </c>
      <c r="COB2" t="e">
        <f t="shared" si="37"/>
        <v>#VALUE!</v>
      </c>
      <c r="COC2" t="e">
        <f t="shared" si="37"/>
        <v>#VALUE!</v>
      </c>
      <c r="COD2" t="e">
        <f t="shared" si="37"/>
        <v>#VALUE!</v>
      </c>
      <c r="COE2" t="e">
        <f t="shared" si="37"/>
        <v>#VALUE!</v>
      </c>
      <c r="COF2" t="e">
        <f t="shared" si="37"/>
        <v>#VALUE!</v>
      </c>
      <c r="COG2" t="e">
        <f t="shared" si="37"/>
        <v>#VALUE!</v>
      </c>
      <c r="COH2" t="e">
        <f t="shared" si="37"/>
        <v>#VALUE!</v>
      </c>
      <c r="COI2" t="e">
        <f t="shared" si="37"/>
        <v>#VALUE!</v>
      </c>
      <c r="COJ2" t="e">
        <f t="shared" si="37"/>
        <v>#VALUE!</v>
      </c>
      <c r="COK2" t="e">
        <f t="shared" si="37"/>
        <v>#VALUE!</v>
      </c>
      <c r="COL2" t="e">
        <f t="shared" si="37"/>
        <v>#VALUE!</v>
      </c>
      <c r="COM2" t="e">
        <f t="shared" si="37"/>
        <v>#VALUE!</v>
      </c>
      <c r="CON2" t="e">
        <f t="shared" si="37"/>
        <v>#VALUE!</v>
      </c>
      <c r="COO2" t="e">
        <f t="shared" si="37"/>
        <v>#VALUE!</v>
      </c>
      <c r="COP2" t="e">
        <f t="shared" ref="COP2:CRA2" si="38">CHAR(COP1)</f>
        <v>#VALUE!</v>
      </c>
      <c r="COQ2" t="e">
        <f t="shared" si="38"/>
        <v>#VALUE!</v>
      </c>
      <c r="COR2" t="e">
        <f t="shared" si="38"/>
        <v>#VALUE!</v>
      </c>
      <c r="COS2" t="e">
        <f t="shared" si="38"/>
        <v>#VALUE!</v>
      </c>
      <c r="COT2" t="e">
        <f t="shared" si="38"/>
        <v>#VALUE!</v>
      </c>
      <c r="COU2" t="e">
        <f t="shared" si="38"/>
        <v>#VALUE!</v>
      </c>
      <c r="COV2" t="e">
        <f t="shared" si="38"/>
        <v>#VALUE!</v>
      </c>
      <c r="COW2" t="e">
        <f t="shared" si="38"/>
        <v>#VALUE!</v>
      </c>
      <c r="COX2" t="e">
        <f t="shared" si="38"/>
        <v>#VALUE!</v>
      </c>
      <c r="COY2" t="e">
        <f t="shared" si="38"/>
        <v>#VALUE!</v>
      </c>
      <c r="COZ2" t="e">
        <f t="shared" si="38"/>
        <v>#VALUE!</v>
      </c>
      <c r="CPA2" t="e">
        <f t="shared" si="38"/>
        <v>#VALUE!</v>
      </c>
      <c r="CPB2" t="e">
        <f t="shared" si="38"/>
        <v>#VALUE!</v>
      </c>
      <c r="CPC2" t="e">
        <f t="shared" si="38"/>
        <v>#VALUE!</v>
      </c>
      <c r="CPD2" t="e">
        <f t="shared" si="38"/>
        <v>#VALUE!</v>
      </c>
      <c r="CPE2" t="e">
        <f t="shared" si="38"/>
        <v>#VALUE!</v>
      </c>
      <c r="CPF2" t="e">
        <f t="shared" si="38"/>
        <v>#VALUE!</v>
      </c>
      <c r="CPG2" t="e">
        <f t="shared" si="38"/>
        <v>#VALUE!</v>
      </c>
      <c r="CPH2" t="e">
        <f t="shared" si="38"/>
        <v>#VALUE!</v>
      </c>
      <c r="CPI2" t="e">
        <f t="shared" si="38"/>
        <v>#VALUE!</v>
      </c>
      <c r="CPJ2" t="e">
        <f t="shared" si="38"/>
        <v>#VALUE!</v>
      </c>
      <c r="CPK2" t="e">
        <f t="shared" si="38"/>
        <v>#VALUE!</v>
      </c>
      <c r="CPL2" t="e">
        <f t="shared" si="38"/>
        <v>#VALUE!</v>
      </c>
      <c r="CPM2" t="e">
        <f t="shared" si="38"/>
        <v>#VALUE!</v>
      </c>
      <c r="CPN2" t="e">
        <f t="shared" si="38"/>
        <v>#VALUE!</v>
      </c>
      <c r="CPO2" t="e">
        <f t="shared" si="38"/>
        <v>#VALUE!</v>
      </c>
      <c r="CPP2" t="e">
        <f t="shared" si="38"/>
        <v>#VALUE!</v>
      </c>
      <c r="CPQ2" t="e">
        <f t="shared" si="38"/>
        <v>#VALUE!</v>
      </c>
      <c r="CPR2" t="e">
        <f t="shared" si="38"/>
        <v>#VALUE!</v>
      </c>
      <c r="CPS2" t="e">
        <f t="shared" si="38"/>
        <v>#VALUE!</v>
      </c>
      <c r="CPT2" t="e">
        <f t="shared" si="38"/>
        <v>#VALUE!</v>
      </c>
      <c r="CPU2" t="e">
        <f t="shared" si="38"/>
        <v>#VALUE!</v>
      </c>
      <c r="CPV2" t="e">
        <f t="shared" si="38"/>
        <v>#VALUE!</v>
      </c>
      <c r="CPW2" t="e">
        <f t="shared" si="38"/>
        <v>#VALUE!</v>
      </c>
      <c r="CPX2" t="e">
        <f t="shared" si="38"/>
        <v>#VALUE!</v>
      </c>
      <c r="CPY2" t="e">
        <f t="shared" si="38"/>
        <v>#VALUE!</v>
      </c>
      <c r="CPZ2" t="e">
        <f t="shared" si="38"/>
        <v>#VALUE!</v>
      </c>
      <c r="CQA2" t="e">
        <f t="shared" si="38"/>
        <v>#VALUE!</v>
      </c>
      <c r="CQB2" t="e">
        <f t="shared" si="38"/>
        <v>#VALUE!</v>
      </c>
      <c r="CQC2" t="e">
        <f t="shared" si="38"/>
        <v>#VALUE!</v>
      </c>
      <c r="CQD2" t="e">
        <f t="shared" si="38"/>
        <v>#VALUE!</v>
      </c>
      <c r="CQE2" t="e">
        <f t="shared" si="38"/>
        <v>#VALUE!</v>
      </c>
      <c r="CQF2" t="e">
        <f t="shared" si="38"/>
        <v>#VALUE!</v>
      </c>
      <c r="CQG2" t="e">
        <f t="shared" si="38"/>
        <v>#VALUE!</v>
      </c>
      <c r="CQH2" t="e">
        <f t="shared" si="38"/>
        <v>#VALUE!</v>
      </c>
      <c r="CQI2" t="e">
        <f t="shared" si="38"/>
        <v>#VALUE!</v>
      </c>
      <c r="CQJ2" t="e">
        <f t="shared" si="38"/>
        <v>#VALUE!</v>
      </c>
      <c r="CQK2" t="e">
        <f t="shared" si="38"/>
        <v>#VALUE!</v>
      </c>
      <c r="CQL2" t="e">
        <f t="shared" si="38"/>
        <v>#VALUE!</v>
      </c>
      <c r="CQM2" t="e">
        <f t="shared" si="38"/>
        <v>#VALUE!</v>
      </c>
      <c r="CQN2" t="e">
        <f t="shared" si="38"/>
        <v>#VALUE!</v>
      </c>
      <c r="CQO2" t="e">
        <f t="shared" si="38"/>
        <v>#VALUE!</v>
      </c>
      <c r="CQP2" t="e">
        <f t="shared" si="38"/>
        <v>#VALUE!</v>
      </c>
      <c r="CQQ2" t="e">
        <f t="shared" si="38"/>
        <v>#VALUE!</v>
      </c>
      <c r="CQR2" t="e">
        <f t="shared" si="38"/>
        <v>#VALUE!</v>
      </c>
      <c r="CQS2" t="e">
        <f t="shared" si="38"/>
        <v>#VALUE!</v>
      </c>
      <c r="CQT2" t="e">
        <f t="shared" si="38"/>
        <v>#VALUE!</v>
      </c>
      <c r="CQU2" t="e">
        <f t="shared" si="38"/>
        <v>#VALUE!</v>
      </c>
      <c r="CQV2" t="e">
        <f t="shared" si="38"/>
        <v>#VALUE!</v>
      </c>
      <c r="CQW2" t="e">
        <f t="shared" si="38"/>
        <v>#VALUE!</v>
      </c>
      <c r="CQX2" t="e">
        <f t="shared" si="38"/>
        <v>#VALUE!</v>
      </c>
      <c r="CQY2" t="e">
        <f t="shared" si="38"/>
        <v>#VALUE!</v>
      </c>
      <c r="CQZ2" t="e">
        <f t="shared" si="38"/>
        <v>#VALUE!</v>
      </c>
      <c r="CRA2" t="e">
        <f t="shared" si="38"/>
        <v>#VALUE!</v>
      </c>
      <c r="CRB2" t="e">
        <f t="shared" ref="CRB2:CTM2" si="39">CHAR(CRB1)</f>
        <v>#VALUE!</v>
      </c>
      <c r="CRC2" t="e">
        <f t="shared" si="39"/>
        <v>#VALUE!</v>
      </c>
      <c r="CRD2" t="e">
        <f t="shared" si="39"/>
        <v>#VALUE!</v>
      </c>
      <c r="CRE2" t="e">
        <f t="shared" si="39"/>
        <v>#VALUE!</v>
      </c>
      <c r="CRF2" t="e">
        <f t="shared" si="39"/>
        <v>#VALUE!</v>
      </c>
      <c r="CRG2" t="e">
        <f t="shared" si="39"/>
        <v>#VALUE!</v>
      </c>
      <c r="CRH2" t="e">
        <f t="shared" si="39"/>
        <v>#VALUE!</v>
      </c>
      <c r="CRI2" t="e">
        <f t="shared" si="39"/>
        <v>#VALUE!</v>
      </c>
      <c r="CRJ2" t="e">
        <f t="shared" si="39"/>
        <v>#VALUE!</v>
      </c>
      <c r="CRK2" t="e">
        <f t="shared" si="39"/>
        <v>#VALUE!</v>
      </c>
      <c r="CRL2" t="e">
        <f t="shared" si="39"/>
        <v>#VALUE!</v>
      </c>
      <c r="CRM2" t="e">
        <f t="shared" si="39"/>
        <v>#VALUE!</v>
      </c>
      <c r="CRN2" t="e">
        <f t="shared" si="39"/>
        <v>#VALUE!</v>
      </c>
      <c r="CRO2" t="e">
        <f t="shared" si="39"/>
        <v>#VALUE!</v>
      </c>
      <c r="CRP2" t="e">
        <f t="shared" si="39"/>
        <v>#VALUE!</v>
      </c>
      <c r="CRQ2" t="e">
        <f t="shared" si="39"/>
        <v>#VALUE!</v>
      </c>
      <c r="CRR2" t="e">
        <f t="shared" si="39"/>
        <v>#VALUE!</v>
      </c>
      <c r="CRS2" t="e">
        <f t="shared" si="39"/>
        <v>#VALUE!</v>
      </c>
      <c r="CRT2" t="e">
        <f t="shared" si="39"/>
        <v>#VALUE!</v>
      </c>
      <c r="CRU2" t="e">
        <f t="shared" si="39"/>
        <v>#VALUE!</v>
      </c>
      <c r="CRV2" t="e">
        <f t="shared" si="39"/>
        <v>#VALUE!</v>
      </c>
      <c r="CRW2" t="e">
        <f t="shared" si="39"/>
        <v>#VALUE!</v>
      </c>
      <c r="CRX2" t="e">
        <f t="shared" si="39"/>
        <v>#VALUE!</v>
      </c>
      <c r="CRY2" t="e">
        <f t="shared" si="39"/>
        <v>#VALUE!</v>
      </c>
      <c r="CRZ2" t="e">
        <f t="shared" si="39"/>
        <v>#VALUE!</v>
      </c>
      <c r="CSA2" t="e">
        <f t="shared" si="39"/>
        <v>#VALUE!</v>
      </c>
      <c r="CSB2" t="e">
        <f t="shared" si="39"/>
        <v>#VALUE!</v>
      </c>
      <c r="CSC2" t="e">
        <f t="shared" si="39"/>
        <v>#VALUE!</v>
      </c>
      <c r="CSD2" t="e">
        <f t="shared" si="39"/>
        <v>#VALUE!</v>
      </c>
      <c r="CSE2" t="e">
        <f t="shared" si="39"/>
        <v>#VALUE!</v>
      </c>
      <c r="CSF2" t="e">
        <f t="shared" si="39"/>
        <v>#VALUE!</v>
      </c>
      <c r="CSG2" t="e">
        <f t="shared" si="39"/>
        <v>#VALUE!</v>
      </c>
      <c r="CSH2" t="e">
        <f t="shared" si="39"/>
        <v>#VALUE!</v>
      </c>
      <c r="CSI2" t="e">
        <f t="shared" si="39"/>
        <v>#VALUE!</v>
      </c>
      <c r="CSJ2" t="e">
        <f t="shared" si="39"/>
        <v>#VALUE!</v>
      </c>
      <c r="CSK2" t="e">
        <f t="shared" si="39"/>
        <v>#VALUE!</v>
      </c>
      <c r="CSL2" t="e">
        <f t="shared" si="39"/>
        <v>#VALUE!</v>
      </c>
      <c r="CSM2" t="e">
        <f t="shared" si="39"/>
        <v>#VALUE!</v>
      </c>
      <c r="CSN2" t="e">
        <f t="shared" si="39"/>
        <v>#VALUE!</v>
      </c>
      <c r="CSO2" t="e">
        <f t="shared" si="39"/>
        <v>#VALUE!</v>
      </c>
      <c r="CSP2" t="e">
        <f t="shared" si="39"/>
        <v>#VALUE!</v>
      </c>
      <c r="CSQ2" t="e">
        <f t="shared" si="39"/>
        <v>#VALUE!</v>
      </c>
      <c r="CSR2" t="e">
        <f t="shared" si="39"/>
        <v>#VALUE!</v>
      </c>
      <c r="CSS2" t="e">
        <f t="shared" si="39"/>
        <v>#VALUE!</v>
      </c>
      <c r="CST2" t="e">
        <f t="shared" si="39"/>
        <v>#VALUE!</v>
      </c>
      <c r="CSU2" t="e">
        <f t="shared" si="39"/>
        <v>#VALUE!</v>
      </c>
      <c r="CSV2" t="e">
        <f t="shared" si="39"/>
        <v>#VALUE!</v>
      </c>
      <c r="CSW2" t="e">
        <f t="shared" si="39"/>
        <v>#VALUE!</v>
      </c>
      <c r="CSX2" t="e">
        <f t="shared" si="39"/>
        <v>#VALUE!</v>
      </c>
      <c r="CSY2" t="e">
        <f t="shared" si="39"/>
        <v>#VALUE!</v>
      </c>
      <c r="CSZ2" t="e">
        <f t="shared" si="39"/>
        <v>#VALUE!</v>
      </c>
      <c r="CTA2" t="e">
        <f t="shared" si="39"/>
        <v>#VALUE!</v>
      </c>
      <c r="CTB2" t="e">
        <f t="shared" si="39"/>
        <v>#VALUE!</v>
      </c>
      <c r="CTC2" t="e">
        <f t="shared" si="39"/>
        <v>#VALUE!</v>
      </c>
      <c r="CTD2" t="e">
        <f t="shared" si="39"/>
        <v>#VALUE!</v>
      </c>
      <c r="CTE2" t="e">
        <f t="shared" si="39"/>
        <v>#VALUE!</v>
      </c>
      <c r="CTF2" t="e">
        <f t="shared" si="39"/>
        <v>#VALUE!</v>
      </c>
      <c r="CTG2" t="e">
        <f t="shared" si="39"/>
        <v>#VALUE!</v>
      </c>
      <c r="CTH2" t="e">
        <f t="shared" si="39"/>
        <v>#VALUE!</v>
      </c>
      <c r="CTI2" t="e">
        <f t="shared" si="39"/>
        <v>#VALUE!</v>
      </c>
      <c r="CTJ2" t="e">
        <f t="shared" si="39"/>
        <v>#VALUE!</v>
      </c>
      <c r="CTK2" t="e">
        <f t="shared" si="39"/>
        <v>#VALUE!</v>
      </c>
      <c r="CTL2" t="e">
        <f t="shared" si="39"/>
        <v>#VALUE!</v>
      </c>
      <c r="CTM2" t="e">
        <f t="shared" si="39"/>
        <v>#VALUE!</v>
      </c>
      <c r="CTN2" t="e">
        <f t="shared" ref="CTN2:CVY2" si="40">CHAR(CTN1)</f>
        <v>#VALUE!</v>
      </c>
      <c r="CTO2" t="e">
        <f t="shared" si="40"/>
        <v>#VALUE!</v>
      </c>
      <c r="CTP2" t="e">
        <f t="shared" si="40"/>
        <v>#VALUE!</v>
      </c>
      <c r="CTQ2" t="e">
        <f t="shared" si="40"/>
        <v>#VALUE!</v>
      </c>
      <c r="CTR2" t="e">
        <f t="shared" si="40"/>
        <v>#VALUE!</v>
      </c>
      <c r="CTS2" t="e">
        <f t="shared" si="40"/>
        <v>#VALUE!</v>
      </c>
      <c r="CTT2" t="e">
        <f t="shared" si="40"/>
        <v>#VALUE!</v>
      </c>
      <c r="CTU2" t="e">
        <f t="shared" si="40"/>
        <v>#VALUE!</v>
      </c>
      <c r="CTV2" t="e">
        <f t="shared" si="40"/>
        <v>#VALUE!</v>
      </c>
      <c r="CTW2" t="e">
        <f t="shared" si="40"/>
        <v>#VALUE!</v>
      </c>
      <c r="CTX2" t="e">
        <f t="shared" si="40"/>
        <v>#VALUE!</v>
      </c>
      <c r="CTY2" t="e">
        <f t="shared" si="40"/>
        <v>#VALUE!</v>
      </c>
      <c r="CTZ2" t="e">
        <f t="shared" si="40"/>
        <v>#VALUE!</v>
      </c>
      <c r="CUA2" t="e">
        <f t="shared" si="40"/>
        <v>#VALUE!</v>
      </c>
      <c r="CUB2" t="e">
        <f t="shared" si="40"/>
        <v>#VALUE!</v>
      </c>
      <c r="CUC2" t="e">
        <f t="shared" si="40"/>
        <v>#VALUE!</v>
      </c>
      <c r="CUD2" t="e">
        <f t="shared" si="40"/>
        <v>#VALUE!</v>
      </c>
      <c r="CUE2" t="e">
        <f t="shared" si="40"/>
        <v>#VALUE!</v>
      </c>
      <c r="CUF2" t="e">
        <f t="shared" si="40"/>
        <v>#VALUE!</v>
      </c>
      <c r="CUG2" t="e">
        <f t="shared" si="40"/>
        <v>#VALUE!</v>
      </c>
      <c r="CUH2" t="e">
        <f t="shared" si="40"/>
        <v>#VALUE!</v>
      </c>
      <c r="CUI2" t="e">
        <f t="shared" si="40"/>
        <v>#VALUE!</v>
      </c>
      <c r="CUJ2" t="e">
        <f t="shared" si="40"/>
        <v>#VALUE!</v>
      </c>
      <c r="CUK2" t="e">
        <f t="shared" si="40"/>
        <v>#VALUE!</v>
      </c>
      <c r="CUL2" t="e">
        <f t="shared" si="40"/>
        <v>#VALUE!</v>
      </c>
      <c r="CUM2" t="e">
        <f t="shared" si="40"/>
        <v>#VALUE!</v>
      </c>
      <c r="CUN2" t="e">
        <f t="shared" si="40"/>
        <v>#VALUE!</v>
      </c>
      <c r="CUO2" t="e">
        <f t="shared" si="40"/>
        <v>#VALUE!</v>
      </c>
      <c r="CUP2" t="e">
        <f t="shared" si="40"/>
        <v>#VALUE!</v>
      </c>
      <c r="CUQ2" t="e">
        <f t="shared" si="40"/>
        <v>#VALUE!</v>
      </c>
      <c r="CUR2" t="e">
        <f t="shared" si="40"/>
        <v>#VALUE!</v>
      </c>
      <c r="CUS2" t="e">
        <f t="shared" si="40"/>
        <v>#VALUE!</v>
      </c>
      <c r="CUT2" t="e">
        <f t="shared" si="40"/>
        <v>#VALUE!</v>
      </c>
      <c r="CUU2" t="e">
        <f t="shared" si="40"/>
        <v>#VALUE!</v>
      </c>
      <c r="CUV2" t="e">
        <f t="shared" si="40"/>
        <v>#VALUE!</v>
      </c>
      <c r="CUW2" t="e">
        <f t="shared" si="40"/>
        <v>#VALUE!</v>
      </c>
      <c r="CUX2" t="e">
        <f t="shared" si="40"/>
        <v>#VALUE!</v>
      </c>
      <c r="CUY2" t="e">
        <f t="shared" si="40"/>
        <v>#VALUE!</v>
      </c>
      <c r="CUZ2" t="e">
        <f t="shared" si="40"/>
        <v>#VALUE!</v>
      </c>
      <c r="CVA2" t="e">
        <f t="shared" si="40"/>
        <v>#VALUE!</v>
      </c>
      <c r="CVB2" t="e">
        <f t="shared" si="40"/>
        <v>#VALUE!</v>
      </c>
      <c r="CVC2" t="e">
        <f t="shared" si="40"/>
        <v>#VALUE!</v>
      </c>
      <c r="CVD2" t="e">
        <f t="shared" si="40"/>
        <v>#VALUE!</v>
      </c>
      <c r="CVE2" t="e">
        <f t="shared" si="40"/>
        <v>#VALUE!</v>
      </c>
      <c r="CVF2" t="e">
        <f t="shared" si="40"/>
        <v>#VALUE!</v>
      </c>
      <c r="CVG2" t="e">
        <f t="shared" si="40"/>
        <v>#VALUE!</v>
      </c>
      <c r="CVH2" t="e">
        <f t="shared" si="40"/>
        <v>#VALUE!</v>
      </c>
      <c r="CVI2" t="e">
        <f t="shared" si="40"/>
        <v>#VALUE!</v>
      </c>
      <c r="CVJ2" t="e">
        <f t="shared" si="40"/>
        <v>#VALUE!</v>
      </c>
      <c r="CVK2" t="e">
        <f t="shared" si="40"/>
        <v>#VALUE!</v>
      </c>
      <c r="CVL2" t="e">
        <f t="shared" si="40"/>
        <v>#VALUE!</v>
      </c>
      <c r="CVM2" t="e">
        <f t="shared" si="40"/>
        <v>#VALUE!</v>
      </c>
      <c r="CVN2" t="e">
        <f t="shared" si="40"/>
        <v>#VALUE!</v>
      </c>
      <c r="CVO2" t="e">
        <f t="shared" si="40"/>
        <v>#VALUE!</v>
      </c>
      <c r="CVP2" t="e">
        <f t="shared" si="40"/>
        <v>#VALUE!</v>
      </c>
      <c r="CVQ2" t="e">
        <f t="shared" si="40"/>
        <v>#VALUE!</v>
      </c>
      <c r="CVR2" t="e">
        <f t="shared" si="40"/>
        <v>#VALUE!</v>
      </c>
      <c r="CVS2" t="e">
        <f t="shared" si="40"/>
        <v>#VALUE!</v>
      </c>
      <c r="CVT2" t="e">
        <f t="shared" si="40"/>
        <v>#VALUE!</v>
      </c>
      <c r="CVU2" t="e">
        <f t="shared" si="40"/>
        <v>#VALUE!</v>
      </c>
      <c r="CVV2" t="e">
        <f t="shared" si="40"/>
        <v>#VALUE!</v>
      </c>
      <c r="CVW2" t="e">
        <f t="shared" si="40"/>
        <v>#VALUE!</v>
      </c>
      <c r="CVX2" t="e">
        <f t="shared" si="40"/>
        <v>#VALUE!</v>
      </c>
      <c r="CVY2" t="e">
        <f t="shared" si="40"/>
        <v>#VALUE!</v>
      </c>
      <c r="CVZ2" t="e">
        <f t="shared" ref="CVZ2:CYK2" si="41">CHAR(CVZ1)</f>
        <v>#VALUE!</v>
      </c>
      <c r="CWA2" t="e">
        <f t="shared" si="41"/>
        <v>#VALUE!</v>
      </c>
      <c r="CWB2" t="e">
        <f t="shared" si="41"/>
        <v>#VALUE!</v>
      </c>
      <c r="CWC2" t="e">
        <f t="shared" si="41"/>
        <v>#VALUE!</v>
      </c>
      <c r="CWD2" t="e">
        <f t="shared" si="41"/>
        <v>#VALUE!</v>
      </c>
      <c r="CWE2" t="e">
        <f t="shared" si="41"/>
        <v>#VALUE!</v>
      </c>
      <c r="CWF2" t="e">
        <f t="shared" si="41"/>
        <v>#VALUE!</v>
      </c>
      <c r="CWG2" t="e">
        <f t="shared" si="41"/>
        <v>#VALUE!</v>
      </c>
      <c r="CWH2" t="e">
        <f t="shared" si="41"/>
        <v>#VALUE!</v>
      </c>
      <c r="CWI2" t="e">
        <f t="shared" si="41"/>
        <v>#VALUE!</v>
      </c>
      <c r="CWJ2" t="e">
        <f t="shared" si="41"/>
        <v>#VALUE!</v>
      </c>
      <c r="CWK2" t="e">
        <f t="shared" si="41"/>
        <v>#VALUE!</v>
      </c>
      <c r="CWL2" t="e">
        <f t="shared" si="41"/>
        <v>#VALUE!</v>
      </c>
      <c r="CWM2" t="e">
        <f t="shared" si="41"/>
        <v>#VALUE!</v>
      </c>
      <c r="CWN2" t="e">
        <f t="shared" si="41"/>
        <v>#VALUE!</v>
      </c>
      <c r="CWO2" t="e">
        <f t="shared" si="41"/>
        <v>#VALUE!</v>
      </c>
      <c r="CWP2" t="e">
        <f t="shared" si="41"/>
        <v>#VALUE!</v>
      </c>
      <c r="CWQ2" t="e">
        <f t="shared" si="41"/>
        <v>#VALUE!</v>
      </c>
      <c r="CWR2" t="e">
        <f t="shared" si="41"/>
        <v>#VALUE!</v>
      </c>
      <c r="CWS2" t="e">
        <f t="shared" si="41"/>
        <v>#VALUE!</v>
      </c>
      <c r="CWT2" t="e">
        <f t="shared" si="41"/>
        <v>#VALUE!</v>
      </c>
      <c r="CWU2" t="e">
        <f t="shared" si="41"/>
        <v>#VALUE!</v>
      </c>
      <c r="CWV2" t="e">
        <f t="shared" si="41"/>
        <v>#VALUE!</v>
      </c>
      <c r="CWW2" t="e">
        <f t="shared" si="41"/>
        <v>#VALUE!</v>
      </c>
      <c r="CWX2" t="e">
        <f t="shared" si="41"/>
        <v>#VALUE!</v>
      </c>
      <c r="CWY2" t="e">
        <f t="shared" si="41"/>
        <v>#VALUE!</v>
      </c>
      <c r="CWZ2" t="e">
        <f t="shared" si="41"/>
        <v>#VALUE!</v>
      </c>
      <c r="CXA2" t="e">
        <f t="shared" si="41"/>
        <v>#VALUE!</v>
      </c>
      <c r="CXB2" t="e">
        <f t="shared" si="41"/>
        <v>#VALUE!</v>
      </c>
      <c r="CXC2" t="e">
        <f t="shared" si="41"/>
        <v>#VALUE!</v>
      </c>
      <c r="CXD2" t="e">
        <f t="shared" si="41"/>
        <v>#VALUE!</v>
      </c>
      <c r="CXE2" t="e">
        <f t="shared" si="41"/>
        <v>#VALUE!</v>
      </c>
      <c r="CXF2" t="e">
        <f t="shared" si="41"/>
        <v>#VALUE!</v>
      </c>
      <c r="CXG2" t="e">
        <f t="shared" si="41"/>
        <v>#VALUE!</v>
      </c>
      <c r="CXH2" t="e">
        <f t="shared" si="41"/>
        <v>#VALUE!</v>
      </c>
      <c r="CXI2" t="e">
        <f t="shared" si="41"/>
        <v>#VALUE!</v>
      </c>
      <c r="CXJ2" t="e">
        <f t="shared" si="41"/>
        <v>#VALUE!</v>
      </c>
      <c r="CXK2" t="e">
        <f t="shared" si="41"/>
        <v>#VALUE!</v>
      </c>
      <c r="CXL2" t="e">
        <f t="shared" si="41"/>
        <v>#VALUE!</v>
      </c>
      <c r="CXM2" t="e">
        <f t="shared" si="41"/>
        <v>#VALUE!</v>
      </c>
      <c r="CXN2" t="e">
        <f t="shared" si="41"/>
        <v>#VALUE!</v>
      </c>
      <c r="CXO2" t="e">
        <f t="shared" si="41"/>
        <v>#VALUE!</v>
      </c>
      <c r="CXP2" t="e">
        <f t="shared" si="41"/>
        <v>#VALUE!</v>
      </c>
      <c r="CXQ2" t="e">
        <f t="shared" si="41"/>
        <v>#VALUE!</v>
      </c>
      <c r="CXR2" t="e">
        <f t="shared" si="41"/>
        <v>#VALUE!</v>
      </c>
      <c r="CXS2" t="e">
        <f t="shared" si="41"/>
        <v>#VALUE!</v>
      </c>
      <c r="CXT2" t="e">
        <f t="shared" si="41"/>
        <v>#VALUE!</v>
      </c>
      <c r="CXU2" t="e">
        <f t="shared" si="41"/>
        <v>#VALUE!</v>
      </c>
      <c r="CXV2" t="e">
        <f t="shared" si="41"/>
        <v>#VALUE!</v>
      </c>
      <c r="CXW2" t="e">
        <f t="shared" si="41"/>
        <v>#VALUE!</v>
      </c>
      <c r="CXX2" t="e">
        <f t="shared" si="41"/>
        <v>#VALUE!</v>
      </c>
      <c r="CXY2" t="e">
        <f t="shared" si="41"/>
        <v>#VALUE!</v>
      </c>
      <c r="CXZ2" t="e">
        <f t="shared" si="41"/>
        <v>#VALUE!</v>
      </c>
      <c r="CYA2" t="e">
        <f t="shared" si="41"/>
        <v>#VALUE!</v>
      </c>
      <c r="CYB2" t="e">
        <f t="shared" si="41"/>
        <v>#VALUE!</v>
      </c>
      <c r="CYC2" t="e">
        <f t="shared" si="41"/>
        <v>#VALUE!</v>
      </c>
      <c r="CYD2" t="e">
        <f t="shared" si="41"/>
        <v>#VALUE!</v>
      </c>
      <c r="CYE2" t="e">
        <f t="shared" si="41"/>
        <v>#VALUE!</v>
      </c>
      <c r="CYF2" t="e">
        <f t="shared" si="41"/>
        <v>#VALUE!</v>
      </c>
      <c r="CYG2" t="e">
        <f t="shared" si="41"/>
        <v>#VALUE!</v>
      </c>
      <c r="CYH2" t="e">
        <f t="shared" si="41"/>
        <v>#VALUE!</v>
      </c>
      <c r="CYI2" t="e">
        <f t="shared" si="41"/>
        <v>#VALUE!</v>
      </c>
      <c r="CYJ2" t="e">
        <f t="shared" si="41"/>
        <v>#VALUE!</v>
      </c>
      <c r="CYK2" t="e">
        <f t="shared" si="41"/>
        <v>#VALUE!</v>
      </c>
      <c r="CYL2" t="e">
        <f t="shared" ref="CYL2:DAW2" si="42">CHAR(CYL1)</f>
        <v>#VALUE!</v>
      </c>
      <c r="CYM2" t="e">
        <f t="shared" si="42"/>
        <v>#VALUE!</v>
      </c>
      <c r="CYN2" t="e">
        <f t="shared" si="42"/>
        <v>#VALUE!</v>
      </c>
      <c r="CYO2" t="e">
        <f t="shared" si="42"/>
        <v>#VALUE!</v>
      </c>
      <c r="CYP2" t="e">
        <f t="shared" si="42"/>
        <v>#VALUE!</v>
      </c>
      <c r="CYQ2" t="e">
        <f t="shared" si="42"/>
        <v>#VALUE!</v>
      </c>
      <c r="CYR2" t="e">
        <f t="shared" si="42"/>
        <v>#VALUE!</v>
      </c>
      <c r="CYS2" t="e">
        <f t="shared" si="42"/>
        <v>#VALUE!</v>
      </c>
      <c r="CYT2" t="e">
        <f t="shared" si="42"/>
        <v>#VALUE!</v>
      </c>
      <c r="CYU2" t="e">
        <f t="shared" si="42"/>
        <v>#VALUE!</v>
      </c>
      <c r="CYV2" t="e">
        <f t="shared" si="42"/>
        <v>#VALUE!</v>
      </c>
      <c r="CYW2" t="e">
        <f t="shared" si="42"/>
        <v>#VALUE!</v>
      </c>
      <c r="CYX2" t="e">
        <f t="shared" si="42"/>
        <v>#VALUE!</v>
      </c>
      <c r="CYY2" t="e">
        <f t="shared" si="42"/>
        <v>#VALUE!</v>
      </c>
      <c r="CYZ2" t="e">
        <f t="shared" si="42"/>
        <v>#VALUE!</v>
      </c>
      <c r="CZA2" t="e">
        <f t="shared" si="42"/>
        <v>#VALUE!</v>
      </c>
      <c r="CZB2" t="e">
        <f t="shared" si="42"/>
        <v>#VALUE!</v>
      </c>
      <c r="CZC2" t="e">
        <f t="shared" si="42"/>
        <v>#VALUE!</v>
      </c>
      <c r="CZD2" t="e">
        <f t="shared" si="42"/>
        <v>#VALUE!</v>
      </c>
      <c r="CZE2" t="e">
        <f t="shared" si="42"/>
        <v>#VALUE!</v>
      </c>
      <c r="CZF2" t="e">
        <f t="shared" si="42"/>
        <v>#VALUE!</v>
      </c>
      <c r="CZG2" t="e">
        <f t="shared" si="42"/>
        <v>#VALUE!</v>
      </c>
      <c r="CZH2" t="e">
        <f t="shared" si="42"/>
        <v>#VALUE!</v>
      </c>
      <c r="CZI2" t="e">
        <f t="shared" si="42"/>
        <v>#VALUE!</v>
      </c>
      <c r="CZJ2" t="e">
        <f t="shared" si="42"/>
        <v>#VALUE!</v>
      </c>
      <c r="CZK2" t="e">
        <f t="shared" si="42"/>
        <v>#VALUE!</v>
      </c>
      <c r="CZL2" t="e">
        <f t="shared" si="42"/>
        <v>#VALUE!</v>
      </c>
      <c r="CZM2" t="e">
        <f t="shared" si="42"/>
        <v>#VALUE!</v>
      </c>
      <c r="CZN2" t="e">
        <f t="shared" si="42"/>
        <v>#VALUE!</v>
      </c>
      <c r="CZO2" t="e">
        <f t="shared" si="42"/>
        <v>#VALUE!</v>
      </c>
      <c r="CZP2" t="e">
        <f t="shared" si="42"/>
        <v>#VALUE!</v>
      </c>
      <c r="CZQ2" t="e">
        <f t="shared" si="42"/>
        <v>#VALUE!</v>
      </c>
      <c r="CZR2" t="e">
        <f t="shared" si="42"/>
        <v>#VALUE!</v>
      </c>
      <c r="CZS2" t="e">
        <f t="shared" si="42"/>
        <v>#VALUE!</v>
      </c>
      <c r="CZT2" t="e">
        <f t="shared" si="42"/>
        <v>#VALUE!</v>
      </c>
      <c r="CZU2" t="e">
        <f t="shared" si="42"/>
        <v>#VALUE!</v>
      </c>
      <c r="CZV2" t="e">
        <f t="shared" si="42"/>
        <v>#VALUE!</v>
      </c>
      <c r="CZW2" t="e">
        <f t="shared" si="42"/>
        <v>#VALUE!</v>
      </c>
      <c r="CZX2" t="e">
        <f t="shared" si="42"/>
        <v>#VALUE!</v>
      </c>
      <c r="CZY2" t="e">
        <f t="shared" si="42"/>
        <v>#VALUE!</v>
      </c>
      <c r="CZZ2" t="e">
        <f t="shared" si="42"/>
        <v>#VALUE!</v>
      </c>
      <c r="DAA2" t="e">
        <f t="shared" si="42"/>
        <v>#VALUE!</v>
      </c>
      <c r="DAB2" t="e">
        <f t="shared" si="42"/>
        <v>#VALUE!</v>
      </c>
      <c r="DAC2" t="e">
        <f t="shared" si="42"/>
        <v>#VALUE!</v>
      </c>
      <c r="DAD2" t="e">
        <f t="shared" si="42"/>
        <v>#VALUE!</v>
      </c>
      <c r="DAE2" t="e">
        <f t="shared" si="42"/>
        <v>#VALUE!</v>
      </c>
      <c r="DAF2" t="e">
        <f t="shared" si="42"/>
        <v>#VALUE!</v>
      </c>
      <c r="DAG2" t="e">
        <f t="shared" si="42"/>
        <v>#VALUE!</v>
      </c>
      <c r="DAH2" t="e">
        <f t="shared" si="42"/>
        <v>#VALUE!</v>
      </c>
      <c r="DAI2" t="e">
        <f t="shared" si="42"/>
        <v>#VALUE!</v>
      </c>
      <c r="DAJ2" t="e">
        <f t="shared" si="42"/>
        <v>#VALUE!</v>
      </c>
      <c r="DAK2" t="e">
        <f t="shared" si="42"/>
        <v>#VALUE!</v>
      </c>
      <c r="DAL2" t="e">
        <f t="shared" si="42"/>
        <v>#VALUE!</v>
      </c>
      <c r="DAM2" t="e">
        <f t="shared" si="42"/>
        <v>#VALUE!</v>
      </c>
      <c r="DAN2" t="e">
        <f t="shared" si="42"/>
        <v>#VALUE!</v>
      </c>
      <c r="DAO2" t="e">
        <f t="shared" si="42"/>
        <v>#VALUE!</v>
      </c>
      <c r="DAP2" t="e">
        <f t="shared" si="42"/>
        <v>#VALUE!</v>
      </c>
      <c r="DAQ2" t="e">
        <f t="shared" si="42"/>
        <v>#VALUE!</v>
      </c>
      <c r="DAR2" t="e">
        <f t="shared" si="42"/>
        <v>#VALUE!</v>
      </c>
      <c r="DAS2" t="e">
        <f t="shared" si="42"/>
        <v>#VALUE!</v>
      </c>
      <c r="DAT2" t="e">
        <f t="shared" si="42"/>
        <v>#VALUE!</v>
      </c>
      <c r="DAU2" t="e">
        <f t="shared" si="42"/>
        <v>#VALUE!</v>
      </c>
      <c r="DAV2" t="e">
        <f t="shared" si="42"/>
        <v>#VALUE!</v>
      </c>
      <c r="DAW2" t="e">
        <f t="shared" si="42"/>
        <v>#VALUE!</v>
      </c>
      <c r="DAX2" t="e">
        <f t="shared" ref="DAX2:DDI2" si="43">CHAR(DAX1)</f>
        <v>#VALUE!</v>
      </c>
      <c r="DAY2" t="e">
        <f t="shared" si="43"/>
        <v>#VALUE!</v>
      </c>
      <c r="DAZ2" t="e">
        <f t="shared" si="43"/>
        <v>#VALUE!</v>
      </c>
      <c r="DBA2" t="e">
        <f t="shared" si="43"/>
        <v>#VALUE!</v>
      </c>
      <c r="DBB2" t="e">
        <f t="shared" si="43"/>
        <v>#VALUE!</v>
      </c>
      <c r="DBC2" t="e">
        <f t="shared" si="43"/>
        <v>#VALUE!</v>
      </c>
      <c r="DBD2" t="e">
        <f t="shared" si="43"/>
        <v>#VALUE!</v>
      </c>
      <c r="DBE2" t="e">
        <f t="shared" si="43"/>
        <v>#VALUE!</v>
      </c>
      <c r="DBF2" t="e">
        <f t="shared" si="43"/>
        <v>#VALUE!</v>
      </c>
      <c r="DBG2" t="e">
        <f t="shared" si="43"/>
        <v>#VALUE!</v>
      </c>
      <c r="DBH2" t="e">
        <f t="shared" si="43"/>
        <v>#VALUE!</v>
      </c>
      <c r="DBI2" t="e">
        <f t="shared" si="43"/>
        <v>#VALUE!</v>
      </c>
      <c r="DBJ2" t="e">
        <f t="shared" si="43"/>
        <v>#VALUE!</v>
      </c>
      <c r="DBK2" t="e">
        <f t="shared" si="43"/>
        <v>#VALUE!</v>
      </c>
      <c r="DBL2" t="e">
        <f t="shared" si="43"/>
        <v>#VALUE!</v>
      </c>
      <c r="DBM2" t="e">
        <f t="shared" si="43"/>
        <v>#VALUE!</v>
      </c>
      <c r="DBN2" t="e">
        <f t="shared" si="43"/>
        <v>#VALUE!</v>
      </c>
      <c r="DBO2" t="e">
        <f t="shared" si="43"/>
        <v>#VALUE!</v>
      </c>
      <c r="DBP2" t="e">
        <f t="shared" si="43"/>
        <v>#VALUE!</v>
      </c>
      <c r="DBQ2" t="e">
        <f t="shared" si="43"/>
        <v>#VALUE!</v>
      </c>
      <c r="DBR2" t="e">
        <f t="shared" si="43"/>
        <v>#VALUE!</v>
      </c>
      <c r="DBS2" t="e">
        <f t="shared" si="43"/>
        <v>#VALUE!</v>
      </c>
      <c r="DBT2" t="e">
        <f t="shared" si="43"/>
        <v>#VALUE!</v>
      </c>
      <c r="DBU2" t="e">
        <f t="shared" si="43"/>
        <v>#VALUE!</v>
      </c>
      <c r="DBV2" t="e">
        <f t="shared" si="43"/>
        <v>#VALUE!</v>
      </c>
      <c r="DBW2" t="e">
        <f t="shared" si="43"/>
        <v>#VALUE!</v>
      </c>
      <c r="DBX2" t="e">
        <f t="shared" si="43"/>
        <v>#VALUE!</v>
      </c>
      <c r="DBY2" t="e">
        <f t="shared" si="43"/>
        <v>#VALUE!</v>
      </c>
      <c r="DBZ2" t="e">
        <f t="shared" si="43"/>
        <v>#VALUE!</v>
      </c>
      <c r="DCA2" t="e">
        <f t="shared" si="43"/>
        <v>#VALUE!</v>
      </c>
      <c r="DCB2" t="e">
        <f t="shared" si="43"/>
        <v>#VALUE!</v>
      </c>
      <c r="DCC2" t="e">
        <f t="shared" si="43"/>
        <v>#VALUE!</v>
      </c>
      <c r="DCD2" t="e">
        <f t="shared" si="43"/>
        <v>#VALUE!</v>
      </c>
      <c r="DCE2" t="e">
        <f t="shared" si="43"/>
        <v>#VALUE!</v>
      </c>
      <c r="DCF2" t="e">
        <f t="shared" si="43"/>
        <v>#VALUE!</v>
      </c>
      <c r="DCG2" t="e">
        <f t="shared" si="43"/>
        <v>#VALUE!</v>
      </c>
      <c r="DCH2" t="e">
        <f t="shared" si="43"/>
        <v>#VALUE!</v>
      </c>
      <c r="DCI2" t="e">
        <f t="shared" si="43"/>
        <v>#VALUE!</v>
      </c>
      <c r="DCJ2" t="e">
        <f t="shared" si="43"/>
        <v>#VALUE!</v>
      </c>
      <c r="DCK2" t="e">
        <f t="shared" si="43"/>
        <v>#VALUE!</v>
      </c>
      <c r="DCL2" t="e">
        <f t="shared" si="43"/>
        <v>#VALUE!</v>
      </c>
      <c r="DCM2" t="e">
        <f t="shared" si="43"/>
        <v>#VALUE!</v>
      </c>
      <c r="DCN2" t="e">
        <f t="shared" si="43"/>
        <v>#VALUE!</v>
      </c>
      <c r="DCO2" t="e">
        <f t="shared" si="43"/>
        <v>#VALUE!</v>
      </c>
      <c r="DCP2" t="e">
        <f t="shared" si="43"/>
        <v>#VALUE!</v>
      </c>
      <c r="DCQ2" t="e">
        <f t="shared" si="43"/>
        <v>#VALUE!</v>
      </c>
      <c r="DCR2" t="e">
        <f t="shared" si="43"/>
        <v>#VALUE!</v>
      </c>
      <c r="DCS2" t="e">
        <f t="shared" si="43"/>
        <v>#VALUE!</v>
      </c>
      <c r="DCT2" t="e">
        <f t="shared" si="43"/>
        <v>#VALUE!</v>
      </c>
      <c r="DCU2" t="e">
        <f t="shared" si="43"/>
        <v>#VALUE!</v>
      </c>
      <c r="DCV2" t="e">
        <f t="shared" si="43"/>
        <v>#VALUE!</v>
      </c>
      <c r="DCW2" t="e">
        <f t="shared" si="43"/>
        <v>#VALUE!</v>
      </c>
      <c r="DCX2" t="e">
        <f t="shared" si="43"/>
        <v>#VALUE!</v>
      </c>
      <c r="DCY2" t="e">
        <f t="shared" si="43"/>
        <v>#VALUE!</v>
      </c>
      <c r="DCZ2" t="e">
        <f t="shared" si="43"/>
        <v>#VALUE!</v>
      </c>
      <c r="DDA2" t="e">
        <f t="shared" si="43"/>
        <v>#VALUE!</v>
      </c>
      <c r="DDB2" t="e">
        <f t="shared" si="43"/>
        <v>#VALUE!</v>
      </c>
      <c r="DDC2" t="e">
        <f t="shared" si="43"/>
        <v>#VALUE!</v>
      </c>
      <c r="DDD2" t="e">
        <f t="shared" si="43"/>
        <v>#VALUE!</v>
      </c>
      <c r="DDE2" t="e">
        <f t="shared" si="43"/>
        <v>#VALUE!</v>
      </c>
      <c r="DDF2" t="e">
        <f t="shared" si="43"/>
        <v>#VALUE!</v>
      </c>
      <c r="DDG2" t="e">
        <f t="shared" si="43"/>
        <v>#VALUE!</v>
      </c>
      <c r="DDH2" t="e">
        <f t="shared" si="43"/>
        <v>#VALUE!</v>
      </c>
      <c r="DDI2" t="e">
        <f t="shared" si="43"/>
        <v>#VALUE!</v>
      </c>
      <c r="DDJ2" t="e">
        <f t="shared" ref="DDJ2:DFU2" si="44">CHAR(DDJ1)</f>
        <v>#VALUE!</v>
      </c>
      <c r="DDK2" t="e">
        <f t="shared" si="44"/>
        <v>#VALUE!</v>
      </c>
      <c r="DDL2" t="e">
        <f t="shared" si="44"/>
        <v>#VALUE!</v>
      </c>
      <c r="DDM2" t="e">
        <f t="shared" si="44"/>
        <v>#VALUE!</v>
      </c>
      <c r="DDN2" t="e">
        <f t="shared" si="44"/>
        <v>#VALUE!</v>
      </c>
      <c r="DDO2" t="e">
        <f t="shared" si="44"/>
        <v>#VALUE!</v>
      </c>
      <c r="DDP2" t="e">
        <f t="shared" si="44"/>
        <v>#VALUE!</v>
      </c>
      <c r="DDQ2" t="e">
        <f t="shared" si="44"/>
        <v>#VALUE!</v>
      </c>
      <c r="DDR2" t="e">
        <f t="shared" si="44"/>
        <v>#VALUE!</v>
      </c>
      <c r="DDS2" t="e">
        <f t="shared" si="44"/>
        <v>#VALUE!</v>
      </c>
      <c r="DDT2" t="e">
        <f t="shared" si="44"/>
        <v>#VALUE!</v>
      </c>
      <c r="DDU2" t="e">
        <f t="shared" si="44"/>
        <v>#VALUE!</v>
      </c>
      <c r="DDV2" t="e">
        <f t="shared" si="44"/>
        <v>#VALUE!</v>
      </c>
      <c r="DDW2" t="e">
        <f t="shared" si="44"/>
        <v>#VALUE!</v>
      </c>
      <c r="DDX2" t="e">
        <f t="shared" si="44"/>
        <v>#VALUE!</v>
      </c>
      <c r="DDY2" t="e">
        <f t="shared" si="44"/>
        <v>#VALUE!</v>
      </c>
      <c r="DDZ2" t="e">
        <f t="shared" si="44"/>
        <v>#VALUE!</v>
      </c>
      <c r="DEA2" t="e">
        <f t="shared" si="44"/>
        <v>#VALUE!</v>
      </c>
      <c r="DEB2" t="e">
        <f t="shared" si="44"/>
        <v>#VALUE!</v>
      </c>
      <c r="DEC2" t="e">
        <f t="shared" si="44"/>
        <v>#VALUE!</v>
      </c>
      <c r="DED2" t="e">
        <f t="shared" si="44"/>
        <v>#VALUE!</v>
      </c>
      <c r="DEE2" t="e">
        <f t="shared" si="44"/>
        <v>#VALUE!</v>
      </c>
      <c r="DEF2" t="e">
        <f t="shared" si="44"/>
        <v>#VALUE!</v>
      </c>
      <c r="DEG2" t="e">
        <f t="shared" si="44"/>
        <v>#VALUE!</v>
      </c>
      <c r="DEH2" t="e">
        <f t="shared" si="44"/>
        <v>#VALUE!</v>
      </c>
      <c r="DEI2" t="e">
        <f t="shared" si="44"/>
        <v>#VALUE!</v>
      </c>
      <c r="DEJ2" t="e">
        <f t="shared" si="44"/>
        <v>#VALUE!</v>
      </c>
      <c r="DEK2" t="e">
        <f t="shared" si="44"/>
        <v>#VALUE!</v>
      </c>
      <c r="DEL2" t="e">
        <f t="shared" si="44"/>
        <v>#VALUE!</v>
      </c>
      <c r="DEM2" t="e">
        <f t="shared" si="44"/>
        <v>#VALUE!</v>
      </c>
      <c r="DEN2" t="e">
        <f t="shared" si="44"/>
        <v>#VALUE!</v>
      </c>
      <c r="DEO2" t="e">
        <f t="shared" si="44"/>
        <v>#VALUE!</v>
      </c>
      <c r="DEP2" t="e">
        <f t="shared" si="44"/>
        <v>#VALUE!</v>
      </c>
      <c r="DEQ2" t="e">
        <f t="shared" si="44"/>
        <v>#VALUE!</v>
      </c>
      <c r="DER2" t="e">
        <f t="shared" si="44"/>
        <v>#VALUE!</v>
      </c>
      <c r="DES2" t="e">
        <f t="shared" si="44"/>
        <v>#VALUE!</v>
      </c>
      <c r="DET2" t="e">
        <f t="shared" si="44"/>
        <v>#VALUE!</v>
      </c>
      <c r="DEU2" t="e">
        <f t="shared" si="44"/>
        <v>#VALUE!</v>
      </c>
      <c r="DEV2" t="e">
        <f t="shared" si="44"/>
        <v>#VALUE!</v>
      </c>
      <c r="DEW2" t="e">
        <f t="shared" si="44"/>
        <v>#VALUE!</v>
      </c>
      <c r="DEX2" t="e">
        <f t="shared" si="44"/>
        <v>#VALUE!</v>
      </c>
      <c r="DEY2" t="e">
        <f t="shared" si="44"/>
        <v>#VALUE!</v>
      </c>
      <c r="DEZ2" t="e">
        <f t="shared" si="44"/>
        <v>#VALUE!</v>
      </c>
      <c r="DFA2" t="e">
        <f t="shared" si="44"/>
        <v>#VALUE!</v>
      </c>
      <c r="DFB2" t="e">
        <f t="shared" si="44"/>
        <v>#VALUE!</v>
      </c>
      <c r="DFC2" t="e">
        <f t="shared" si="44"/>
        <v>#VALUE!</v>
      </c>
      <c r="DFD2" t="e">
        <f t="shared" si="44"/>
        <v>#VALUE!</v>
      </c>
      <c r="DFE2" t="e">
        <f t="shared" si="44"/>
        <v>#VALUE!</v>
      </c>
      <c r="DFF2" t="e">
        <f t="shared" si="44"/>
        <v>#VALUE!</v>
      </c>
      <c r="DFG2" t="e">
        <f t="shared" si="44"/>
        <v>#VALUE!</v>
      </c>
      <c r="DFH2" t="e">
        <f t="shared" si="44"/>
        <v>#VALUE!</v>
      </c>
      <c r="DFI2" t="e">
        <f t="shared" si="44"/>
        <v>#VALUE!</v>
      </c>
      <c r="DFJ2" t="e">
        <f t="shared" si="44"/>
        <v>#VALUE!</v>
      </c>
      <c r="DFK2" t="e">
        <f t="shared" si="44"/>
        <v>#VALUE!</v>
      </c>
      <c r="DFL2" t="e">
        <f t="shared" si="44"/>
        <v>#VALUE!</v>
      </c>
      <c r="DFM2" t="e">
        <f t="shared" si="44"/>
        <v>#VALUE!</v>
      </c>
      <c r="DFN2" t="e">
        <f t="shared" si="44"/>
        <v>#VALUE!</v>
      </c>
      <c r="DFO2" t="e">
        <f t="shared" si="44"/>
        <v>#VALUE!</v>
      </c>
      <c r="DFP2" t="e">
        <f t="shared" si="44"/>
        <v>#VALUE!</v>
      </c>
      <c r="DFQ2" t="e">
        <f t="shared" si="44"/>
        <v>#VALUE!</v>
      </c>
      <c r="DFR2" t="e">
        <f t="shared" si="44"/>
        <v>#VALUE!</v>
      </c>
      <c r="DFS2" t="e">
        <f t="shared" si="44"/>
        <v>#VALUE!</v>
      </c>
      <c r="DFT2" t="e">
        <f t="shared" si="44"/>
        <v>#VALUE!</v>
      </c>
      <c r="DFU2" t="e">
        <f t="shared" si="44"/>
        <v>#VALUE!</v>
      </c>
      <c r="DFV2" t="e">
        <f t="shared" ref="DFV2:DIG2" si="45">CHAR(DFV1)</f>
        <v>#VALUE!</v>
      </c>
      <c r="DFW2" t="e">
        <f t="shared" si="45"/>
        <v>#VALUE!</v>
      </c>
      <c r="DFX2" t="e">
        <f t="shared" si="45"/>
        <v>#VALUE!</v>
      </c>
      <c r="DFY2" t="e">
        <f t="shared" si="45"/>
        <v>#VALUE!</v>
      </c>
      <c r="DFZ2" t="e">
        <f t="shared" si="45"/>
        <v>#VALUE!</v>
      </c>
      <c r="DGA2" t="e">
        <f t="shared" si="45"/>
        <v>#VALUE!</v>
      </c>
      <c r="DGB2" t="e">
        <f t="shared" si="45"/>
        <v>#VALUE!</v>
      </c>
      <c r="DGC2" t="e">
        <f t="shared" si="45"/>
        <v>#VALUE!</v>
      </c>
      <c r="DGD2" t="e">
        <f t="shared" si="45"/>
        <v>#VALUE!</v>
      </c>
      <c r="DGE2" t="e">
        <f t="shared" si="45"/>
        <v>#VALUE!</v>
      </c>
      <c r="DGF2" t="e">
        <f t="shared" si="45"/>
        <v>#VALUE!</v>
      </c>
      <c r="DGG2" t="e">
        <f t="shared" si="45"/>
        <v>#VALUE!</v>
      </c>
      <c r="DGH2" t="e">
        <f t="shared" si="45"/>
        <v>#VALUE!</v>
      </c>
      <c r="DGI2" t="e">
        <f t="shared" si="45"/>
        <v>#VALUE!</v>
      </c>
      <c r="DGJ2" t="e">
        <f t="shared" si="45"/>
        <v>#VALUE!</v>
      </c>
      <c r="DGK2" t="e">
        <f t="shared" si="45"/>
        <v>#VALUE!</v>
      </c>
      <c r="DGL2" t="e">
        <f t="shared" si="45"/>
        <v>#VALUE!</v>
      </c>
      <c r="DGM2" t="e">
        <f t="shared" si="45"/>
        <v>#VALUE!</v>
      </c>
      <c r="DGN2" t="e">
        <f t="shared" si="45"/>
        <v>#VALUE!</v>
      </c>
      <c r="DGO2" t="e">
        <f t="shared" si="45"/>
        <v>#VALUE!</v>
      </c>
      <c r="DGP2" t="e">
        <f t="shared" si="45"/>
        <v>#VALUE!</v>
      </c>
      <c r="DGQ2" t="e">
        <f t="shared" si="45"/>
        <v>#VALUE!</v>
      </c>
      <c r="DGR2" t="e">
        <f t="shared" si="45"/>
        <v>#VALUE!</v>
      </c>
      <c r="DGS2" t="e">
        <f t="shared" si="45"/>
        <v>#VALUE!</v>
      </c>
      <c r="DGT2" t="e">
        <f t="shared" si="45"/>
        <v>#VALUE!</v>
      </c>
      <c r="DGU2" t="e">
        <f t="shared" si="45"/>
        <v>#VALUE!</v>
      </c>
      <c r="DGV2" t="e">
        <f t="shared" si="45"/>
        <v>#VALUE!</v>
      </c>
      <c r="DGW2" t="e">
        <f t="shared" si="45"/>
        <v>#VALUE!</v>
      </c>
      <c r="DGX2" t="e">
        <f t="shared" si="45"/>
        <v>#VALUE!</v>
      </c>
      <c r="DGY2" t="e">
        <f t="shared" si="45"/>
        <v>#VALUE!</v>
      </c>
      <c r="DGZ2" t="e">
        <f t="shared" si="45"/>
        <v>#VALUE!</v>
      </c>
      <c r="DHA2" t="e">
        <f t="shared" si="45"/>
        <v>#VALUE!</v>
      </c>
      <c r="DHB2" t="e">
        <f t="shared" si="45"/>
        <v>#VALUE!</v>
      </c>
      <c r="DHC2" t="e">
        <f t="shared" si="45"/>
        <v>#VALUE!</v>
      </c>
      <c r="DHD2" t="e">
        <f t="shared" si="45"/>
        <v>#VALUE!</v>
      </c>
      <c r="DHE2" t="e">
        <f t="shared" si="45"/>
        <v>#VALUE!</v>
      </c>
      <c r="DHF2" t="e">
        <f t="shared" si="45"/>
        <v>#VALUE!</v>
      </c>
      <c r="DHG2" t="e">
        <f t="shared" si="45"/>
        <v>#VALUE!</v>
      </c>
      <c r="DHH2" t="e">
        <f t="shared" si="45"/>
        <v>#VALUE!</v>
      </c>
      <c r="DHI2" t="e">
        <f t="shared" si="45"/>
        <v>#VALUE!</v>
      </c>
      <c r="DHJ2" t="e">
        <f t="shared" si="45"/>
        <v>#VALUE!</v>
      </c>
      <c r="DHK2" t="e">
        <f t="shared" si="45"/>
        <v>#VALUE!</v>
      </c>
      <c r="DHL2" t="e">
        <f t="shared" si="45"/>
        <v>#VALUE!</v>
      </c>
      <c r="DHM2" t="e">
        <f t="shared" si="45"/>
        <v>#VALUE!</v>
      </c>
      <c r="DHN2" t="e">
        <f t="shared" si="45"/>
        <v>#VALUE!</v>
      </c>
      <c r="DHO2" t="e">
        <f t="shared" si="45"/>
        <v>#VALUE!</v>
      </c>
      <c r="DHP2" t="e">
        <f t="shared" si="45"/>
        <v>#VALUE!</v>
      </c>
      <c r="DHQ2" t="e">
        <f t="shared" si="45"/>
        <v>#VALUE!</v>
      </c>
      <c r="DHR2" t="e">
        <f t="shared" si="45"/>
        <v>#VALUE!</v>
      </c>
      <c r="DHS2" t="e">
        <f t="shared" si="45"/>
        <v>#VALUE!</v>
      </c>
      <c r="DHT2" t="e">
        <f t="shared" si="45"/>
        <v>#VALUE!</v>
      </c>
      <c r="DHU2" t="e">
        <f t="shared" si="45"/>
        <v>#VALUE!</v>
      </c>
      <c r="DHV2" t="e">
        <f t="shared" si="45"/>
        <v>#VALUE!</v>
      </c>
      <c r="DHW2" t="e">
        <f t="shared" si="45"/>
        <v>#VALUE!</v>
      </c>
      <c r="DHX2" t="e">
        <f t="shared" si="45"/>
        <v>#VALUE!</v>
      </c>
      <c r="DHY2" t="e">
        <f t="shared" si="45"/>
        <v>#VALUE!</v>
      </c>
      <c r="DHZ2" t="e">
        <f t="shared" si="45"/>
        <v>#VALUE!</v>
      </c>
      <c r="DIA2" t="e">
        <f t="shared" si="45"/>
        <v>#VALUE!</v>
      </c>
      <c r="DIB2" t="e">
        <f t="shared" si="45"/>
        <v>#VALUE!</v>
      </c>
      <c r="DIC2" t="e">
        <f t="shared" si="45"/>
        <v>#VALUE!</v>
      </c>
      <c r="DID2" t="e">
        <f t="shared" si="45"/>
        <v>#VALUE!</v>
      </c>
      <c r="DIE2" t="e">
        <f t="shared" si="45"/>
        <v>#VALUE!</v>
      </c>
      <c r="DIF2" t="e">
        <f t="shared" si="45"/>
        <v>#VALUE!</v>
      </c>
      <c r="DIG2" t="e">
        <f t="shared" si="45"/>
        <v>#VALUE!</v>
      </c>
      <c r="DIH2" t="e">
        <f t="shared" ref="DIH2:DKS2" si="46">CHAR(DIH1)</f>
        <v>#VALUE!</v>
      </c>
      <c r="DII2" t="e">
        <f t="shared" si="46"/>
        <v>#VALUE!</v>
      </c>
      <c r="DIJ2" t="e">
        <f t="shared" si="46"/>
        <v>#VALUE!</v>
      </c>
      <c r="DIK2" t="e">
        <f t="shared" si="46"/>
        <v>#VALUE!</v>
      </c>
      <c r="DIL2" t="e">
        <f t="shared" si="46"/>
        <v>#VALUE!</v>
      </c>
      <c r="DIM2" t="e">
        <f t="shared" si="46"/>
        <v>#VALUE!</v>
      </c>
      <c r="DIN2" t="e">
        <f t="shared" si="46"/>
        <v>#VALUE!</v>
      </c>
      <c r="DIO2" t="e">
        <f t="shared" si="46"/>
        <v>#VALUE!</v>
      </c>
      <c r="DIP2" t="e">
        <f t="shared" si="46"/>
        <v>#VALUE!</v>
      </c>
      <c r="DIQ2" t="e">
        <f t="shared" si="46"/>
        <v>#VALUE!</v>
      </c>
      <c r="DIR2" t="e">
        <f t="shared" si="46"/>
        <v>#VALUE!</v>
      </c>
      <c r="DIS2" t="e">
        <f t="shared" si="46"/>
        <v>#VALUE!</v>
      </c>
      <c r="DIT2" t="e">
        <f t="shared" si="46"/>
        <v>#VALUE!</v>
      </c>
      <c r="DIU2" t="e">
        <f t="shared" si="46"/>
        <v>#VALUE!</v>
      </c>
      <c r="DIV2" t="e">
        <f t="shared" si="46"/>
        <v>#VALUE!</v>
      </c>
      <c r="DIW2" t="e">
        <f t="shared" si="46"/>
        <v>#VALUE!</v>
      </c>
      <c r="DIX2" t="e">
        <f t="shared" si="46"/>
        <v>#VALUE!</v>
      </c>
      <c r="DIY2" t="e">
        <f t="shared" si="46"/>
        <v>#VALUE!</v>
      </c>
      <c r="DIZ2" t="e">
        <f t="shared" si="46"/>
        <v>#VALUE!</v>
      </c>
      <c r="DJA2" t="e">
        <f t="shared" si="46"/>
        <v>#VALUE!</v>
      </c>
      <c r="DJB2" t="e">
        <f t="shared" si="46"/>
        <v>#VALUE!</v>
      </c>
      <c r="DJC2" t="e">
        <f t="shared" si="46"/>
        <v>#VALUE!</v>
      </c>
      <c r="DJD2" t="e">
        <f t="shared" si="46"/>
        <v>#VALUE!</v>
      </c>
      <c r="DJE2" t="e">
        <f t="shared" si="46"/>
        <v>#VALUE!</v>
      </c>
      <c r="DJF2" t="e">
        <f t="shared" si="46"/>
        <v>#VALUE!</v>
      </c>
      <c r="DJG2" t="e">
        <f t="shared" si="46"/>
        <v>#VALUE!</v>
      </c>
      <c r="DJH2" t="e">
        <f t="shared" si="46"/>
        <v>#VALUE!</v>
      </c>
      <c r="DJI2" t="e">
        <f t="shared" si="46"/>
        <v>#VALUE!</v>
      </c>
      <c r="DJJ2" t="e">
        <f t="shared" si="46"/>
        <v>#VALUE!</v>
      </c>
      <c r="DJK2" t="e">
        <f t="shared" si="46"/>
        <v>#VALUE!</v>
      </c>
      <c r="DJL2" t="e">
        <f t="shared" si="46"/>
        <v>#VALUE!</v>
      </c>
      <c r="DJM2" t="e">
        <f t="shared" si="46"/>
        <v>#VALUE!</v>
      </c>
      <c r="DJN2" t="e">
        <f t="shared" si="46"/>
        <v>#VALUE!</v>
      </c>
      <c r="DJO2" t="e">
        <f t="shared" si="46"/>
        <v>#VALUE!</v>
      </c>
      <c r="DJP2" t="e">
        <f t="shared" si="46"/>
        <v>#VALUE!</v>
      </c>
      <c r="DJQ2" t="e">
        <f t="shared" si="46"/>
        <v>#VALUE!</v>
      </c>
      <c r="DJR2" t="e">
        <f t="shared" si="46"/>
        <v>#VALUE!</v>
      </c>
      <c r="DJS2" t="e">
        <f t="shared" si="46"/>
        <v>#VALUE!</v>
      </c>
      <c r="DJT2" t="e">
        <f t="shared" si="46"/>
        <v>#VALUE!</v>
      </c>
      <c r="DJU2" t="e">
        <f t="shared" si="46"/>
        <v>#VALUE!</v>
      </c>
      <c r="DJV2" t="e">
        <f t="shared" si="46"/>
        <v>#VALUE!</v>
      </c>
      <c r="DJW2" t="e">
        <f t="shared" si="46"/>
        <v>#VALUE!</v>
      </c>
      <c r="DJX2" t="e">
        <f t="shared" si="46"/>
        <v>#VALUE!</v>
      </c>
      <c r="DJY2" t="e">
        <f t="shared" si="46"/>
        <v>#VALUE!</v>
      </c>
      <c r="DJZ2" t="e">
        <f t="shared" si="46"/>
        <v>#VALUE!</v>
      </c>
      <c r="DKA2" t="e">
        <f t="shared" si="46"/>
        <v>#VALUE!</v>
      </c>
      <c r="DKB2" t="e">
        <f t="shared" si="46"/>
        <v>#VALUE!</v>
      </c>
      <c r="DKC2" t="e">
        <f t="shared" si="46"/>
        <v>#VALUE!</v>
      </c>
      <c r="DKD2" t="e">
        <f t="shared" si="46"/>
        <v>#VALUE!</v>
      </c>
      <c r="DKE2" t="e">
        <f t="shared" si="46"/>
        <v>#VALUE!</v>
      </c>
      <c r="DKF2" t="e">
        <f t="shared" si="46"/>
        <v>#VALUE!</v>
      </c>
      <c r="DKG2" t="e">
        <f t="shared" si="46"/>
        <v>#VALUE!</v>
      </c>
      <c r="DKH2" t="e">
        <f t="shared" si="46"/>
        <v>#VALUE!</v>
      </c>
      <c r="DKI2" t="e">
        <f t="shared" si="46"/>
        <v>#VALUE!</v>
      </c>
      <c r="DKJ2" t="e">
        <f t="shared" si="46"/>
        <v>#VALUE!</v>
      </c>
      <c r="DKK2" t="e">
        <f t="shared" si="46"/>
        <v>#VALUE!</v>
      </c>
      <c r="DKL2" t="e">
        <f t="shared" si="46"/>
        <v>#VALUE!</v>
      </c>
      <c r="DKM2" t="e">
        <f t="shared" si="46"/>
        <v>#VALUE!</v>
      </c>
      <c r="DKN2" t="e">
        <f t="shared" si="46"/>
        <v>#VALUE!</v>
      </c>
      <c r="DKO2" t="e">
        <f t="shared" si="46"/>
        <v>#VALUE!</v>
      </c>
      <c r="DKP2" t="e">
        <f t="shared" si="46"/>
        <v>#VALUE!</v>
      </c>
      <c r="DKQ2" t="e">
        <f t="shared" si="46"/>
        <v>#VALUE!</v>
      </c>
      <c r="DKR2" t="e">
        <f t="shared" si="46"/>
        <v>#VALUE!</v>
      </c>
      <c r="DKS2" t="e">
        <f t="shared" si="46"/>
        <v>#VALUE!</v>
      </c>
      <c r="DKT2" t="e">
        <f t="shared" ref="DKT2:DNE2" si="47">CHAR(DKT1)</f>
        <v>#VALUE!</v>
      </c>
      <c r="DKU2" t="e">
        <f t="shared" si="47"/>
        <v>#VALUE!</v>
      </c>
      <c r="DKV2" t="e">
        <f t="shared" si="47"/>
        <v>#VALUE!</v>
      </c>
      <c r="DKW2" t="e">
        <f t="shared" si="47"/>
        <v>#VALUE!</v>
      </c>
      <c r="DKX2" t="e">
        <f t="shared" si="47"/>
        <v>#VALUE!</v>
      </c>
      <c r="DKY2" t="e">
        <f t="shared" si="47"/>
        <v>#VALUE!</v>
      </c>
      <c r="DKZ2" t="e">
        <f t="shared" si="47"/>
        <v>#VALUE!</v>
      </c>
      <c r="DLA2" t="e">
        <f t="shared" si="47"/>
        <v>#VALUE!</v>
      </c>
      <c r="DLB2" t="e">
        <f t="shared" si="47"/>
        <v>#VALUE!</v>
      </c>
      <c r="DLC2" t="e">
        <f t="shared" si="47"/>
        <v>#VALUE!</v>
      </c>
      <c r="DLD2" t="e">
        <f t="shared" si="47"/>
        <v>#VALUE!</v>
      </c>
      <c r="DLE2" t="e">
        <f t="shared" si="47"/>
        <v>#VALUE!</v>
      </c>
      <c r="DLF2" t="e">
        <f t="shared" si="47"/>
        <v>#VALUE!</v>
      </c>
      <c r="DLG2" t="e">
        <f t="shared" si="47"/>
        <v>#VALUE!</v>
      </c>
      <c r="DLH2" t="e">
        <f t="shared" si="47"/>
        <v>#VALUE!</v>
      </c>
      <c r="DLI2" t="e">
        <f t="shared" si="47"/>
        <v>#VALUE!</v>
      </c>
      <c r="DLJ2" t="e">
        <f t="shared" si="47"/>
        <v>#VALUE!</v>
      </c>
      <c r="DLK2" t="e">
        <f t="shared" si="47"/>
        <v>#VALUE!</v>
      </c>
      <c r="DLL2" t="e">
        <f t="shared" si="47"/>
        <v>#VALUE!</v>
      </c>
      <c r="DLM2" t="e">
        <f t="shared" si="47"/>
        <v>#VALUE!</v>
      </c>
      <c r="DLN2" t="e">
        <f t="shared" si="47"/>
        <v>#VALUE!</v>
      </c>
      <c r="DLO2" t="e">
        <f t="shared" si="47"/>
        <v>#VALUE!</v>
      </c>
      <c r="DLP2" t="e">
        <f t="shared" si="47"/>
        <v>#VALUE!</v>
      </c>
      <c r="DLQ2" t="e">
        <f t="shared" si="47"/>
        <v>#VALUE!</v>
      </c>
      <c r="DLR2" t="e">
        <f t="shared" si="47"/>
        <v>#VALUE!</v>
      </c>
      <c r="DLS2" t="e">
        <f t="shared" si="47"/>
        <v>#VALUE!</v>
      </c>
      <c r="DLT2" t="e">
        <f t="shared" si="47"/>
        <v>#VALUE!</v>
      </c>
      <c r="DLU2" t="e">
        <f t="shared" si="47"/>
        <v>#VALUE!</v>
      </c>
      <c r="DLV2" t="e">
        <f t="shared" si="47"/>
        <v>#VALUE!</v>
      </c>
      <c r="DLW2" t="e">
        <f t="shared" si="47"/>
        <v>#VALUE!</v>
      </c>
      <c r="DLX2" t="e">
        <f t="shared" si="47"/>
        <v>#VALUE!</v>
      </c>
      <c r="DLY2" t="e">
        <f t="shared" si="47"/>
        <v>#VALUE!</v>
      </c>
      <c r="DLZ2" t="e">
        <f t="shared" si="47"/>
        <v>#VALUE!</v>
      </c>
      <c r="DMA2" t="e">
        <f t="shared" si="47"/>
        <v>#VALUE!</v>
      </c>
      <c r="DMB2" t="e">
        <f t="shared" si="47"/>
        <v>#VALUE!</v>
      </c>
      <c r="DMC2" t="e">
        <f t="shared" si="47"/>
        <v>#VALUE!</v>
      </c>
      <c r="DMD2" t="e">
        <f t="shared" si="47"/>
        <v>#VALUE!</v>
      </c>
      <c r="DME2" t="e">
        <f t="shared" si="47"/>
        <v>#VALUE!</v>
      </c>
      <c r="DMF2" t="e">
        <f t="shared" si="47"/>
        <v>#VALUE!</v>
      </c>
      <c r="DMG2" t="e">
        <f t="shared" si="47"/>
        <v>#VALUE!</v>
      </c>
      <c r="DMH2" t="e">
        <f t="shared" si="47"/>
        <v>#VALUE!</v>
      </c>
      <c r="DMI2" t="e">
        <f t="shared" si="47"/>
        <v>#VALUE!</v>
      </c>
      <c r="DMJ2" t="e">
        <f t="shared" si="47"/>
        <v>#VALUE!</v>
      </c>
      <c r="DMK2" t="e">
        <f t="shared" si="47"/>
        <v>#VALUE!</v>
      </c>
      <c r="DML2" t="e">
        <f t="shared" si="47"/>
        <v>#VALUE!</v>
      </c>
      <c r="DMM2" t="e">
        <f t="shared" si="47"/>
        <v>#VALUE!</v>
      </c>
      <c r="DMN2" t="e">
        <f t="shared" si="47"/>
        <v>#VALUE!</v>
      </c>
      <c r="DMO2" t="e">
        <f t="shared" si="47"/>
        <v>#VALUE!</v>
      </c>
      <c r="DMP2" t="e">
        <f t="shared" si="47"/>
        <v>#VALUE!</v>
      </c>
      <c r="DMQ2" t="e">
        <f t="shared" si="47"/>
        <v>#VALUE!</v>
      </c>
      <c r="DMR2" t="e">
        <f t="shared" si="47"/>
        <v>#VALUE!</v>
      </c>
      <c r="DMS2" t="e">
        <f t="shared" si="47"/>
        <v>#VALUE!</v>
      </c>
      <c r="DMT2" t="e">
        <f t="shared" si="47"/>
        <v>#VALUE!</v>
      </c>
      <c r="DMU2" t="e">
        <f t="shared" si="47"/>
        <v>#VALUE!</v>
      </c>
      <c r="DMV2" t="e">
        <f t="shared" si="47"/>
        <v>#VALUE!</v>
      </c>
      <c r="DMW2" t="e">
        <f t="shared" si="47"/>
        <v>#VALUE!</v>
      </c>
      <c r="DMX2" t="e">
        <f t="shared" si="47"/>
        <v>#VALUE!</v>
      </c>
      <c r="DMY2" t="e">
        <f t="shared" si="47"/>
        <v>#VALUE!</v>
      </c>
      <c r="DMZ2" t="e">
        <f t="shared" si="47"/>
        <v>#VALUE!</v>
      </c>
      <c r="DNA2" t="e">
        <f t="shared" si="47"/>
        <v>#VALUE!</v>
      </c>
      <c r="DNB2" t="e">
        <f t="shared" si="47"/>
        <v>#VALUE!</v>
      </c>
      <c r="DNC2" t="e">
        <f t="shared" si="47"/>
        <v>#VALUE!</v>
      </c>
      <c r="DND2" t="e">
        <f t="shared" si="47"/>
        <v>#VALUE!</v>
      </c>
      <c r="DNE2" t="e">
        <f t="shared" si="47"/>
        <v>#VALUE!</v>
      </c>
      <c r="DNF2" t="e">
        <f t="shared" ref="DNF2:DPQ2" si="48">CHAR(DNF1)</f>
        <v>#VALUE!</v>
      </c>
      <c r="DNG2" t="e">
        <f t="shared" si="48"/>
        <v>#VALUE!</v>
      </c>
      <c r="DNH2" t="e">
        <f t="shared" si="48"/>
        <v>#VALUE!</v>
      </c>
      <c r="DNI2" t="e">
        <f t="shared" si="48"/>
        <v>#VALUE!</v>
      </c>
      <c r="DNJ2" t="e">
        <f t="shared" si="48"/>
        <v>#VALUE!</v>
      </c>
      <c r="DNK2" t="e">
        <f t="shared" si="48"/>
        <v>#VALUE!</v>
      </c>
      <c r="DNL2" t="e">
        <f t="shared" si="48"/>
        <v>#VALUE!</v>
      </c>
      <c r="DNM2" t="e">
        <f t="shared" si="48"/>
        <v>#VALUE!</v>
      </c>
      <c r="DNN2" t="e">
        <f t="shared" si="48"/>
        <v>#VALUE!</v>
      </c>
      <c r="DNO2" t="e">
        <f t="shared" si="48"/>
        <v>#VALUE!</v>
      </c>
      <c r="DNP2" t="e">
        <f t="shared" si="48"/>
        <v>#VALUE!</v>
      </c>
      <c r="DNQ2" t="e">
        <f t="shared" si="48"/>
        <v>#VALUE!</v>
      </c>
      <c r="DNR2" t="e">
        <f t="shared" si="48"/>
        <v>#VALUE!</v>
      </c>
      <c r="DNS2" t="e">
        <f t="shared" si="48"/>
        <v>#VALUE!</v>
      </c>
      <c r="DNT2" t="e">
        <f t="shared" si="48"/>
        <v>#VALUE!</v>
      </c>
      <c r="DNU2" t="e">
        <f t="shared" si="48"/>
        <v>#VALUE!</v>
      </c>
      <c r="DNV2" t="e">
        <f t="shared" si="48"/>
        <v>#VALUE!</v>
      </c>
      <c r="DNW2" t="e">
        <f t="shared" si="48"/>
        <v>#VALUE!</v>
      </c>
      <c r="DNX2" t="e">
        <f t="shared" si="48"/>
        <v>#VALUE!</v>
      </c>
      <c r="DNY2" t="e">
        <f t="shared" si="48"/>
        <v>#VALUE!</v>
      </c>
      <c r="DNZ2" t="e">
        <f t="shared" si="48"/>
        <v>#VALUE!</v>
      </c>
      <c r="DOA2" t="e">
        <f t="shared" si="48"/>
        <v>#VALUE!</v>
      </c>
      <c r="DOB2" t="e">
        <f t="shared" si="48"/>
        <v>#VALUE!</v>
      </c>
      <c r="DOC2" t="e">
        <f t="shared" si="48"/>
        <v>#VALUE!</v>
      </c>
      <c r="DOD2" t="e">
        <f t="shared" si="48"/>
        <v>#VALUE!</v>
      </c>
      <c r="DOE2" t="e">
        <f t="shared" si="48"/>
        <v>#VALUE!</v>
      </c>
      <c r="DOF2" t="e">
        <f t="shared" si="48"/>
        <v>#VALUE!</v>
      </c>
      <c r="DOG2" t="e">
        <f t="shared" si="48"/>
        <v>#VALUE!</v>
      </c>
      <c r="DOH2" t="e">
        <f t="shared" si="48"/>
        <v>#VALUE!</v>
      </c>
      <c r="DOI2" t="e">
        <f t="shared" si="48"/>
        <v>#VALUE!</v>
      </c>
      <c r="DOJ2" t="e">
        <f t="shared" si="48"/>
        <v>#VALUE!</v>
      </c>
      <c r="DOK2" t="e">
        <f t="shared" si="48"/>
        <v>#VALUE!</v>
      </c>
      <c r="DOL2" t="e">
        <f t="shared" si="48"/>
        <v>#VALUE!</v>
      </c>
      <c r="DOM2" t="e">
        <f t="shared" si="48"/>
        <v>#VALUE!</v>
      </c>
      <c r="DON2" t="e">
        <f t="shared" si="48"/>
        <v>#VALUE!</v>
      </c>
      <c r="DOO2" t="e">
        <f t="shared" si="48"/>
        <v>#VALUE!</v>
      </c>
      <c r="DOP2" t="e">
        <f t="shared" si="48"/>
        <v>#VALUE!</v>
      </c>
      <c r="DOQ2" t="e">
        <f t="shared" si="48"/>
        <v>#VALUE!</v>
      </c>
      <c r="DOR2" t="e">
        <f t="shared" si="48"/>
        <v>#VALUE!</v>
      </c>
      <c r="DOS2" t="e">
        <f t="shared" si="48"/>
        <v>#VALUE!</v>
      </c>
      <c r="DOT2" t="e">
        <f t="shared" si="48"/>
        <v>#VALUE!</v>
      </c>
      <c r="DOU2" t="e">
        <f t="shared" si="48"/>
        <v>#VALUE!</v>
      </c>
      <c r="DOV2" t="e">
        <f t="shared" si="48"/>
        <v>#VALUE!</v>
      </c>
      <c r="DOW2" t="e">
        <f t="shared" si="48"/>
        <v>#VALUE!</v>
      </c>
      <c r="DOX2" t="e">
        <f t="shared" si="48"/>
        <v>#VALUE!</v>
      </c>
      <c r="DOY2" t="e">
        <f t="shared" si="48"/>
        <v>#VALUE!</v>
      </c>
      <c r="DOZ2" t="e">
        <f t="shared" si="48"/>
        <v>#VALUE!</v>
      </c>
      <c r="DPA2" t="e">
        <f t="shared" si="48"/>
        <v>#VALUE!</v>
      </c>
      <c r="DPB2" t="e">
        <f t="shared" si="48"/>
        <v>#VALUE!</v>
      </c>
      <c r="DPC2" t="e">
        <f t="shared" si="48"/>
        <v>#VALUE!</v>
      </c>
      <c r="DPD2" t="e">
        <f t="shared" si="48"/>
        <v>#VALUE!</v>
      </c>
      <c r="DPE2" t="e">
        <f t="shared" si="48"/>
        <v>#VALUE!</v>
      </c>
      <c r="DPF2" t="e">
        <f t="shared" si="48"/>
        <v>#VALUE!</v>
      </c>
      <c r="DPG2" t="e">
        <f t="shared" si="48"/>
        <v>#VALUE!</v>
      </c>
      <c r="DPH2" t="e">
        <f t="shared" si="48"/>
        <v>#VALUE!</v>
      </c>
      <c r="DPI2" t="e">
        <f t="shared" si="48"/>
        <v>#VALUE!</v>
      </c>
      <c r="DPJ2" t="e">
        <f t="shared" si="48"/>
        <v>#VALUE!</v>
      </c>
      <c r="DPK2" t="e">
        <f t="shared" si="48"/>
        <v>#VALUE!</v>
      </c>
      <c r="DPL2" t="e">
        <f t="shared" si="48"/>
        <v>#VALUE!</v>
      </c>
      <c r="DPM2" t="e">
        <f t="shared" si="48"/>
        <v>#VALUE!</v>
      </c>
      <c r="DPN2" t="e">
        <f t="shared" si="48"/>
        <v>#VALUE!</v>
      </c>
      <c r="DPO2" t="e">
        <f t="shared" si="48"/>
        <v>#VALUE!</v>
      </c>
      <c r="DPP2" t="e">
        <f t="shared" si="48"/>
        <v>#VALUE!</v>
      </c>
      <c r="DPQ2" t="e">
        <f t="shared" si="48"/>
        <v>#VALUE!</v>
      </c>
      <c r="DPR2" t="e">
        <f t="shared" ref="DPR2:DSC2" si="49">CHAR(DPR1)</f>
        <v>#VALUE!</v>
      </c>
      <c r="DPS2" t="e">
        <f t="shared" si="49"/>
        <v>#VALUE!</v>
      </c>
      <c r="DPT2" t="e">
        <f t="shared" si="49"/>
        <v>#VALUE!</v>
      </c>
      <c r="DPU2" t="e">
        <f t="shared" si="49"/>
        <v>#VALUE!</v>
      </c>
      <c r="DPV2" t="e">
        <f t="shared" si="49"/>
        <v>#VALUE!</v>
      </c>
      <c r="DPW2" t="e">
        <f t="shared" si="49"/>
        <v>#VALUE!</v>
      </c>
      <c r="DPX2" t="e">
        <f t="shared" si="49"/>
        <v>#VALUE!</v>
      </c>
      <c r="DPY2" t="e">
        <f t="shared" si="49"/>
        <v>#VALUE!</v>
      </c>
      <c r="DPZ2" t="e">
        <f t="shared" si="49"/>
        <v>#VALUE!</v>
      </c>
      <c r="DQA2" t="e">
        <f t="shared" si="49"/>
        <v>#VALUE!</v>
      </c>
      <c r="DQB2" t="e">
        <f t="shared" si="49"/>
        <v>#VALUE!</v>
      </c>
      <c r="DQC2" t="e">
        <f t="shared" si="49"/>
        <v>#VALUE!</v>
      </c>
      <c r="DQD2" t="e">
        <f t="shared" si="49"/>
        <v>#VALUE!</v>
      </c>
      <c r="DQE2" t="e">
        <f t="shared" si="49"/>
        <v>#VALUE!</v>
      </c>
      <c r="DQF2" t="e">
        <f t="shared" si="49"/>
        <v>#VALUE!</v>
      </c>
      <c r="DQG2" t="e">
        <f t="shared" si="49"/>
        <v>#VALUE!</v>
      </c>
      <c r="DQH2" t="e">
        <f t="shared" si="49"/>
        <v>#VALUE!</v>
      </c>
      <c r="DQI2" t="e">
        <f t="shared" si="49"/>
        <v>#VALUE!</v>
      </c>
      <c r="DQJ2" t="e">
        <f t="shared" si="49"/>
        <v>#VALUE!</v>
      </c>
      <c r="DQK2" t="e">
        <f t="shared" si="49"/>
        <v>#VALUE!</v>
      </c>
      <c r="DQL2" t="e">
        <f t="shared" si="49"/>
        <v>#VALUE!</v>
      </c>
      <c r="DQM2" t="e">
        <f t="shared" si="49"/>
        <v>#VALUE!</v>
      </c>
      <c r="DQN2" t="e">
        <f t="shared" si="49"/>
        <v>#VALUE!</v>
      </c>
      <c r="DQO2" t="e">
        <f t="shared" si="49"/>
        <v>#VALUE!</v>
      </c>
      <c r="DQP2" t="e">
        <f t="shared" si="49"/>
        <v>#VALUE!</v>
      </c>
      <c r="DQQ2" t="e">
        <f t="shared" si="49"/>
        <v>#VALUE!</v>
      </c>
      <c r="DQR2" t="e">
        <f t="shared" si="49"/>
        <v>#VALUE!</v>
      </c>
      <c r="DQS2" t="e">
        <f t="shared" si="49"/>
        <v>#VALUE!</v>
      </c>
      <c r="DQT2" t="e">
        <f t="shared" si="49"/>
        <v>#VALUE!</v>
      </c>
      <c r="DQU2" t="e">
        <f t="shared" si="49"/>
        <v>#VALUE!</v>
      </c>
      <c r="DQV2" t="e">
        <f t="shared" si="49"/>
        <v>#VALUE!</v>
      </c>
      <c r="DQW2" t="e">
        <f t="shared" si="49"/>
        <v>#VALUE!</v>
      </c>
      <c r="DQX2" t="e">
        <f t="shared" si="49"/>
        <v>#VALUE!</v>
      </c>
      <c r="DQY2" t="e">
        <f t="shared" si="49"/>
        <v>#VALUE!</v>
      </c>
      <c r="DQZ2" t="e">
        <f t="shared" si="49"/>
        <v>#VALUE!</v>
      </c>
      <c r="DRA2" t="e">
        <f t="shared" si="49"/>
        <v>#VALUE!</v>
      </c>
      <c r="DRB2" t="e">
        <f t="shared" si="49"/>
        <v>#VALUE!</v>
      </c>
      <c r="DRC2" t="e">
        <f t="shared" si="49"/>
        <v>#VALUE!</v>
      </c>
      <c r="DRD2" t="e">
        <f t="shared" si="49"/>
        <v>#VALUE!</v>
      </c>
      <c r="DRE2" t="e">
        <f t="shared" si="49"/>
        <v>#VALUE!</v>
      </c>
      <c r="DRF2" t="e">
        <f t="shared" si="49"/>
        <v>#VALUE!</v>
      </c>
      <c r="DRG2" t="e">
        <f t="shared" si="49"/>
        <v>#VALUE!</v>
      </c>
      <c r="DRH2" t="e">
        <f t="shared" si="49"/>
        <v>#VALUE!</v>
      </c>
      <c r="DRI2" t="e">
        <f t="shared" si="49"/>
        <v>#VALUE!</v>
      </c>
      <c r="DRJ2" t="e">
        <f t="shared" si="49"/>
        <v>#VALUE!</v>
      </c>
      <c r="DRK2" t="e">
        <f t="shared" si="49"/>
        <v>#VALUE!</v>
      </c>
      <c r="DRL2" t="e">
        <f t="shared" si="49"/>
        <v>#VALUE!</v>
      </c>
      <c r="DRM2" t="e">
        <f t="shared" si="49"/>
        <v>#VALUE!</v>
      </c>
      <c r="DRN2" t="e">
        <f t="shared" si="49"/>
        <v>#VALUE!</v>
      </c>
      <c r="DRO2" t="e">
        <f t="shared" si="49"/>
        <v>#VALUE!</v>
      </c>
      <c r="DRP2" t="e">
        <f t="shared" si="49"/>
        <v>#VALUE!</v>
      </c>
      <c r="DRQ2" t="e">
        <f t="shared" si="49"/>
        <v>#VALUE!</v>
      </c>
      <c r="DRR2" t="e">
        <f t="shared" si="49"/>
        <v>#VALUE!</v>
      </c>
      <c r="DRS2" t="e">
        <f t="shared" si="49"/>
        <v>#VALUE!</v>
      </c>
      <c r="DRT2" t="e">
        <f t="shared" si="49"/>
        <v>#VALUE!</v>
      </c>
      <c r="DRU2" t="e">
        <f t="shared" si="49"/>
        <v>#VALUE!</v>
      </c>
      <c r="DRV2" t="e">
        <f t="shared" si="49"/>
        <v>#VALUE!</v>
      </c>
      <c r="DRW2" t="e">
        <f t="shared" si="49"/>
        <v>#VALUE!</v>
      </c>
      <c r="DRX2" t="e">
        <f t="shared" si="49"/>
        <v>#VALUE!</v>
      </c>
      <c r="DRY2" t="e">
        <f t="shared" si="49"/>
        <v>#VALUE!</v>
      </c>
      <c r="DRZ2" t="e">
        <f t="shared" si="49"/>
        <v>#VALUE!</v>
      </c>
      <c r="DSA2" t="e">
        <f t="shared" si="49"/>
        <v>#VALUE!</v>
      </c>
      <c r="DSB2" t="e">
        <f t="shared" si="49"/>
        <v>#VALUE!</v>
      </c>
      <c r="DSC2" t="e">
        <f t="shared" si="49"/>
        <v>#VALUE!</v>
      </c>
      <c r="DSD2" t="e">
        <f t="shared" ref="DSD2:DUO2" si="50">CHAR(DSD1)</f>
        <v>#VALUE!</v>
      </c>
      <c r="DSE2" t="e">
        <f t="shared" si="50"/>
        <v>#VALUE!</v>
      </c>
      <c r="DSF2" t="e">
        <f t="shared" si="50"/>
        <v>#VALUE!</v>
      </c>
      <c r="DSG2" t="e">
        <f t="shared" si="50"/>
        <v>#VALUE!</v>
      </c>
      <c r="DSH2" t="e">
        <f t="shared" si="50"/>
        <v>#VALUE!</v>
      </c>
      <c r="DSI2" t="e">
        <f t="shared" si="50"/>
        <v>#VALUE!</v>
      </c>
      <c r="DSJ2" t="e">
        <f t="shared" si="50"/>
        <v>#VALUE!</v>
      </c>
      <c r="DSK2" t="e">
        <f t="shared" si="50"/>
        <v>#VALUE!</v>
      </c>
      <c r="DSL2" t="e">
        <f t="shared" si="50"/>
        <v>#VALUE!</v>
      </c>
      <c r="DSM2" t="e">
        <f t="shared" si="50"/>
        <v>#VALUE!</v>
      </c>
      <c r="DSN2" t="e">
        <f t="shared" si="50"/>
        <v>#VALUE!</v>
      </c>
      <c r="DSO2" t="e">
        <f t="shared" si="50"/>
        <v>#VALUE!</v>
      </c>
      <c r="DSP2" t="e">
        <f t="shared" si="50"/>
        <v>#VALUE!</v>
      </c>
      <c r="DSQ2" t="e">
        <f t="shared" si="50"/>
        <v>#VALUE!</v>
      </c>
      <c r="DSR2" t="e">
        <f t="shared" si="50"/>
        <v>#VALUE!</v>
      </c>
      <c r="DSS2" t="e">
        <f t="shared" si="50"/>
        <v>#VALUE!</v>
      </c>
      <c r="DST2" t="e">
        <f t="shared" si="50"/>
        <v>#VALUE!</v>
      </c>
      <c r="DSU2" t="e">
        <f t="shared" si="50"/>
        <v>#VALUE!</v>
      </c>
      <c r="DSV2" t="e">
        <f t="shared" si="50"/>
        <v>#VALUE!</v>
      </c>
      <c r="DSW2" t="e">
        <f t="shared" si="50"/>
        <v>#VALUE!</v>
      </c>
      <c r="DSX2" t="e">
        <f t="shared" si="50"/>
        <v>#VALUE!</v>
      </c>
      <c r="DSY2" t="e">
        <f t="shared" si="50"/>
        <v>#VALUE!</v>
      </c>
      <c r="DSZ2" t="e">
        <f t="shared" si="50"/>
        <v>#VALUE!</v>
      </c>
      <c r="DTA2" t="e">
        <f t="shared" si="50"/>
        <v>#VALUE!</v>
      </c>
      <c r="DTB2" t="e">
        <f t="shared" si="50"/>
        <v>#VALUE!</v>
      </c>
      <c r="DTC2" t="e">
        <f t="shared" si="50"/>
        <v>#VALUE!</v>
      </c>
      <c r="DTD2" t="e">
        <f t="shared" si="50"/>
        <v>#VALUE!</v>
      </c>
      <c r="DTE2" t="e">
        <f t="shared" si="50"/>
        <v>#VALUE!</v>
      </c>
      <c r="DTF2" t="e">
        <f t="shared" si="50"/>
        <v>#VALUE!</v>
      </c>
      <c r="DTG2" t="e">
        <f t="shared" si="50"/>
        <v>#VALUE!</v>
      </c>
      <c r="DTH2" t="e">
        <f t="shared" si="50"/>
        <v>#VALUE!</v>
      </c>
      <c r="DTI2" t="e">
        <f t="shared" si="50"/>
        <v>#VALUE!</v>
      </c>
      <c r="DTJ2" t="e">
        <f t="shared" si="50"/>
        <v>#VALUE!</v>
      </c>
      <c r="DTK2" t="e">
        <f t="shared" si="50"/>
        <v>#VALUE!</v>
      </c>
      <c r="DTL2" t="e">
        <f t="shared" si="50"/>
        <v>#VALUE!</v>
      </c>
      <c r="DTM2" t="e">
        <f t="shared" si="50"/>
        <v>#VALUE!</v>
      </c>
      <c r="DTN2" t="e">
        <f t="shared" si="50"/>
        <v>#VALUE!</v>
      </c>
      <c r="DTO2" t="e">
        <f t="shared" si="50"/>
        <v>#VALUE!</v>
      </c>
      <c r="DTP2" t="e">
        <f t="shared" si="50"/>
        <v>#VALUE!</v>
      </c>
      <c r="DTQ2" t="e">
        <f t="shared" si="50"/>
        <v>#VALUE!</v>
      </c>
      <c r="DTR2" t="e">
        <f t="shared" si="50"/>
        <v>#VALUE!</v>
      </c>
      <c r="DTS2" t="e">
        <f t="shared" si="50"/>
        <v>#VALUE!</v>
      </c>
      <c r="DTT2" t="e">
        <f t="shared" si="50"/>
        <v>#VALUE!</v>
      </c>
      <c r="DTU2" t="e">
        <f t="shared" si="50"/>
        <v>#VALUE!</v>
      </c>
      <c r="DTV2" t="e">
        <f t="shared" si="50"/>
        <v>#VALUE!</v>
      </c>
      <c r="DTW2" t="e">
        <f t="shared" si="50"/>
        <v>#VALUE!</v>
      </c>
      <c r="DTX2" t="e">
        <f t="shared" si="50"/>
        <v>#VALUE!</v>
      </c>
      <c r="DTY2" t="e">
        <f t="shared" si="50"/>
        <v>#VALUE!</v>
      </c>
      <c r="DTZ2" t="e">
        <f t="shared" si="50"/>
        <v>#VALUE!</v>
      </c>
      <c r="DUA2" t="e">
        <f t="shared" si="50"/>
        <v>#VALUE!</v>
      </c>
      <c r="DUB2" t="e">
        <f t="shared" si="50"/>
        <v>#VALUE!</v>
      </c>
      <c r="DUC2" t="e">
        <f t="shared" si="50"/>
        <v>#VALUE!</v>
      </c>
      <c r="DUD2" t="e">
        <f t="shared" si="50"/>
        <v>#VALUE!</v>
      </c>
      <c r="DUE2" t="e">
        <f t="shared" si="50"/>
        <v>#VALUE!</v>
      </c>
      <c r="DUF2" t="e">
        <f t="shared" si="50"/>
        <v>#VALUE!</v>
      </c>
      <c r="DUG2" t="e">
        <f t="shared" si="50"/>
        <v>#VALUE!</v>
      </c>
      <c r="DUH2" t="e">
        <f t="shared" si="50"/>
        <v>#VALUE!</v>
      </c>
      <c r="DUI2" t="e">
        <f t="shared" si="50"/>
        <v>#VALUE!</v>
      </c>
      <c r="DUJ2" t="e">
        <f t="shared" si="50"/>
        <v>#VALUE!</v>
      </c>
      <c r="DUK2" t="e">
        <f t="shared" si="50"/>
        <v>#VALUE!</v>
      </c>
      <c r="DUL2" t="e">
        <f t="shared" si="50"/>
        <v>#VALUE!</v>
      </c>
      <c r="DUM2" t="e">
        <f t="shared" si="50"/>
        <v>#VALUE!</v>
      </c>
      <c r="DUN2" t="e">
        <f t="shared" si="50"/>
        <v>#VALUE!</v>
      </c>
      <c r="DUO2" t="e">
        <f t="shared" si="50"/>
        <v>#VALUE!</v>
      </c>
      <c r="DUP2" t="e">
        <f t="shared" ref="DUP2:DXA2" si="51">CHAR(DUP1)</f>
        <v>#VALUE!</v>
      </c>
      <c r="DUQ2" t="e">
        <f t="shared" si="51"/>
        <v>#VALUE!</v>
      </c>
      <c r="DUR2" t="e">
        <f t="shared" si="51"/>
        <v>#VALUE!</v>
      </c>
      <c r="DUS2" t="e">
        <f t="shared" si="51"/>
        <v>#VALUE!</v>
      </c>
      <c r="DUT2" t="e">
        <f t="shared" si="51"/>
        <v>#VALUE!</v>
      </c>
      <c r="DUU2" t="e">
        <f t="shared" si="51"/>
        <v>#VALUE!</v>
      </c>
      <c r="DUV2" t="e">
        <f t="shared" si="51"/>
        <v>#VALUE!</v>
      </c>
      <c r="DUW2" t="e">
        <f t="shared" si="51"/>
        <v>#VALUE!</v>
      </c>
      <c r="DUX2" t="e">
        <f t="shared" si="51"/>
        <v>#VALUE!</v>
      </c>
      <c r="DUY2" t="e">
        <f t="shared" si="51"/>
        <v>#VALUE!</v>
      </c>
      <c r="DUZ2" t="e">
        <f t="shared" si="51"/>
        <v>#VALUE!</v>
      </c>
      <c r="DVA2" t="e">
        <f t="shared" si="51"/>
        <v>#VALUE!</v>
      </c>
      <c r="DVB2" t="e">
        <f t="shared" si="51"/>
        <v>#VALUE!</v>
      </c>
      <c r="DVC2" t="e">
        <f t="shared" si="51"/>
        <v>#VALUE!</v>
      </c>
      <c r="DVD2" t="e">
        <f t="shared" si="51"/>
        <v>#VALUE!</v>
      </c>
      <c r="DVE2" t="e">
        <f t="shared" si="51"/>
        <v>#VALUE!</v>
      </c>
      <c r="DVF2" t="e">
        <f t="shared" si="51"/>
        <v>#VALUE!</v>
      </c>
      <c r="DVG2" t="e">
        <f t="shared" si="51"/>
        <v>#VALUE!</v>
      </c>
      <c r="DVH2" t="e">
        <f t="shared" si="51"/>
        <v>#VALUE!</v>
      </c>
      <c r="DVI2" t="e">
        <f t="shared" si="51"/>
        <v>#VALUE!</v>
      </c>
      <c r="DVJ2" t="e">
        <f t="shared" si="51"/>
        <v>#VALUE!</v>
      </c>
      <c r="DVK2" t="e">
        <f t="shared" si="51"/>
        <v>#VALUE!</v>
      </c>
      <c r="DVL2" t="e">
        <f t="shared" si="51"/>
        <v>#VALUE!</v>
      </c>
      <c r="DVM2" t="e">
        <f t="shared" si="51"/>
        <v>#VALUE!</v>
      </c>
      <c r="DVN2" t="e">
        <f t="shared" si="51"/>
        <v>#VALUE!</v>
      </c>
      <c r="DVO2" t="e">
        <f t="shared" si="51"/>
        <v>#VALUE!</v>
      </c>
      <c r="DVP2" t="e">
        <f t="shared" si="51"/>
        <v>#VALUE!</v>
      </c>
      <c r="DVQ2" t="e">
        <f t="shared" si="51"/>
        <v>#VALUE!</v>
      </c>
      <c r="DVR2" t="e">
        <f t="shared" si="51"/>
        <v>#VALUE!</v>
      </c>
      <c r="DVS2" t="e">
        <f t="shared" si="51"/>
        <v>#VALUE!</v>
      </c>
      <c r="DVT2" t="e">
        <f t="shared" si="51"/>
        <v>#VALUE!</v>
      </c>
      <c r="DVU2" t="e">
        <f t="shared" si="51"/>
        <v>#VALUE!</v>
      </c>
      <c r="DVV2" t="e">
        <f t="shared" si="51"/>
        <v>#VALUE!</v>
      </c>
      <c r="DVW2" t="e">
        <f t="shared" si="51"/>
        <v>#VALUE!</v>
      </c>
      <c r="DVX2" t="e">
        <f t="shared" si="51"/>
        <v>#VALUE!</v>
      </c>
      <c r="DVY2" t="e">
        <f t="shared" si="51"/>
        <v>#VALUE!</v>
      </c>
      <c r="DVZ2" t="e">
        <f t="shared" si="51"/>
        <v>#VALUE!</v>
      </c>
      <c r="DWA2" t="e">
        <f t="shared" si="51"/>
        <v>#VALUE!</v>
      </c>
      <c r="DWB2" t="e">
        <f t="shared" si="51"/>
        <v>#VALUE!</v>
      </c>
      <c r="DWC2" t="e">
        <f t="shared" si="51"/>
        <v>#VALUE!</v>
      </c>
      <c r="DWD2" t="e">
        <f t="shared" si="51"/>
        <v>#VALUE!</v>
      </c>
      <c r="DWE2" t="e">
        <f t="shared" si="51"/>
        <v>#VALUE!</v>
      </c>
      <c r="DWF2" t="e">
        <f t="shared" si="51"/>
        <v>#VALUE!</v>
      </c>
      <c r="DWG2" t="e">
        <f t="shared" si="51"/>
        <v>#VALUE!</v>
      </c>
      <c r="DWH2" t="e">
        <f t="shared" si="51"/>
        <v>#VALUE!</v>
      </c>
      <c r="DWI2" t="e">
        <f t="shared" si="51"/>
        <v>#VALUE!</v>
      </c>
      <c r="DWJ2" t="e">
        <f t="shared" si="51"/>
        <v>#VALUE!</v>
      </c>
      <c r="DWK2" t="e">
        <f t="shared" si="51"/>
        <v>#VALUE!</v>
      </c>
      <c r="DWL2" t="e">
        <f t="shared" si="51"/>
        <v>#VALUE!</v>
      </c>
      <c r="DWM2" t="e">
        <f t="shared" si="51"/>
        <v>#VALUE!</v>
      </c>
      <c r="DWN2" t="e">
        <f t="shared" si="51"/>
        <v>#VALUE!</v>
      </c>
      <c r="DWO2" t="e">
        <f t="shared" si="51"/>
        <v>#VALUE!</v>
      </c>
      <c r="DWP2" t="e">
        <f t="shared" si="51"/>
        <v>#VALUE!</v>
      </c>
      <c r="DWQ2" t="e">
        <f t="shared" si="51"/>
        <v>#VALUE!</v>
      </c>
      <c r="DWR2" t="e">
        <f t="shared" si="51"/>
        <v>#VALUE!</v>
      </c>
      <c r="DWS2" t="e">
        <f t="shared" si="51"/>
        <v>#VALUE!</v>
      </c>
      <c r="DWT2" t="e">
        <f t="shared" si="51"/>
        <v>#VALUE!</v>
      </c>
      <c r="DWU2" t="e">
        <f t="shared" si="51"/>
        <v>#VALUE!</v>
      </c>
      <c r="DWV2" t="e">
        <f t="shared" si="51"/>
        <v>#VALUE!</v>
      </c>
      <c r="DWW2" t="e">
        <f t="shared" si="51"/>
        <v>#VALUE!</v>
      </c>
      <c r="DWX2" t="e">
        <f t="shared" si="51"/>
        <v>#VALUE!</v>
      </c>
      <c r="DWY2" t="e">
        <f t="shared" si="51"/>
        <v>#VALUE!</v>
      </c>
      <c r="DWZ2" t="e">
        <f t="shared" si="51"/>
        <v>#VALUE!</v>
      </c>
      <c r="DXA2" t="e">
        <f t="shared" si="51"/>
        <v>#VALUE!</v>
      </c>
      <c r="DXB2" t="e">
        <f t="shared" ref="DXB2:DZM2" si="52">CHAR(DXB1)</f>
        <v>#VALUE!</v>
      </c>
      <c r="DXC2" t="e">
        <f t="shared" si="52"/>
        <v>#VALUE!</v>
      </c>
      <c r="DXD2" t="e">
        <f t="shared" si="52"/>
        <v>#VALUE!</v>
      </c>
      <c r="DXE2" t="e">
        <f t="shared" si="52"/>
        <v>#VALUE!</v>
      </c>
      <c r="DXF2" t="e">
        <f t="shared" si="52"/>
        <v>#VALUE!</v>
      </c>
      <c r="DXG2" t="e">
        <f t="shared" si="52"/>
        <v>#VALUE!</v>
      </c>
      <c r="DXH2" t="e">
        <f t="shared" si="52"/>
        <v>#VALUE!</v>
      </c>
      <c r="DXI2" t="e">
        <f t="shared" si="52"/>
        <v>#VALUE!</v>
      </c>
      <c r="DXJ2" t="e">
        <f t="shared" si="52"/>
        <v>#VALUE!</v>
      </c>
      <c r="DXK2" t="e">
        <f t="shared" si="52"/>
        <v>#VALUE!</v>
      </c>
      <c r="DXL2" t="e">
        <f t="shared" si="52"/>
        <v>#VALUE!</v>
      </c>
      <c r="DXM2" t="e">
        <f t="shared" si="52"/>
        <v>#VALUE!</v>
      </c>
      <c r="DXN2" t="e">
        <f t="shared" si="52"/>
        <v>#VALUE!</v>
      </c>
      <c r="DXO2" t="e">
        <f t="shared" si="52"/>
        <v>#VALUE!</v>
      </c>
      <c r="DXP2" t="e">
        <f t="shared" si="52"/>
        <v>#VALUE!</v>
      </c>
      <c r="DXQ2" t="e">
        <f t="shared" si="52"/>
        <v>#VALUE!</v>
      </c>
      <c r="DXR2" t="e">
        <f t="shared" si="52"/>
        <v>#VALUE!</v>
      </c>
      <c r="DXS2" t="e">
        <f t="shared" si="52"/>
        <v>#VALUE!</v>
      </c>
      <c r="DXT2" t="e">
        <f t="shared" si="52"/>
        <v>#VALUE!</v>
      </c>
      <c r="DXU2" t="e">
        <f t="shared" si="52"/>
        <v>#VALUE!</v>
      </c>
      <c r="DXV2" t="e">
        <f t="shared" si="52"/>
        <v>#VALUE!</v>
      </c>
      <c r="DXW2" t="e">
        <f t="shared" si="52"/>
        <v>#VALUE!</v>
      </c>
      <c r="DXX2" t="e">
        <f t="shared" si="52"/>
        <v>#VALUE!</v>
      </c>
      <c r="DXY2" t="e">
        <f t="shared" si="52"/>
        <v>#VALUE!</v>
      </c>
      <c r="DXZ2" t="e">
        <f t="shared" si="52"/>
        <v>#VALUE!</v>
      </c>
      <c r="DYA2" t="e">
        <f t="shared" si="52"/>
        <v>#VALUE!</v>
      </c>
      <c r="DYB2" t="e">
        <f t="shared" si="52"/>
        <v>#VALUE!</v>
      </c>
      <c r="DYC2" t="e">
        <f t="shared" si="52"/>
        <v>#VALUE!</v>
      </c>
      <c r="DYD2" t="e">
        <f t="shared" si="52"/>
        <v>#VALUE!</v>
      </c>
      <c r="DYE2" t="e">
        <f t="shared" si="52"/>
        <v>#VALUE!</v>
      </c>
      <c r="DYF2" t="e">
        <f t="shared" si="52"/>
        <v>#VALUE!</v>
      </c>
      <c r="DYG2" t="e">
        <f t="shared" si="52"/>
        <v>#VALUE!</v>
      </c>
      <c r="DYH2" t="e">
        <f t="shared" si="52"/>
        <v>#VALUE!</v>
      </c>
      <c r="DYI2" t="e">
        <f t="shared" si="52"/>
        <v>#VALUE!</v>
      </c>
      <c r="DYJ2" t="e">
        <f t="shared" si="52"/>
        <v>#VALUE!</v>
      </c>
      <c r="DYK2" t="e">
        <f t="shared" si="52"/>
        <v>#VALUE!</v>
      </c>
      <c r="DYL2" t="e">
        <f t="shared" si="52"/>
        <v>#VALUE!</v>
      </c>
      <c r="DYM2" t="e">
        <f t="shared" si="52"/>
        <v>#VALUE!</v>
      </c>
      <c r="DYN2" t="e">
        <f t="shared" si="52"/>
        <v>#VALUE!</v>
      </c>
      <c r="DYO2" t="e">
        <f t="shared" si="52"/>
        <v>#VALUE!</v>
      </c>
      <c r="DYP2" t="e">
        <f t="shared" si="52"/>
        <v>#VALUE!</v>
      </c>
      <c r="DYQ2" t="e">
        <f t="shared" si="52"/>
        <v>#VALUE!</v>
      </c>
      <c r="DYR2" t="e">
        <f t="shared" si="52"/>
        <v>#VALUE!</v>
      </c>
      <c r="DYS2" t="e">
        <f t="shared" si="52"/>
        <v>#VALUE!</v>
      </c>
      <c r="DYT2" t="e">
        <f t="shared" si="52"/>
        <v>#VALUE!</v>
      </c>
      <c r="DYU2" t="e">
        <f t="shared" si="52"/>
        <v>#VALUE!</v>
      </c>
      <c r="DYV2" t="e">
        <f t="shared" si="52"/>
        <v>#VALUE!</v>
      </c>
      <c r="DYW2" t="e">
        <f t="shared" si="52"/>
        <v>#VALUE!</v>
      </c>
      <c r="DYX2" t="e">
        <f t="shared" si="52"/>
        <v>#VALUE!</v>
      </c>
      <c r="DYY2" t="e">
        <f t="shared" si="52"/>
        <v>#VALUE!</v>
      </c>
      <c r="DYZ2" t="e">
        <f t="shared" si="52"/>
        <v>#VALUE!</v>
      </c>
      <c r="DZA2" t="e">
        <f t="shared" si="52"/>
        <v>#VALUE!</v>
      </c>
      <c r="DZB2" t="e">
        <f t="shared" si="52"/>
        <v>#VALUE!</v>
      </c>
      <c r="DZC2" t="e">
        <f t="shared" si="52"/>
        <v>#VALUE!</v>
      </c>
      <c r="DZD2" t="e">
        <f t="shared" si="52"/>
        <v>#VALUE!</v>
      </c>
      <c r="DZE2" t="e">
        <f t="shared" si="52"/>
        <v>#VALUE!</v>
      </c>
      <c r="DZF2" t="e">
        <f t="shared" si="52"/>
        <v>#VALUE!</v>
      </c>
      <c r="DZG2" t="e">
        <f t="shared" si="52"/>
        <v>#VALUE!</v>
      </c>
      <c r="DZH2" t="e">
        <f t="shared" si="52"/>
        <v>#VALUE!</v>
      </c>
      <c r="DZI2" t="e">
        <f t="shared" si="52"/>
        <v>#VALUE!</v>
      </c>
      <c r="DZJ2" t="e">
        <f t="shared" si="52"/>
        <v>#VALUE!</v>
      </c>
      <c r="DZK2" t="e">
        <f t="shared" si="52"/>
        <v>#VALUE!</v>
      </c>
      <c r="DZL2" t="e">
        <f t="shared" si="52"/>
        <v>#VALUE!</v>
      </c>
      <c r="DZM2" t="e">
        <f t="shared" si="52"/>
        <v>#VALUE!</v>
      </c>
      <c r="DZN2" t="e">
        <f t="shared" ref="DZN2:EBY2" si="53">CHAR(DZN1)</f>
        <v>#VALUE!</v>
      </c>
      <c r="DZO2" t="e">
        <f t="shared" si="53"/>
        <v>#VALUE!</v>
      </c>
      <c r="DZP2" t="e">
        <f t="shared" si="53"/>
        <v>#VALUE!</v>
      </c>
      <c r="DZQ2" t="e">
        <f t="shared" si="53"/>
        <v>#VALUE!</v>
      </c>
      <c r="DZR2" t="e">
        <f t="shared" si="53"/>
        <v>#VALUE!</v>
      </c>
      <c r="DZS2" t="e">
        <f t="shared" si="53"/>
        <v>#VALUE!</v>
      </c>
      <c r="DZT2" t="e">
        <f t="shared" si="53"/>
        <v>#VALUE!</v>
      </c>
      <c r="DZU2" t="e">
        <f t="shared" si="53"/>
        <v>#VALUE!</v>
      </c>
      <c r="DZV2" t="e">
        <f t="shared" si="53"/>
        <v>#VALUE!</v>
      </c>
      <c r="DZW2" t="e">
        <f t="shared" si="53"/>
        <v>#VALUE!</v>
      </c>
      <c r="DZX2" t="e">
        <f t="shared" si="53"/>
        <v>#VALUE!</v>
      </c>
      <c r="DZY2" t="e">
        <f t="shared" si="53"/>
        <v>#VALUE!</v>
      </c>
      <c r="DZZ2" t="e">
        <f t="shared" si="53"/>
        <v>#VALUE!</v>
      </c>
      <c r="EAA2" t="e">
        <f t="shared" si="53"/>
        <v>#VALUE!</v>
      </c>
      <c r="EAB2" t="e">
        <f t="shared" si="53"/>
        <v>#VALUE!</v>
      </c>
      <c r="EAC2" t="e">
        <f t="shared" si="53"/>
        <v>#VALUE!</v>
      </c>
      <c r="EAD2" t="e">
        <f t="shared" si="53"/>
        <v>#VALUE!</v>
      </c>
      <c r="EAE2" t="e">
        <f t="shared" si="53"/>
        <v>#VALUE!</v>
      </c>
      <c r="EAF2" t="e">
        <f t="shared" si="53"/>
        <v>#VALUE!</v>
      </c>
      <c r="EAG2" t="e">
        <f t="shared" si="53"/>
        <v>#VALUE!</v>
      </c>
      <c r="EAH2" t="e">
        <f t="shared" si="53"/>
        <v>#VALUE!</v>
      </c>
      <c r="EAI2" t="e">
        <f t="shared" si="53"/>
        <v>#VALUE!</v>
      </c>
      <c r="EAJ2" t="e">
        <f t="shared" si="53"/>
        <v>#VALUE!</v>
      </c>
      <c r="EAK2" t="e">
        <f t="shared" si="53"/>
        <v>#VALUE!</v>
      </c>
      <c r="EAL2" t="e">
        <f t="shared" si="53"/>
        <v>#VALUE!</v>
      </c>
      <c r="EAM2" t="e">
        <f t="shared" si="53"/>
        <v>#VALUE!</v>
      </c>
      <c r="EAN2" t="e">
        <f t="shared" si="53"/>
        <v>#VALUE!</v>
      </c>
      <c r="EAO2" t="e">
        <f t="shared" si="53"/>
        <v>#VALUE!</v>
      </c>
      <c r="EAP2" t="e">
        <f t="shared" si="53"/>
        <v>#VALUE!</v>
      </c>
      <c r="EAQ2" t="e">
        <f t="shared" si="53"/>
        <v>#VALUE!</v>
      </c>
      <c r="EAR2" t="e">
        <f t="shared" si="53"/>
        <v>#VALUE!</v>
      </c>
      <c r="EAS2" t="e">
        <f t="shared" si="53"/>
        <v>#VALUE!</v>
      </c>
      <c r="EAT2" t="e">
        <f t="shared" si="53"/>
        <v>#VALUE!</v>
      </c>
      <c r="EAU2" t="e">
        <f t="shared" si="53"/>
        <v>#VALUE!</v>
      </c>
      <c r="EAV2" t="e">
        <f t="shared" si="53"/>
        <v>#VALUE!</v>
      </c>
      <c r="EAW2" t="e">
        <f t="shared" si="53"/>
        <v>#VALUE!</v>
      </c>
      <c r="EAX2" t="e">
        <f t="shared" si="53"/>
        <v>#VALUE!</v>
      </c>
      <c r="EAY2" t="e">
        <f t="shared" si="53"/>
        <v>#VALUE!</v>
      </c>
      <c r="EAZ2" t="e">
        <f t="shared" si="53"/>
        <v>#VALUE!</v>
      </c>
      <c r="EBA2" t="e">
        <f t="shared" si="53"/>
        <v>#VALUE!</v>
      </c>
      <c r="EBB2" t="e">
        <f t="shared" si="53"/>
        <v>#VALUE!</v>
      </c>
      <c r="EBC2" t="e">
        <f t="shared" si="53"/>
        <v>#VALUE!</v>
      </c>
      <c r="EBD2" t="e">
        <f t="shared" si="53"/>
        <v>#VALUE!</v>
      </c>
      <c r="EBE2" t="e">
        <f t="shared" si="53"/>
        <v>#VALUE!</v>
      </c>
      <c r="EBF2" t="e">
        <f t="shared" si="53"/>
        <v>#VALUE!</v>
      </c>
      <c r="EBG2" t="e">
        <f t="shared" si="53"/>
        <v>#VALUE!</v>
      </c>
      <c r="EBH2" t="e">
        <f t="shared" si="53"/>
        <v>#VALUE!</v>
      </c>
      <c r="EBI2" t="e">
        <f t="shared" si="53"/>
        <v>#VALUE!</v>
      </c>
      <c r="EBJ2" t="e">
        <f t="shared" si="53"/>
        <v>#VALUE!</v>
      </c>
      <c r="EBK2" t="e">
        <f t="shared" si="53"/>
        <v>#VALUE!</v>
      </c>
      <c r="EBL2" t="e">
        <f t="shared" si="53"/>
        <v>#VALUE!</v>
      </c>
      <c r="EBM2" t="e">
        <f t="shared" si="53"/>
        <v>#VALUE!</v>
      </c>
      <c r="EBN2" t="e">
        <f t="shared" si="53"/>
        <v>#VALUE!</v>
      </c>
      <c r="EBO2" t="e">
        <f t="shared" si="53"/>
        <v>#VALUE!</v>
      </c>
      <c r="EBP2" t="e">
        <f t="shared" si="53"/>
        <v>#VALUE!</v>
      </c>
      <c r="EBQ2" t="e">
        <f t="shared" si="53"/>
        <v>#VALUE!</v>
      </c>
      <c r="EBR2" t="e">
        <f t="shared" si="53"/>
        <v>#VALUE!</v>
      </c>
      <c r="EBS2" t="e">
        <f t="shared" si="53"/>
        <v>#VALUE!</v>
      </c>
      <c r="EBT2" t="e">
        <f t="shared" si="53"/>
        <v>#VALUE!</v>
      </c>
      <c r="EBU2" t="e">
        <f t="shared" si="53"/>
        <v>#VALUE!</v>
      </c>
      <c r="EBV2" t="e">
        <f t="shared" si="53"/>
        <v>#VALUE!</v>
      </c>
      <c r="EBW2" t="e">
        <f t="shared" si="53"/>
        <v>#VALUE!</v>
      </c>
      <c r="EBX2" t="e">
        <f t="shared" si="53"/>
        <v>#VALUE!</v>
      </c>
      <c r="EBY2" t="e">
        <f t="shared" si="53"/>
        <v>#VALUE!</v>
      </c>
      <c r="EBZ2" t="e">
        <f t="shared" ref="EBZ2:EEK2" si="54">CHAR(EBZ1)</f>
        <v>#VALUE!</v>
      </c>
      <c r="ECA2" t="e">
        <f t="shared" si="54"/>
        <v>#VALUE!</v>
      </c>
      <c r="ECB2" t="e">
        <f t="shared" si="54"/>
        <v>#VALUE!</v>
      </c>
      <c r="ECC2" t="e">
        <f t="shared" si="54"/>
        <v>#VALUE!</v>
      </c>
      <c r="ECD2" t="e">
        <f t="shared" si="54"/>
        <v>#VALUE!</v>
      </c>
      <c r="ECE2" t="e">
        <f t="shared" si="54"/>
        <v>#VALUE!</v>
      </c>
      <c r="ECF2" t="e">
        <f t="shared" si="54"/>
        <v>#VALUE!</v>
      </c>
      <c r="ECG2" t="e">
        <f t="shared" si="54"/>
        <v>#VALUE!</v>
      </c>
      <c r="ECH2" t="e">
        <f t="shared" si="54"/>
        <v>#VALUE!</v>
      </c>
      <c r="ECI2" t="e">
        <f t="shared" si="54"/>
        <v>#VALUE!</v>
      </c>
      <c r="ECJ2" t="e">
        <f t="shared" si="54"/>
        <v>#VALUE!</v>
      </c>
      <c r="ECK2" t="e">
        <f t="shared" si="54"/>
        <v>#VALUE!</v>
      </c>
      <c r="ECL2" t="e">
        <f t="shared" si="54"/>
        <v>#VALUE!</v>
      </c>
      <c r="ECM2" t="e">
        <f t="shared" si="54"/>
        <v>#VALUE!</v>
      </c>
      <c r="ECN2" t="e">
        <f t="shared" si="54"/>
        <v>#VALUE!</v>
      </c>
      <c r="ECO2" t="e">
        <f t="shared" si="54"/>
        <v>#VALUE!</v>
      </c>
      <c r="ECP2" t="e">
        <f t="shared" si="54"/>
        <v>#VALUE!</v>
      </c>
      <c r="ECQ2" t="e">
        <f t="shared" si="54"/>
        <v>#VALUE!</v>
      </c>
      <c r="ECR2" t="e">
        <f t="shared" si="54"/>
        <v>#VALUE!</v>
      </c>
      <c r="ECS2" t="e">
        <f t="shared" si="54"/>
        <v>#VALUE!</v>
      </c>
      <c r="ECT2" t="e">
        <f t="shared" si="54"/>
        <v>#VALUE!</v>
      </c>
      <c r="ECU2" t="e">
        <f t="shared" si="54"/>
        <v>#VALUE!</v>
      </c>
      <c r="ECV2" t="e">
        <f t="shared" si="54"/>
        <v>#VALUE!</v>
      </c>
      <c r="ECW2" t="e">
        <f t="shared" si="54"/>
        <v>#VALUE!</v>
      </c>
      <c r="ECX2" t="e">
        <f t="shared" si="54"/>
        <v>#VALUE!</v>
      </c>
      <c r="ECY2" t="e">
        <f t="shared" si="54"/>
        <v>#VALUE!</v>
      </c>
      <c r="ECZ2" t="e">
        <f t="shared" si="54"/>
        <v>#VALUE!</v>
      </c>
      <c r="EDA2" t="e">
        <f t="shared" si="54"/>
        <v>#VALUE!</v>
      </c>
      <c r="EDB2" t="e">
        <f t="shared" si="54"/>
        <v>#VALUE!</v>
      </c>
      <c r="EDC2" t="e">
        <f t="shared" si="54"/>
        <v>#VALUE!</v>
      </c>
      <c r="EDD2" t="e">
        <f t="shared" si="54"/>
        <v>#VALUE!</v>
      </c>
      <c r="EDE2" t="e">
        <f t="shared" si="54"/>
        <v>#VALUE!</v>
      </c>
      <c r="EDF2" t="e">
        <f t="shared" si="54"/>
        <v>#VALUE!</v>
      </c>
      <c r="EDG2" t="e">
        <f t="shared" si="54"/>
        <v>#VALUE!</v>
      </c>
      <c r="EDH2" t="e">
        <f t="shared" si="54"/>
        <v>#VALUE!</v>
      </c>
      <c r="EDI2" t="e">
        <f t="shared" si="54"/>
        <v>#VALUE!</v>
      </c>
      <c r="EDJ2" t="e">
        <f t="shared" si="54"/>
        <v>#VALUE!</v>
      </c>
      <c r="EDK2" t="e">
        <f t="shared" si="54"/>
        <v>#VALUE!</v>
      </c>
      <c r="EDL2" t="e">
        <f t="shared" si="54"/>
        <v>#VALUE!</v>
      </c>
      <c r="EDM2" t="e">
        <f t="shared" si="54"/>
        <v>#VALUE!</v>
      </c>
      <c r="EDN2" t="e">
        <f t="shared" si="54"/>
        <v>#VALUE!</v>
      </c>
      <c r="EDO2" t="e">
        <f t="shared" si="54"/>
        <v>#VALUE!</v>
      </c>
      <c r="EDP2" t="e">
        <f t="shared" si="54"/>
        <v>#VALUE!</v>
      </c>
      <c r="EDQ2" t="e">
        <f t="shared" si="54"/>
        <v>#VALUE!</v>
      </c>
      <c r="EDR2" t="e">
        <f t="shared" si="54"/>
        <v>#VALUE!</v>
      </c>
      <c r="EDS2" t="e">
        <f t="shared" si="54"/>
        <v>#VALUE!</v>
      </c>
      <c r="EDT2" t="e">
        <f t="shared" si="54"/>
        <v>#VALUE!</v>
      </c>
      <c r="EDU2" t="e">
        <f t="shared" si="54"/>
        <v>#VALUE!</v>
      </c>
      <c r="EDV2" t="e">
        <f t="shared" si="54"/>
        <v>#VALUE!</v>
      </c>
      <c r="EDW2" t="e">
        <f t="shared" si="54"/>
        <v>#VALUE!</v>
      </c>
      <c r="EDX2" t="e">
        <f t="shared" si="54"/>
        <v>#VALUE!</v>
      </c>
      <c r="EDY2" t="e">
        <f t="shared" si="54"/>
        <v>#VALUE!</v>
      </c>
      <c r="EDZ2" t="e">
        <f t="shared" si="54"/>
        <v>#VALUE!</v>
      </c>
      <c r="EEA2" t="e">
        <f t="shared" si="54"/>
        <v>#VALUE!</v>
      </c>
      <c r="EEB2" t="e">
        <f t="shared" si="54"/>
        <v>#VALUE!</v>
      </c>
      <c r="EEC2" t="e">
        <f t="shared" si="54"/>
        <v>#VALUE!</v>
      </c>
      <c r="EED2" t="e">
        <f t="shared" si="54"/>
        <v>#VALUE!</v>
      </c>
      <c r="EEE2" t="e">
        <f t="shared" si="54"/>
        <v>#VALUE!</v>
      </c>
      <c r="EEF2" t="e">
        <f t="shared" si="54"/>
        <v>#VALUE!</v>
      </c>
      <c r="EEG2" t="e">
        <f t="shared" si="54"/>
        <v>#VALUE!</v>
      </c>
      <c r="EEH2" t="e">
        <f t="shared" si="54"/>
        <v>#VALUE!</v>
      </c>
      <c r="EEI2" t="e">
        <f t="shared" si="54"/>
        <v>#VALUE!</v>
      </c>
      <c r="EEJ2" t="e">
        <f t="shared" si="54"/>
        <v>#VALUE!</v>
      </c>
      <c r="EEK2" t="e">
        <f t="shared" si="54"/>
        <v>#VALUE!</v>
      </c>
      <c r="EEL2" t="e">
        <f t="shared" ref="EEL2:EGW2" si="55">CHAR(EEL1)</f>
        <v>#VALUE!</v>
      </c>
      <c r="EEM2" t="e">
        <f t="shared" si="55"/>
        <v>#VALUE!</v>
      </c>
      <c r="EEN2" t="e">
        <f t="shared" si="55"/>
        <v>#VALUE!</v>
      </c>
      <c r="EEO2" t="e">
        <f t="shared" si="55"/>
        <v>#VALUE!</v>
      </c>
      <c r="EEP2" t="e">
        <f t="shared" si="55"/>
        <v>#VALUE!</v>
      </c>
      <c r="EEQ2" t="e">
        <f t="shared" si="55"/>
        <v>#VALUE!</v>
      </c>
      <c r="EER2" t="e">
        <f t="shared" si="55"/>
        <v>#VALUE!</v>
      </c>
      <c r="EES2" t="e">
        <f t="shared" si="55"/>
        <v>#VALUE!</v>
      </c>
      <c r="EET2" t="e">
        <f t="shared" si="55"/>
        <v>#VALUE!</v>
      </c>
      <c r="EEU2" t="e">
        <f t="shared" si="55"/>
        <v>#VALUE!</v>
      </c>
      <c r="EEV2" t="e">
        <f t="shared" si="55"/>
        <v>#VALUE!</v>
      </c>
      <c r="EEW2" t="e">
        <f t="shared" si="55"/>
        <v>#VALUE!</v>
      </c>
      <c r="EEX2" t="e">
        <f t="shared" si="55"/>
        <v>#VALUE!</v>
      </c>
      <c r="EEY2" t="e">
        <f t="shared" si="55"/>
        <v>#VALUE!</v>
      </c>
      <c r="EEZ2" t="e">
        <f t="shared" si="55"/>
        <v>#VALUE!</v>
      </c>
      <c r="EFA2" t="e">
        <f t="shared" si="55"/>
        <v>#VALUE!</v>
      </c>
      <c r="EFB2" t="e">
        <f t="shared" si="55"/>
        <v>#VALUE!</v>
      </c>
      <c r="EFC2" t="e">
        <f t="shared" si="55"/>
        <v>#VALUE!</v>
      </c>
      <c r="EFD2" t="e">
        <f t="shared" si="55"/>
        <v>#VALUE!</v>
      </c>
      <c r="EFE2" t="e">
        <f t="shared" si="55"/>
        <v>#VALUE!</v>
      </c>
      <c r="EFF2" t="e">
        <f t="shared" si="55"/>
        <v>#VALUE!</v>
      </c>
      <c r="EFG2" t="e">
        <f t="shared" si="55"/>
        <v>#VALUE!</v>
      </c>
      <c r="EFH2" t="e">
        <f t="shared" si="55"/>
        <v>#VALUE!</v>
      </c>
      <c r="EFI2" t="e">
        <f t="shared" si="55"/>
        <v>#VALUE!</v>
      </c>
      <c r="EFJ2" t="e">
        <f t="shared" si="55"/>
        <v>#VALUE!</v>
      </c>
      <c r="EFK2" t="e">
        <f t="shared" si="55"/>
        <v>#VALUE!</v>
      </c>
      <c r="EFL2" t="e">
        <f t="shared" si="55"/>
        <v>#VALUE!</v>
      </c>
      <c r="EFM2" t="e">
        <f t="shared" si="55"/>
        <v>#VALUE!</v>
      </c>
      <c r="EFN2" t="e">
        <f t="shared" si="55"/>
        <v>#VALUE!</v>
      </c>
      <c r="EFO2" t="e">
        <f t="shared" si="55"/>
        <v>#VALUE!</v>
      </c>
      <c r="EFP2" t="e">
        <f t="shared" si="55"/>
        <v>#VALUE!</v>
      </c>
      <c r="EFQ2" t="e">
        <f t="shared" si="55"/>
        <v>#VALUE!</v>
      </c>
      <c r="EFR2" t="e">
        <f t="shared" si="55"/>
        <v>#VALUE!</v>
      </c>
      <c r="EFS2" t="e">
        <f t="shared" si="55"/>
        <v>#VALUE!</v>
      </c>
      <c r="EFT2" t="e">
        <f t="shared" si="55"/>
        <v>#VALUE!</v>
      </c>
      <c r="EFU2" t="e">
        <f t="shared" si="55"/>
        <v>#VALUE!</v>
      </c>
      <c r="EFV2" t="e">
        <f t="shared" si="55"/>
        <v>#VALUE!</v>
      </c>
      <c r="EFW2" t="e">
        <f t="shared" si="55"/>
        <v>#VALUE!</v>
      </c>
      <c r="EFX2" t="e">
        <f t="shared" si="55"/>
        <v>#VALUE!</v>
      </c>
      <c r="EFY2" t="e">
        <f t="shared" si="55"/>
        <v>#VALUE!</v>
      </c>
      <c r="EFZ2" t="e">
        <f t="shared" si="55"/>
        <v>#VALUE!</v>
      </c>
      <c r="EGA2" t="e">
        <f t="shared" si="55"/>
        <v>#VALUE!</v>
      </c>
      <c r="EGB2" t="e">
        <f t="shared" si="55"/>
        <v>#VALUE!</v>
      </c>
      <c r="EGC2" t="e">
        <f t="shared" si="55"/>
        <v>#VALUE!</v>
      </c>
      <c r="EGD2" t="e">
        <f t="shared" si="55"/>
        <v>#VALUE!</v>
      </c>
      <c r="EGE2" t="e">
        <f t="shared" si="55"/>
        <v>#VALUE!</v>
      </c>
      <c r="EGF2" t="e">
        <f t="shared" si="55"/>
        <v>#VALUE!</v>
      </c>
      <c r="EGG2" t="e">
        <f t="shared" si="55"/>
        <v>#VALUE!</v>
      </c>
      <c r="EGH2" t="e">
        <f t="shared" si="55"/>
        <v>#VALUE!</v>
      </c>
      <c r="EGI2" t="e">
        <f t="shared" si="55"/>
        <v>#VALUE!</v>
      </c>
      <c r="EGJ2" t="e">
        <f t="shared" si="55"/>
        <v>#VALUE!</v>
      </c>
      <c r="EGK2" t="e">
        <f t="shared" si="55"/>
        <v>#VALUE!</v>
      </c>
      <c r="EGL2" t="e">
        <f t="shared" si="55"/>
        <v>#VALUE!</v>
      </c>
      <c r="EGM2" t="e">
        <f t="shared" si="55"/>
        <v>#VALUE!</v>
      </c>
      <c r="EGN2" t="e">
        <f t="shared" si="55"/>
        <v>#VALUE!</v>
      </c>
      <c r="EGO2" t="e">
        <f t="shared" si="55"/>
        <v>#VALUE!</v>
      </c>
      <c r="EGP2" t="e">
        <f t="shared" si="55"/>
        <v>#VALUE!</v>
      </c>
      <c r="EGQ2" t="e">
        <f t="shared" si="55"/>
        <v>#VALUE!</v>
      </c>
      <c r="EGR2" t="e">
        <f t="shared" si="55"/>
        <v>#VALUE!</v>
      </c>
      <c r="EGS2" t="e">
        <f t="shared" si="55"/>
        <v>#VALUE!</v>
      </c>
      <c r="EGT2" t="e">
        <f t="shared" si="55"/>
        <v>#VALUE!</v>
      </c>
      <c r="EGU2" t="e">
        <f t="shared" si="55"/>
        <v>#VALUE!</v>
      </c>
      <c r="EGV2" t="e">
        <f t="shared" si="55"/>
        <v>#VALUE!</v>
      </c>
      <c r="EGW2" t="e">
        <f t="shared" si="55"/>
        <v>#VALUE!</v>
      </c>
      <c r="EGX2" t="e">
        <f t="shared" ref="EGX2:EJI2" si="56">CHAR(EGX1)</f>
        <v>#VALUE!</v>
      </c>
      <c r="EGY2" t="e">
        <f t="shared" si="56"/>
        <v>#VALUE!</v>
      </c>
      <c r="EGZ2" t="e">
        <f t="shared" si="56"/>
        <v>#VALUE!</v>
      </c>
      <c r="EHA2" t="e">
        <f t="shared" si="56"/>
        <v>#VALUE!</v>
      </c>
      <c r="EHB2" t="e">
        <f t="shared" si="56"/>
        <v>#VALUE!</v>
      </c>
      <c r="EHC2" t="e">
        <f t="shared" si="56"/>
        <v>#VALUE!</v>
      </c>
      <c r="EHD2" t="e">
        <f t="shared" si="56"/>
        <v>#VALUE!</v>
      </c>
      <c r="EHE2" t="e">
        <f t="shared" si="56"/>
        <v>#VALUE!</v>
      </c>
      <c r="EHF2" t="e">
        <f t="shared" si="56"/>
        <v>#VALUE!</v>
      </c>
      <c r="EHG2" t="e">
        <f t="shared" si="56"/>
        <v>#VALUE!</v>
      </c>
      <c r="EHH2" t="e">
        <f t="shared" si="56"/>
        <v>#VALUE!</v>
      </c>
      <c r="EHI2" t="e">
        <f t="shared" si="56"/>
        <v>#VALUE!</v>
      </c>
      <c r="EHJ2" t="e">
        <f t="shared" si="56"/>
        <v>#VALUE!</v>
      </c>
      <c r="EHK2" t="e">
        <f t="shared" si="56"/>
        <v>#VALUE!</v>
      </c>
      <c r="EHL2" t="e">
        <f t="shared" si="56"/>
        <v>#VALUE!</v>
      </c>
      <c r="EHM2" t="e">
        <f t="shared" si="56"/>
        <v>#VALUE!</v>
      </c>
      <c r="EHN2" t="e">
        <f t="shared" si="56"/>
        <v>#VALUE!</v>
      </c>
      <c r="EHO2" t="e">
        <f t="shared" si="56"/>
        <v>#VALUE!</v>
      </c>
      <c r="EHP2" t="e">
        <f t="shared" si="56"/>
        <v>#VALUE!</v>
      </c>
      <c r="EHQ2" t="e">
        <f t="shared" si="56"/>
        <v>#VALUE!</v>
      </c>
      <c r="EHR2" t="e">
        <f t="shared" si="56"/>
        <v>#VALUE!</v>
      </c>
      <c r="EHS2" t="e">
        <f t="shared" si="56"/>
        <v>#VALUE!</v>
      </c>
      <c r="EHT2" t="e">
        <f t="shared" si="56"/>
        <v>#VALUE!</v>
      </c>
      <c r="EHU2" t="e">
        <f t="shared" si="56"/>
        <v>#VALUE!</v>
      </c>
      <c r="EHV2" t="e">
        <f t="shared" si="56"/>
        <v>#VALUE!</v>
      </c>
      <c r="EHW2" t="e">
        <f t="shared" si="56"/>
        <v>#VALUE!</v>
      </c>
      <c r="EHX2" t="e">
        <f t="shared" si="56"/>
        <v>#VALUE!</v>
      </c>
      <c r="EHY2" t="e">
        <f t="shared" si="56"/>
        <v>#VALUE!</v>
      </c>
      <c r="EHZ2" t="e">
        <f t="shared" si="56"/>
        <v>#VALUE!</v>
      </c>
      <c r="EIA2" t="e">
        <f t="shared" si="56"/>
        <v>#VALUE!</v>
      </c>
      <c r="EIB2" t="e">
        <f t="shared" si="56"/>
        <v>#VALUE!</v>
      </c>
      <c r="EIC2" t="e">
        <f t="shared" si="56"/>
        <v>#VALUE!</v>
      </c>
      <c r="EID2" t="e">
        <f t="shared" si="56"/>
        <v>#VALUE!</v>
      </c>
      <c r="EIE2" t="e">
        <f t="shared" si="56"/>
        <v>#VALUE!</v>
      </c>
      <c r="EIF2" t="e">
        <f t="shared" si="56"/>
        <v>#VALUE!</v>
      </c>
      <c r="EIG2" t="e">
        <f t="shared" si="56"/>
        <v>#VALUE!</v>
      </c>
      <c r="EIH2" t="e">
        <f t="shared" si="56"/>
        <v>#VALUE!</v>
      </c>
      <c r="EII2" t="e">
        <f t="shared" si="56"/>
        <v>#VALUE!</v>
      </c>
      <c r="EIJ2" t="e">
        <f t="shared" si="56"/>
        <v>#VALUE!</v>
      </c>
      <c r="EIK2" t="e">
        <f t="shared" si="56"/>
        <v>#VALUE!</v>
      </c>
      <c r="EIL2" t="e">
        <f t="shared" si="56"/>
        <v>#VALUE!</v>
      </c>
      <c r="EIM2" t="e">
        <f t="shared" si="56"/>
        <v>#VALUE!</v>
      </c>
      <c r="EIN2" t="e">
        <f t="shared" si="56"/>
        <v>#VALUE!</v>
      </c>
      <c r="EIO2" t="e">
        <f t="shared" si="56"/>
        <v>#VALUE!</v>
      </c>
      <c r="EIP2" t="e">
        <f t="shared" si="56"/>
        <v>#VALUE!</v>
      </c>
      <c r="EIQ2" t="e">
        <f t="shared" si="56"/>
        <v>#VALUE!</v>
      </c>
      <c r="EIR2" t="e">
        <f t="shared" si="56"/>
        <v>#VALUE!</v>
      </c>
      <c r="EIS2" t="e">
        <f t="shared" si="56"/>
        <v>#VALUE!</v>
      </c>
      <c r="EIT2" t="e">
        <f t="shared" si="56"/>
        <v>#VALUE!</v>
      </c>
      <c r="EIU2" t="e">
        <f t="shared" si="56"/>
        <v>#VALUE!</v>
      </c>
      <c r="EIV2" t="e">
        <f t="shared" si="56"/>
        <v>#VALUE!</v>
      </c>
      <c r="EIW2" t="e">
        <f t="shared" si="56"/>
        <v>#VALUE!</v>
      </c>
      <c r="EIX2" t="e">
        <f t="shared" si="56"/>
        <v>#VALUE!</v>
      </c>
      <c r="EIY2" t="e">
        <f t="shared" si="56"/>
        <v>#VALUE!</v>
      </c>
      <c r="EIZ2" t="e">
        <f t="shared" si="56"/>
        <v>#VALUE!</v>
      </c>
      <c r="EJA2" t="e">
        <f t="shared" si="56"/>
        <v>#VALUE!</v>
      </c>
      <c r="EJB2" t="e">
        <f t="shared" si="56"/>
        <v>#VALUE!</v>
      </c>
      <c r="EJC2" t="e">
        <f t="shared" si="56"/>
        <v>#VALUE!</v>
      </c>
      <c r="EJD2" t="e">
        <f t="shared" si="56"/>
        <v>#VALUE!</v>
      </c>
      <c r="EJE2" t="e">
        <f t="shared" si="56"/>
        <v>#VALUE!</v>
      </c>
      <c r="EJF2" t="e">
        <f t="shared" si="56"/>
        <v>#VALUE!</v>
      </c>
      <c r="EJG2" t="e">
        <f t="shared" si="56"/>
        <v>#VALUE!</v>
      </c>
      <c r="EJH2" t="e">
        <f t="shared" si="56"/>
        <v>#VALUE!</v>
      </c>
      <c r="EJI2" t="e">
        <f t="shared" si="56"/>
        <v>#VALUE!</v>
      </c>
      <c r="EJJ2" t="e">
        <f t="shared" ref="EJJ2:ELU2" si="57">CHAR(EJJ1)</f>
        <v>#VALUE!</v>
      </c>
      <c r="EJK2" t="e">
        <f t="shared" si="57"/>
        <v>#VALUE!</v>
      </c>
      <c r="EJL2" t="e">
        <f t="shared" si="57"/>
        <v>#VALUE!</v>
      </c>
      <c r="EJM2" t="e">
        <f t="shared" si="57"/>
        <v>#VALUE!</v>
      </c>
      <c r="EJN2" t="e">
        <f t="shared" si="57"/>
        <v>#VALUE!</v>
      </c>
      <c r="EJO2" t="e">
        <f t="shared" si="57"/>
        <v>#VALUE!</v>
      </c>
      <c r="EJP2" t="e">
        <f t="shared" si="57"/>
        <v>#VALUE!</v>
      </c>
      <c r="EJQ2" t="e">
        <f t="shared" si="57"/>
        <v>#VALUE!</v>
      </c>
      <c r="EJR2" t="e">
        <f t="shared" si="57"/>
        <v>#VALUE!</v>
      </c>
      <c r="EJS2" t="e">
        <f t="shared" si="57"/>
        <v>#VALUE!</v>
      </c>
      <c r="EJT2" t="e">
        <f t="shared" si="57"/>
        <v>#VALUE!</v>
      </c>
      <c r="EJU2" t="e">
        <f t="shared" si="57"/>
        <v>#VALUE!</v>
      </c>
      <c r="EJV2" t="e">
        <f t="shared" si="57"/>
        <v>#VALUE!</v>
      </c>
      <c r="EJW2" t="e">
        <f t="shared" si="57"/>
        <v>#VALUE!</v>
      </c>
      <c r="EJX2" t="e">
        <f t="shared" si="57"/>
        <v>#VALUE!</v>
      </c>
      <c r="EJY2" t="e">
        <f t="shared" si="57"/>
        <v>#VALUE!</v>
      </c>
      <c r="EJZ2" t="e">
        <f t="shared" si="57"/>
        <v>#VALUE!</v>
      </c>
      <c r="EKA2" t="e">
        <f t="shared" si="57"/>
        <v>#VALUE!</v>
      </c>
      <c r="EKB2" t="e">
        <f t="shared" si="57"/>
        <v>#VALUE!</v>
      </c>
      <c r="EKC2" t="e">
        <f t="shared" si="57"/>
        <v>#VALUE!</v>
      </c>
      <c r="EKD2" t="e">
        <f t="shared" si="57"/>
        <v>#VALUE!</v>
      </c>
      <c r="EKE2" t="e">
        <f t="shared" si="57"/>
        <v>#VALUE!</v>
      </c>
      <c r="EKF2" t="e">
        <f t="shared" si="57"/>
        <v>#VALUE!</v>
      </c>
      <c r="EKG2" t="e">
        <f t="shared" si="57"/>
        <v>#VALUE!</v>
      </c>
      <c r="EKH2" t="e">
        <f t="shared" si="57"/>
        <v>#VALUE!</v>
      </c>
      <c r="EKI2" t="e">
        <f t="shared" si="57"/>
        <v>#VALUE!</v>
      </c>
      <c r="EKJ2" t="e">
        <f t="shared" si="57"/>
        <v>#VALUE!</v>
      </c>
      <c r="EKK2" t="e">
        <f t="shared" si="57"/>
        <v>#VALUE!</v>
      </c>
      <c r="EKL2" t="e">
        <f t="shared" si="57"/>
        <v>#VALUE!</v>
      </c>
      <c r="EKM2" t="e">
        <f t="shared" si="57"/>
        <v>#VALUE!</v>
      </c>
      <c r="EKN2" t="e">
        <f t="shared" si="57"/>
        <v>#VALUE!</v>
      </c>
      <c r="EKO2" t="e">
        <f t="shared" si="57"/>
        <v>#VALUE!</v>
      </c>
      <c r="EKP2" t="e">
        <f t="shared" si="57"/>
        <v>#VALUE!</v>
      </c>
      <c r="EKQ2" t="e">
        <f t="shared" si="57"/>
        <v>#VALUE!</v>
      </c>
      <c r="EKR2" t="e">
        <f t="shared" si="57"/>
        <v>#VALUE!</v>
      </c>
      <c r="EKS2" t="e">
        <f t="shared" si="57"/>
        <v>#VALUE!</v>
      </c>
      <c r="EKT2" t="e">
        <f t="shared" si="57"/>
        <v>#VALUE!</v>
      </c>
      <c r="EKU2" t="e">
        <f t="shared" si="57"/>
        <v>#VALUE!</v>
      </c>
      <c r="EKV2" t="e">
        <f t="shared" si="57"/>
        <v>#VALUE!</v>
      </c>
      <c r="EKW2" t="e">
        <f t="shared" si="57"/>
        <v>#VALUE!</v>
      </c>
      <c r="EKX2" t="e">
        <f t="shared" si="57"/>
        <v>#VALUE!</v>
      </c>
      <c r="EKY2" t="e">
        <f t="shared" si="57"/>
        <v>#VALUE!</v>
      </c>
      <c r="EKZ2" t="e">
        <f t="shared" si="57"/>
        <v>#VALUE!</v>
      </c>
      <c r="ELA2" t="e">
        <f t="shared" si="57"/>
        <v>#VALUE!</v>
      </c>
      <c r="ELB2" t="e">
        <f t="shared" si="57"/>
        <v>#VALUE!</v>
      </c>
      <c r="ELC2" t="e">
        <f t="shared" si="57"/>
        <v>#VALUE!</v>
      </c>
      <c r="ELD2" t="e">
        <f t="shared" si="57"/>
        <v>#VALUE!</v>
      </c>
      <c r="ELE2" t="e">
        <f t="shared" si="57"/>
        <v>#VALUE!</v>
      </c>
      <c r="ELF2" t="e">
        <f t="shared" si="57"/>
        <v>#VALUE!</v>
      </c>
      <c r="ELG2" t="e">
        <f t="shared" si="57"/>
        <v>#VALUE!</v>
      </c>
      <c r="ELH2" t="e">
        <f t="shared" si="57"/>
        <v>#VALUE!</v>
      </c>
      <c r="ELI2" t="e">
        <f t="shared" si="57"/>
        <v>#VALUE!</v>
      </c>
      <c r="ELJ2" t="e">
        <f t="shared" si="57"/>
        <v>#VALUE!</v>
      </c>
      <c r="ELK2" t="e">
        <f t="shared" si="57"/>
        <v>#VALUE!</v>
      </c>
      <c r="ELL2" t="e">
        <f t="shared" si="57"/>
        <v>#VALUE!</v>
      </c>
      <c r="ELM2" t="e">
        <f t="shared" si="57"/>
        <v>#VALUE!</v>
      </c>
      <c r="ELN2" t="e">
        <f t="shared" si="57"/>
        <v>#VALUE!</v>
      </c>
      <c r="ELO2" t="e">
        <f t="shared" si="57"/>
        <v>#VALUE!</v>
      </c>
      <c r="ELP2" t="e">
        <f t="shared" si="57"/>
        <v>#VALUE!</v>
      </c>
      <c r="ELQ2" t="e">
        <f t="shared" si="57"/>
        <v>#VALUE!</v>
      </c>
      <c r="ELR2" t="e">
        <f t="shared" si="57"/>
        <v>#VALUE!</v>
      </c>
      <c r="ELS2" t="e">
        <f t="shared" si="57"/>
        <v>#VALUE!</v>
      </c>
      <c r="ELT2" t="e">
        <f t="shared" si="57"/>
        <v>#VALUE!</v>
      </c>
      <c r="ELU2" t="e">
        <f t="shared" si="57"/>
        <v>#VALUE!</v>
      </c>
      <c r="ELV2" t="e">
        <f t="shared" ref="ELV2:EOG2" si="58">CHAR(ELV1)</f>
        <v>#VALUE!</v>
      </c>
      <c r="ELW2" t="e">
        <f t="shared" si="58"/>
        <v>#VALUE!</v>
      </c>
      <c r="ELX2" t="e">
        <f t="shared" si="58"/>
        <v>#VALUE!</v>
      </c>
      <c r="ELY2" t="e">
        <f t="shared" si="58"/>
        <v>#VALUE!</v>
      </c>
      <c r="ELZ2" t="e">
        <f t="shared" si="58"/>
        <v>#VALUE!</v>
      </c>
      <c r="EMA2" t="e">
        <f t="shared" si="58"/>
        <v>#VALUE!</v>
      </c>
      <c r="EMB2" t="e">
        <f t="shared" si="58"/>
        <v>#VALUE!</v>
      </c>
      <c r="EMC2" t="e">
        <f t="shared" si="58"/>
        <v>#VALUE!</v>
      </c>
      <c r="EMD2" t="e">
        <f t="shared" si="58"/>
        <v>#VALUE!</v>
      </c>
      <c r="EME2" t="e">
        <f t="shared" si="58"/>
        <v>#VALUE!</v>
      </c>
      <c r="EMF2" t="e">
        <f t="shared" si="58"/>
        <v>#VALUE!</v>
      </c>
      <c r="EMG2" t="e">
        <f t="shared" si="58"/>
        <v>#VALUE!</v>
      </c>
      <c r="EMH2" t="e">
        <f t="shared" si="58"/>
        <v>#VALUE!</v>
      </c>
      <c r="EMI2" t="e">
        <f t="shared" si="58"/>
        <v>#VALUE!</v>
      </c>
      <c r="EMJ2" t="e">
        <f t="shared" si="58"/>
        <v>#VALUE!</v>
      </c>
      <c r="EMK2" t="e">
        <f t="shared" si="58"/>
        <v>#VALUE!</v>
      </c>
      <c r="EML2" t="e">
        <f t="shared" si="58"/>
        <v>#VALUE!</v>
      </c>
      <c r="EMM2" t="e">
        <f t="shared" si="58"/>
        <v>#VALUE!</v>
      </c>
      <c r="EMN2" t="e">
        <f t="shared" si="58"/>
        <v>#VALUE!</v>
      </c>
      <c r="EMO2" t="e">
        <f t="shared" si="58"/>
        <v>#VALUE!</v>
      </c>
      <c r="EMP2" t="e">
        <f t="shared" si="58"/>
        <v>#VALUE!</v>
      </c>
      <c r="EMQ2" t="e">
        <f t="shared" si="58"/>
        <v>#VALUE!</v>
      </c>
      <c r="EMR2" t="e">
        <f t="shared" si="58"/>
        <v>#VALUE!</v>
      </c>
      <c r="EMS2" t="e">
        <f t="shared" si="58"/>
        <v>#VALUE!</v>
      </c>
      <c r="EMT2" t="e">
        <f t="shared" si="58"/>
        <v>#VALUE!</v>
      </c>
      <c r="EMU2" t="e">
        <f t="shared" si="58"/>
        <v>#VALUE!</v>
      </c>
      <c r="EMV2" t="e">
        <f t="shared" si="58"/>
        <v>#VALUE!</v>
      </c>
      <c r="EMW2" t="e">
        <f t="shared" si="58"/>
        <v>#VALUE!</v>
      </c>
      <c r="EMX2" t="e">
        <f t="shared" si="58"/>
        <v>#VALUE!</v>
      </c>
      <c r="EMY2" t="e">
        <f t="shared" si="58"/>
        <v>#VALUE!</v>
      </c>
      <c r="EMZ2" t="e">
        <f t="shared" si="58"/>
        <v>#VALUE!</v>
      </c>
      <c r="ENA2" t="e">
        <f t="shared" si="58"/>
        <v>#VALUE!</v>
      </c>
      <c r="ENB2" t="e">
        <f t="shared" si="58"/>
        <v>#VALUE!</v>
      </c>
      <c r="ENC2" t="e">
        <f t="shared" si="58"/>
        <v>#VALUE!</v>
      </c>
      <c r="END2" t="e">
        <f t="shared" si="58"/>
        <v>#VALUE!</v>
      </c>
      <c r="ENE2" t="e">
        <f t="shared" si="58"/>
        <v>#VALUE!</v>
      </c>
      <c r="ENF2" t="e">
        <f t="shared" si="58"/>
        <v>#VALUE!</v>
      </c>
      <c r="ENG2" t="e">
        <f t="shared" si="58"/>
        <v>#VALUE!</v>
      </c>
      <c r="ENH2" t="e">
        <f t="shared" si="58"/>
        <v>#VALUE!</v>
      </c>
      <c r="ENI2" t="e">
        <f t="shared" si="58"/>
        <v>#VALUE!</v>
      </c>
      <c r="ENJ2" t="e">
        <f t="shared" si="58"/>
        <v>#VALUE!</v>
      </c>
      <c r="ENK2" t="e">
        <f t="shared" si="58"/>
        <v>#VALUE!</v>
      </c>
      <c r="ENL2" t="e">
        <f t="shared" si="58"/>
        <v>#VALUE!</v>
      </c>
      <c r="ENM2" t="e">
        <f t="shared" si="58"/>
        <v>#VALUE!</v>
      </c>
      <c r="ENN2" t="e">
        <f t="shared" si="58"/>
        <v>#VALUE!</v>
      </c>
      <c r="ENO2" t="e">
        <f t="shared" si="58"/>
        <v>#VALUE!</v>
      </c>
      <c r="ENP2" t="e">
        <f t="shared" si="58"/>
        <v>#VALUE!</v>
      </c>
      <c r="ENQ2" t="e">
        <f t="shared" si="58"/>
        <v>#VALUE!</v>
      </c>
      <c r="ENR2" t="e">
        <f t="shared" si="58"/>
        <v>#VALUE!</v>
      </c>
      <c r="ENS2" t="e">
        <f t="shared" si="58"/>
        <v>#VALUE!</v>
      </c>
      <c r="ENT2" t="e">
        <f t="shared" si="58"/>
        <v>#VALUE!</v>
      </c>
      <c r="ENU2" t="e">
        <f t="shared" si="58"/>
        <v>#VALUE!</v>
      </c>
      <c r="ENV2" t="e">
        <f t="shared" si="58"/>
        <v>#VALUE!</v>
      </c>
      <c r="ENW2" t="e">
        <f t="shared" si="58"/>
        <v>#VALUE!</v>
      </c>
      <c r="ENX2" t="e">
        <f t="shared" si="58"/>
        <v>#VALUE!</v>
      </c>
      <c r="ENY2" t="e">
        <f t="shared" si="58"/>
        <v>#VALUE!</v>
      </c>
      <c r="ENZ2" t="e">
        <f t="shared" si="58"/>
        <v>#VALUE!</v>
      </c>
      <c r="EOA2" t="e">
        <f t="shared" si="58"/>
        <v>#VALUE!</v>
      </c>
      <c r="EOB2" t="e">
        <f t="shared" si="58"/>
        <v>#VALUE!</v>
      </c>
      <c r="EOC2" t="e">
        <f t="shared" si="58"/>
        <v>#VALUE!</v>
      </c>
      <c r="EOD2" t="e">
        <f t="shared" si="58"/>
        <v>#VALUE!</v>
      </c>
      <c r="EOE2" t="e">
        <f t="shared" si="58"/>
        <v>#VALUE!</v>
      </c>
      <c r="EOF2" t="e">
        <f t="shared" si="58"/>
        <v>#VALUE!</v>
      </c>
      <c r="EOG2" t="e">
        <f t="shared" si="58"/>
        <v>#VALUE!</v>
      </c>
      <c r="EOH2" t="e">
        <f t="shared" ref="EOH2:EQS2" si="59">CHAR(EOH1)</f>
        <v>#VALUE!</v>
      </c>
      <c r="EOI2" t="e">
        <f t="shared" si="59"/>
        <v>#VALUE!</v>
      </c>
      <c r="EOJ2" t="e">
        <f t="shared" si="59"/>
        <v>#VALUE!</v>
      </c>
      <c r="EOK2" t="e">
        <f t="shared" si="59"/>
        <v>#VALUE!</v>
      </c>
      <c r="EOL2" t="e">
        <f t="shared" si="59"/>
        <v>#VALUE!</v>
      </c>
      <c r="EOM2" t="e">
        <f t="shared" si="59"/>
        <v>#VALUE!</v>
      </c>
      <c r="EON2" t="e">
        <f t="shared" si="59"/>
        <v>#VALUE!</v>
      </c>
      <c r="EOO2" t="e">
        <f t="shared" si="59"/>
        <v>#VALUE!</v>
      </c>
      <c r="EOP2" t="e">
        <f t="shared" si="59"/>
        <v>#VALUE!</v>
      </c>
      <c r="EOQ2" t="e">
        <f t="shared" si="59"/>
        <v>#VALUE!</v>
      </c>
      <c r="EOR2" t="e">
        <f t="shared" si="59"/>
        <v>#VALUE!</v>
      </c>
      <c r="EOS2" t="e">
        <f t="shared" si="59"/>
        <v>#VALUE!</v>
      </c>
      <c r="EOT2" t="e">
        <f t="shared" si="59"/>
        <v>#VALUE!</v>
      </c>
      <c r="EOU2" t="e">
        <f t="shared" si="59"/>
        <v>#VALUE!</v>
      </c>
      <c r="EOV2" t="e">
        <f t="shared" si="59"/>
        <v>#VALUE!</v>
      </c>
      <c r="EOW2" t="e">
        <f t="shared" si="59"/>
        <v>#VALUE!</v>
      </c>
      <c r="EOX2" t="e">
        <f t="shared" si="59"/>
        <v>#VALUE!</v>
      </c>
      <c r="EOY2" t="e">
        <f t="shared" si="59"/>
        <v>#VALUE!</v>
      </c>
      <c r="EOZ2" t="e">
        <f t="shared" si="59"/>
        <v>#VALUE!</v>
      </c>
      <c r="EPA2" t="e">
        <f t="shared" si="59"/>
        <v>#VALUE!</v>
      </c>
      <c r="EPB2" t="e">
        <f t="shared" si="59"/>
        <v>#VALUE!</v>
      </c>
      <c r="EPC2" t="e">
        <f t="shared" si="59"/>
        <v>#VALUE!</v>
      </c>
      <c r="EPD2" t="e">
        <f t="shared" si="59"/>
        <v>#VALUE!</v>
      </c>
      <c r="EPE2" t="e">
        <f t="shared" si="59"/>
        <v>#VALUE!</v>
      </c>
      <c r="EPF2" t="e">
        <f t="shared" si="59"/>
        <v>#VALUE!</v>
      </c>
      <c r="EPG2" t="e">
        <f t="shared" si="59"/>
        <v>#VALUE!</v>
      </c>
      <c r="EPH2" t="e">
        <f t="shared" si="59"/>
        <v>#VALUE!</v>
      </c>
      <c r="EPI2" t="e">
        <f t="shared" si="59"/>
        <v>#VALUE!</v>
      </c>
      <c r="EPJ2" t="e">
        <f t="shared" si="59"/>
        <v>#VALUE!</v>
      </c>
      <c r="EPK2" t="e">
        <f t="shared" si="59"/>
        <v>#VALUE!</v>
      </c>
      <c r="EPL2" t="e">
        <f t="shared" si="59"/>
        <v>#VALUE!</v>
      </c>
      <c r="EPM2" t="e">
        <f t="shared" si="59"/>
        <v>#VALUE!</v>
      </c>
      <c r="EPN2" t="e">
        <f t="shared" si="59"/>
        <v>#VALUE!</v>
      </c>
      <c r="EPO2" t="e">
        <f t="shared" si="59"/>
        <v>#VALUE!</v>
      </c>
      <c r="EPP2" t="e">
        <f t="shared" si="59"/>
        <v>#VALUE!</v>
      </c>
      <c r="EPQ2" t="e">
        <f t="shared" si="59"/>
        <v>#VALUE!</v>
      </c>
      <c r="EPR2" t="e">
        <f t="shared" si="59"/>
        <v>#VALUE!</v>
      </c>
      <c r="EPS2" t="e">
        <f t="shared" si="59"/>
        <v>#VALUE!</v>
      </c>
      <c r="EPT2" t="e">
        <f t="shared" si="59"/>
        <v>#VALUE!</v>
      </c>
      <c r="EPU2" t="e">
        <f t="shared" si="59"/>
        <v>#VALUE!</v>
      </c>
      <c r="EPV2" t="e">
        <f t="shared" si="59"/>
        <v>#VALUE!</v>
      </c>
      <c r="EPW2" t="e">
        <f t="shared" si="59"/>
        <v>#VALUE!</v>
      </c>
      <c r="EPX2" t="e">
        <f t="shared" si="59"/>
        <v>#VALUE!</v>
      </c>
      <c r="EPY2" t="e">
        <f t="shared" si="59"/>
        <v>#VALUE!</v>
      </c>
      <c r="EPZ2" t="e">
        <f t="shared" si="59"/>
        <v>#VALUE!</v>
      </c>
      <c r="EQA2" t="e">
        <f t="shared" si="59"/>
        <v>#VALUE!</v>
      </c>
      <c r="EQB2" t="e">
        <f t="shared" si="59"/>
        <v>#VALUE!</v>
      </c>
      <c r="EQC2" t="e">
        <f t="shared" si="59"/>
        <v>#VALUE!</v>
      </c>
      <c r="EQD2" t="e">
        <f t="shared" si="59"/>
        <v>#VALUE!</v>
      </c>
      <c r="EQE2" t="e">
        <f t="shared" si="59"/>
        <v>#VALUE!</v>
      </c>
      <c r="EQF2" t="e">
        <f t="shared" si="59"/>
        <v>#VALUE!</v>
      </c>
      <c r="EQG2" t="e">
        <f t="shared" si="59"/>
        <v>#VALUE!</v>
      </c>
      <c r="EQH2" t="e">
        <f t="shared" si="59"/>
        <v>#VALUE!</v>
      </c>
      <c r="EQI2" t="e">
        <f t="shared" si="59"/>
        <v>#VALUE!</v>
      </c>
      <c r="EQJ2" t="e">
        <f t="shared" si="59"/>
        <v>#VALUE!</v>
      </c>
      <c r="EQK2" t="e">
        <f t="shared" si="59"/>
        <v>#VALUE!</v>
      </c>
      <c r="EQL2" t="e">
        <f t="shared" si="59"/>
        <v>#VALUE!</v>
      </c>
      <c r="EQM2" t="e">
        <f t="shared" si="59"/>
        <v>#VALUE!</v>
      </c>
      <c r="EQN2" t="e">
        <f t="shared" si="59"/>
        <v>#VALUE!</v>
      </c>
      <c r="EQO2" t="e">
        <f t="shared" si="59"/>
        <v>#VALUE!</v>
      </c>
      <c r="EQP2" t="e">
        <f t="shared" si="59"/>
        <v>#VALUE!</v>
      </c>
      <c r="EQQ2" t="e">
        <f t="shared" si="59"/>
        <v>#VALUE!</v>
      </c>
      <c r="EQR2" t="e">
        <f t="shared" si="59"/>
        <v>#VALUE!</v>
      </c>
      <c r="EQS2" t="e">
        <f t="shared" si="59"/>
        <v>#VALUE!</v>
      </c>
      <c r="EQT2" t="e">
        <f t="shared" ref="EQT2:ETE2" si="60">CHAR(EQT1)</f>
        <v>#VALUE!</v>
      </c>
      <c r="EQU2" t="e">
        <f t="shared" si="60"/>
        <v>#VALUE!</v>
      </c>
      <c r="EQV2" t="e">
        <f t="shared" si="60"/>
        <v>#VALUE!</v>
      </c>
      <c r="EQW2" t="e">
        <f t="shared" si="60"/>
        <v>#VALUE!</v>
      </c>
      <c r="EQX2" t="e">
        <f t="shared" si="60"/>
        <v>#VALUE!</v>
      </c>
      <c r="EQY2" t="e">
        <f t="shared" si="60"/>
        <v>#VALUE!</v>
      </c>
      <c r="EQZ2" t="e">
        <f t="shared" si="60"/>
        <v>#VALUE!</v>
      </c>
      <c r="ERA2" t="e">
        <f t="shared" si="60"/>
        <v>#VALUE!</v>
      </c>
      <c r="ERB2" t="e">
        <f t="shared" si="60"/>
        <v>#VALUE!</v>
      </c>
      <c r="ERC2" t="e">
        <f t="shared" si="60"/>
        <v>#VALUE!</v>
      </c>
      <c r="ERD2" t="e">
        <f t="shared" si="60"/>
        <v>#VALUE!</v>
      </c>
      <c r="ERE2" t="e">
        <f t="shared" si="60"/>
        <v>#VALUE!</v>
      </c>
      <c r="ERF2" t="e">
        <f t="shared" si="60"/>
        <v>#VALUE!</v>
      </c>
      <c r="ERG2" t="e">
        <f t="shared" si="60"/>
        <v>#VALUE!</v>
      </c>
      <c r="ERH2" t="e">
        <f t="shared" si="60"/>
        <v>#VALUE!</v>
      </c>
      <c r="ERI2" t="e">
        <f t="shared" si="60"/>
        <v>#VALUE!</v>
      </c>
      <c r="ERJ2" t="e">
        <f t="shared" si="60"/>
        <v>#VALUE!</v>
      </c>
      <c r="ERK2" t="e">
        <f t="shared" si="60"/>
        <v>#VALUE!</v>
      </c>
      <c r="ERL2" t="e">
        <f t="shared" si="60"/>
        <v>#VALUE!</v>
      </c>
      <c r="ERM2" t="e">
        <f t="shared" si="60"/>
        <v>#VALUE!</v>
      </c>
      <c r="ERN2" t="e">
        <f t="shared" si="60"/>
        <v>#VALUE!</v>
      </c>
      <c r="ERO2" t="e">
        <f t="shared" si="60"/>
        <v>#VALUE!</v>
      </c>
      <c r="ERP2" t="e">
        <f t="shared" si="60"/>
        <v>#VALUE!</v>
      </c>
      <c r="ERQ2" t="e">
        <f t="shared" si="60"/>
        <v>#VALUE!</v>
      </c>
      <c r="ERR2" t="e">
        <f t="shared" si="60"/>
        <v>#VALUE!</v>
      </c>
      <c r="ERS2" t="e">
        <f t="shared" si="60"/>
        <v>#VALUE!</v>
      </c>
      <c r="ERT2" t="e">
        <f t="shared" si="60"/>
        <v>#VALUE!</v>
      </c>
      <c r="ERU2" t="e">
        <f t="shared" si="60"/>
        <v>#VALUE!</v>
      </c>
      <c r="ERV2" t="e">
        <f t="shared" si="60"/>
        <v>#VALUE!</v>
      </c>
      <c r="ERW2" t="e">
        <f t="shared" si="60"/>
        <v>#VALUE!</v>
      </c>
      <c r="ERX2" t="e">
        <f t="shared" si="60"/>
        <v>#VALUE!</v>
      </c>
      <c r="ERY2" t="e">
        <f t="shared" si="60"/>
        <v>#VALUE!</v>
      </c>
      <c r="ERZ2" t="e">
        <f t="shared" si="60"/>
        <v>#VALUE!</v>
      </c>
      <c r="ESA2" t="e">
        <f t="shared" si="60"/>
        <v>#VALUE!</v>
      </c>
      <c r="ESB2" t="e">
        <f t="shared" si="60"/>
        <v>#VALUE!</v>
      </c>
      <c r="ESC2" t="e">
        <f t="shared" si="60"/>
        <v>#VALUE!</v>
      </c>
      <c r="ESD2" t="e">
        <f t="shared" si="60"/>
        <v>#VALUE!</v>
      </c>
      <c r="ESE2" t="e">
        <f t="shared" si="60"/>
        <v>#VALUE!</v>
      </c>
      <c r="ESF2" t="e">
        <f t="shared" si="60"/>
        <v>#VALUE!</v>
      </c>
      <c r="ESG2" t="e">
        <f t="shared" si="60"/>
        <v>#VALUE!</v>
      </c>
      <c r="ESH2" t="e">
        <f t="shared" si="60"/>
        <v>#VALUE!</v>
      </c>
      <c r="ESI2" t="e">
        <f t="shared" si="60"/>
        <v>#VALUE!</v>
      </c>
      <c r="ESJ2" t="e">
        <f t="shared" si="60"/>
        <v>#VALUE!</v>
      </c>
      <c r="ESK2" t="e">
        <f t="shared" si="60"/>
        <v>#VALUE!</v>
      </c>
      <c r="ESL2" t="e">
        <f t="shared" si="60"/>
        <v>#VALUE!</v>
      </c>
      <c r="ESM2" t="e">
        <f t="shared" si="60"/>
        <v>#VALUE!</v>
      </c>
      <c r="ESN2" t="e">
        <f t="shared" si="60"/>
        <v>#VALUE!</v>
      </c>
      <c r="ESO2" t="e">
        <f t="shared" si="60"/>
        <v>#VALUE!</v>
      </c>
      <c r="ESP2" t="e">
        <f t="shared" si="60"/>
        <v>#VALUE!</v>
      </c>
      <c r="ESQ2" t="e">
        <f t="shared" si="60"/>
        <v>#VALUE!</v>
      </c>
      <c r="ESR2" t="e">
        <f t="shared" si="60"/>
        <v>#VALUE!</v>
      </c>
      <c r="ESS2" t="e">
        <f t="shared" si="60"/>
        <v>#VALUE!</v>
      </c>
      <c r="EST2" t="e">
        <f t="shared" si="60"/>
        <v>#VALUE!</v>
      </c>
      <c r="ESU2" t="e">
        <f t="shared" si="60"/>
        <v>#VALUE!</v>
      </c>
      <c r="ESV2" t="e">
        <f t="shared" si="60"/>
        <v>#VALUE!</v>
      </c>
      <c r="ESW2" t="e">
        <f t="shared" si="60"/>
        <v>#VALUE!</v>
      </c>
      <c r="ESX2" t="e">
        <f t="shared" si="60"/>
        <v>#VALUE!</v>
      </c>
      <c r="ESY2" t="e">
        <f t="shared" si="60"/>
        <v>#VALUE!</v>
      </c>
      <c r="ESZ2" t="e">
        <f t="shared" si="60"/>
        <v>#VALUE!</v>
      </c>
      <c r="ETA2" t="e">
        <f t="shared" si="60"/>
        <v>#VALUE!</v>
      </c>
      <c r="ETB2" t="e">
        <f t="shared" si="60"/>
        <v>#VALUE!</v>
      </c>
      <c r="ETC2" t="e">
        <f t="shared" si="60"/>
        <v>#VALUE!</v>
      </c>
      <c r="ETD2" t="e">
        <f t="shared" si="60"/>
        <v>#VALUE!</v>
      </c>
      <c r="ETE2" t="e">
        <f t="shared" si="60"/>
        <v>#VALUE!</v>
      </c>
      <c r="ETF2" t="e">
        <f t="shared" ref="ETF2:EVQ2" si="61">CHAR(ETF1)</f>
        <v>#VALUE!</v>
      </c>
      <c r="ETG2" t="e">
        <f t="shared" si="61"/>
        <v>#VALUE!</v>
      </c>
      <c r="ETH2" t="e">
        <f t="shared" si="61"/>
        <v>#VALUE!</v>
      </c>
      <c r="ETI2" t="e">
        <f t="shared" si="61"/>
        <v>#VALUE!</v>
      </c>
      <c r="ETJ2" t="e">
        <f t="shared" si="61"/>
        <v>#VALUE!</v>
      </c>
      <c r="ETK2" t="e">
        <f t="shared" si="61"/>
        <v>#VALUE!</v>
      </c>
      <c r="ETL2" t="e">
        <f t="shared" si="61"/>
        <v>#VALUE!</v>
      </c>
      <c r="ETM2" t="e">
        <f t="shared" si="61"/>
        <v>#VALUE!</v>
      </c>
      <c r="ETN2" t="e">
        <f t="shared" si="61"/>
        <v>#VALUE!</v>
      </c>
      <c r="ETO2" t="e">
        <f t="shared" si="61"/>
        <v>#VALUE!</v>
      </c>
      <c r="ETP2" t="e">
        <f t="shared" si="61"/>
        <v>#VALUE!</v>
      </c>
      <c r="ETQ2" t="e">
        <f t="shared" si="61"/>
        <v>#VALUE!</v>
      </c>
      <c r="ETR2" t="e">
        <f t="shared" si="61"/>
        <v>#VALUE!</v>
      </c>
      <c r="ETS2" t="e">
        <f t="shared" si="61"/>
        <v>#VALUE!</v>
      </c>
      <c r="ETT2" t="e">
        <f t="shared" si="61"/>
        <v>#VALUE!</v>
      </c>
      <c r="ETU2" t="e">
        <f t="shared" si="61"/>
        <v>#VALUE!</v>
      </c>
      <c r="ETV2" t="e">
        <f t="shared" si="61"/>
        <v>#VALUE!</v>
      </c>
      <c r="ETW2" t="e">
        <f t="shared" si="61"/>
        <v>#VALUE!</v>
      </c>
      <c r="ETX2" t="e">
        <f t="shared" si="61"/>
        <v>#VALUE!</v>
      </c>
      <c r="ETY2" t="e">
        <f t="shared" si="61"/>
        <v>#VALUE!</v>
      </c>
      <c r="ETZ2" t="e">
        <f t="shared" si="61"/>
        <v>#VALUE!</v>
      </c>
      <c r="EUA2" t="e">
        <f t="shared" si="61"/>
        <v>#VALUE!</v>
      </c>
      <c r="EUB2" t="e">
        <f t="shared" si="61"/>
        <v>#VALUE!</v>
      </c>
      <c r="EUC2" t="e">
        <f t="shared" si="61"/>
        <v>#VALUE!</v>
      </c>
      <c r="EUD2" t="e">
        <f t="shared" si="61"/>
        <v>#VALUE!</v>
      </c>
      <c r="EUE2" t="e">
        <f t="shared" si="61"/>
        <v>#VALUE!</v>
      </c>
      <c r="EUF2" t="e">
        <f t="shared" si="61"/>
        <v>#VALUE!</v>
      </c>
      <c r="EUG2" t="e">
        <f t="shared" si="61"/>
        <v>#VALUE!</v>
      </c>
      <c r="EUH2" t="e">
        <f t="shared" si="61"/>
        <v>#VALUE!</v>
      </c>
      <c r="EUI2" t="e">
        <f t="shared" si="61"/>
        <v>#VALUE!</v>
      </c>
      <c r="EUJ2" t="e">
        <f t="shared" si="61"/>
        <v>#VALUE!</v>
      </c>
      <c r="EUK2" t="e">
        <f t="shared" si="61"/>
        <v>#VALUE!</v>
      </c>
      <c r="EUL2" t="e">
        <f t="shared" si="61"/>
        <v>#VALUE!</v>
      </c>
      <c r="EUM2" t="e">
        <f t="shared" si="61"/>
        <v>#VALUE!</v>
      </c>
      <c r="EUN2" t="e">
        <f t="shared" si="61"/>
        <v>#VALUE!</v>
      </c>
      <c r="EUO2" t="e">
        <f t="shared" si="61"/>
        <v>#VALUE!</v>
      </c>
      <c r="EUP2" t="e">
        <f t="shared" si="61"/>
        <v>#VALUE!</v>
      </c>
      <c r="EUQ2" t="e">
        <f t="shared" si="61"/>
        <v>#VALUE!</v>
      </c>
      <c r="EUR2" t="e">
        <f t="shared" si="61"/>
        <v>#VALUE!</v>
      </c>
      <c r="EUS2" t="e">
        <f t="shared" si="61"/>
        <v>#VALUE!</v>
      </c>
      <c r="EUT2" t="e">
        <f t="shared" si="61"/>
        <v>#VALUE!</v>
      </c>
      <c r="EUU2" t="e">
        <f t="shared" si="61"/>
        <v>#VALUE!</v>
      </c>
      <c r="EUV2" t="e">
        <f t="shared" si="61"/>
        <v>#VALUE!</v>
      </c>
      <c r="EUW2" t="e">
        <f t="shared" si="61"/>
        <v>#VALUE!</v>
      </c>
      <c r="EUX2" t="e">
        <f t="shared" si="61"/>
        <v>#VALUE!</v>
      </c>
      <c r="EUY2" t="e">
        <f t="shared" si="61"/>
        <v>#VALUE!</v>
      </c>
      <c r="EUZ2" t="e">
        <f t="shared" si="61"/>
        <v>#VALUE!</v>
      </c>
      <c r="EVA2" t="e">
        <f t="shared" si="61"/>
        <v>#VALUE!</v>
      </c>
      <c r="EVB2" t="e">
        <f t="shared" si="61"/>
        <v>#VALUE!</v>
      </c>
      <c r="EVC2" t="e">
        <f t="shared" si="61"/>
        <v>#VALUE!</v>
      </c>
      <c r="EVD2" t="e">
        <f t="shared" si="61"/>
        <v>#VALUE!</v>
      </c>
      <c r="EVE2" t="e">
        <f t="shared" si="61"/>
        <v>#VALUE!</v>
      </c>
      <c r="EVF2" t="e">
        <f t="shared" si="61"/>
        <v>#VALUE!</v>
      </c>
      <c r="EVG2" t="e">
        <f t="shared" si="61"/>
        <v>#VALUE!</v>
      </c>
      <c r="EVH2" t="e">
        <f t="shared" si="61"/>
        <v>#VALUE!</v>
      </c>
      <c r="EVI2" t="e">
        <f t="shared" si="61"/>
        <v>#VALUE!</v>
      </c>
      <c r="EVJ2" t="e">
        <f t="shared" si="61"/>
        <v>#VALUE!</v>
      </c>
      <c r="EVK2" t="e">
        <f t="shared" si="61"/>
        <v>#VALUE!</v>
      </c>
      <c r="EVL2" t="e">
        <f t="shared" si="61"/>
        <v>#VALUE!</v>
      </c>
      <c r="EVM2" t="e">
        <f t="shared" si="61"/>
        <v>#VALUE!</v>
      </c>
      <c r="EVN2" t="e">
        <f t="shared" si="61"/>
        <v>#VALUE!</v>
      </c>
      <c r="EVO2" t="e">
        <f t="shared" si="61"/>
        <v>#VALUE!</v>
      </c>
      <c r="EVP2" t="e">
        <f t="shared" si="61"/>
        <v>#VALUE!</v>
      </c>
      <c r="EVQ2" t="e">
        <f t="shared" si="61"/>
        <v>#VALUE!</v>
      </c>
      <c r="EVR2" t="e">
        <f t="shared" ref="EVR2:EYC2" si="62">CHAR(EVR1)</f>
        <v>#VALUE!</v>
      </c>
      <c r="EVS2" t="e">
        <f t="shared" si="62"/>
        <v>#VALUE!</v>
      </c>
      <c r="EVT2" t="e">
        <f t="shared" si="62"/>
        <v>#VALUE!</v>
      </c>
      <c r="EVU2" t="e">
        <f t="shared" si="62"/>
        <v>#VALUE!</v>
      </c>
      <c r="EVV2" t="e">
        <f t="shared" si="62"/>
        <v>#VALUE!</v>
      </c>
      <c r="EVW2" t="e">
        <f t="shared" si="62"/>
        <v>#VALUE!</v>
      </c>
      <c r="EVX2" t="e">
        <f t="shared" si="62"/>
        <v>#VALUE!</v>
      </c>
      <c r="EVY2" t="e">
        <f t="shared" si="62"/>
        <v>#VALUE!</v>
      </c>
      <c r="EVZ2" t="e">
        <f t="shared" si="62"/>
        <v>#VALUE!</v>
      </c>
      <c r="EWA2" t="e">
        <f t="shared" si="62"/>
        <v>#VALUE!</v>
      </c>
      <c r="EWB2" t="e">
        <f t="shared" si="62"/>
        <v>#VALUE!</v>
      </c>
      <c r="EWC2" t="e">
        <f t="shared" si="62"/>
        <v>#VALUE!</v>
      </c>
      <c r="EWD2" t="e">
        <f t="shared" si="62"/>
        <v>#VALUE!</v>
      </c>
      <c r="EWE2" t="e">
        <f t="shared" si="62"/>
        <v>#VALUE!</v>
      </c>
      <c r="EWF2" t="e">
        <f t="shared" si="62"/>
        <v>#VALUE!</v>
      </c>
      <c r="EWG2" t="e">
        <f t="shared" si="62"/>
        <v>#VALUE!</v>
      </c>
      <c r="EWH2" t="e">
        <f t="shared" si="62"/>
        <v>#VALUE!</v>
      </c>
      <c r="EWI2" t="e">
        <f t="shared" si="62"/>
        <v>#VALUE!</v>
      </c>
      <c r="EWJ2" t="e">
        <f t="shared" si="62"/>
        <v>#VALUE!</v>
      </c>
      <c r="EWK2" t="e">
        <f t="shared" si="62"/>
        <v>#VALUE!</v>
      </c>
      <c r="EWL2" t="e">
        <f t="shared" si="62"/>
        <v>#VALUE!</v>
      </c>
      <c r="EWM2" t="e">
        <f t="shared" si="62"/>
        <v>#VALUE!</v>
      </c>
      <c r="EWN2" t="e">
        <f t="shared" si="62"/>
        <v>#VALUE!</v>
      </c>
      <c r="EWO2" t="e">
        <f t="shared" si="62"/>
        <v>#VALUE!</v>
      </c>
      <c r="EWP2" t="e">
        <f t="shared" si="62"/>
        <v>#VALUE!</v>
      </c>
      <c r="EWQ2" t="e">
        <f t="shared" si="62"/>
        <v>#VALUE!</v>
      </c>
      <c r="EWR2" t="e">
        <f t="shared" si="62"/>
        <v>#VALUE!</v>
      </c>
      <c r="EWS2" t="e">
        <f t="shared" si="62"/>
        <v>#VALUE!</v>
      </c>
      <c r="EWT2" t="e">
        <f t="shared" si="62"/>
        <v>#VALUE!</v>
      </c>
      <c r="EWU2" t="e">
        <f t="shared" si="62"/>
        <v>#VALUE!</v>
      </c>
      <c r="EWV2" t="e">
        <f t="shared" si="62"/>
        <v>#VALUE!</v>
      </c>
      <c r="EWW2" t="e">
        <f t="shared" si="62"/>
        <v>#VALUE!</v>
      </c>
      <c r="EWX2" t="e">
        <f t="shared" si="62"/>
        <v>#VALUE!</v>
      </c>
      <c r="EWY2" t="e">
        <f t="shared" si="62"/>
        <v>#VALUE!</v>
      </c>
      <c r="EWZ2" t="e">
        <f t="shared" si="62"/>
        <v>#VALUE!</v>
      </c>
      <c r="EXA2" t="e">
        <f t="shared" si="62"/>
        <v>#VALUE!</v>
      </c>
      <c r="EXB2" t="e">
        <f t="shared" si="62"/>
        <v>#VALUE!</v>
      </c>
      <c r="EXC2" t="e">
        <f t="shared" si="62"/>
        <v>#VALUE!</v>
      </c>
      <c r="EXD2" t="e">
        <f t="shared" si="62"/>
        <v>#VALUE!</v>
      </c>
      <c r="EXE2" t="e">
        <f t="shared" si="62"/>
        <v>#VALUE!</v>
      </c>
      <c r="EXF2" t="e">
        <f t="shared" si="62"/>
        <v>#VALUE!</v>
      </c>
      <c r="EXG2" t="e">
        <f t="shared" si="62"/>
        <v>#VALUE!</v>
      </c>
      <c r="EXH2" t="e">
        <f t="shared" si="62"/>
        <v>#VALUE!</v>
      </c>
      <c r="EXI2" t="e">
        <f t="shared" si="62"/>
        <v>#VALUE!</v>
      </c>
      <c r="EXJ2" t="e">
        <f t="shared" si="62"/>
        <v>#VALUE!</v>
      </c>
      <c r="EXK2" t="e">
        <f t="shared" si="62"/>
        <v>#VALUE!</v>
      </c>
      <c r="EXL2" t="e">
        <f t="shared" si="62"/>
        <v>#VALUE!</v>
      </c>
      <c r="EXM2" t="e">
        <f t="shared" si="62"/>
        <v>#VALUE!</v>
      </c>
      <c r="EXN2" t="e">
        <f t="shared" si="62"/>
        <v>#VALUE!</v>
      </c>
      <c r="EXO2" t="e">
        <f t="shared" si="62"/>
        <v>#VALUE!</v>
      </c>
      <c r="EXP2" t="e">
        <f t="shared" si="62"/>
        <v>#VALUE!</v>
      </c>
      <c r="EXQ2" t="e">
        <f t="shared" si="62"/>
        <v>#VALUE!</v>
      </c>
      <c r="EXR2" t="e">
        <f t="shared" si="62"/>
        <v>#VALUE!</v>
      </c>
      <c r="EXS2" t="e">
        <f t="shared" si="62"/>
        <v>#VALUE!</v>
      </c>
      <c r="EXT2" t="e">
        <f t="shared" si="62"/>
        <v>#VALUE!</v>
      </c>
      <c r="EXU2" t="e">
        <f t="shared" si="62"/>
        <v>#VALUE!</v>
      </c>
      <c r="EXV2" t="e">
        <f t="shared" si="62"/>
        <v>#VALUE!</v>
      </c>
      <c r="EXW2" t="e">
        <f t="shared" si="62"/>
        <v>#VALUE!</v>
      </c>
      <c r="EXX2" t="e">
        <f t="shared" si="62"/>
        <v>#VALUE!</v>
      </c>
      <c r="EXY2" t="e">
        <f t="shared" si="62"/>
        <v>#VALUE!</v>
      </c>
      <c r="EXZ2" t="e">
        <f t="shared" si="62"/>
        <v>#VALUE!</v>
      </c>
      <c r="EYA2" t="e">
        <f t="shared" si="62"/>
        <v>#VALUE!</v>
      </c>
      <c r="EYB2" t="e">
        <f t="shared" si="62"/>
        <v>#VALUE!</v>
      </c>
      <c r="EYC2" t="e">
        <f t="shared" si="62"/>
        <v>#VALUE!</v>
      </c>
      <c r="EYD2" t="e">
        <f t="shared" ref="EYD2:FAO2" si="63">CHAR(EYD1)</f>
        <v>#VALUE!</v>
      </c>
      <c r="EYE2" t="e">
        <f t="shared" si="63"/>
        <v>#VALUE!</v>
      </c>
      <c r="EYF2" t="e">
        <f t="shared" si="63"/>
        <v>#VALUE!</v>
      </c>
      <c r="EYG2" t="e">
        <f t="shared" si="63"/>
        <v>#VALUE!</v>
      </c>
      <c r="EYH2" t="e">
        <f t="shared" si="63"/>
        <v>#VALUE!</v>
      </c>
      <c r="EYI2" t="e">
        <f t="shared" si="63"/>
        <v>#VALUE!</v>
      </c>
      <c r="EYJ2" t="e">
        <f t="shared" si="63"/>
        <v>#VALUE!</v>
      </c>
      <c r="EYK2" t="e">
        <f t="shared" si="63"/>
        <v>#VALUE!</v>
      </c>
      <c r="EYL2" t="e">
        <f t="shared" si="63"/>
        <v>#VALUE!</v>
      </c>
      <c r="EYM2" t="e">
        <f t="shared" si="63"/>
        <v>#VALUE!</v>
      </c>
      <c r="EYN2" t="e">
        <f t="shared" si="63"/>
        <v>#VALUE!</v>
      </c>
      <c r="EYO2" t="e">
        <f t="shared" si="63"/>
        <v>#VALUE!</v>
      </c>
      <c r="EYP2" t="e">
        <f t="shared" si="63"/>
        <v>#VALUE!</v>
      </c>
      <c r="EYQ2" t="e">
        <f t="shared" si="63"/>
        <v>#VALUE!</v>
      </c>
      <c r="EYR2" t="e">
        <f t="shared" si="63"/>
        <v>#VALUE!</v>
      </c>
      <c r="EYS2" t="e">
        <f t="shared" si="63"/>
        <v>#VALUE!</v>
      </c>
      <c r="EYT2" t="e">
        <f t="shared" si="63"/>
        <v>#VALUE!</v>
      </c>
      <c r="EYU2" t="e">
        <f t="shared" si="63"/>
        <v>#VALUE!</v>
      </c>
      <c r="EYV2" t="e">
        <f t="shared" si="63"/>
        <v>#VALUE!</v>
      </c>
      <c r="EYW2" t="e">
        <f t="shared" si="63"/>
        <v>#VALUE!</v>
      </c>
      <c r="EYX2" t="e">
        <f t="shared" si="63"/>
        <v>#VALUE!</v>
      </c>
      <c r="EYY2" t="e">
        <f t="shared" si="63"/>
        <v>#VALUE!</v>
      </c>
      <c r="EYZ2" t="e">
        <f t="shared" si="63"/>
        <v>#VALUE!</v>
      </c>
      <c r="EZA2" t="e">
        <f t="shared" si="63"/>
        <v>#VALUE!</v>
      </c>
      <c r="EZB2" t="e">
        <f t="shared" si="63"/>
        <v>#VALUE!</v>
      </c>
      <c r="EZC2" t="e">
        <f t="shared" si="63"/>
        <v>#VALUE!</v>
      </c>
      <c r="EZD2" t="e">
        <f t="shared" si="63"/>
        <v>#VALUE!</v>
      </c>
      <c r="EZE2" t="e">
        <f t="shared" si="63"/>
        <v>#VALUE!</v>
      </c>
      <c r="EZF2" t="e">
        <f t="shared" si="63"/>
        <v>#VALUE!</v>
      </c>
      <c r="EZG2" t="e">
        <f t="shared" si="63"/>
        <v>#VALUE!</v>
      </c>
      <c r="EZH2" t="e">
        <f t="shared" si="63"/>
        <v>#VALUE!</v>
      </c>
      <c r="EZI2" t="e">
        <f t="shared" si="63"/>
        <v>#VALUE!</v>
      </c>
      <c r="EZJ2" t="e">
        <f t="shared" si="63"/>
        <v>#VALUE!</v>
      </c>
      <c r="EZK2" t="e">
        <f t="shared" si="63"/>
        <v>#VALUE!</v>
      </c>
      <c r="EZL2" t="e">
        <f t="shared" si="63"/>
        <v>#VALUE!</v>
      </c>
      <c r="EZM2" t="e">
        <f t="shared" si="63"/>
        <v>#VALUE!</v>
      </c>
      <c r="EZN2" t="e">
        <f t="shared" si="63"/>
        <v>#VALUE!</v>
      </c>
      <c r="EZO2" t="e">
        <f t="shared" si="63"/>
        <v>#VALUE!</v>
      </c>
      <c r="EZP2" t="e">
        <f t="shared" si="63"/>
        <v>#VALUE!</v>
      </c>
      <c r="EZQ2" t="e">
        <f t="shared" si="63"/>
        <v>#VALUE!</v>
      </c>
      <c r="EZR2" t="e">
        <f t="shared" si="63"/>
        <v>#VALUE!</v>
      </c>
      <c r="EZS2" t="e">
        <f t="shared" si="63"/>
        <v>#VALUE!</v>
      </c>
      <c r="EZT2" t="e">
        <f t="shared" si="63"/>
        <v>#VALUE!</v>
      </c>
      <c r="EZU2" t="e">
        <f t="shared" si="63"/>
        <v>#VALUE!</v>
      </c>
      <c r="EZV2" t="e">
        <f t="shared" si="63"/>
        <v>#VALUE!</v>
      </c>
      <c r="EZW2" t="e">
        <f t="shared" si="63"/>
        <v>#VALUE!</v>
      </c>
      <c r="EZX2" t="e">
        <f t="shared" si="63"/>
        <v>#VALUE!</v>
      </c>
      <c r="EZY2" t="e">
        <f t="shared" si="63"/>
        <v>#VALUE!</v>
      </c>
      <c r="EZZ2" t="e">
        <f t="shared" si="63"/>
        <v>#VALUE!</v>
      </c>
      <c r="FAA2" t="e">
        <f t="shared" si="63"/>
        <v>#VALUE!</v>
      </c>
      <c r="FAB2" t="e">
        <f t="shared" si="63"/>
        <v>#VALUE!</v>
      </c>
      <c r="FAC2" t="e">
        <f t="shared" si="63"/>
        <v>#VALUE!</v>
      </c>
      <c r="FAD2" t="e">
        <f t="shared" si="63"/>
        <v>#VALUE!</v>
      </c>
      <c r="FAE2" t="e">
        <f t="shared" si="63"/>
        <v>#VALUE!</v>
      </c>
      <c r="FAF2" t="e">
        <f t="shared" si="63"/>
        <v>#VALUE!</v>
      </c>
      <c r="FAG2" t="e">
        <f t="shared" si="63"/>
        <v>#VALUE!</v>
      </c>
      <c r="FAH2" t="e">
        <f t="shared" si="63"/>
        <v>#VALUE!</v>
      </c>
      <c r="FAI2" t="e">
        <f t="shared" si="63"/>
        <v>#VALUE!</v>
      </c>
      <c r="FAJ2" t="e">
        <f t="shared" si="63"/>
        <v>#VALUE!</v>
      </c>
      <c r="FAK2" t="e">
        <f t="shared" si="63"/>
        <v>#VALUE!</v>
      </c>
      <c r="FAL2" t="e">
        <f t="shared" si="63"/>
        <v>#VALUE!</v>
      </c>
      <c r="FAM2" t="e">
        <f t="shared" si="63"/>
        <v>#VALUE!</v>
      </c>
      <c r="FAN2" t="e">
        <f t="shared" si="63"/>
        <v>#VALUE!</v>
      </c>
      <c r="FAO2" t="e">
        <f t="shared" si="63"/>
        <v>#VALUE!</v>
      </c>
      <c r="FAP2" t="e">
        <f t="shared" ref="FAP2:FDA2" si="64">CHAR(FAP1)</f>
        <v>#VALUE!</v>
      </c>
      <c r="FAQ2" t="e">
        <f t="shared" si="64"/>
        <v>#VALUE!</v>
      </c>
      <c r="FAR2" t="e">
        <f t="shared" si="64"/>
        <v>#VALUE!</v>
      </c>
      <c r="FAS2" t="e">
        <f t="shared" si="64"/>
        <v>#VALUE!</v>
      </c>
      <c r="FAT2" t="e">
        <f t="shared" si="64"/>
        <v>#VALUE!</v>
      </c>
      <c r="FAU2" t="e">
        <f t="shared" si="64"/>
        <v>#VALUE!</v>
      </c>
      <c r="FAV2" t="e">
        <f t="shared" si="64"/>
        <v>#VALUE!</v>
      </c>
      <c r="FAW2" t="e">
        <f t="shared" si="64"/>
        <v>#VALUE!</v>
      </c>
      <c r="FAX2" t="e">
        <f t="shared" si="64"/>
        <v>#VALUE!</v>
      </c>
      <c r="FAY2" t="e">
        <f t="shared" si="64"/>
        <v>#VALUE!</v>
      </c>
      <c r="FAZ2" t="e">
        <f t="shared" si="64"/>
        <v>#VALUE!</v>
      </c>
      <c r="FBA2" t="e">
        <f t="shared" si="64"/>
        <v>#VALUE!</v>
      </c>
      <c r="FBB2" t="e">
        <f t="shared" si="64"/>
        <v>#VALUE!</v>
      </c>
      <c r="FBC2" t="e">
        <f t="shared" si="64"/>
        <v>#VALUE!</v>
      </c>
      <c r="FBD2" t="e">
        <f t="shared" si="64"/>
        <v>#VALUE!</v>
      </c>
      <c r="FBE2" t="e">
        <f t="shared" si="64"/>
        <v>#VALUE!</v>
      </c>
      <c r="FBF2" t="e">
        <f t="shared" si="64"/>
        <v>#VALUE!</v>
      </c>
      <c r="FBG2" t="e">
        <f t="shared" si="64"/>
        <v>#VALUE!</v>
      </c>
      <c r="FBH2" t="e">
        <f t="shared" si="64"/>
        <v>#VALUE!</v>
      </c>
      <c r="FBI2" t="e">
        <f t="shared" si="64"/>
        <v>#VALUE!</v>
      </c>
      <c r="FBJ2" t="e">
        <f t="shared" si="64"/>
        <v>#VALUE!</v>
      </c>
      <c r="FBK2" t="e">
        <f t="shared" si="64"/>
        <v>#VALUE!</v>
      </c>
      <c r="FBL2" t="e">
        <f t="shared" si="64"/>
        <v>#VALUE!</v>
      </c>
      <c r="FBM2" t="e">
        <f t="shared" si="64"/>
        <v>#VALUE!</v>
      </c>
      <c r="FBN2" t="e">
        <f t="shared" si="64"/>
        <v>#VALUE!</v>
      </c>
      <c r="FBO2" t="e">
        <f t="shared" si="64"/>
        <v>#VALUE!</v>
      </c>
      <c r="FBP2" t="e">
        <f t="shared" si="64"/>
        <v>#VALUE!</v>
      </c>
      <c r="FBQ2" t="e">
        <f t="shared" si="64"/>
        <v>#VALUE!</v>
      </c>
      <c r="FBR2" t="e">
        <f t="shared" si="64"/>
        <v>#VALUE!</v>
      </c>
      <c r="FBS2" t="e">
        <f t="shared" si="64"/>
        <v>#VALUE!</v>
      </c>
      <c r="FBT2" t="e">
        <f t="shared" si="64"/>
        <v>#VALUE!</v>
      </c>
      <c r="FBU2" t="e">
        <f t="shared" si="64"/>
        <v>#VALUE!</v>
      </c>
      <c r="FBV2" t="e">
        <f t="shared" si="64"/>
        <v>#VALUE!</v>
      </c>
      <c r="FBW2" t="e">
        <f t="shared" si="64"/>
        <v>#VALUE!</v>
      </c>
      <c r="FBX2" t="e">
        <f t="shared" si="64"/>
        <v>#VALUE!</v>
      </c>
      <c r="FBY2" t="e">
        <f t="shared" si="64"/>
        <v>#VALUE!</v>
      </c>
      <c r="FBZ2" t="e">
        <f t="shared" si="64"/>
        <v>#VALUE!</v>
      </c>
      <c r="FCA2" t="e">
        <f t="shared" si="64"/>
        <v>#VALUE!</v>
      </c>
      <c r="FCB2" t="e">
        <f t="shared" si="64"/>
        <v>#VALUE!</v>
      </c>
      <c r="FCC2" t="e">
        <f t="shared" si="64"/>
        <v>#VALUE!</v>
      </c>
      <c r="FCD2" t="e">
        <f t="shared" si="64"/>
        <v>#VALUE!</v>
      </c>
      <c r="FCE2" t="e">
        <f t="shared" si="64"/>
        <v>#VALUE!</v>
      </c>
      <c r="FCF2" t="e">
        <f t="shared" si="64"/>
        <v>#VALUE!</v>
      </c>
      <c r="FCG2" t="e">
        <f t="shared" si="64"/>
        <v>#VALUE!</v>
      </c>
      <c r="FCH2" t="e">
        <f t="shared" si="64"/>
        <v>#VALUE!</v>
      </c>
      <c r="FCI2" t="e">
        <f t="shared" si="64"/>
        <v>#VALUE!</v>
      </c>
      <c r="FCJ2" t="e">
        <f t="shared" si="64"/>
        <v>#VALUE!</v>
      </c>
      <c r="FCK2" t="e">
        <f t="shared" si="64"/>
        <v>#VALUE!</v>
      </c>
      <c r="FCL2" t="e">
        <f t="shared" si="64"/>
        <v>#VALUE!</v>
      </c>
      <c r="FCM2" t="e">
        <f t="shared" si="64"/>
        <v>#VALUE!</v>
      </c>
      <c r="FCN2" t="e">
        <f t="shared" si="64"/>
        <v>#VALUE!</v>
      </c>
      <c r="FCO2" t="e">
        <f t="shared" si="64"/>
        <v>#VALUE!</v>
      </c>
      <c r="FCP2" t="e">
        <f t="shared" si="64"/>
        <v>#VALUE!</v>
      </c>
      <c r="FCQ2" t="e">
        <f t="shared" si="64"/>
        <v>#VALUE!</v>
      </c>
      <c r="FCR2" t="e">
        <f t="shared" si="64"/>
        <v>#VALUE!</v>
      </c>
      <c r="FCS2" t="e">
        <f t="shared" si="64"/>
        <v>#VALUE!</v>
      </c>
      <c r="FCT2" t="e">
        <f t="shared" si="64"/>
        <v>#VALUE!</v>
      </c>
      <c r="FCU2" t="e">
        <f t="shared" si="64"/>
        <v>#VALUE!</v>
      </c>
      <c r="FCV2" t="e">
        <f t="shared" si="64"/>
        <v>#VALUE!</v>
      </c>
      <c r="FCW2" t="e">
        <f t="shared" si="64"/>
        <v>#VALUE!</v>
      </c>
      <c r="FCX2" t="e">
        <f t="shared" si="64"/>
        <v>#VALUE!</v>
      </c>
      <c r="FCY2" t="e">
        <f t="shared" si="64"/>
        <v>#VALUE!</v>
      </c>
      <c r="FCZ2" t="e">
        <f t="shared" si="64"/>
        <v>#VALUE!</v>
      </c>
      <c r="FDA2" t="e">
        <f t="shared" si="64"/>
        <v>#VALUE!</v>
      </c>
      <c r="FDB2" t="e">
        <f t="shared" ref="FDB2:FFM2" si="65">CHAR(FDB1)</f>
        <v>#VALUE!</v>
      </c>
      <c r="FDC2" t="e">
        <f t="shared" si="65"/>
        <v>#VALUE!</v>
      </c>
      <c r="FDD2" t="e">
        <f t="shared" si="65"/>
        <v>#VALUE!</v>
      </c>
      <c r="FDE2" t="e">
        <f t="shared" si="65"/>
        <v>#VALUE!</v>
      </c>
      <c r="FDF2" t="e">
        <f t="shared" si="65"/>
        <v>#VALUE!</v>
      </c>
      <c r="FDG2" t="e">
        <f t="shared" si="65"/>
        <v>#VALUE!</v>
      </c>
      <c r="FDH2" t="e">
        <f t="shared" si="65"/>
        <v>#VALUE!</v>
      </c>
      <c r="FDI2" t="e">
        <f t="shared" si="65"/>
        <v>#VALUE!</v>
      </c>
      <c r="FDJ2" t="e">
        <f t="shared" si="65"/>
        <v>#VALUE!</v>
      </c>
      <c r="FDK2" t="e">
        <f t="shared" si="65"/>
        <v>#VALUE!</v>
      </c>
      <c r="FDL2" t="e">
        <f t="shared" si="65"/>
        <v>#VALUE!</v>
      </c>
      <c r="FDM2" t="e">
        <f t="shared" si="65"/>
        <v>#VALUE!</v>
      </c>
      <c r="FDN2" t="e">
        <f t="shared" si="65"/>
        <v>#VALUE!</v>
      </c>
      <c r="FDO2" t="e">
        <f t="shared" si="65"/>
        <v>#VALUE!</v>
      </c>
      <c r="FDP2" t="e">
        <f t="shared" si="65"/>
        <v>#VALUE!</v>
      </c>
      <c r="FDQ2" t="e">
        <f t="shared" si="65"/>
        <v>#VALUE!</v>
      </c>
      <c r="FDR2" t="e">
        <f t="shared" si="65"/>
        <v>#VALUE!</v>
      </c>
      <c r="FDS2" t="e">
        <f t="shared" si="65"/>
        <v>#VALUE!</v>
      </c>
      <c r="FDT2" t="e">
        <f t="shared" si="65"/>
        <v>#VALUE!</v>
      </c>
      <c r="FDU2" t="e">
        <f t="shared" si="65"/>
        <v>#VALUE!</v>
      </c>
      <c r="FDV2" t="e">
        <f t="shared" si="65"/>
        <v>#VALUE!</v>
      </c>
      <c r="FDW2" t="e">
        <f t="shared" si="65"/>
        <v>#VALUE!</v>
      </c>
      <c r="FDX2" t="e">
        <f t="shared" si="65"/>
        <v>#VALUE!</v>
      </c>
      <c r="FDY2" t="e">
        <f t="shared" si="65"/>
        <v>#VALUE!</v>
      </c>
      <c r="FDZ2" t="e">
        <f t="shared" si="65"/>
        <v>#VALUE!</v>
      </c>
      <c r="FEA2" t="e">
        <f t="shared" si="65"/>
        <v>#VALUE!</v>
      </c>
      <c r="FEB2" t="e">
        <f t="shared" si="65"/>
        <v>#VALUE!</v>
      </c>
      <c r="FEC2" t="e">
        <f t="shared" si="65"/>
        <v>#VALUE!</v>
      </c>
      <c r="FED2" t="e">
        <f t="shared" si="65"/>
        <v>#VALUE!</v>
      </c>
      <c r="FEE2" t="e">
        <f t="shared" si="65"/>
        <v>#VALUE!</v>
      </c>
      <c r="FEF2" t="e">
        <f t="shared" si="65"/>
        <v>#VALUE!</v>
      </c>
      <c r="FEG2" t="e">
        <f t="shared" si="65"/>
        <v>#VALUE!</v>
      </c>
      <c r="FEH2" t="e">
        <f t="shared" si="65"/>
        <v>#VALUE!</v>
      </c>
      <c r="FEI2" t="e">
        <f t="shared" si="65"/>
        <v>#VALUE!</v>
      </c>
      <c r="FEJ2" t="e">
        <f t="shared" si="65"/>
        <v>#VALUE!</v>
      </c>
      <c r="FEK2" t="e">
        <f t="shared" si="65"/>
        <v>#VALUE!</v>
      </c>
      <c r="FEL2" t="e">
        <f t="shared" si="65"/>
        <v>#VALUE!</v>
      </c>
      <c r="FEM2" t="e">
        <f t="shared" si="65"/>
        <v>#VALUE!</v>
      </c>
      <c r="FEN2" t="e">
        <f t="shared" si="65"/>
        <v>#VALUE!</v>
      </c>
      <c r="FEO2" t="e">
        <f t="shared" si="65"/>
        <v>#VALUE!</v>
      </c>
      <c r="FEP2" t="e">
        <f t="shared" si="65"/>
        <v>#VALUE!</v>
      </c>
      <c r="FEQ2" t="e">
        <f t="shared" si="65"/>
        <v>#VALUE!</v>
      </c>
      <c r="FER2" t="e">
        <f t="shared" si="65"/>
        <v>#VALUE!</v>
      </c>
      <c r="FES2" t="e">
        <f t="shared" si="65"/>
        <v>#VALUE!</v>
      </c>
      <c r="FET2" t="e">
        <f t="shared" si="65"/>
        <v>#VALUE!</v>
      </c>
      <c r="FEU2" t="e">
        <f t="shared" si="65"/>
        <v>#VALUE!</v>
      </c>
      <c r="FEV2" t="e">
        <f t="shared" si="65"/>
        <v>#VALUE!</v>
      </c>
      <c r="FEW2" t="e">
        <f t="shared" si="65"/>
        <v>#VALUE!</v>
      </c>
      <c r="FEX2" t="e">
        <f t="shared" si="65"/>
        <v>#VALUE!</v>
      </c>
      <c r="FEY2" t="e">
        <f t="shared" si="65"/>
        <v>#VALUE!</v>
      </c>
      <c r="FEZ2" t="e">
        <f t="shared" si="65"/>
        <v>#VALUE!</v>
      </c>
      <c r="FFA2" t="e">
        <f t="shared" si="65"/>
        <v>#VALUE!</v>
      </c>
      <c r="FFB2" t="e">
        <f t="shared" si="65"/>
        <v>#VALUE!</v>
      </c>
      <c r="FFC2" t="e">
        <f t="shared" si="65"/>
        <v>#VALUE!</v>
      </c>
      <c r="FFD2" t="e">
        <f t="shared" si="65"/>
        <v>#VALUE!</v>
      </c>
      <c r="FFE2" t="e">
        <f t="shared" si="65"/>
        <v>#VALUE!</v>
      </c>
      <c r="FFF2" t="e">
        <f t="shared" si="65"/>
        <v>#VALUE!</v>
      </c>
      <c r="FFG2" t="e">
        <f t="shared" si="65"/>
        <v>#VALUE!</v>
      </c>
      <c r="FFH2" t="e">
        <f t="shared" si="65"/>
        <v>#VALUE!</v>
      </c>
      <c r="FFI2" t="e">
        <f t="shared" si="65"/>
        <v>#VALUE!</v>
      </c>
      <c r="FFJ2" t="e">
        <f t="shared" si="65"/>
        <v>#VALUE!</v>
      </c>
      <c r="FFK2" t="e">
        <f t="shared" si="65"/>
        <v>#VALUE!</v>
      </c>
      <c r="FFL2" t="e">
        <f t="shared" si="65"/>
        <v>#VALUE!</v>
      </c>
      <c r="FFM2" t="e">
        <f t="shared" si="65"/>
        <v>#VALUE!</v>
      </c>
      <c r="FFN2" t="e">
        <f t="shared" ref="FFN2:FHY2" si="66">CHAR(FFN1)</f>
        <v>#VALUE!</v>
      </c>
      <c r="FFO2" t="e">
        <f t="shared" si="66"/>
        <v>#VALUE!</v>
      </c>
      <c r="FFP2" t="e">
        <f t="shared" si="66"/>
        <v>#VALUE!</v>
      </c>
      <c r="FFQ2" t="e">
        <f t="shared" si="66"/>
        <v>#VALUE!</v>
      </c>
      <c r="FFR2" t="e">
        <f t="shared" si="66"/>
        <v>#VALUE!</v>
      </c>
      <c r="FFS2" t="e">
        <f t="shared" si="66"/>
        <v>#VALUE!</v>
      </c>
      <c r="FFT2" t="e">
        <f t="shared" si="66"/>
        <v>#VALUE!</v>
      </c>
      <c r="FFU2" t="e">
        <f t="shared" si="66"/>
        <v>#VALUE!</v>
      </c>
      <c r="FFV2" t="e">
        <f t="shared" si="66"/>
        <v>#VALUE!</v>
      </c>
      <c r="FFW2" t="e">
        <f t="shared" si="66"/>
        <v>#VALUE!</v>
      </c>
      <c r="FFX2" t="e">
        <f t="shared" si="66"/>
        <v>#VALUE!</v>
      </c>
      <c r="FFY2" t="e">
        <f t="shared" si="66"/>
        <v>#VALUE!</v>
      </c>
      <c r="FFZ2" t="e">
        <f t="shared" si="66"/>
        <v>#VALUE!</v>
      </c>
      <c r="FGA2" t="e">
        <f t="shared" si="66"/>
        <v>#VALUE!</v>
      </c>
      <c r="FGB2" t="e">
        <f t="shared" si="66"/>
        <v>#VALUE!</v>
      </c>
      <c r="FGC2" t="e">
        <f t="shared" si="66"/>
        <v>#VALUE!</v>
      </c>
      <c r="FGD2" t="e">
        <f t="shared" si="66"/>
        <v>#VALUE!</v>
      </c>
      <c r="FGE2" t="e">
        <f t="shared" si="66"/>
        <v>#VALUE!</v>
      </c>
      <c r="FGF2" t="e">
        <f t="shared" si="66"/>
        <v>#VALUE!</v>
      </c>
      <c r="FGG2" t="e">
        <f t="shared" si="66"/>
        <v>#VALUE!</v>
      </c>
      <c r="FGH2" t="e">
        <f t="shared" si="66"/>
        <v>#VALUE!</v>
      </c>
      <c r="FGI2" t="e">
        <f t="shared" si="66"/>
        <v>#VALUE!</v>
      </c>
      <c r="FGJ2" t="e">
        <f t="shared" si="66"/>
        <v>#VALUE!</v>
      </c>
      <c r="FGK2" t="e">
        <f t="shared" si="66"/>
        <v>#VALUE!</v>
      </c>
      <c r="FGL2" t="e">
        <f t="shared" si="66"/>
        <v>#VALUE!</v>
      </c>
      <c r="FGM2" t="e">
        <f t="shared" si="66"/>
        <v>#VALUE!</v>
      </c>
      <c r="FGN2" t="e">
        <f t="shared" si="66"/>
        <v>#VALUE!</v>
      </c>
      <c r="FGO2" t="e">
        <f t="shared" si="66"/>
        <v>#VALUE!</v>
      </c>
      <c r="FGP2" t="e">
        <f t="shared" si="66"/>
        <v>#VALUE!</v>
      </c>
      <c r="FGQ2" t="e">
        <f t="shared" si="66"/>
        <v>#VALUE!</v>
      </c>
      <c r="FGR2" t="e">
        <f t="shared" si="66"/>
        <v>#VALUE!</v>
      </c>
      <c r="FGS2" t="e">
        <f t="shared" si="66"/>
        <v>#VALUE!</v>
      </c>
      <c r="FGT2" t="e">
        <f t="shared" si="66"/>
        <v>#VALUE!</v>
      </c>
      <c r="FGU2" t="e">
        <f t="shared" si="66"/>
        <v>#VALUE!</v>
      </c>
      <c r="FGV2" t="e">
        <f t="shared" si="66"/>
        <v>#VALUE!</v>
      </c>
      <c r="FGW2" t="e">
        <f t="shared" si="66"/>
        <v>#VALUE!</v>
      </c>
      <c r="FGX2" t="e">
        <f t="shared" si="66"/>
        <v>#VALUE!</v>
      </c>
      <c r="FGY2" t="e">
        <f t="shared" si="66"/>
        <v>#VALUE!</v>
      </c>
      <c r="FGZ2" t="e">
        <f t="shared" si="66"/>
        <v>#VALUE!</v>
      </c>
      <c r="FHA2" t="e">
        <f t="shared" si="66"/>
        <v>#VALUE!</v>
      </c>
      <c r="FHB2" t="e">
        <f t="shared" si="66"/>
        <v>#VALUE!</v>
      </c>
      <c r="FHC2" t="e">
        <f t="shared" si="66"/>
        <v>#VALUE!</v>
      </c>
      <c r="FHD2" t="e">
        <f t="shared" si="66"/>
        <v>#VALUE!</v>
      </c>
      <c r="FHE2" t="e">
        <f t="shared" si="66"/>
        <v>#VALUE!</v>
      </c>
      <c r="FHF2" t="e">
        <f t="shared" si="66"/>
        <v>#VALUE!</v>
      </c>
      <c r="FHG2" t="e">
        <f t="shared" si="66"/>
        <v>#VALUE!</v>
      </c>
      <c r="FHH2" t="e">
        <f t="shared" si="66"/>
        <v>#VALUE!</v>
      </c>
      <c r="FHI2" t="e">
        <f t="shared" si="66"/>
        <v>#VALUE!</v>
      </c>
      <c r="FHJ2" t="e">
        <f t="shared" si="66"/>
        <v>#VALUE!</v>
      </c>
      <c r="FHK2" t="e">
        <f t="shared" si="66"/>
        <v>#VALUE!</v>
      </c>
      <c r="FHL2" t="e">
        <f t="shared" si="66"/>
        <v>#VALUE!</v>
      </c>
      <c r="FHM2" t="e">
        <f t="shared" si="66"/>
        <v>#VALUE!</v>
      </c>
      <c r="FHN2" t="e">
        <f t="shared" si="66"/>
        <v>#VALUE!</v>
      </c>
      <c r="FHO2" t="e">
        <f t="shared" si="66"/>
        <v>#VALUE!</v>
      </c>
      <c r="FHP2" t="e">
        <f t="shared" si="66"/>
        <v>#VALUE!</v>
      </c>
      <c r="FHQ2" t="e">
        <f t="shared" si="66"/>
        <v>#VALUE!</v>
      </c>
      <c r="FHR2" t="e">
        <f t="shared" si="66"/>
        <v>#VALUE!</v>
      </c>
      <c r="FHS2" t="e">
        <f t="shared" si="66"/>
        <v>#VALUE!</v>
      </c>
      <c r="FHT2" t="e">
        <f t="shared" si="66"/>
        <v>#VALUE!</v>
      </c>
      <c r="FHU2" t="e">
        <f t="shared" si="66"/>
        <v>#VALUE!</v>
      </c>
      <c r="FHV2" t="e">
        <f t="shared" si="66"/>
        <v>#VALUE!</v>
      </c>
      <c r="FHW2" t="e">
        <f t="shared" si="66"/>
        <v>#VALUE!</v>
      </c>
      <c r="FHX2" t="e">
        <f t="shared" si="66"/>
        <v>#VALUE!</v>
      </c>
      <c r="FHY2" t="e">
        <f t="shared" si="66"/>
        <v>#VALUE!</v>
      </c>
      <c r="FHZ2" t="e">
        <f t="shared" ref="FHZ2:FKK2" si="67">CHAR(FHZ1)</f>
        <v>#VALUE!</v>
      </c>
      <c r="FIA2" t="e">
        <f t="shared" si="67"/>
        <v>#VALUE!</v>
      </c>
      <c r="FIB2" t="e">
        <f t="shared" si="67"/>
        <v>#VALUE!</v>
      </c>
      <c r="FIC2" t="e">
        <f t="shared" si="67"/>
        <v>#VALUE!</v>
      </c>
      <c r="FID2" t="e">
        <f t="shared" si="67"/>
        <v>#VALUE!</v>
      </c>
      <c r="FIE2" t="e">
        <f t="shared" si="67"/>
        <v>#VALUE!</v>
      </c>
      <c r="FIF2" t="e">
        <f t="shared" si="67"/>
        <v>#VALUE!</v>
      </c>
      <c r="FIG2" t="e">
        <f t="shared" si="67"/>
        <v>#VALUE!</v>
      </c>
      <c r="FIH2" t="e">
        <f t="shared" si="67"/>
        <v>#VALUE!</v>
      </c>
      <c r="FII2" t="e">
        <f t="shared" si="67"/>
        <v>#VALUE!</v>
      </c>
      <c r="FIJ2" t="e">
        <f t="shared" si="67"/>
        <v>#VALUE!</v>
      </c>
      <c r="FIK2" t="e">
        <f t="shared" si="67"/>
        <v>#VALUE!</v>
      </c>
      <c r="FIL2" t="e">
        <f t="shared" si="67"/>
        <v>#VALUE!</v>
      </c>
      <c r="FIM2" t="e">
        <f t="shared" si="67"/>
        <v>#VALUE!</v>
      </c>
      <c r="FIN2" t="e">
        <f t="shared" si="67"/>
        <v>#VALUE!</v>
      </c>
      <c r="FIO2" t="e">
        <f t="shared" si="67"/>
        <v>#VALUE!</v>
      </c>
      <c r="FIP2" t="e">
        <f t="shared" si="67"/>
        <v>#VALUE!</v>
      </c>
      <c r="FIQ2" t="e">
        <f t="shared" si="67"/>
        <v>#VALUE!</v>
      </c>
      <c r="FIR2" t="e">
        <f t="shared" si="67"/>
        <v>#VALUE!</v>
      </c>
      <c r="FIS2" t="e">
        <f t="shared" si="67"/>
        <v>#VALUE!</v>
      </c>
      <c r="FIT2" t="e">
        <f t="shared" si="67"/>
        <v>#VALUE!</v>
      </c>
      <c r="FIU2" t="e">
        <f t="shared" si="67"/>
        <v>#VALUE!</v>
      </c>
      <c r="FIV2" t="e">
        <f t="shared" si="67"/>
        <v>#VALUE!</v>
      </c>
      <c r="FIW2" t="e">
        <f t="shared" si="67"/>
        <v>#VALUE!</v>
      </c>
      <c r="FIX2" t="e">
        <f t="shared" si="67"/>
        <v>#VALUE!</v>
      </c>
      <c r="FIY2" t="e">
        <f t="shared" si="67"/>
        <v>#VALUE!</v>
      </c>
      <c r="FIZ2" t="e">
        <f t="shared" si="67"/>
        <v>#VALUE!</v>
      </c>
      <c r="FJA2" t="e">
        <f t="shared" si="67"/>
        <v>#VALUE!</v>
      </c>
      <c r="FJB2" t="e">
        <f t="shared" si="67"/>
        <v>#VALUE!</v>
      </c>
      <c r="FJC2" t="e">
        <f t="shared" si="67"/>
        <v>#VALUE!</v>
      </c>
      <c r="FJD2" t="e">
        <f t="shared" si="67"/>
        <v>#VALUE!</v>
      </c>
      <c r="FJE2" t="e">
        <f t="shared" si="67"/>
        <v>#VALUE!</v>
      </c>
      <c r="FJF2" t="e">
        <f t="shared" si="67"/>
        <v>#VALUE!</v>
      </c>
      <c r="FJG2" t="e">
        <f t="shared" si="67"/>
        <v>#VALUE!</v>
      </c>
      <c r="FJH2" t="e">
        <f t="shared" si="67"/>
        <v>#VALUE!</v>
      </c>
      <c r="FJI2" t="e">
        <f t="shared" si="67"/>
        <v>#VALUE!</v>
      </c>
      <c r="FJJ2" t="e">
        <f t="shared" si="67"/>
        <v>#VALUE!</v>
      </c>
      <c r="FJK2" t="e">
        <f t="shared" si="67"/>
        <v>#VALUE!</v>
      </c>
      <c r="FJL2" t="e">
        <f t="shared" si="67"/>
        <v>#VALUE!</v>
      </c>
      <c r="FJM2" t="e">
        <f t="shared" si="67"/>
        <v>#VALUE!</v>
      </c>
      <c r="FJN2" t="e">
        <f t="shared" si="67"/>
        <v>#VALUE!</v>
      </c>
      <c r="FJO2" t="e">
        <f t="shared" si="67"/>
        <v>#VALUE!</v>
      </c>
      <c r="FJP2" t="e">
        <f t="shared" si="67"/>
        <v>#VALUE!</v>
      </c>
      <c r="FJQ2" t="e">
        <f t="shared" si="67"/>
        <v>#VALUE!</v>
      </c>
      <c r="FJR2" t="e">
        <f t="shared" si="67"/>
        <v>#VALUE!</v>
      </c>
      <c r="FJS2" t="e">
        <f t="shared" si="67"/>
        <v>#VALUE!</v>
      </c>
      <c r="FJT2" t="e">
        <f t="shared" si="67"/>
        <v>#VALUE!</v>
      </c>
      <c r="FJU2" t="e">
        <f t="shared" si="67"/>
        <v>#VALUE!</v>
      </c>
      <c r="FJV2" t="e">
        <f t="shared" si="67"/>
        <v>#VALUE!</v>
      </c>
      <c r="FJW2" t="e">
        <f t="shared" si="67"/>
        <v>#VALUE!</v>
      </c>
      <c r="FJX2" t="e">
        <f t="shared" si="67"/>
        <v>#VALUE!</v>
      </c>
      <c r="FJY2" t="e">
        <f t="shared" si="67"/>
        <v>#VALUE!</v>
      </c>
      <c r="FJZ2" t="e">
        <f t="shared" si="67"/>
        <v>#VALUE!</v>
      </c>
      <c r="FKA2" t="e">
        <f t="shared" si="67"/>
        <v>#VALUE!</v>
      </c>
      <c r="FKB2" t="e">
        <f t="shared" si="67"/>
        <v>#VALUE!</v>
      </c>
      <c r="FKC2" t="e">
        <f t="shared" si="67"/>
        <v>#VALUE!</v>
      </c>
      <c r="FKD2" t="e">
        <f t="shared" si="67"/>
        <v>#VALUE!</v>
      </c>
      <c r="FKE2" t="e">
        <f t="shared" si="67"/>
        <v>#VALUE!</v>
      </c>
      <c r="FKF2" t="e">
        <f t="shared" si="67"/>
        <v>#VALUE!</v>
      </c>
      <c r="FKG2" t="e">
        <f t="shared" si="67"/>
        <v>#VALUE!</v>
      </c>
      <c r="FKH2" t="e">
        <f t="shared" si="67"/>
        <v>#VALUE!</v>
      </c>
      <c r="FKI2" t="e">
        <f t="shared" si="67"/>
        <v>#VALUE!</v>
      </c>
      <c r="FKJ2" t="e">
        <f t="shared" si="67"/>
        <v>#VALUE!</v>
      </c>
      <c r="FKK2" t="e">
        <f t="shared" si="67"/>
        <v>#VALUE!</v>
      </c>
      <c r="FKL2" t="e">
        <f t="shared" ref="FKL2:FMW2" si="68">CHAR(FKL1)</f>
        <v>#VALUE!</v>
      </c>
      <c r="FKM2" t="e">
        <f t="shared" si="68"/>
        <v>#VALUE!</v>
      </c>
      <c r="FKN2" t="e">
        <f t="shared" si="68"/>
        <v>#VALUE!</v>
      </c>
      <c r="FKO2" t="e">
        <f t="shared" si="68"/>
        <v>#VALUE!</v>
      </c>
      <c r="FKP2" t="e">
        <f t="shared" si="68"/>
        <v>#VALUE!</v>
      </c>
      <c r="FKQ2" t="e">
        <f t="shared" si="68"/>
        <v>#VALUE!</v>
      </c>
      <c r="FKR2" t="e">
        <f t="shared" si="68"/>
        <v>#VALUE!</v>
      </c>
      <c r="FKS2" t="e">
        <f t="shared" si="68"/>
        <v>#VALUE!</v>
      </c>
      <c r="FKT2" t="e">
        <f t="shared" si="68"/>
        <v>#VALUE!</v>
      </c>
      <c r="FKU2" t="e">
        <f t="shared" si="68"/>
        <v>#VALUE!</v>
      </c>
      <c r="FKV2" t="e">
        <f t="shared" si="68"/>
        <v>#VALUE!</v>
      </c>
      <c r="FKW2" t="e">
        <f t="shared" si="68"/>
        <v>#VALUE!</v>
      </c>
      <c r="FKX2" t="e">
        <f t="shared" si="68"/>
        <v>#VALUE!</v>
      </c>
      <c r="FKY2" t="e">
        <f t="shared" si="68"/>
        <v>#VALUE!</v>
      </c>
      <c r="FKZ2" t="e">
        <f t="shared" si="68"/>
        <v>#VALUE!</v>
      </c>
      <c r="FLA2" t="e">
        <f t="shared" si="68"/>
        <v>#VALUE!</v>
      </c>
      <c r="FLB2" t="e">
        <f t="shared" si="68"/>
        <v>#VALUE!</v>
      </c>
      <c r="FLC2" t="e">
        <f t="shared" si="68"/>
        <v>#VALUE!</v>
      </c>
      <c r="FLD2" t="e">
        <f t="shared" si="68"/>
        <v>#VALUE!</v>
      </c>
      <c r="FLE2" t="e">
        <f t="shared" si="68"/>
        <v>#VALUE!</v>
      </c>
      <c r="FLF2" t="e">
        <f t="shared" si="68"/>
        <v>#VALUE!</v>
      </c>
      <c r="FLG2" t="e">
        <f t="shared" si="68"/>
        <v>#VALUE!</v>
      </c>
      <c r="FLH2" t="e">
        <f t="shared" si="68"/>
        <v>#VALUE!</v>
      </c>
      <c r="FLI2" t="e">
        <f t="shared" si="68"/>
        <v>#VALUE!</v>
      </c>
      <c r="FLJ2" t="e">
        <f t="shared" si="68"/>
        <v>#VALUE!</v>
      </c>
      <c r="FLK2" t="e">
        <f t="shared" si="68"/>
        <v>#VALUE!</v>
      </c>
      <c r="FLL2" t="e">
        <f t="shared" si="68"/>
        <v>#VALUE!</v>
      </c>
      <c r="FLM2" t="e">
        <f t="shared" si="68"/>
        <v>#VALUE!</v>
      </c>
      <c r="FLN2" t="e">
        <f t="shared" si="68"/>
        <v>#VALUE!</v>
      </c>
      <c r="FLO2" t="e">
        <f t="shared" si="68"/>
        <v>#VALUE!</v>
      </c>
      <c r="FLP2" t="e">
        <f t="shared" si="68"/>
        <v>#VALUE!</v>
      </c>
      <c r="FLQ2" t="e">
        <f t="shared" si="68"/>
        <v>#VALUE!</v>
      </c>
      <c r="FLR2" t="e">
        <f t="shared" si="68"/>
        <v>#VALUE!</v>
      </c>
      <c r="FLS2" t="e">
        <f t="shared" si="68"/>
        <v>#VALUE!</v>
      </c>
      <c r="FLT2" t="e">
        <f t="shared" si="68"/>
        <v>#VALUE!</v>
      </c>
      <c r="FLU2" t="e">
        <f t="shared" si="68"/>
        <v>#VALUE!</v>
      </c>
      <c r="FLV2" t="e">
        <f t="shared" si="68"/>
        <v>#VALUE!</v>
      </c>
      <c r="FLW2" t="e">
        <f t="shared" si="68"/>
        <v>#VALUE!</v>
      </c>
      <c r="FLX2" t="e">
        <f t="shared" si="68"/>
        <v>#VALUE!</v>
      </c>
      <c r="FLY2" t="e">
        <f t="shared" si="68"/>
        <v>#VALUE!</v>
      </c>
      <c r="FLZ2" t="e">
        <f t="shared" si="68"/>
        <v>#VALUE!</v>
      </c>
      <c r="FMA2" t="e">
        <f t="shared" si="68"/>
        <v>#VALUE!</v>
      </c>
      <c r="FMB2" t="e">
        <f t="shared" si="68"/>
        <v>#VALUE!</v>
      </c>
      <c r="FMC2" t="e">
        <f t="shared" si="68"/>
        <v>#VALUE!</v>
      </c>
      <c r="FMD2" t="e">
        <f t="shared" si="68"/>
        <v>#VALUE!</v>
      </c>
      <c r="FME2" t="e">
        <f t="shared" si="68"/>
        <v>#VALUE!</v>
      </c>
      <c r="FMF2" t="e">
        <f t="shared" si="68"/>
        <v>#VALUE!</v>
      </c>
      <c r="FMG2" t="e">
        <f t="shared" si="68"/>
        <v>#VALUE!</v>
      </c>
      <c r="FMH2" t="e">
        <f t="shared" si="68"/>
        <v>#VALUE!</v>
      </c>
      <c r="FMI2" t="e">
        <f t="shared" si="68"/>
        <v>#VALUE!</v>
      </c>
      <c r="FMJ2" t="e">
        <f t="shared" si="68"/>
        <v>#VALUE!</v>
      </c>
      <c r="FMK2" t="e">
        <f t="shared" si="68"/>
        <v>#VALUE!</v>
      </c>
      <c r="FML2" t="e">
        <f t="shared" si="68"/>
        <v>#VALUE!</v>
      </c>
      <c r="FMM2" t="e">
        <f t="shared" si="68"/>
        <v>#VALUE!</v>
      </c>
      <c r="FMN2" t="e">
        <f t="shared" si="68"/>
        <v>#VALUE!</v>
      </c>
      <c r="FMO2" t="e">
        <f t="shared" si="68"/>
        <v>#VALUE!</v>
      </c>
      <c r="FMP2" t="e">
        <f t="shared" si="68"/>
        <v>#VALUE!</v>
      </c>
      <c r="FMQ2" t="e">
        <f t="shared" si="68"/>
        <v>#VALUE!</v>
      </c>
      <c r="FMR2" t="e">
        <f t="shared" si="68"/>
        <v>#VALUE!</v>
      </c>
      <c r="FMS2" t="e">
        <f t="shared" si="68"/>
        <v>#VALUE!</v>
      </c>
      <c r="FMT2" t="e">
        <f t="shared" si="68"/>
        <v>#VALUE!</v>
      </c>
      <c r="FMU2" t="e">
        <f t="shared" si="68"/>
        <v>#VALUE!</v>
      </c>
      <c r="FMV2" t="e">
        <f t="shared" si="68"/>
        <v>#VALUE!</v>
      </c>
      <c r="FMW2" t="e">
        <f t="shared" si="68"/>
        <v>#VALUE!</v>
      </c>
      <c r="FMX2" t="e">
        <f t="shared" ref="FMX2:FPI2" si="69">CHAR(FMX1)</f>
        <v>#VALUE!</v>
      </c>
      <c r="FMY2" t="e">
        <f t="shared" si="69"/>
        <v>#VALUE!</v>
      </c>
      <c r="FMZ2" t="e">
        <f t="shared" si="69"/>
        <v>#VALUE!</v>
      </c>
      <c r="FNA2" t="e">
        <f t="shared" si="69"/>
        <v>#VALUE!</v>
      </c>
      <c r="FNB2" t="e">
        <f t="shared" si="69"/>
        <v>#VALUE!</v>
      </c>
      <c r="FNC2" t="e">
        <f t="shared" si="69"/>
        <v>#VALUE!</v>
      </c>
      <c r="FND2" t="e">
        <f t="shared" si="69"/>
        <v>#VALUE!</v>
      </c>
      <c r="FNE2" t="e">
        <f t="shared" si="69"/>
        <v>#VALUE!</v>
      </c>
      <c r="FNF2" t="e">
        <f t="shared" si="69"/>
        <v>#VALUE!</v>
      </c>
      <c r="FNG2" t="e">
        <f t="shared" si="69"/>
        <v>#VALUE!</v>
      </c>
      <c r="FNH2" t="e">
        <f t="shared" si="69"/>
        <v>#VALUE!</v>
      </c>
      <c r="FNI2" t="e">
        <f t="shared" si="69"/>
        <v>#VALUE!</v>
      </c>
      <c r="FNJ2" t="e">
        <f t="shared" si="69"/>
        <v>#VALUE!</v>
      </c>
      <c r="FNK2" t="e">
        <f t="shared" si="69"/>
        <v>#VALUE!</v>
      </c>
      <c r="FNL2" t="e">
        <f t="shared" si="69"/>
        <v>#VALUE!</v>
      </c>
      <c r="FNM2" t="e">
        <f t="shared" si="69"/>
        <v>#VALUE!</v>
      </c>
      <c r="FNN2" t="e">
        <f t="shared" si="69"/>
        <v>#VALUE!</v>
      </c>
      <c r="FNO2" t="e">
        <f t="shared" si="69"/>
        <v>#VALUE!</v>
      </c>
      <c r="FNP2" t="e">
        <f t="shared" si="69"/>
        <v>#VALUE!</v>
      </c>
      <c r="FNQ2" t="e">
        <f t="shared" si="69"/>
        <v>#VALUE!</v>
      </c>
      <c r="FNR2" t="e">
        <f t="shared" si="69"/>
        <v>#VALUE!</v>
      </c>
      <c r="FNS2" t="e">
        <f t="shared" si="69"/>
        <v>#VALUE!</v>
      </c>
      <c r="FNT2" t="e">
        <f t="shared" si="69"/>
        <v>#VALUE!</v>
      </c>
      <c r="FNU2" t="e">
        <f t="shared" si="69"/>
        <v>#VALUE!</v>
      </c>
      <c r="FNV2" t="e">
        <f t="shared" si="69"/>
        <v>#VALUE!</v>
      </c>
      <c r="FNW2" t="e">
        <f t="shared" si="69"/>
        <v>#VALUE!</v>
      </c>
      <c r="FNX2" t="e">
        <f t="shared" si="69"/>
        <v>#VALUE!</v>
      </c>
      <c r="FNY2" t="e">
        <f t="shared" si="69"/>
        <v>#VALUE!</v>
      </c>
      <c r="FNZ2" t="e">
        <f t="shared" si="69"/>
        <v>#VALUE!</v>
      </c>
      <c r="FOA2" t="e">
        <f t="shared" si="69"/>
        <v>#VALUE!</v>
      </c>
      <c r="FOB2" t="e">
        <f t="shared" si="69"/>
        <v>#VALUE!</v>
      </c>
      <c r="FOC2" t="e">
        <f t="shared" si="69"/>
        <v>#VALUE!</v>
      </c>
      <c r="FOD2" t="e">
        <f t="shared" si="69"/>
        <v>#VALUE!</v>
      </c>
      <c r="FOE2" t="e">
        <f t="shared" si="69"/>
        <v>#VALUE!</v>
      </c>
      <c r="FOF2" t="e">
        <f t="shared" si="69"/>
        <v>#VALUE!</v>
      </c>
      <c r="FOG2" t="e">
        <f t="shared" si="69"/>
        <v>#VALUE!</v>
      </c>
      <c r="FOH2" t="e">
        <f t="shared" si="69"/>
        <v>#VALUE!</v>
      </c>
      <c r="FOI2" t="e">
        <f t="shared" si="69"/>
        <v>#VALUE!</v>
      </c>
      <c r="FOJ2" t="e">
        <f t="shared" si="69"/>
        <v>#VALUE!</v>
      </c>
      <c r="FOK2" t="e">
        <f t="shared" si="69"/>
        <v>#VALUE!</v>
      </c>
      <c r="FOL2" t="e">
        <f t="shared" si="69"/>
        <v>#VALUE!</v>
      </c>
      <c r="FOM2" t="e">
        <f t="shared" si="69"/>
        <v>#VALUE!</v>
      </c>
      <c r="FON2" t="e">
        <f t="shared" si="69"/>
        <v>#VALUE!</v>
      </c>
      <c r="FOO2" t="e">
        <f t="shared" si="69"/>
        <v>#VALUE!</v>
      </c>
      <c r="FOP2" t="e">
        <f t="shared" si="69"/>
        <v>#VALUE!</v>
      </c>
      <c r="FOQ2" t="e">
        <f t="shared" si="69"/>
        <v>#VALUE!</v>
      </c>
      <c r="FOR2" t="e">
        <f t="shared" si="69"/>
        <v>#VALUE!</v>
      </c>
      <c r="FOS2" t="e">
        <f t="shared" si="69"/>
        <v>#VALUE!</v>
      </c>
      <c r="FOT2" t="e">
        <f t="shared" si="69"/>
        <v>#VALUE!</v>
      </c>
      <c r="FOU2" t="e">
        <f t="shared" si="69"/>
        <v>#VALUE!</v>
      </c>
      <c r="FOV2" t="e">
        <f t="shared" si="69"/>
        <v>#VALUE!</v>
      </c>
      <c r="FOW2" t="e">
        <f t="shared" si="69"/>
        <v>#VALUE!</v>
      </c>
      <c r="FOX2" t="e">
        <f t="shared" si="69"/>
        <v>#VALUE!</v>
      </c>
      <c r="FOY2" t="e">
        <f t="shared" si="69"/>
        <v>#VALUE!</v>
      </c>
      <c r="FOZ2" t="e">
        <f t="shared" si="69"/>
        <v>#VALUE!</v>
      </c>
      <c r="FPA2" t="e">
        <f t="shared" si="69"/>
        <v>#VALUE!</v>
      </c>
      <c r="FPB2" t="e">
        <f t="shared" si="69"/>
        <v>#VALUE!</v>
      </c>
      <c r="FPC2" t="e">
        <f t="shared" si="69"/>
        <v>#VALUE!</v>
      </c>
      <c r="FPD2" t="e">
        <f t="shared" si="69"/>
        <v>#VALUE!</v>
      </c>
      <c r="FPE2" t="e">
        <f t="shared" si="69"/>
        <v>#VALUE!</v>
      </c>
      <c r="FPF2" t="e">
        <f t="shared" si="69"/>
        <v>#VALUE!</v>
      </c>
      <c r="FPG2" t="e">
        <f t="shared" si="69"/>
        <v>#VALUE!</v>
      </c>
      <c r="FPH2" t="e">
        <f t="shared" si="69"/>
        <v>#VALUE!</v>
      </c>
      <c r="FPI2" t="e">
        <f t="shared" si="69"/>
        <v>#VALUE!</v>
      </c>
      <c r="FPJ2" t="e">
        <f t="shared" ref="FPJ2:FRU2" si="70">CHAR(FPJ1)</f>
        <v>#VALUE!</v>
      </c>
      <c r="FPK2" t="e">
        <f t="shared" si="70"/>
        <v>#VALUE!</v>
      </c>
      <c r="FPL2" t="e">
        <f t="shared" si="70"/>
        <v>#VALUE!</v>
      </c>
      <c r="FPM2" t="e">
        <f t="shared" si="70"/>
        <v>#VALUE!</v>
      </c>
      <c r="FPN2" t="e">
        <f t="shared" si="70"/>
        <v>#VALUE!</v>
      </c>
      <c r="FPO2" t="e">
        <f t="shared" si="70"/>
        <v>#VALUE!</v>
      </c>
      <c r="FPP2" t="e">
        <f t="shared" si="70"/>
        <v>#VALUE!</v>
      </c>
      <c r="FPQ2" t="e">
        <f t="shared" si="70"/>
        <v>#VALUE!</v>
      </c>
      <c r="FPR2" t="e">
        <f t="shared" si="70"/>
        <v>#VALUE!</v>
      </c>
      <c r="FPS2" t="e">
        <f t="shared" si="70"/>
        <v>#VALUE!</v>
      </c>
      <c r="FPT2" t="e">
        <f t="shared" si="70"/>
        <v>#VALUE!</v>
      </c>
      <c r="FPU2" t="e">
        <f t="shared" si="70"/>
        <v>#VALUE!</v>
      </c>
      <c r="FPV2" t="e">
        <f t="shared" si="70"/>
        <v>#VALUE!</v>
      </c>
      <c r="FPW2" t="e">
        <f t="shared" si="70"/>
        <v>#VALUE!</v>
      </c>
      <c r="FPX2" t="e">
        <f t="shared" si="70"/>
        <v>#VALUE!</v>
      </c>
      <c r="FPY2" t="e">
        <f t="shared" si="70"/>
        <v>#VALUE!</v>
      </c>
      <c r="FPZ2" t="e">
        <f t="shared" si="70"/>
        <v>#VALUE!</v>
      </c>
      <c r="FQA2" t="e">
        <f t="shared" si="70"/>
        <v>#VALUE!</v>
      </c>
      <c r="FQB2" t="e">
        <f t="shared" si="70"/>
        <v>#VALUE!</v>
      </c>
      <c r="FQC2" t="e">
        <f t="shared" si="70"/>
        <v>#VALUE!</v>
      </c>
      <c r="FQD2" t="e">
        <f t="shared" si="70"/>
        <v>#VALUE!</v>
      </c>
      <c r="FQE2" t="e">
        <f t="shared" si="70"/>
        <v>#VALUE!</v>
      </c>
      <c r="FQF2" t="e">
        <f t="shared" si="70"/>
        <v>#VALUE!</v>
      </c>
      <c r="FQG2" t="e">
        <f t="shared" si="70"/>
        <v>#VALUE!</v>
      </c>
      <c r="FQH2" t="e">
        <f t="shared" si="70"/>
        <v>#VALUE!</v>
      </c>
      <c r="FQI2" t="e">
        <f t="shared" si="70"/>
        <v>#VALUE!</v>
      </c>
      <c r="FQJ2" t="e">
        <f t="shared" si="70"/>
        <v>#VALUE!</v>
      </c>
      <c r="FQK2" t="e">
        <f t="shared" si="70"/>
        <v>#VALUE!</v>
      </c>
      <c r="FQL2" t="e">
        <f t="shared" si="70"/>
        <v>#VALUE!</v>
      </c>
      <c r="FQM2" t="e">
        <f t="shared" si="70"/>
        <v>#VALUE!</v>
      </c>
      <c r="FQN2" t="e">
        <f t="shared" si="70"/>
        <v>#VALUE!</v>
      </c>
      <c r="FQO2" t="e">
        <f t="shared" si="70"/>
        <v>#VALUE!</v>
      </c>
      <c r="FQP2" t="e">
        <f t="shared" si="70"/>
        <v>#VALUE!</v>
      </c>
      <c r="FQQ2" t="e">
        <f t="shared" si="70"/>
        <v>#VALUE!</v>
      </c>
      <c r="FQR2" t="e">
        <f t="shared" si="70"/>
        <v>#VALUE!</v>
      </c>
      <c r="FQS2" t="e">
        <f t="shared" si="70"/>
        <v>#VALUE!</v>
      </c>
      <c r="FQT2" t="e">
        <f t="shared" si="70"/>
        <v>#VALUE!</v>
      </c>
      <c r="FQU2" t="e">
        <f t="shared" si="70"/>
        <v>#VALUE!</v>
      </c>
      <c r="FQV2" t="e">
        <f t="shared" si="70"/>
        <v>#VALUE!</v>
      </c>
      <c r="FQW2" t="e">
        <f t="shared" si="70"/>
        <v>#VALUE!</v>
      </c>
      <c r="FQX2" t="e">
        <f t="shared" si="70"/>
        <v>#VALUE!</v>
      </c>
      <c r="FQY2" t="e">
        <f t="shared" si="70"/>
        <v>#VALUE!</v>
      </c>
      <c r="FQZ2" t="e">
        <f t="shared" si="70"/>
        <v>#VALUE!</v>
      </c>
      <c r="FRA2" t="e">
        <f t="shared" si="70"/>
        <v>#VALUE!</v>
      </c>
      <c r="FRB2" t="e">
        <f t="shared" si="70"/>
        <v>#VALUE!</v>
      </c>
      <c r="FRC2" t="e">
        <f t="shared" si="70"/>
        <v>#VALUE!</v>
      </c>
      <c r="FRD2" t="e">
        <f t="shared" si="70"/>
        <v>#VALUE!</v>
      </c>
      <c r="FRE2" t="e">
        <f t="shared" si="70"/>
        <v>#VALUE!</v>
      </c>
      <c r="FRF2" t="e">
        <f t="shared" si="70"/>
        <v>#VALUE!</v>
      </c>
      <c r="FRG2" t="e">
        <f t="shared" si="70"/>
        <v>#VALUE!</v>
      </c>
      <c r="FRH2" t="e">
        <f t="shared" si="70"/>
        <v>#VALUE!</v>
      </c>
      <c r="FRI2" t="e">
        <f t="shared" si="70"/>
        <v>#VALUE!</v>
      </c>
      <c r="FRJ2" t="e">
        <f t="shared" si="70"/>
        <v>#VALUE!</v>
      </c>
      <c r="FRK2" t="e">
        <f t="shared" si="70"/>
        <v>#VALUE!</v>
      </c>
      <c r="FRL2" t="e">
        <f t="shared" si="70"/>
        <v>#VALUE!</v>
      </c>
      <c r="FRM2" t="e">
        <f t="shared" si="70"/>
        <v>#VALUE!</v>
      </c>
      <c r="FRN2" t="e">
        <f t="shared" si="70"/>
        <v>#VALUE!</v>
      </c>
      <c r="FRO2" t="e">
        <f t="shared" si="70"/>
        <v>#VALUE!</v>
      </c>
      <c r="FRP2" t="e">
        <f t="shared" si="70"/>
        <v>#VALUE!</v>
      </c>
      <c r="FRQ2" t="e">
        <f t="shared" si="70"/>
        <v>#VALUE!</v>
      </c>
      <c r="FRR2" t="e">
        <f t="shared" si="70"/>
        <v>#VALUE!</v>
      </c>
      <c r="FRS2" t="e">
        <f t="shared" si="70"/>
        <v>#VALUE!</v>
      </c>
      <c r="FRT2" t="e">
        <f t="shared" si="70"/>
        <v>#VALUE!</v>
      </c>
      <c r="FRU2" t="e">
        <f t="shared" si="70"/>
        <v>#VALUE!</v>
      </c>
      <c r="FRV2" t="e">
        <f t="shared" ref="FRV2:FUG2" si="71">CHAR(FRV1)</f>
        <v>#VALUE!</v>
      </c>
      <c r="FRW2" t="e">
        <f t="shared" si="71"/>
        <v>#VALUE!</v>
      </c>
      <c r="FRX2" t="e">
        <f t="shared" si="71"/>
        <v>#VALUE!</v>
      </c>
      <c r="FRY2" t="e">
        <f t="shared" si="71"/>
        <v>#VALUE!</v>
      </c>
      <c r="FRZ2" t="e">
        <f t="shared" si="71"/>
        <v>#VALUE!</v>
      </c>
      <c r="FSA2" t="e">
        <f t="shared" si="71"/>
        <v>#VALUE!</v>
      </c>
      <c r="FSB2" t="e">
        <f t="shared" si="71"/>
        <v>#VALUE!</v>
      </c>
      <c r="FSC2" t="e">
        <f t="shared" si="71"/>
        <v>#VALUE!</v>
      </c>
      <c r="FSD2" t="e">
        <f t="shared" si="71"/>
        <v>#VALUE!</v>
      </c>
      <c r="FSE2" t="e">
        <f t="shared" si="71"/>
        <v>#VALUE!</v>
      </c>
      <c r="FSF2" t="e">
        <f t="shared" si="71"/>
        <v>#VALUE!</v>
      </c>
      <c r="FSG2" t="e">
        <f t="shared" si="71"/>
        <v>#VALUE!</v>
      </c>
      <c r="FSH2" t="e">
        <f t="shared" si="71"/>
        <v>#VALUE!</v>
      </c>
      <c r="FSI2" t="e">
        <f t="shared" si="71"/>
        <v>#VALUE!</v>
      </c>
      <c r="FSJ2" t="e">
        <f t="shared" si="71"/>
        <v>#VALUE!</v>
      </c>
      <c r="FSK2" t="e">
        <f t="shared" si="71"/>
        <v>#VALUE!</v>
      </c>
      <c r="FSL2" t="e">
        <f t="shared" si="71"/>
        <v>#VALUE!</v>
      </c>
      <c r="FSM2" t="e">
        <f t="shared" si="71"/>
        <v>#VALUE!</v>
      </c>
      <c r="FSN2" t="e">
        <f t="shared" si="71"/>
        <v>#VALUE!</v>
      </c>
      <c r="FSO2" t="e">
        <f t="shared" si="71"/>
        <v>#VALUE!</v>
      </c>
      <c r="FSP2" t="e">
        <f t="shared" si="71"/>
        <v>#VALUE!</v>
      </c>
      <c r="FSQ2" t="e">
        <f t="shared" si="71"/>
        <v>#VALUE!</v>
      </c>
      <c r="FSR2" t="e">
        <f t="shared" si="71"/>
        <v>#VALUE!</v>
      </c>
      <c r="FSS2" t="e">
        <f t="shared" si="71"/>
        <v>#VALUE!</v>
      </c>
      <c r="FST2" t="e">
        <f t="shared" si="71"/>
        <v>#VALUE!</v>
      </c>
      <c r="FSU2" t="e">
        <f t="shared" si="71"/>
        <v>#VALUE!</v>
      </c>
      <c r="FSV2" t="e">
        <f t="shared" si="71"/>
        <v>#VALUE!</v>
      </c>
      <c r="FSW2" t="e">
        <f t="shared" si="71"/>
        <v>#VALUE!</v>
      </c>
      <c r="FSX2" t="e">
        <f t="shared" si="71"/>
        <v>#VALUE!</v>
      </c>
      <c r="FSY2" t="e">
        <f t="shared" si="71"/>
        <v>#VALUE!</v>
      </c>
      <c r="FSZ2" t="e">
        <f t="shared" si="71"/>
        <v>#VALUE!</v>
      </c>
      <c r="FTA2" t="e">
        <f t="shared" si="71"/>
        <v>#VALUE!</v>
      </c>
      <c r="FTB2" t="e">
        <f t="shared" si="71"/>
        <v>#VALUE!</v>
      </c>
      <c r="FTC2" t="e">
        <f t="shared" si="71"/>
        <v>#VALUE!</v>
      </c>
      <c r="FTD2" t="e">
        <f t="shared" si="71"/>
        <v>#VALUE!</v>
      </c>
      <c r="FTE2" t="e">
        <f t="shared" si="71"/>
        <v>#VALUE!</v>
      </c>
      <c r="FTF2" t="e">
        <f t="shared" si="71"/>
        <v>#VALUE!</v>
      </c>
      <c r="FTG2" t="e">
        <f t="shared" si="71"/>
        <v>#VALUE!</v>
      </c>
      <c r="FTH2" t="e">
        <f t="shared" si="71"/>
        <v>#VALUE!</v>
      </c>
      <c r="FTI2" t="e">
        <f t="shared" si="71"/>
        <v>#VALUE!</v>
      </c>
      <c r="FTJ2" t="e">
        <f t="shared" si="71"/>
        <v>#VALUE!</v>
      </c>
      <c r="FTK2" t="e">
        <f t="shared" si="71"/>
        <v>#VALUE!</v>
      </c>
      <c r="FTL2" t="e">
        <f t="shared" si="71"/>
        <v>#VALUE!</v>
      </c>
      <c r="FTM2" t="e">
        <f t="shared" si="71"/>
        <v>#VALUE!</v>
      </c>
      <c r="FTN2" t="e">
        <f t="shared" si="71"/>
        <v>#VALUE!</v>
      </c>
      <c r="FTO2" t="e">
        <f t="shared" si="71"/>
        <v>#VALUE!</v>
      </c>
      <c r="FTP2" t="e">
        <f t="shared" si="71"/>
        <v>#VALUE!</v>
      </c>
      <c r="FTQ2" t="e">
        <f t="shared" si="71"/>
        <v>#VALUE!</v>
      </c>
      <c r="FTR2" t="e">
        <f t="shared" si="71"/>
        <v>#VALUE!</v>
      </c>
      <c r="FTS2" t="e">
        <f t="shared" si="71"/>
        <v>#VALUE!</v>
      </c>
      <c r="FTT2" t="e">
        <f t="shared" si="71"/>
        <v>#VALUE!</v>
      </c>
      <c r="FTU2" t="e">
        <f t="shared" si="71"/>
        <v>#VALUE!</v>
      </c>
      <c r="FTV2" t="e">
        <f t="shared" si="71"/>
        <v>#VALUE!</v>
      </c>
      <c r="FTW2" t="e">
        <f t="shared" si="71"/>
        <v>#VALUE!</v>
      </c>
      <c r="FTX2" t="e">
        <f t="shared" si="71"/>
        <v>#VALUE!</v>
      </c>
      <c r="FTY2" t="e">
        <f t="shared" si="71"/>
        <v>#VALUE!</v>
      </c>
      <c r="FTZ2" t="e">
        <f t="shared" si="71"/>
        <v>#VALUE!</v>
      </c>
      <c r="FUA2" t="e">
        <f t="shared" si="71"/>
        <v>#VALUE!</v>
      </c>
      <c r="FUB2" t="e">
        <f t="shared" si="71"/>
        <v>#VALUE!</v>
      </c>
      <c r="FUC2" t="e">
        <f t="shared" si="71"/>
        <v>#VALUE!</v>
      </c>
      <c r="FUD2" t="e">
        <f t="shared" si="71"/>
        <v>#VALUE!</v>
      </c>
      <c r="FUE2" t="e">
        <f t="shared" si="71"/>
        <v>#VALUE!</v>
      </c>
      <c r="FUF2" t="e">
        <f t="shared" si="71"/>
        <v>#VALUE!</v>
      </c>
      <c r="FUG2" t="e">
        <f t="shared" si="71"/>
        <v>#VALUE!</v>
      </c>
      <c r="FUH2" t="e">
        <f t="shared" ref="FUH2:FWS2" si="72">CHAR(FUH1)</f>
        <v>#VALUE!</v>
      </c>
      <c r="FUI2" t="e">
        <f t="shared" si="72"/>
        <v>#VALUE!</v>
      </c>
      <c r="FUJ2" t="e">
        <f t="shared" si="72"/>
        <v>#VALUE!</v>
      </c>
      <c r="FUK2" t="e">
        <f t="shared" si="72"/>
        <v>#VALUE!</v>
      </c>
      <c r="FUL2" t="e">
        <f t="shared" si="72"/>
        <v>#VALUE!</v>
      </c>
      <c r="FUM2" t="e">
        <f t="shared" si="72"/>
        <v>#VALUE!</v>
      </c>
      <c r="FUN2" t="e">
        <f t="shared" si="72"/>
        <v>#VALUE!</v>
      </c>
      <c r="FUO2" t="e">
        <f t="shared" si="72"/>
        <v>#VALUE!</v>
      </c>
      <c r="FUP2" t="e">
        <f t="shared" si="72"/>
        <v>#VALUE!</v>
      </c>
      <c r="FUQ2" t="e">
        <f t="shared" si="72"/>
        <v>#VALUE!</v>
      </c>
      <c r="FUR2" t="e">
        <f t="shared" si="72"/>
        <v>#VALUE!</v>
      </c>
      <c r="FUS2" t="e">
        <f t="shared" si="72"/>
        <v>#VALUE!</v>
      </c>
      <c r="FUT2" t="e">
        <f t="shared" si="72"/>
        <v>#VALUE!</v>
      </c>
      <c r="FUU2" t="e">
        <f t="shared" si="72"/>
        <v>#VALUE!</v>
      </c>
      <c r="FUV2" t="e">
        <f t="shared" si="72"/>
        <v>#VALUE!</v>
      </c>
      <c r="FUW2" t="e">
        <f t="shared" si="72"/>
        <v>#VALUE!</v>
      </c>
      <c r="FUX2" t="e">
        <f t="shared" si="72"/>
        <v>#VALUE!</v>
      </c>
      <c r="FUY2" t="e">
        <f t="shared" si="72"/>
        <v>#VALUE!</v>
      </c>
      <c r="FUZ2" t="e">
        <f t="shared" si="72"/>
        <v>#VALUE!</v>
      </c>
      <c r="FVA2" t="e">
        <f t="shared" si="72"/>
        <v>#VALUE!</v>
      </c>
      <c r="FVB2" t="e">
        <f t="shared" si="72"/>
        <v>#VALUE!</v>
      </c>
      <c r="FVC2" t="e">
        <f t="shared" si="72"/>
        <v>#VALUE!</v>
      </c>
      <c r="FVD2" t="e">
        <f t="shared" si="72"/>
        <v>#VALUE!</v>
      </c>
      <c r="FVE2" t="e">
        <f t="shared" si="72"/>
        <v>#VALUE!</v>
      </c>
      <c r="FVF2" t="e">
        <f t="shared" si="72"/>
        <v>#VALUE!</v>
      </c>
      <c r="FVG2" t="e">
        <f t="shared" si="72"/>
        <v>#VALUE!</v>
      </c>
      <c r="FVH2" t="e">
        <f t="shared" si="72"/>
        <v>#VALUE!</v>
      </c>
      <c r="FVI2" t="e">
        <f t="shared" si="72"/>
        <v>#VALUE!</v>
      </c>
      <c r="FVJ2" t="e">
        <f t="shared" si="72"/>
        <v>#VALUE!</v>
      </c>
      <c r="FVK2" t="e">
        <f t="shared" si="72"/>
        <v>#VALUE!</v>
      </c>
      <c r="FVL2" t="e">
        <f t="shared" si="72"/>
        <v>#VALUE!</v>
      </c>
      <c r="FVM2" t="e">
        <f t="shared" si="72"/>
        <v>#VALUE!</v>
      </c>
      <c r="FVN2" t="e">
        <f t="shared" si="72"/>
        <v>#VALUE!</v>
      </c>
      <c r="FVO2" t="e">
        <f t="shared" si="72"/>
        <v>#VALUE!</v>
      </c>
      <c r="FVP2" t="e">
        <f t="shared" si="72"/>
        <v>#VALUE!</v>
      </c>
      <c r="FVQ2" t="e">
        <f t="shared" si="72"/>
        <v>#VALUE!</v>
      </c>
      <c r="FVR2" t="e">
        <f t="shared" si="72"/>
        <v>#VALUE!</v>
      </c>
      <c r="FVS2" t="e">
        <f t="shared" si="72"/>
        <v>#VALUE!</v>
      </c>
      <c r="FVT2" t="e">
        <f t="shared" si="72"/>
        <v>#VALUE!</v>
      </c>
      <c r="FVU2" t="e">
        <f t="shared" si="72"/>
        <v>#VALUE!</v>
      </c>
      <c r="FVV2" t="e">
        <f t="shared" si="72"/>
        <v>#VALUE!</v>
      </c>
      <c r="FVW2" t="e">
        <f t="shared" si="72"/>
        <v>#VALUE!</v>
      </c>
      <c r="FVX2" t="e">
        <f t="shared" si="72"/>
        <v>#VALUE!</v>
      </c>
      <c r="FVY2" t="e">
        <f t="shared" si="72"/>
        <v>#VALUE!</v>
      </c>
      <c r="FVZ2" t="e">
        <f t="shared" si="72"/>
        <v>#VALUE!</v>
      </c>
      <c r="FWA2" t="e">
        <f t="shared" si="72"/>
        <v>#VALUE!</v>
      </c>
      <c r="FWB2" t="e">
        <f t="shared" si="72"/>
        <v>#VALUE!</v>
      </c>
      <c r="FWC2" t="e">
        <f t="shared" si="72"/>
        <v>#VALUE!</v>
      </c>
      <c r="FWD2" t="e">
        <f t="shared" si="72"/>
        <v>#VALUE!</v>
      </c>
      <c r="FWE2" t="e">
        <f t="shared" si="72"/>
        <v>#VALUE!</v>
      </c>
      <c r="FWF2" t="e">
        <f t="shared" si="72"/>
        <v>#VALUE!</v>
      </c>
      <c r="FWG2" t="e">
        <f t="shared" si="72"/>
        <v>#VALUE!</v>
      </c>
      <c r="FWH2" t="e">
        <f t="shared" si="72"/>
        <v>#VALUE!</v>
      </c>
      <c r="FWI2" t="e">
        <f t="shared" si="72"/>
        <v>#VALUE!</v>
      </c>
      <c r="FWJ2" t="e">
        <f t="shared" si="72"/>
        <v>#VALUE!</v>
      </c>
      <c r="FWK2" t="e">
        <f t="shared" si="72"/>
        <v>#VALUE!</v>
      </c>
      <c r="FWL2" t="e">
        <f t="shared" si="72"/>
        <v>#VALUE!</v>
      </c>
      <c r="FWM2" t="e">
        <f t="shared" si="72"/>
        <v>#VALUE!</v>
      </c>
      <c r="FWN2" t="e">
        <f t="shared" si="72"/>
        <v>#VALUE!</v>
      </c>
      <c r="FWO2" t="e">
        <f t="shared" si="72"/>
        <v>#VALUE!</v>
      </c>
      <c r="FWP2" t="e">
        <f t="shared" si="72"/>
        <v>#VALUE!</v>
      </c>
      <c r="FWQ2" t="e">
        <f t="shared" si="72"/>
        <v>#VALUE!</v>
      </c>
      <c r="FWR2" t="e">
        <f t="shared" si="72"/>
        <v>#VALUE!</v>
      </c>
      <c r="FWS2" t="e">
        <f t="shared" si="72"/>
        <v>#VALUE!</v>
      </c>
      <c r="FWT2" t="e">
        <f t="shared" ref="FWT2:FZE2" si="73">CHAR(FWT1)</f>
        <v>#VALUE!</v>
      </c>
      <c r="FWU2" t="e">
        <f t="shared" si="73"/>
        <v>#VALUE!</v>
      </c>
      <c r="FWV2" t="e">
        <f t="shared" si="73"/>
        <v>#VALUE!</v>
      </c>
      <c r="FWW2" t="e">
        <f t="shared" si="73"/>
        <v>#VALUE!</v>
      </c>
      <c r="FWX2" t="e">
        <f t="shared" si="73"/>
        <v>#VALUE!</v>
      </c>
      <c r="FWY2" t="e">
        <f t="shared" si="73"/>
        <v>#VALUE!</v>
      </c>
      <c r="FWZ2" t="e">
        <f t="shared" si="73"/>
        <v>#VALUE!</v>
      </c>
      <c r="FXA2" t="e">
        <f t="shared" si="73"/>
        <v>#VALUE!</v>
      </c>
      <c r="FXB2" t="e">
        <f t="shared" si="73"/>
        <v>#VALUE!</v>
      </c>
      <c r="FXC2" t="e">
        <f t="shared" si="73"/>
        <v>#VALUE!</v>
      </c>
      <c r="FXD2" t="e">
        <f t="shared" si="73"/>
        <v>#VALUE!</v>
      </c>
      <c r="FXE2" t="e">
        <f t="shared" si="73"/>
        <v>#VALUE!</v>
      </c>
      <c r="FXF2" t="e">
        <f t="shared" si="73"/>
        <v>#VALUE!</v>
      </c>
      <c r="FXG2" t="e">
        <f t="shared" si="73"/>
        <v>#VALUE!</v>
      </c>
      <c r="FXH2" t="e">
        <f t="shared" si="73"/>
        <v>#VALUE!</v>
      </c>
      <c r="FXI2" t="e">
        <f t="shared" si="73"/>
        <v>#VALUE!</v>
      </c>
      <c r="FXJ2" t="e">
        <f t="shared" si="73"/>
        <v>#VALUE!</v>
      </c>
      <c r="FXK2" t="e">
        <f t="shared" si="73"/>
        <v>#VALUE!</v>
      </c>
      <c r="FXL2" t="e">
        <f t="shared" si="73"/>
        <v>#VALUE!</v>
      </c>
      <c r="FXM2" t="e">
        <f t="shared" si="73"/>
        <v>#VALUE!</v>
      </c>
      <c r="FXN2" t="e">
        <f t="shared" si="73"/>
        <v>#VALUE!</v>
      </c>
      <c r="FXO2" t="e">
        <f t="shared" si="73"/>
        <v>#VALUE!</v>
      </c>
      <c r="FXP2" t="e">
        <f t="shared" si="73"/>
        <v>#VALUE!</v>
      </c>
      <c r="FXQ2" t="e">
        <f t="shared" si="73"/>
        <v>#VALUE!</v>
      </c>
      <c r="FXR2" t="e">
        <f t="shared" si="73"/>
        <v>#VALUE!</v>
      </c>
      <c r="FXS2" t="e">
        <f t="shared" si="73"/>
        <v>#VALUE!</v>
      </c>
      <c r="FXT2" t="e">
        <f t="shared" si="73"/>
        <v>#VALUE!</v>
      </c>
      <c r="FXU2" t="e">
        <f t="shared" si="73"/>
        <v>#VALUE!</v>
      </c>
      <c r="FXV2" t="e">
        <f t="shared" si="73"/>
        <v>#VALUE!</v>
      </c>
      <c r="FXW2" t="e">
        <f t="shared" si="73"/>
        <v>#VALUE!</v>
      </c>
      <c r="FXX2" t="e">
        <f t="shared" si="73"/>
        <v>#VALUE!</v>
      </c>
      <c r="FXY2" t="e">
        <f t="shared" si="73"/>
        <v>#VALUE!</v>
      </c>
      <c r="FXZ2" t="e">
        <f t="shared" si="73"/>
        <v>#VALUE!</v>
      </c>
      <c r="FYA2" t="e">
        <f t="shared" si="73"/>
        <v>#VALUE!</v>
      </c>
      <c r="FYB2" t="e">
        <f t="shared" si="73"/>
        <v>#VALUE!</v>
      </c>
      <c r="FYC2" t="e">
        <f t="shared" si="73"/>
        <v>#VALUE!</v>
      </c>
      <c r="FYD2" t="e">
        <f t="shared" si="73"/>
        <v>#VALUE!</v>
      </c>
      <c r="FYE2" t="e">
        <f t="shared" si="73"/>
        <v>#VALUE!</v>
      </c>
      <c r="FYF2" t="e">
        <f t="shared" si="73"/>
        <v>#VALUE!</v>
      </c>
      <c r="FYG2" t="e">
        <f t="shared" si="73"/>
        <v>#VALUE!</v>
      </c>
      <c r="FYH2" t="e">
        <f t="shared" si="73"/>
        <v>#VALUE!</v>
      </c>
      <c r="FYI2" t="e">
        <f t="shared" si="73"/>
        <v>#VALUE!</v>
      </c>
      <c r="FYJ2" t="e">
        <f t="shared" si="73"/>
        <v>#VALUE!</v>
      </c>
      <c r="FYK2" t="e">
        <f t="shared" si="73"/>
        <v>#VALUE!</v>
      </c>
      <c r="FYL2" t="e">
        <f t="shared" si="73"/>
        <v>#VALUE!</v>
      </c>
      <c r="FYM2" t="e">
        <f t="shared" si="73"/>
        <v>#VALUE!</v>
      </c>
      <c r="FYN2" t="e">
        <f t="shared" si="73"/>
        <v>#VALUE!</v>
      </c>
      <c r="FYO2" t="e">
        <f t="shared" si="73"/>
        <v>#VALUE!</v>
      </c>
      <c r="FYP2" t="e">
        <f t="shared" si="73"/>
        <v>#VALUE!</v>
      </c>
      <c r="FYQ2" t="e">
        <f t="shared" si="73"/>
        <v>#VALUE!</v>
      </c>
      <c r="FYR2" t="e">
        <f t="shared" si="73"/>
        <v>#VALUE!</v>
      </c>
      <c r="FYS2" t="e">
        <f t="shared" si="73"/>
        <v>#VALUE!</v>
      </c>
      <c r="FYT2" t="e">
        <f t="shared" si="73"/>
        <v>#VALUE!</v>
      </c>
      <c r="FYU2" t="e">
        <f t="shared" si="73"/>
        <v>#VALUE!</v>
      </c>
      <c r="FYV2" t="e">
        <f t="shared" si="73"/>
        <v>#VALUE!</v>
      </c>
      <c r="FYW2" t="e">
        <f t="shared" si="73"/>
        <v>#VALUE!</v>
      </c>
      <c r="FYX2" t="e">
        <f t="shared" si="73"/>
        <v>#VALUE!</v>
      </c>
      <c r="FYY2" t="e">
        <f t="shared" si="73"/>
        <v>#VALUE!</v>
      </c>
      <c r="FYZ2" t="e">
        <f t="shared" si="73"/>
        <v>#VALUE!</v>
      </c>
      <c r="FZA2" t="e">
        <f t="shared" si="73"/>
        <v>#VALUE!</v>
      </c>
      <c r="FZB2" t="e">
        <f t="shared" si="73"/>
        <v>#VALUE!</v>
      </c>
      <c r="FZC2" t="e">
        <f t="shared" si="73"/>
        <v>#VALUE!</v>
      </c>
      <c r="FZD2" t="e">
        <f t="shared" si="73"/>
        <v>#VALUE!</v>
      </c>
      <c r="FZE2" t="e">
        <f t="shared" si="73"/>
        <v>#VALUE!</v>
      </c>
      <c r="FZF2" t="e">
        <f t="shared" ref="FZF2:GBQ2" si="74">CHAR(FZF1)</f>
        <v>#VALUE!</v>
      </c>
      <c r="FZG2" t="e">
        <f t="shared" si="74"/>
        <v>#VALUE!</v>
      </c>
      <c r="FZH2" t="e">
        <f t="shared" si="74"/>
        <v>#VALUE!</v>
      </c>
      <c r="FZI2" t="e">
        <f t="shared" si="74"/>
        <v>#VALUE!</v>
      </c>
      <c r="FZJ2" t="e">
        <f t="shared" si="74"/>
        <v>#VALUE!</v>
      </c>
      <c r="FZK2" t="e">
        <f t="shared" si="74"/>
        <v>#VALUE!</v>
      </c>
      <c r="FZL2" t="e">
        <f t="shared" si="74"/>
        <v>#VALUE!</v>
      </c>
      <c r="FZM2" t="e">
        <f t="shared" si="74"/>
        <v>#VALUE!</v>
      </c>
      <c r="FZN2" t="e">
        <f t="shared" si="74"/>
        <v>#VALUE!</v>
      </c>
      <c r="FZO2" t="e">
        <f t="shared" si="74"/>
        <v>#VALUE!</v>
      </c>
      <c r="FZP2" t="e">
        <f t="shared" si="74"/>
        <v>#VALUE!</v>
      </c>
      <c r="FZQ2" t="e">
        <f t="shared" si="74"/>
        <v>#VALUE!</v>
      </c>
      <c r="FZR2" t="e">
        <f t="shared" si="74"/>
        <v>#VALUE!</v>
      </c>
      <c r="FZS2" t="e">
        <f t="shared" si="74"/>
        <v>#VALUE!</v>
      </c>
      <c r="FZT2" t="e">
        <f t="shared" si="74"/>
        <v>#VALUE!</v>
      </c>
      <c r="FZU2" t="e">
        <f t="shared" si="74"/>
        <v>#VALUE!</v>
      </c>
      <c r="FZV2" t="e">
        <f t="shared" si="74"/>
        <v>#VALUE!</v>
      </c>
      <c r="FZW2" t="e">
        <f t="shared" si="74"/>
        <v>#VALUE!</v>
      </c>
      <c r="FZX2" t="e">
        <f t="shared" si="74"/>
        <v>#VALUE!</v>
      </c>
      <c r="FZY2" t="e">
        <f t="shared" si="74"/>
        <v>#VALUE!</v>
      </c>
      <c r="FZZ2" t="e">
        <f t="shared" si="74"/>
        <v>#VALUE!</v>
      </c>
      <c r="GAA2" t="e">
        <f t="shared" si="74"/>
        <v>#VALUE!</v>
      </c>
      <c r="GAB2" t="e">
        <f t="shared" si="74"/>
        <v>#VALUE!</v>
      </c>
      <c r="GAC2" t="e">
        <f t="shared" si="74"/>
        <v>#VALUE!</v>
      </c>
      <c r="GAD2" t="e">
        <f t="shared" si="74"/>
        <v>#VALUE!</v>
      </c>
      <c r="GAE2" t="e">
        <f t="shared" si="74"/>
        <v>#VALUE!</v>
      </c>
      <c r="GAF2" t="e">
        <f t="shared" si="74"/>
        <v>#VALUE!</v>
      </c>
      <c r="GAG2" t="e">
        <f t="shared" si="74"/>
        <v>#VALUE!</v>
      </c>
      <c r="GAH2" t="e">
        <f t="shared" si="74"/>
        <v>#VALUE!</v>
      </c>
      <c r="GAI2" t="e">
        <f t="shared" si="74"/>
        <v>#VALUE!</v>
      </c>
      <c r="GAJ2" t="e">
        <f t="shared" si="74"/>
        <v>#VALUE!</v>
      </c>
      <c r="GAK2" t="e">
        <f t="shared" si="74"/>
        <v>#VALUE!</v>
      </c>
      <c r="GAL2" t="e">
        <f t="shared" si="74"/>
        <v>#VALUE!</v>
      </c>
      <c r="GAM2" t="e">
        <f t="shared" si="74"/>
        <v>#VALUE!</v>
      </c>
      <c r="GAN2" t="e">
        <f t="shared" si="74"/>
        <v>#VALUE!</v>
      </c>
      <c r="GAO2" t="e">
        <f t="shared" si="74"/>
        <v>#VALUE!</v>
      </c>
      <c r="GAP2" t="e">
        <f t="shared" si="74"/>
        <v>#VALUE!</v>
      </c>
      <c r="GAQ2" t="e">
        <f t="shared" si="74"/>
        <v>#VALUE!</v>
      </c>
      <c r="GAR2" t="e">
        <f t="shared" si="74"/>
        <v>#VALUE!</v>
      </c>
      <c r="GAS2" t="e">
        <f t="shared" si="74"/>
        <v>#VALUE!</v>
      </c>
      <c r="GAT2" t="e">
        <f t="shared" si="74"/>
        <v>#VALUE!</v>
      </c>
      <c r="GAU2" t="e">
        <f t="shared" si="74"/>
        <v>#VALUE!</v>
      </c>
      <c r="GAV2" t="e">
        <f t="shared" si="74"/>
        <v>#VALUE!</v>
      </c>
      <c r="GAW2" t="e">
        <f t="shared" si="74"/>
        <v>#VALUE!</v>
      </c>
      <c r="GAX2" t="e">
        <f t="shared" si="74"/>
        <v>#VALUE!</v>
      </c>
      <c r="GAY2" t="e">
        <f t="shared" si="74"/>
        <v>#VALUE!</v>
      </c>
      <c r="GAZ2" t="e">
        <f t="shared" si="74"/>
        <v>#VALUE!</v>
      </c>
      <c r="GBA2" t="e">
        <f t="shared" si="74"/>
        <v>#VALUE!</v>
      </c>
      <c r="GBB2" t="e">
        <f t="shared" si="74"/>
        <v>#VALUE!</v>
      </c>
      <c r="GBC2" t="e">
        <f t="shared" si="74"/>
        <v>#VALUE!</v>
      </c>
      <c r="GBD2" t="e">
        <f t="shared" si="74"/>
        <v>#VALUE!</v>
      </c>
      <c r="GBE2" t="e">
        <f t="shared" si="74"/>
        <v>#VALUE!</v>
      </c>
      <c r="GBF2" t="e">
        <f t="shared" si="74"/>
        <v>#VALUE!</v>
      </c>
      <c r="GBG2" t="e">
        <f t="shared" si="74"/>
        <v>#VALUE!</v>
      </c>
      <c r="GBH2" t="e">
        <f t="shared" si="74"/>
        <v>#VALUE!</v>
      </c>
      <c r="GBI2" t="e">
        <f t="shared" si="74"/>
        <v>#VALUE!</v>
      </c>
      <c r="GBJ2" t="e">
        <f t="shared" si="74"/>
        <v>#VALUE!</v>
      </c>
      <c r="GBK2" t="e">
        <f t="shared" si="74"/>
        <v>#VALUE!</v>
      </c>
      <c r="GBL2" t="e">
        <f t="shared" si="74"/>
        <v>#VALUE!</v>
      </c>
      <c r="GBM2" t="e">
        <f t="shared" si="74"/>
        <v>#VALUE!</v>
      </c>
      <c r="GBN2" t="e">
        <f t="shared" si="74"/>
        <v>#VALUE!</v>
      </c>
      <c r="GBO2" t="e">
        <f t="shared" si="74"/>
        <v>#VALUE!</v>
      </c>
      <c r="GBP2" t="e">
        <f t="shared" si="74"/>
        <v>#VALUE!</v>
      </c>
      <c r="GBQ2" t="e">
        <f t="shared" si="74"/>
        <v>#VALUE!</v>
      </c>
      <c r="GBR2" t="e">
        <f t="shared" ref="GBR2:GEC2" si="75">CHAR(GBR1)</f>
        <v>#VALUE!</v>
      </c>
      <c r="GBS2" t="e">
        <f t="shared" si="75"/>
        <v>#VALUE!</v>
      </c>
      <c r="GBT2" t="e">
        <f t="shared" si="75"/>
        <v>#VALUE!</v>
      </c>
      <c r="GBU2" t="e">
        <f t="shared" si="75"/>
        <v>#VALUE!</v>
      </c>
      <c r="GBV2" t="e">
        <f t="shared" si="75"/>
        <v>#VALUE!</v>
      </c>
      <c r="GBW2" t="e">
        <f t="shared" si="75"/>
        <v>#VALUE!</v>
      </c>
      <c r="GBX2" t="e">
        <f t="shared" si="75"/>
        <v>#VALUE!</v>
      </c>
      <c r="GBY2" t="e">
        <f t="shared" si="75"/>
        <v>#VALUE!</v>
      </c>
      <c r="GBZ2" t="e">
        <f t="shared" si="75"/>
        <v>#VALUE!</v>
      </c>
      <c r="GCA2" t="e">
        <f t="shared" si="75"/>
        <v>#VALUE!</v>
      </c>
      <c r="GCB2" t="e">
        <f t="shared" si="75"/>
        <v>#VALUE!</v>
      </c>
      <c r="GCC2" t="e">
        <f t="shared" si="75"/>
        <v>#VALUE!</v>
      </c>
      <c r="GCD2" t="e">
        <f t="shared" si="75"/>
        <v>#VALUE!</v>
      </c>
      <c r="GCE2" t="e">
        <f t="shared" si="75"/>
        <v>#VALUE!</v>
      </c>
      <c r="GCF2" t="e">
        <f t="shared" si="75"/>
        <v>#VALUE!</v>
      </c>
      <c r="GCG2" t="e">
        <f t="shared" si="75"/>
        <v>#VALUE!</v>
      </c>
      <c r="GCH2" t="e">
        <f t="shared" si="75"/>
        <v>#VALUE!</v>
      </c>
      <c r="GCI2" t="e">
        <f t="shared" si="75"/>
        <v>#VALUE!</v>
      </c>
      <c r="GCJ2" t="e">
        <f t="shared" si="75"/>
        <v>#VALUE!</v>
      </c>
      <c r="GCK2" t="e">
        <f t="shared" si="75"/>
        <v>#VALUE!</v>
      </c>
      <c r="GCL2" t="e">
        <f t="shared" si="75"/>
        <v>#VALUE!</v>
      </c>
      <c r="GCM2" t="e">
        <f t="shared" si="75"/>
        <v>#VALUE!</v>
      </c>
      <c r="GCN2" t="e">
        <f t="shared" si="75"/>
        <v>#VALUE!</v>
      </c>
      <c r="GCO2" t="e">
        <f t="shared" si="75"/>
        <v>#VALUE!</v>
      </c>
      <c r="GCP2" t="e">
        <f t="shared" si="75"/>
        <v>#VALUE!</v>
      </c>
      <c r="GCQ2" t="e">
        <f t="shared" si="75"/>
        <v>#VALUE!</v>
      </c>
      <c r="GCR2" t="e">
        <f t="shared" si="75"/>
        <v>#VALUE!</v>
      </c>
      <c r="GCS2" t="e">
        <f t="shared" si="75"/>
        <v>#VALUE!</v>
      </c>
      <c r="GCT2" t="e">
        <f t="shared" si="75"/>
        <v>#VALUE!</v>
      </c>
      <c r="GCU2" t="e">
        <f t="shared" si="75"/>
        <v>#VALUE!</v>
      </c>
      <c r="GCV2" t="e">
        <f t="shared" si="75"/>
        <v>#VALUE!</v>
      </c>
      <c r="GCW2" t="e">
        <f t="shared" si="75"/>
        <v>#VALUE!</v>
      </c>
      <c r="GCX2" t="e">
        <f t="shared" si="75"/>
        <v>#VALUE!</v>
      </c>
      <c r="GCY2" t="e">
        <f t="shared" si="75"/>
        <v>#VALUE!</v>
      </c>
      <c r="GCZ2" t="e">
        <f t="shared" si="75"/>
        <v>#VALUE!</v>
      </c>
      <c r="GDA2" t="e">
        <f t="shared" si="75"/>
        <v>#VALUE!</v>
      </c>
      <c r="GDB2" t="e">
        <f t="shared" si="75"/>
        <v>#VALUE!</v>
      </c>
      <c r="GDC2" t="e">
        <f t="shared" si="75"/>
        <v>#VALUE!</v>
      </c>
      <c r="GDD2" t="e">
        <f t="shared" si="75"/>
        <v>#VALUE!</v>
      </c>
      <c r="GDE2" t="e">
        <f t="shared" si="75"/>
        <v>#VALUE!</v>
      </c>
      <c r="GDF2" t="e">
        <f t="shared" si="75"/>
        <v>#VALUE!</v>
      </c>
      <c r="GDG2" t="e">
        <f t="shared" si="75"/>
        <v>#VALUE!</v>
      </c>
      <c r="GDH2" t="e">
        <f t="shared" si="75"/>
        <v>#VALUE!</v>
      </c>
      <c r="GDI2" t="e">
        <f t="shared" si="75"/>
        <v>#VALUE!</v>
      </c>
      <c r="GDJ2" t="e">
        <f t="shared" si="75"/>
        <v>#VALUE!</v>
      </c>
      <c r="GDK2" t="e">
        <f t="shared" si="75"/>
        <v>#VALUE!</v>
      </c>
      <c r="GDL2" t="e">
        <f t="shared" si="75"/>
        <v>#VALUE!</v>
      </c>
      <c r="GDM2" t="e">
        <f t="shared" si="75"/>
        <v>#VALUE!</v>
      </c>
      <c r="GDN2" t="e">
        <f t="shared" si="75"/>
        <v>#VALUE!</v>
      </c>
      <c r="GDO2" t="e">
        <f t="shared" si="75"/>
        <v>#VALUE!</v>
      </c>
      <c r="GDP2" t="e">
        <f t="shared" si="75"/>
        <v>#VALUE!</v>
      </c>
      <c r="GDQ2" t="e">
        <f t="shared" si="75"/>
        <v>#VALUE!</v>
      </c>
      <c r="GDR2" t="e">
        <f t="shared" si="75"/>
        <v>#VALUE!</v>
      </c>
      <c r="GDS2" t="e">
        <f t="shared" si="75"/>
        <v>#VALUE!</v>
      </c>
      <c r="GDT2" t="e">
        <f t="shared" si="75"/>
        <v>#VALUE!</v>
      </c>
      <c r="GDU2" t="e">
        <f t="shared" si="75"/>
        <v>#VALUE!</v>
      </c>
      <c r="GDV2" t="e">
        <f t="shared" si="75"/>
        <v>#VALUE!</v>
      </c>
      <c r="GDW2" t="e">
        <f t="shared" si="75"/>
        <v>#VALUE!</v>
      </c>
      <c r="GDX2" t="e">
        <f t="shared" si="75"/>
        <v>#VALUE!</v>
      </c>
      <c r="GDY2" t="e">
        <f t="shared" si="75"/>
        <v>#VALUE!</v>
      </c>
      <c r="GDZ2" t="e">
        <f t="shared" si="75"/>
        <v>#VALUE!</v>
      </c>
      <c r="GEA2" t="e">
        <f t="shared" si="75"/>
        <v>#VALUE!</v>
      </c>
      <c r="GEB2" t="e">
        <f t="shared" si="75"/>
        <v>#VALUE!</v>
      </c>
      <c r="GEC2" t="e">
        <f t="shared" si="75"/>
        <v>#VALUE!</v>
      </c>
      <c r="GED2" t="e">
        <f t="shared" ref="GED2:GGO2" si="76">CHAR(GED1)</f>
        <v>#VALUE!</v>
      </c>
      <c r="GEE2" t="e">
        <f t="shared" si="76"/>
        <v>#VALUE!</v>
      </c>
      <c r="GEF2" t="e">
        <f t="shared" si="76"/>
        <v>#VALUE!</v>
      </c>
      <c r="GEG2" t="e">
        <f t="shared" si="76"/>
        <v>#VALUE!</v>
      </c>
      <c r="GEH2" t="e">
        <f t="shared" si="76"/>
        <v>#VALUE!</v>
      </c>
      <c r="GEI2" t="e">
        <f t="shared" si="76"/>
        <v>#VALUE!</v>
      </c>
      <c r="GEJ2" t="e">
        <f t="shared" si="76"/>
        <v>#VALUE!</v>
      </c>
      <c r="GEK2" t="e">
        <f t="shared" si="76"/>
        <v>#VALUE!</v>
      </c>
      <c r="GEL2" t="e">
        <f t="shared" si="76"/>
        <v>#VALUE!</v>
      </c>
      <c r="GEM2" t="e">
        <f t="shared" si="76"/>
        <v>#VALUE!</v>
      </c>
      <c r="GEN2" t="e">
        <f t="shared" si="76"/>
        <v>#VALUE!</v>
      </c>
      <c r="GEO2" t="e">
        <f t="shared" si="76"/>
        <v>#VALUE!</v>
      </c>
      <c r="GEP2" t="e">
        <f t="shared" si="76"/>
        <v>#VALUE!</v>
      </c>
      <c r="GEQ2" t="e">
        <f t="shared" si="76"/>
        <v>#VALUE!</v>
      </c>
      <c r="GER2" t="e">
        <f t="shared" si="76"/>
        <v>#VALUE!</v>
      </c>
      <c r="GES2" t="e">
        <f t="shared" si="76"/>
        <v>#VALUE!</v>
      </c>
      <c r="GET2" t="e">
        <f t="shared" si="76"/>
        <v>#VALUE!</v>
      </c>
      <c r="GEU2" t="e">
        <f t="shared" si="76"/>
        <v>#VALUE!</v>
      </c>
      <c r="GEV2" t="e">
        <f t="shared" si="76"/>
        <v>#VALUE!</v>
      </c>
      <c r="GEW2" t="e">
        <f t="shared" si="76"/>
        <v>#VALUE!</v>
      </c>
      <c r="GEX2" t="e">
        <f t="shared" si="76"/>
        <v>#VALUE!</v>
      </c>
      <c r="GEY2" t="e">
        <f t="shared" si="76"/>
        <v>#VALUE!</v>
      </c>
      <c r="GEZ2" t="e">
        <f t="shared" si="76"/>
        <v>#VALUE!</v>
      </c>
      <c r="GFA2" t="e">
        <f t="shared" si="76"/>
        <v>#VALUE!</v>
      </c>
      <c r="GFB2" t="e">
        <f t="shared" si="76"/>
        <v>#VALUE!</v>
      </c>
      <c r="GFC2" t="e">
        <f t="shared" si="76"/>
        <v>#VALUE!</v>
      </c>
      <c r="GFD2" t="e">
        <f t="shared" si="76"/>
        <v>#VALUE!</v>
      </c>
      <c r="GFE2" t="e">
        <f t="shared" si="76"/>
        <v>#VALUE!</v>
      </c>
      <c r="GFF2" t="e">
        <f t="shared" si="76"/>
        <v>#VALUE!</v>
      </c>
      <c r="GFG2" t="e">
        <f t="shared" si="76"/>
        <v>#VALUE!</v>
      </c>
      <c r="GFH2" t="e">
        <f t="shared" si="76"/>
        <v>#VALUE!</v>
      </c>
      <c r="GFI2" t="e">
        <f t="shared" si="76"/>
        <v>#VALUE!</v>
      </c>
      <c r="GFJ2" t="e">
        <f t="shared" si="76"/>
        <v>#VALUE!</v>
      </c>
      <c r="GFK2" t="e">
        <f t="shared" si="76"/>
        <v>#VALUE!</v>
      </c>
      <c r="GFL2" t="e">
        <f t="shared" si="76"/>
        <v>#VALUE!</v>
      </c>
      <c r="GFM2" t="e">
        <f t="shared" si="76"/>
        <v>#VALUE!</v>
      </c>
      <c r="GFN2" t="e">
        <f t="shared" si="76"/>
        <v>#VALUE!</v>
      </c>
      <c r="GFO2" t="e">
        <f t="shared" si="76"/>
        <v>#VALUE!</v>
      </c>
      <c r="GFP2" t="e">
        <f t="shared" si="76"/>
        <v>#VALUE!</v>
      </c>
      <c r="GFQ2" t="e">
        <f t="shared" si="76"/>
        <v>#VALUE!</v>
      </c>
      <c r="GFR2" t="e">
        <f t="shared" si="76"/>
        <v>#VALUE!</v>
      </c>
      <c r="GFS2" t="e">
        <f t="shared" si="76"/>
        <v>#VALUE!</v>
      </c>
      <c r="GFT2" t="e">
        <f t="shared" si="76"/>
        <v>#VALUE!</v>
      </c>
      <c r="GFU2" t="e">
        <f t="shared" si="76"/>
        <v>#VALUE!</v>
      </c>
      <c r="GFV2" t="e">
        <f t="shared" si="76"/>
        <v>#VALUE!</v>
      </c>
      <c r="GFW2" t="e">
        <f t="shared" si="76"/>
        <v>#VALUE!</v>
      </c>
      <c r="GFX2" t="e">
        <f t="shared" si="76"/>
        <v>#VALUE!</v>
      </c>
      <c r="GFY2" t="e">
        <f t="shared" si="76"/>
        <v>#VALUE!</v>
      </c>
      <c r="GFZ2" t="e">
        <f t="shared" si="76"/>
        <v>#VALUE!</v>
      </c>
      <c r="GGA2" t="e">
        <f t="shared" si="76"/>
        <v>#VALUE!</v>
      </c>
      <c r="GGB2" t="e">
        <f t="shared" si="76"/>
        <v>#VALUE!</v>
      </c>
      <c r="GGC2" t="e">
        <f t="shared" si="76"/>
        <v>#VALUE!</v>
      </c>
      <c r="GGD2" t="e">
        <f t="shared" si="76"/>
        <v>#VALUE!</v>
      </c>
      <c r="GGE2" t="e">
        <f t="shared" si="76"/>
        <v>#VALUE!</v>
      </c>
      <c r="GGF2" t="e">
        <f t="shared" si="76"/>
        <v>#VALUE!</v>
      </c>
      <c r="GGG2" t="e">
        <f t="shared" si="76"/>
        <v>#VALUE!</v>
      </c>
      <c r="GGH2" t="e">
        <f t="shared" si="76"/>
        <v>#VALUE!</v>
      </c>
      <c r="GGI2" t="e">
        <f t="shared" si="76"/>
        <v>#VALUE!</v>
      </c>
      <c r="GGJ2" t="e">
        <f t="shared" si="76"/>
        <v>#VALUE!</v>
      </c>
      <c r="GGK2" t="e">
        <f t="shared" si="76"/>
        <v>#VALUE!</v>
      </c>
      <c r="GGL2" t="e">
        <f t="shared" si="76"/>
        <v>#VALUE!</v>
      </c>
      <c r="GGM2" t="e">
        <f t="shared" si="76"/>
        <v>#VALUE!</v>
      </c>
      <c r="GGN2" t="e">
        <f t="shared" si="76"/>
        <v>#VALUE!</v>
      </c>
      <c r="GGO2" t="e">
        <f t="shared" si="76"/>
        <v>#VALUE!</v>
      </c>
      <c r="GGP2" t="e">
        <f t="shared" ref="GGP2:GJA2" si="77">CHAR(GGP1)</f>
        <v>#VALUE!</v>
      </c>
      <c r="GGQ2" t="e">
        <f t="shared" si="77"/>
        <v>#VALUE!</v>
      </c>
      <c r="GGR2" t="e">
        <f t="shared" si="77"/>
        <v>#VALUE!</v>
      </c>
      <c r="GGS2" t="e">
        <f t="shared" si="77"/>
        <v>#VALUE!</v>
      </c>
      <c r="GGT2" t="e">
        <f t="shared" si="77"/>
        <v>#VALUE!</v>
      </c>
      <c r="GGU2" t="e">
        <f t="shared" si="77"/>
        <v>#VALUE!</v>
      </c>
      <c r="GGV2" t="e">
        <f t="shared" si="77"/>
        <v>#VALUE!</v>
      </c>
      <c r="GGW2" t="e">
        <f t="shared" si="77"/>
        <v>#VALUE!</v>
      </c>
      <c r="GGX2" t="e">
        <f t="shared" si="77"/>
        <v>#VALUE!</v>
      </c>
      <c r="GGY2" t="e">
        <f t="shared" si="77"/>
        <v>#VALUE!</v>
      </c>
      <c r="GGZ2" t="e">
        <f t="shared" si="77"/>
        <v>#VALUE!</v>
      </c>
      <c r="GHA2" t="e">
        <f t="shared" si="77"/>
        <v>#VALUE!</v>
      </c>
      <c r="GHB2" t="e">
        <f t="shared" si="77"/>
        <v>#VALUE!</v>
      </c>
      <c r="GHC2" t="e">
        <f t="shared" si="77"/>
        <v>#VALUE!</v>
      </c>
      <c r="GHD2" t="e">
        <f t="shared" si="77"/>
        <v>#VALUE!</v>
      </c>
      <c r="GHE2" t="e">
        <f t="shared" si="77"/>
        <v>#VALUE!</v>
      </c>
      <c r="GHF2" t="e">
        <f t="shared" si="77"/>
        <v>#VALUE!</v>
      </c>
      <c r="GHG2" t="e">
        <f t="shared" si="77"/>
        <v>#VALUE!</v>
      </c>
      <c r="GHH2" t="e">
        <f t="shared" si="77"/>
        <v>#VALUE!</v>
      </c>
      <c r="GHI2" t="e">
        <f t="shared" si="77"/>
        <v>#VALUE!</v>
      </c>
      <c r="GHJ2" t="e">
        <f t="shared" si="77"/>
        <v>#VALUE!</v>
      </c>
      <c r="GHK2" t="e">
        <f t="shared" si="77"/>
        <v>#VALUE!</v>
      </c>
      <c r="GHL2" t="e">
        <f t="shared" si="77"/>
        <v>#VALUE!</v>
      </c>
      <c r="GHM2" t="e">
        <f t="shared" si="77"/>
        <v>#VALUE!</v>
      </c>
      <c r="GHN2" t="e">
        <f t="shared" si="77"/>
        <v>#VALUE!</v>
      </c>
      <c r="GHO2" t="e">
        <f t="shared" si="77"/>
        <v>#VALUE!</v>
      </c>
      <c r="GHP2" t="e">
        <f t="shared" si="77"/>
        <v>#VALUE!</v>
      </c>
      <c r="GHQ2" t="e">
        <f t="shared" si="77"/>
        <v>#VALUE!</v>
      </c>
      <c r="GHR2" t="e">
        <f t="shared" si="77"/>
        <v>#VALUE!</v>
      </c>
      <c r="GHS2" t="e">
        <f t="shared" si="77"/>
        <v>#VALUE!</v>
      </c>
      <c r="GHT2" t="e">
        <f t="shared" si="77"/>
        <v>#VALUE!</v>
      </c>
      <c r="GHU2" t="e">
        <f t="shared" si="77"/>
        <v>#VALUE!</v>
      </c>
      <c r="GHV2" t="e">
        <f t="shared" si="77"/>
        <v>#VALUE!</v>
      </c>
      <c r="GHW2" t="e">
        <f t="shared" si="77"/>
        <v>#VALUE!</v>
      </c>
      <c r="GHX2" t="e">
        <f t="shared" si="77"/>
        <v>#VALUE!</v>
      </c>
      <c r="GHY2" t="e">
        <f t="shared" si="77"/>
        <v>#VALUE!</v>
      </c>
      <c r="GHZ2" t="e">
        <f t="shared" si="77"/>
        <v>#VALUE!</v>
      </c>
      <c r="GIA2" t="e">
        <f t="shared" si="77"/>
        <v>#VALUE!</v>
      </c>
      <c r="GIB2" t="e">
        <f t="shared" si="77"/>
        <v>#VALUE!</v>
      </c>
      <c r="GIC2" t="e">
        <f t="shared" si="77"/>
        <v>#VALUE!</v>
      </c>
      <c r="GID2" t="e">
        <f t="shared" si="77"/>
        <v>#VALUE!</v>
      </c>
      <c r="GIE2" t="e">
        <f t="shared" si="77"/>
        <v>#VALUE!</v>
      </c>
      <c r="GIF2" t="e">
        <f t="shared" si="77"/>
        <v>#VALUE!</v>
      </c>
      <c r="GIG2" t="e">
        <f t="shared" si="77"/>
        <v>#VALUE!</v>
      </c>
      <c r="GIH2" t="e">
        <f t="shared" si="77"/>
        <v>#VALUE!</v>
      </c>
      <c r="GII2" t="e">
        <f t="shared" si="77"/>
        <v>#VALUE!</v>
      </c>
      <c r="GIJ2" t="e">
        <f t="shared" si="77"/>
        <v>#VALUE!</v>
      </c>
      <c r="GIK2" t="e">
        <f t="shared" si="77"/>
        <v>#VALUE!</v>
      </c>
      <c r="GIL2" t="e">
        <f t="shared" si="77"/>
        <v>#VALUE!</v>
      </c>
      <c r="GIM2" t="e">
        <f t="shared" si="77"/>
        <v>#VALUE!</v>
      </c>
      <c r="GIN2" t="e">
        <f t="shared" si="77"/>
        <v>#VALUE!</v>
      </c>
      <c r="GIO2" t="e">
        <f t="shared" si="77"/>
        <v>#VALUE!</v>
      </c>
      <c r="GIP2" t="e">
        <f t="shared" si="77"/>
        <v>#VALUE!</v>
      </c>
      <c r="GIQ2" t="e">
        <f t="shared" si="77"/>
        <v>#VALUE!</v>
      </c>
      <c r="GIR2" t="e">
        <f t="shared" si="77"/>
        <v>#VALUE!</v>
      </c>
      <c r="GIS2" t="e">
        <f t="shared" si="77"/>
        <v>#VALUE!</v>
      </c>
      <c r="GIT2" t="e">
        <f t="shared" si="77"/>
        <v>#VALUE!</v>
      </c>
      <c r="GIU2" t="e">
        <f t="shared" si="77"/>
        <v>#VALUE!</v>
      </c>
      <c r="GIV2" t="e">
        <f t="shared" si="77"/>
        <v>#VALUE!</v>
      </c>
      <c r="GIW2" t="e">
        <f t="shared" si="77"/>
        <v>#VALUE!</v>
      </c>
      <c r="GIX2" t="e">
        <f t="shared" si="77"/>
        <v>#VALUE!</v>
      </c>
      <c r="GIY2" t="e">
        <f t="shared" si="77"/>
        <v>#VALUE!</v>
      </c>
      <c r="GIZ2" t="e">
        <f t="shared" si="77"/>
        <v>#VALUE!</v>
      </c>
      <c r="GJA2" t="e">
        <f t="shared" si="77"/>
        <v>#VALUE!</v>
      </c>
      <c r="GJB2" t="e">
        <f t="shared" ref="GJB2:GLM2" si="78">CHAR(GJB1)</f>
        <v>#VALUE!</v>
      </c>
      <c r="GJC2" t="e">
        <f t="shared" si="78"/>
        <v>#VALUE!</v>
      </c>
      <c r="GJD2" t="e">
        <f t="shared" si="78"/>
        <v>#VALUE!</v>
      </c>
      <c r="GJE2" t="e">
        <f t="shared" si="78"/>
        <v>#VALUE!</v>
      </c>
      <c r="GJF2" t="e">
        <f t="shared" si="78"/>
        <v>#VALUE!</v>
      </c>
      <c r="GJG2" t="e">
        <f t="shared" si="78"/>
        <v>#VALUE!</v>
      </c>
      <c r="GJH2" t="e">
        <f t="shared" si="78"/>
        <v>#VALUE!</v>
      </c>
      <c r="GJI2" t="e">
        <f t="shared" si="78"/>
        <v>#VALUE!</v>
      </c>
      <c r="GJJ2" t="e">
        <f t="shared" si="78"/>
        <v>#VALUE!</v>
      </c>
      <c r="GJK2" t="e">
        <f t="shared" si="78"/>
        <v>#VALUE!</v>
      </c>
      <c r="GJL2" t="e">
        <f t="shared" si="78"/>
        <v>#VALUE!</v>
      </c>
      <c r="GJM2" t="e">
        <f t="shared" si="78"/>
        <v>#VALUE!</v>
      </c>
      <c r="GJN2" t="e">
        <f t="shared" si="78"/>
        <v>#VALUE!</v>
      </c>
      <c r="GJO2" t="e">
        <f t="shared" si="78"/>
        <v>#VALUE!</v>
      </c>
      <c r="GJP2" t="e">
        <f t="shared" si="78"/>
        <v>#VALUE!</v>
      </c>
      <c r="GJQ2" t="e">
        <f t="shared" si="78"/>
        <v>#VALUE!</v>
      </c>
      <c r="GJR2" t="e">
        <f t="shared" si="78"/>
        <v>#VALUE!</v>
      </c>
      <c r="GJS2" t="e">
        <f t="shared" si="78"/>
        <v>#VALUE!</v>
      </c>
      <c r="GJT2" t="e">
        <f t="shared" si="78"/>
        <v>#VALUE!</v>
      </c>
      <c r="GJU2" t="e">
        <f t="shared" si="78"/>
        <v>#VALUE!</v>
      </c>
      <c r="GJV2" t="e">
        <f t="shared" si="78"/>
        <v>#VALUE!</v>
      </c>
      <c r="GJW2" t="e">
        <f t="shared" si="78"/>
        <v>#VALUE!</v>
      </c>
      <c r="GJX2" t="e">
        <f t="shared" si="78"/>
        <v>#VALUE!</v>
      </c>
      <c r="GJY2" t="e">
        <f t="shared" si="78"/>
        <v>#VALUE!</v>
      </c>
      <c r="GJZ2" t="e">
        <f t="shared" si="78"/>
        <v>#VALUE!</v>
      </c>
      <c r="GKA2" t="e">
        <f t="shared" si="78"/>
        <v>#VALUE!</v>
      </c>
      <c r="GKB2" t="e">
        <f t="shared" si="78"/>
        <v>#VALUE!</v>
      </c>
      <c r="GKC2" t="e">
        <f t="shared" si="78"/>
        <v>#VALUE!</v>
      </c>
      <c r="GKD2" t="e">
        <f t="shared" si="78"/>
        <v>#VALUE!</v>
      </c>
      <c r="GKE2" t="e">
        <f t="shared" si="78"/>
        <v>#VALUE!</v>
      </c>
      <c r="GKF2" t="e">
        <f t="shared" si="78"/>
        <v>#VALUE!</v>
      </c>
      <c r="GKG2" t="e">
        <f t="shared" si="78"/>
        <v>#VALUE!</v>
      </c>
      <c r="GKH2" t="e">
        <f t="shared" si="78"/>
        <v>#VALUE!</v>
      </c>
      <c r="GKI2" t="e">
        <f t="shared" si="78"/>
        <v>#VALUE!</v>
      </c>
      <c r="GKJ2" t="e">
        <f t="shared" si="78"/>
        <v>#VALUE!</v>
      </c>
      <c r="GKK2" t="e">
        <f t="shared" si="78"/>
        <v>#VALUE!</v>
      </c>
      <c r="GKL2" t="e">
        <f t="shared" si="78"/>
        <v>#VALUE!</v>
      </c>
      <c r="GKM2" t="e">
        <f t="shared" si="78"/>
        <v>#VALUE!</v>
      </c>
      <c r="GKN2" t="e">
        <f t="shared" si="78"/>
        <v>#VALUE!</v>
      </c>
      <c r="GKO2" t="e">
        <f t="shared" si="78"/>
        <v>#VALUE!</v>
      </c>
      <c r="GKP2" t="e">
        <f t="shared" si="78"/>
        <v>#VALUE!</v>
      </c>
      <c r="GKQ2" t="e">
        <f t="shared" si="78"/>
        <v>#VALUE!</v>
      </c>
      <c r="GKR2" t="e">
        <f t="shared" si="78"/>
        <v>#VALUE!</v>
      </c>
      <c r="GKS2" t="e">
        <f t="shared" si="78"/>
        <v>#VALUE!</v>
      </c>
      <c r="GKT2" t="e">
        <f t="shared" si="78"/>
        <v>#VALUE!</v>
      </c>
      <c r="GKU2" t="e">
        <f t="shared" si="78"/>
        <v>#VALUE!</v>
      </c>
      <c r="GKV2" t="e">
        <f t="shared" si="78"/>
        <v>#VALUE!</v>
      </c>
      <c r="GKW2" t="e">
        <f t="shared" si="78"/>
        <v>#VALUE!</v>
      </c>
      <c r="GKX2" t="e">
        <f t="shared" si="78"/>
        <v>#VALUE!</v>
      </c>
      <c r="GKY2" t="e">
        <f t="shared" si="78"/>
        <v>#VALUE!</v>
      </c>
      <c r="GKZ2" t="e">
        <f t="shared" si="78"/>
        <v>#VALUE!</v>
      </c>
      <c r="GLA2" t="e">
        <f t="shared" si="78"/>
        <v>#VALUE!</v>
      </c>
      <c r="GLB2" t="e">
        <f t="shared" si="78"/>
        <v>#VALUE!</v>
      </c>
      <c r="GLC2" t="e">
        <f t="shared" si="78"/>
        <v>#VALUE!</v>
      </c>
      <c r="GLD2" t="e">
        <f t="shared" si="78"/>
        <v>#VALUE!</v>
      </c>
      <c r="GLE2" t="e">
        <f t="shared" si="78"/>
        <v>#VALUE!</v>
      </c>
      <c r="GLF2" t="e">
        <f t="shared" si="78"/>
        <v>#VALUE!</v>
      </c>
      <c r="GLG2" t="e">
        <f t="shared" si="78"/>
        <v>#VALUE!</v>
      </c>
      <c r="GLH2" t="e">
        <f t="shared" si="78"/>
        <v>#VALUE!</v>
      </c>
      <c r="GLI2" t="e">
        <f t="shared" si="78"/>
        <v>#VALUE!</v>
      </c>
      <c r="GLJ2" t="e">
        <f t="shared" si="78"/>
        <v>#VALUE!</v>
      </c>
      <c r="GLK2" t="e">
        <f t="shared" si="78"/>
        <v>#VALUE!</v>
      </c>
      <c r="GLL2" t="e">
        <f t="shared" si="78"/>
        <v>#VALUE!</v>
      </c>
      <c r="GLM2" t="e">
        <f t="shared" si="78"/>
        <v>#VALUE!</v>
      </c>
      <c r="GLN2" t="e">
        <f t="shared" ref="GLN2:GNY2" si="79">CHAR(GLN1)</f>
        <v>#VALUE!</v>
      </c>
      <c r="GLO2" t="e">
        <f t="shared" si="79"/>
        <v>#VALUE!</v>
      </c>
      <c r="GLP2" t="e">
        <f t="shared" si="79"/>
        <v>#VALUE!</v>
      </c>
      <c r="GLQ2" t="e">
        <f t="shared" si="79"/>
        <v>#VALUE!</v>
      </c>
      <c r="GLR2" t="e">
        <f t="shared" si="79"/>
        <v>#VALUE!</v>
      </c>
      <c r="GLS2" t="e">
        <f t="shared" si="79"/>
        <v>#VALUE!</v>
      </c>
      <c r="GLT2" t="e">
        <f t="shared" si="79"/>
        <v>#VALUE!</v>
      </c>
      <c r="GLU2" t="e">
        <f t="shared" si="79"/>
        <v>#VALUE!</v>
      </c>
      <c r="GLV2" t="e">
        <f t="shared" si="79"/>
        <v>#VALUE!</v>
      </c>
      <c r="GLW2" t="e">
        <f t="shared" si="79"/>
        <v>#VALUE!</v>
      </c>
      <c r="GLX2" t="e">
        <f t="shared" si="79"/>
        <v>#VALUE!</v>
      </c>
      <c r="GLY2" t="e">
        <f t="shared" si="79"/>
        <v>#VALUE!</v>
      </c>
      <c r="GLZ2" t="e">
        <f t="shared" si="79"/>
        <v>#VALUE!</v>
      </c>
      <c r="GMA2" t="e">
        <f t="shared" si="79"/>
        <v>#VALUE!</v>
      </c>
      <c r="GMB2" t="e">
        <f t="shared" si="79"/>
        <v>#VALUE!</v>
      </c>
      <c r="GMC2" t="e">
        <f t="shared" si="79"/>
        <v>#VALUE!</v>
      </c>
      <c r="GMD2" t="e">
        <f t="shared" si="79"/>
        <v>#VALUE!</v>
      </c>
      <c r="GME2" t="e">
        <f t="shared" si="79"/>
        <v>#VALUE!</v>
      </c>
      <c r="GMF2" t="e">
        <f t="shared" si="79"/>
        <v>#VALUE!</v>
      </c>
      <c r="GMG2" t="e">
        <f t="shared" si="79"/>
        <v>#VALUE!</v>
      </c>
      <c r="GMH2" t="e">
        <f t="shared" si="79"/>
        <v>#VALUE!</v>
      </c>
      <c r="GMI2" t="e">
        <f t="shared" si="79"/>
        <v>#VALUE!</v>
      </c>
      <c r="GMJ2" t="e">
        <f t="shared" si="79"/>
        <v>#VALUE!</v>
      </c>
      <c r="GMK2" t="e">
        <f t="shared" si="79"/>
        <v>#VALUE!</v>
      </c>
      <c r="GML2" t="e">
        <f t="shared" si="79"/>
        <v>#VALUE!</v>
      </c>
      <c r="GMM2" t="e">
        <f t="shared" si="79"/>
        <v>#VALUE!</v>
      </c>
      <c r="GMN2" t="e">
        <f t="shared" si="79"/>
        <v>#VALUE!</v>
      </c>
      <c r="GMO2" t="e">
        <f t="shared" si="79"/>
        <v>#VALUE!</v>
      </c>
      <c r="GMP2" t="e">
        <f t="shared" si="79"/>
        <v>#VALUE!</v>
      </c>
      <c r="GMQ2" t="e">
        <f t="shared" si="79"/>
        <v>#VALUE!</v>
      </c>
      <c r="GMR2" t="e">
        <f t="shared" si="79"/>
        <v>#VALUE!</v>
      </c>
      <c r="GMS2" t="e">
        <f t="shared" si="79"/>
        <v>#VALUE!</v>
      </c>
      <c r="GMT2" t="e">
        <f t="shared" si="79"/>
        <v>#VALUE!</v>
      </c>
      <c r="GMU2" t="e">
        <f t="shared" si="79"/>
        <v>#VALUE!</v>
      </c>
      <c r="GMV2" t="e">
        <f t="shared" si="79"/>
        <v>#VALUE!</v>
      </c>
      <c r="GMW2" t="e">
        <f t="shared" si="79"/>
        <v>#VALUE!</v>
      </c>
      <c r="GMX2" t="e">
        <f t="shared" si="79"/>
        <v>#VALUE!</v>
      </c>
      <c r="GMY2" t="e">
        <f t="shared" si="79"/>
        <v>#VALUE!</v>
      </c>
      <c r="GMZ2" t="e">
        <f t="shared" si="79"/>
        <v>#VALUE!</v>
      </c>
      <c r="GNA2" t="e">
        <f t="shared" si="79"/>
        <v>#VALUE!</v>
      </c>
      <c r="GNB2" t="e">
        <f t="shared" si="79"/>
        <v>#VALUE!</v>
      </c>
      <c r="GNC2" t="e">
        <f t="shared" si="79"/>
        <v>#VALUE!</v>
      </c>
      <c r="GND2" t="e">
        <f t="shared" si="79"/>
        <v>#VALUE!</v>
      </c>
      <c r="GNE2" t="e">
        <f t="shared" si="79"/>
        <v>#VALUE!</v>
      </c>
      <c r="GNF2" t="e">
        <f t="shared" si="79"/>
        <v>#VALUE!</v>
      </c>
      <c r="GNG2" t="e">
        <f t="shared" si="79"/>
        <v>#VALUE!</v>
      </c>
      <c r="GNH2" t="e">
        <f t="shared" si="79"/>
        <v>#VALUE!</v>
      </c>
      <c r="GNI2" t="e">
        <f t="shared" si="79"/>
        <v>#VALUE!</v>
      </c>
      <c r="GNJ2" t="e">
        <f t="shared" si="79"/>
        <v>#VALUE!</v>
      </c>
      <c r="GNK2" t="e">
        <f t="shared" si="79"/>
        <v>#VALUE!</v>
      </c>
      <c r="GNL2" t="e">
        <f t="shared" si="79"/>
        <v>#VALUE!</v>
      </c>
      <c r="GNM2" t="e">
        <f t="shared" si="79"/>
        <v>#VALUE!</v>
      </c>
      <c r="GNN2" t="e">
        <f t="shared" si="79"/>
        <v>#VALUE!</v>
      </c>
      <c r="GNO2" t="e">
        <f t="shared" si="79"/>
        <v>#VALUE!</v>
      </c>
      <c r="GNP2" t="e">
        <f t="shared" si="79"/>
        <v>#VALUE!</v>
      </c>
      <c r="GNQ2" t="e">
        <f t="shared" si="79"/>
        <v>#VALUE!</v>
      </c>
      <c r="GNR2" t="e">
        <f t="shared" si="79"/>
        <v>#VALUE!</v>
      </c>
      <c r="GNS2" t="e">
        <f t="shared" si="79"/>
        <v>#VALUE!</v>
      </c>
      <c r="GNT2" t="e">
        <f t="shared" si="79"/>
        <v>#VALUE!</v>
      </c>
      <c r="GNU2" t="e">
        <f t="shared" si="79"/>
        <v>#VALUE!</v>
      </c>
      <c r="GNV2" t="e">
        <f t="shared" si="79"/>
        <v>#VALUE!</v>
      </c>
      <c r="GNW2" t="e">
        <f t="shared" si="79"/>
        <v>#VALUE!</v>
      </c>
      <c r="GNX2" t="e">
        <f t="shared" si="79"/>
        <v>#VALUE!</v>
      </c>
      <c r="GNY2" t="e">
        <f t="shared" si="79"/>
        <v>#VALUE!</v>
      </c>
      <c r="GNZ2" t="e">
        <f t="shared" ref="GNZ2:GQK2" si="80">CHAR(GNZ1)</f>
        <v>#VALUE!</v>
      </c>
      <c r="GOA2" t="e">
        <f t="shared" si="80"/>
        <v>#VALUE!</v>
      </c>
      <c r="GOB2" t="e">
        <f t="shared" si="80"/>
        <v>#VALUE!</v>
      </c>
      <c r="GOC2" t="e">
        <f t="shared" si="80"/>
        <v>#VALUE!</v>
      </c>
      <c r="GOD2" t="e">
        <f t="shared" si="80"/>
        <v>#VALUE!</v>
      </c>
      <c r="GOE2" t="e">
        <f t="shared" si="80"/>
        <v>#VALUE!</v>
      </c>
      <c r="GOF2" t="e">
        <f t="shared" si="80"/>
        <v>#VALUE!</v>
      </c>
      <c r="GOG2" t="e">
        <f t="shared" si="80"/>
        <v>#VALUE!</v>
      </c>
      <c r="GOH2" t="e">
        <f t="shared" si="80"/>
        <v>#VALUE!</v>
      </c>
      <c r="GOI2" t="e">
        <f t="shared" si="80"/>
        <v>#VALUE!</v>
      </c>
      <c r="GOJ2" t="e">
        <f t="shared" si="80"/>
        <v>#VALUE!</v>
      </c>
      <c r="GOK2" t="e">
        <f t="shared" si="80"/>
        <v>#VALUE!</v>
      </c>
      <c r="GOL2" t="e">
        <f t="shared" si="80"/>
        <v>#VALUE!</v>
      </c>
      <c r="GOM2" t="e">
        <f t="shared" si="80"/>
        <v>#VALUE!</v>
      </c>
      <c r="GON2" t="e">
        <f t="shared" si="80"/>
        <v>#VALUE!</v>
      </c>
      <c r="GOO2" t="e">
        <f t="shared" si="80"/>
        <v>#VALUE!</v>
      </c>
      <c r="GOP2" t="e">
        <f t="shared" si="80"/>
        <v>#VALUE!</v>
      </c>
      <c r="GOQ2" t="e">
        <f t="shared" si="80"/>
        <v>#VALUE!</v>
      </c>
      <c r="GOR2" t="e">
        <f t="shared" si="80"/>
        <v>#VALUE!</v>
      </c>
      <c r="GOS2" t="e">
        <f t="shared" si="80"/>
        <v>#VALUE!</v>
      </c>
      <c r="GOT2" t="e">
        <f t="shared" si="80"/>
        <v>#VALUE!</v>
      </c>
      <c r="GOU2" t="e">
        <f t="shared" si="80"/>
        <v>#VALUE!</v>
      </c>
      <c r="GOV2" t="e">
        <f t="shared" si="80"/>
        <v>#VALUE!</v>
      </c>
      <c r="GOW2" t="e">
        <f t="shared" si="80"/>
        <v>#VALUE!</v>
      </c>
      <c r="GOX2" t="e">
        <f t="shared" si="80"/>
        <v>#VALUE!</v>
      </c>
      <c r="GOY2" t="e">
        <f t="shared" si="80"/>
        <v>#VALUE!</v>
      </c>
      <c r="GOZ2" t="e">
        <f t="shared" si="80"/>
        <v>#VALUE!</v>
      </c>
      <c r="GPA2" t="e">
        <f t="shared" si="80"/>
        <v>#VALUE!</v>
      </c>
      <c r="GPB2" t="e">
        <f t="shared" si="80"/>
        <v>#VALUE!</v>
      </c>
      <c r="GPC2" t="e">
        <f t="shared" si="80"/>
        <v>#VALUE!</v>
      </c>
      <c r="GPD2" t="e">
        <f t="shared" si="80"/>
        <v>#VALUE!</v>
      </c>
      <c r="GPE2" t="e">
        <f t="shared" si="80"/>
        <v>#VALUE!</v>
      </c>
      <c r="GPF2" t="e">
        <f t="shared" si="80"/>
        <v>#VALUE!</v>
      </c>
      <c r="GPG2" t="e">
        <f t="shared" si="80"/>
        <v>#VALUE!</v>
      </c>
      <c r="GPH2" t="e">
        <f t="shared" si="80"/>
        <v>#VALUE!</v>
      </c>
      <c r="GPI2" t="e">
        <f t="shared" si="80"/>
        <v>#VALUE!</v>
      </c>
      <c r="GPJ2" t="e">
        <f t="shared" si="80"/>
        <v>#VALUE!</v>
      </c>
      <c r="GPK2" t="e">
        <f t="shared" si="80"/>
        <v>#VALUE!</v>
      </c>
      <c r="GPL2" t="e">
        <f t="shared" si="80"/>
        <v>#VALUE!</v>
      </c>
      <c r="GPM2" t="e">
        <f t="shared" si="80"/>
        <v>#VALUE!</v>
      </c>
      <c r="GPN2" t="e">
        <f t="shared" si="80"/>
        <v>#VALUE!</v>
      </c>
      <c r="GPO2" t="e">
        <f t="shared" si="80"/>
        <v>#VALUE!</v>
      </c>
      <c r="GPP2" t="e">
        <f t="shared" si="80"/>
        <v>#VALUE!</v>
      </c>
      <c r="GPQ2" t="e">
        <f t="shared" si="80"/>
        <v>#VALUE!</v>
      </c>
      <c r="GPR2" t="e">
        <f t="shared" si="80"/>
        <v>#VALUE!</v>
      </c>
      <c r="GPS2" t="e">
        <f t="shared" si="80"/>
        <v>#VALUE!</v>
      </c>
      <c r="GPT2" t="e">
        <f t="shared" si="80"/>
        <v>#VALUE!</v>
      </c>
      <c r="GPU2" t="e">
        <f t="shared" si="80"/>
        <v>#VALUE!</v>
      </c>
      <c r="GPV2" t="e">
        <f t="shared" si="80"/>
        <v>#VALUE!</v>
      </c>
      <c r="GPW2" t="e">
        <f t="shared" si="80"/>
        <v>#VALUE!</v>
      </c>
      <c r="GPX2" t="e">
        <f t="shared" si="80"/>
        <v>#VALUE!</v>
      </c>
      <c r="GPY2" t="e">
        <f t="shared" si="80"/>
        <v>#VALUE!</v>
      </c>
      <c r="GPZ2" t="e">
        <f t="shared" si="80"/>
        <v>#VALUE!</v>
      </c>
      <c r="GQA2" t="e">
        <f t="shared" si="80"/>
        <v>#VALUE!</v>
      </c>
      <c r="GQB2" t="e">
        <f t="shared" si="80"/>
        <v>#VALUE!</v>
      </c>
      <c r="GQC2" t="e">
        <f t="shared" si="80"/>
        <v>#VALUE!</v>
      </c>
      <c r="GQD2" t="e">
        <f t="shared" si="80"/>
        <v>#VALUE!</v>
      </c>
      <c r="GQE2" t="e">
        <f t="shared" si="80"/>
        <v>#VALUE!</v>
      </c>
      <c r="GQF2" t="e">
        <f t="shared" si="80"/>
        <v>#VALUE!</v>
      </c>
      <c r="GQG2" t="e">
        <f t="shared" si="80"/>
        <v>#VALUE!</v>
      </c>
      <c r="GQH2" t="e">
        <f t="shared" si="80"/>
        <v>#VALUE!</v>
      </c>
      <c r="GQI2" t="e">
        <f t="shared" si="80"/>
        <v>#VALUE!</v>
      </c>
      <c r="GQJ2" t="e">
        <f t="shared" si="80"/>
        <v>#VALUE!</v>
      </c>
      <c r="GQK2" t="e">
        <f t="shared" si="80"/>
        <v>#VALUE!</v>
      </c>
      <c r="GQL2" t="e">
        <f t="shared" ref="GQL2:GSW2" si="81">CHAR(GQL1)</f>
        <v>#VALUE!</v>
      </c>
      <c r="GQM2" t="e">
        <f t="shared" si="81"/>
        <v>#VALUE!</v>
      </c>
      <c r="GQN2" t="e">
        <f t="shared" si="81"/>
        <v>#VALUE!</v>
      </c>
      <c r="GQO2" t="e">
        <f t="shared" si="81"/>
        <v>#VALUE!</v>
      </c>
      <c r="GQP2" t="e">
        <f t="shared" si="81"/>
        <v>#VALUE!</v>
      </c>
      <c r="GQQ2" t="e">
        <f t="shared" si="81"/>
        <v>#VALUE!</v>
      </c>
      <c r="GQR2" t="e">
        <f t="shared" si="81"/>
        <v>#VALUE!</v>
      </c>
      <c r="GQS2" t="e">
        <f t="shared" si="81"/>
        <v>#VALUE!</v>
      </c>
      <c r="GQT2" t="e">
        <f t="shared" si="81"/>
        <v>#VALUE!</v>
      </c>
      <c r="GQU2" t="e">
        <f t="shared" si="81"/>
        <v>#VALUE!</v>
      </c>
      <c r="GQV2" t="e">
        <f t="shared" si="81"/>
        <v>#VALUE!</v>
      </c>
      <c r="GQW2" t="e">
        <f t="shared" si="81"/>
        <v>#VALUE!</v>
      </c>
      <c r="GQX2" t="e">
        <f t="shared" si="81"/>
        <v>#VALUE!</v>
      </c>
      <c r="GQY2" t="e">
        <f t="shared" si="81"/>
        <v>#VALUE!</v>
      </c>
      <c r="GQZ2" t="e">
        <f t="shared" si="81"/>
        <v>#VALUE!</v>
      </c>
      <c r="GRA2" t="e">
        <f t="shared" si="81"/>
        <v>#VALUE!</v>
      </c>
      <c r="GRB2" t="e">
        <f t="shared" si="81"/>
        <v>#VALUE!</v>
      </c>
      <c r="GRC2" t="e">
        <f t="shared" si="81"/>
        <v>#VALUE!</v>
      </c>
      <c r="GRD2" t="e">
        <f t="shared" si="81"/>
        <v>#VALUE!</v>
      </c>
      <c r="GRE2" t="e">
        <f t="shared" si="81"/>
        <v>#VALUE!</v>
      </c>
      <c r="GRF2" t="e">
        <f t="shared" si="81"/>
        <v>#VALUE!</v>
      </c>
      <c r="GRG2" t="e">
        <f t="shared" si="81"/>
        <v>#VALUE!</v>
      </c>
      <c r="GRH2" t="e">
        <f t="shared" si="81"/>
        <v>#VALUE!</v>
      </c>
      <c r="GRI2" t="e">
        <f t="shared" si="81"/>
        <v>#VALUE!</v>
      </c>
      <c r="GRJ2" t="e">
        <f t="shared" si="81"/>
        <v>#VALUE!</v>
      </c>
      <c r="GRK2" t="e">
        <f t="shared" si="81"/>
        <v>#VALUE!</v>
      </c>
      <c r="GRL2" t="e">
        <f t="shared" si="81"/>
        <v>#VALUE!</v>
      </c>
      <c r="GRM2" t="e">
        <f t="shared" si="81"/>
        <v>#VALUE!</v>
      </c>
      <c r="GRN2" t="e">
        <f t="shared" si="81"/>
        <v>#VALUE!</v>
      </c>
      <c r="GRO2" t="e">
        <f t="shared" si="81"/>
        <v>#VALUE!</v>
      </c>
      <c r="GRP2" t="e">
        <f t="shared" si="81"/>
        <v>#VALUE!</v>
      </c>
      <c r="GRQ2" t="e">
        <f t="shared" si="81"/>
        <v>#VALUE!</v>
      </c>
      <c r="GRR2" t="e">
        <f t="shared" si="81"/>
        <v>#VALUE!</v>
      </c>
      <c r="GRS2" t="e">
        <f t="shared" si="81"/>
        <v>#VALUE!</v>
      </c>
      <c r="GRT2" t="e">
        <f t="shared" si="81"/>
        <v>#VALUE!</v>
      </c>
      <c r="GRU2" t="e">
        <f t="shared" si="81"/>
        <v>#VALUE!</v>
      </c>
      <c r="GRV2" t="e">
        <f t="shared" si="81"/>
        <v>#VALUE!</v>
      </c>
      <c r="GRW2" t="e">
        <f t="shared" si="81"/>
        <v>#VALUE!</v>
      </c>
      <c r="GRX2" t="e">
        <f t="shared" si="81"/>
        <v>#VALUE!</v>
      </c>
      <c r="GRY2" t="e">
        <f t="shared" si="81"/>
        <v>#VALUE!</v>
      </c>
      <c r="GRZ2" t="e">
        <f t="shared" si="81"/>
        <v>#VALUE!</v>
      </c>
      <c r="GSA2" t="e">
        <f t="shared" si="81"/>
        <v>#VALUE!</v>
      </c>
      <c r="GSB2" t="e">
        <f t="shared" si="81"/>
        <v>#VALUE!</v>
      </c>
      <c r="GSC2" t="e">
        <f t="shared" si="81"/>
        <v>#VALUE!</v>
      </c>
      <c r="GSD2" t="e">
        <f t="shared" si="81"/>
        <v>#VALUE!</v>
      </c>
      <c r="GSE2" t="e">
        <f t="shared" si="81"/>
        <v>#VALUE!</v>
      </c>
      <c r="GSF2" t="e">
        <f t="shared" si="81"/>
        <v>#VALUE!</v>
      </c>
      <c r="GSG2" t="e">
        <f t="shared" si="81"/>
        <v>#VALUE!</v>
      </c>
      <c r="GSH2" t="e">
        <f t="shared" si="81"/>
        <v>#VALUE!</v>
      </c>
      <c r="GSI2" t="e">
        <f t="shared" si="81"/>
        <v>#VALUE!</v>
      </c>
      <c r="GSJ2" t="e">
        <f t="shared" si="81"/>
        <v>#VALUE!</v>
      </c>
      <c r="GSK2" t="e">
        <f t="shared" si="81"/>
        <v>#VALUE!</v>
      </c>
      <c r="GSL2" t="e">
        <f t="shared" si="81"/>
        <v>#VALUE!</v>
      </c>
      <c r="GSM2" t="e">
        <f t="shared" si="81"/>
        <v>#VALUE!</v>
      </c>
      <c r="GSN2" t="e">
        <f t="shared" si="81"/>
        <v>#VALUE!</v>
      </c>
      <c r="GSO2" t="e">
        <f t="shared" si="81"/>
        <v>#VALUE!</v>
      </c>
      <c r="GSP2" t="e">
        <f t="shared" si="81"/>
        <v>#VALUE!</v>
      </c>
      <c r="GSQ2" t="e">
        <f t="shared" si="81"/>
        <v>#VALUE!</v>
      </c>
      <c r="GSR2" t="e">
        <f t="shared" si="81"/>
        <v>#VALUE!</v>
      </c>
      <c r="GSS2" t="e">
        <f t="shared" si="81"/>
        <v>#VALUE!</v>
      </c>
      <c r="GST2" t="e">
        <f t="shared" si="81"/>
        <v>#VALUE!</v>
      </c>
      <c r="GSU2" t="e">
        <f t="shared" si="81"/>
        <v>#VALUE!</v>
      </c>
      <c r="GSV2" t="e">
        <f t="shared" si="81"/>
        <v>#VALUE!</v>
      </c>
      <c r="GSW2" t="e">
        <f t="shared" si="81"/>
        <v>#VALUE!</v>
      </c>
      <c r="GSX2" t="e">
        <f t="shared" ref="GSX2:GVI2" si="82">CHAR(GSX1)</f>
        <v>#VALUE!</v>
      </c>
      <c r="GSY2" t="e">
        <f t="shared" si="82"/>
        <v>#VALUE!</v>
      </c>
      <c r="GSZ2" t="e">
        <f t="shared" si="82"/>
        <v>#VALUE!</v>
      </c>
      <c r="GTA2" t="e">
        <f t="shared" si="82"/>
        <v>#VALUE!</v>
      </c>
      <c r="GTB2" t="e">
        <f t="shared" si="82"/>
        <v>#VALUE!</v>
      </c>
      <c r="GTC2" t="e">
        <f t="shared" si="82"/>
        <v>#VALUE!</v>
      </c>
      <c r="GTD2" t="e">
        <f t="shared" si="82"/>
        <v>#VALUE!</v>
      </c>
      <c r="GTE2" t="e">
        <f t="shared" si="82"/>
        <v>#VALUE!</v>
      </c>
      <c r="GTF2" t="e">
        <f t="shared" si="82"/>
        <v>#VALUE!</v>
      </c>
      <c r="GTG2" t="e">
        <f t="shared" si="82"/>
        <v>#VALUE!</v>
      </c>
      <c r="GTH2" t="e">
        <f t="shared" si="82"/>
        <v>#VALUE!</v>
      </c>
      <c r="GTI2" t="e">
        <f t="shared" si="82"/>
        <v>#VALUE!</v>
      </c>
      <c r="GTJ2" t="e">
        <f t="shared" si="82"/>
        <v>#VALUE!</v>
      </c>
      <c r="GTK2" t="e">
        <f t="shared" si="82"/>
        <v>#VALUE!</v>
      </c>
      <c r="GTL2" t="e">
        <f t="shared" si="82"/>
        <v>#VALUE!</v>
      </c>
      <c r="GTM2" t="e">
        <f t="shared" si="82"/>
        <v>#VALUE!</v>
      </c>
      <c r="GTN2" t="e">
        <f t="shared" si="82"/>
        <v>#VALUE!</v>
      </c>
      <c r="GTO2" t="e">
        <f t="shared" si="82"/>
        <v>#VALUE!</v>
      </c>
      <c r="GTP2" t="e">
        <f t="shared" si="82"/>
        <v>#VALUE!</v>
      </c>
      <c r="GTQ2" t="e">
        <f t="shared" si="82"/>
        <v>#VALUE!</v>
      </c>
      <c r="GTR2" t="e">
        <f t="shared" si="82"/>
        <v>#VALUE!</v>
      </c>
      <c r="GTS2" t="e">
        <f t="shared" si="82"/>
        <v>#VALUE!</v>
      </c>
      <c r="GTT2" t="e">
        <f t="shared" si="82"/>
        <v>#VALUE!</v>
      </c>
      <c r="GTU2" t="e">
        <f t="shared" si="82"/>
        <v>#VALUE!</v>
      </c>
      <c r="GTV2" t="e">
        <f t="shared" si="82"/>
        <v>#VALUE!</v>
      </c>
      <c r="GTW2" t="e">
        <f t="shared" si="82"/>
        <v>#VALUE!</v>
      </c>
      <c r="GTX2" t="e">
        <f t="shared" si="82"/>
        <v>#VALUE!</v>
      </c>
      <c r="GTY2" t="e">
        <f t="shared" si="82"/>
        <v>#VALUE!</v>
      </c>
      <c r="GTZ2" t="e">
        <f t="shared" si="82"/>
        <v>#VALUE!</v>
      </c>
      <c r="GUA2" t="e">
        <f t="shared" si="82"/>
        <v>#VALUE!</v>
      </c>
      <c r="GUB2" t="e">
        <f t="shared" si="82"/>
        <v>#VALUE!</v>
      </c>
      <c r="GUC2" t="e">
        <f t="shared" si="82"/>
        <v>#VALUE!</v>
      </c>
      <c r="GUD2" t="e">
        <f t="shared" si="82"/>
        <v>#VALUE!</v>
      </c>
      <c r="GUE2" t="e">
        <f t="shared" si="82"/>
        <v>#VALUE!</v>
      </c>
      <c r="GUF2" t="e">
        <f t="shared" si="82"/>
        <v>#VALUE!</v>
      </c>
      <c r="GUG2" t="e">
        <f t="shared" si="82"/>
        <v>#VALUE!</v>
      </c>
      <c r="GUH2" t="e">
        <f t="shared" si="82"/>
        <v>#VALUE!</v>
      </c>
      <c r="GUI2" t="e">
        <f t="shared" si="82"/>
        <v>#VALUE!</v>
      </c>
      <c r="GUJ2" t="e">
        <f t="shared" si="82"/>
        <v>#VALUE!</v>
      </c>
      <c r="GUK2" t="e">
        <f t="shared" si="82"/>
        <v>#VALUE!</v>
      </c>
      <c r="GUL2" t="e">
        <f t="shared" si="82"/>
        <v>#VALUE!</v>
      </c>
      <c r="GUM2" t="e">
        <f t="shared" si="82"/>
        <v>#VALUE!</v>
      </c>
      <c r="GUN2" t="e">
        <f t="shared" si="82"/>
        <v>#VALUE!</v>
      </c>
      <c r="GUO2" t="e">
        <f t="shared" si="82"/>
        <v>#VALUE!</v>
      </c>
      <c r="GUP2" t="e">
        <f t="shared" si="82"/>
        <v>#VALUE!</v>
      </c>
      <c r="GUQ2" t="e">
        <f t="shared" si="82"/>
        <v>#VALUE!</v>
      </c>
      <c r="GUR2" t="e">
        <f t="shared" si="82"/>
        <v>#VALUE!</v>
      </c>
      <c r="GUS2" t="e">
        <f t="shared" si="82"/>
        <v>#VALUE!</v>
      </c>
      <c r="GUT2" t="e">
        <f t="shared" si="82"/>
        <v>#VALUE!</v>
      </c>
      <c r="GUU2" t="e">
        <f t="shared" si="82"/>
        <v>#VALUE!</v>
      </c>
      <c r="GUV2" t="e">
        <f t="shared" si="82"/>
        <v>#VALUE!</v>
      </c>
      <c r="GUW2" t="e">
        <f t="shared" si="82"/>
        <v>#VALUE!</v>
      </c>
      <c r="GUX2" t="e">
        <f t="shared" si="82"/>
        <v>#VALUE!</v>
      </c>
      <c r="GUY2" t="e">
        <f t="shared" si="82"/>
        <v>#VALUE!</v>
      </c>
      <c r="GUZ2" t="e">
        <f t="shared" si="82"/>
        <v>#VALUE!</v>
      </c>
      <c r="GVA2" t="e">
        <f t="shared" si="82"/>
        <v>#VALUE!</v>
      </c>
      <c r="GVB2" t="e">
        <f t="shared" si="82"/>
        <v>#VALUE!</v>
      </c>
      <c r="GVC2" t="e">
        <f t="shared" si="82"/>
        <v>#VALUE!</v>
      </c>
      <c r="GVD2" t="e">
        <f t="shared" si="82"/>
        <v>#VALUE!</v>
      </c>
      <c r="GVE2" t="e">
        <f t="shared" si="82"/>
        <v>#VALUE!</v>
      </c>
      <c r="GVF2" t="e">
        <f t="shared" si="82"/>
        <v>#VALUE!</v>
      </c>
      <c r="GVG2" t="e">
        <f t="shared" si="82"/>
        <v>#VALUE!</v>
      </c>
      <c r="GVH2" t="e">
        <f t="shared" si="82"/>
        <v>#VALUE!</v>
      </c>
      <c r="GVI2" t="e">
        <f t="shared" si="82"/>
        <v>#VALUE!</v>
      </c>
      <c r="GVJ2" t="e">
        <f t="shared" ref="GVJ2:GXU2" si="83">CHAR(GVJ1)</f>
        <v>#VALUE!</v>
      </c>
      <c r="GVK2" t="e">
        <f t="shared" si="83"/>
        <v>#VALUE!</v>
      </c>
      <c r="GVL2" t="e">
        <f t="shared" si="83"/>
        <v>#VALUE!</v>
      </c>
      <c r="GVM2" t="e">
        <f t="shared" si="83"/>
        <v>#VALUE!</v>
      </c>
      <c r="GVN2" t="e">
        <f t="shared" si="83"/>
        <v>#VALUE!</v>
      </c>
      <c r="GVO2" t="e">
        <f t="shared" si="83"/>
        <v>#VALUE!</v>
      </c>
      <c r="GVP2" t="e">
        <f t="shared" si="83"/>
        <v>#VALUE!</v>
      </c>
      <c r="GVQ2" t="e">
        <f t="shared" si="83"/>
        <v>#VALUE!</v>
      </c>
      <c r="GVR2" t="e">
        <f t="shared" si="83"/>
        <v>#VALUE!</v>
      </c>
      <c r="GVS2" t="e">
        <f t="shared" si="83"/>
        <v>#VALUE!</v>
      </c>
      <c r="GVT2" t="e">
        <f t="shared" si="83"/>
        <v>#VALUE!</v>
      </c>
      <c r="GVU2" t="e">
        <f t="shared" si="83"/>
        <v>#VALUE!</v>
      </c>
      <c r="GVV2" t="e">
        <f t="shared" si="83"/>
        <v>#VALUE!</v>
      </c>
      <c r="GVW2" t="e">
        <f t="shared" si="83"/>
        <v>#VALUE!</v>
      </c>
      <c r="GVX2" t="e">
        <f t="shared" si="83"/>
        <v>#VALUE!</v>
      </c>
      <c r="GVY2" t="e">
        <f t="shared" si="83"/>
        <v>#VALUE!</v>
      </c>
      <c r="GVZ2" t="e">
        <f t="shared" si="83"/>
        <v>#VALUE!</v>
      </c>
      <c r="GWA2" t="e">
        <f t="shared" si="83"/>
        <v>#VALUE!</v>
      </c>
      <c r="GWB2" t="e">
        <f t="shared" si="83"/>
        <v>#VALUE!</v>
      </c>
      <c r="GWC2" t="e">
        <f t="shared" si="83"/>
        <v>#VALUE!</v>
      </c>
      <c r="GWD2" t="e">
        <f t="shared" si="83"/>
        <v>#VALUE!</v>
      </c>
      <c r="GWE2" t="e">
        <f t="shared" si="83"/>
        <v>#VALUE!</v>
      </c>
      <c r="GWF2" t="e">
        <f t="shared" si="83"/>
        <v>#VALUE!</v>
      </c>
      <c r="GWG2" t="e">
        <f t="shared" si="83"/>
        <v>#VALUE!</v>
      </c>
      <c r="GWH2" t="e">
        <f t="shared" si="83"/>
        <v>#VALUE!</v>
      </c>
      <c r="GWI2" t="e">
        <f t="shared" si="83"/>
        <v>#VALUE!</v>
      </c>
      <c r="GWJ2" t="e">
        <f t="shared" si="83"/>
        <v>#VALUE!</v>
      </c>
      <c r="GWK2" t="e">
        <f t="shared" si="83"/>
        <v>#VALUE!</v>
      </c>
      <c r="GWL2" t="e">
        <f t="shared" si="83"/>
        <v>#VALUE!</v>
      </c>
      <c r="GWM2" t="e">
        <f t="shared" si="83"/>
        <v>#VALUE!</v>
      </c>
      <c r="GWN2" t="e">
        <f t="shared" si="83"/>
        <v>#VALUE!</v>
      </c>
      <c r="GWO2" t="e">
        <f t="shared" si="83"/>
        <v>#VALUE!</v>
      </c>
      <c r="GWP2" t="e">
        <f t="shared" si="83"/>
        <v>#VALUE!</v>
      </c>
      <c r="GWQ2" t="e">
        <f t="shared" si="83"/>
        <v>#VALUE!</v>
      </c>
      <c r="GWR2" t="e">
        <f t="shared" si="83"/>
        <v>#VALUE!</v>
      </c>
      <c r="GWS2" t="e">
        <f t="shared" si="83"/>
        <v>#VALUE!</v>
      </c>
      <c r="GWT2" t="e">
        <f t="shared" si="83"/>
        <v>#VALUE!</v>
      </c>
      <c r="GWU2" t="e">
        <f t="shared" si="83"/>
        <v>#VALUE!</v>
      </c>
      <c r="GWV2" t="e">
        <f t="shared" si="83"/>
        <v>#VALUE!</v>
      </c>
      <c r="GWW2" t="e">
        <f t="shared" si="83"/>
        <v>#VALUE!</v>
      </c>
      <c r="GWX2" t="e">
        <f t="shared" si="83"/>
        <v>#VALUE!</v>
      </c>
      <c r="GWY2" t="e">
        <f t="shared" si="83"/>
        <v>#VALUE!</v>
      </c>
      <c r="GWZ2" t="e">
        <f t="shared" si="83"/>
        <v>#VALUE!</v>
      </c>
      <c r="GXA2" t="e">
        <f t="shared" si="83"/>
        <v>#VALUE!</v>
      </c>
      <c r="GXB2" t="e">
        <f t="shared" si="83"/>
        <v>#VALUE!</v>
      </c>
      <c r="GXC2" t="e">
        <f t="shared" si="83"/>
        <v>#VALUE!</v>
      </c>
      <c r="GXD2" t="e">
        <f t="shared" si="83"/>
        <v>#VALUE!</v>
      </c>
      <c r="GXE2" t="e">
        <f t="shared" si="83"/>
        <v>#VALUE!</v>
      </c>
      <c r="GXF2" t="e">
        <f t="shared" si="83"/>
        <v>#VALUE!</v>
      </c>
      <c r="GXG2" t="e">
        <f t="shared" si="83"/>
        <v>#VALUE!</v>
      </c>
      <c r="GXH2" t="e">
        <f t="shared" si="83"/>
        <v>#VALUE!</v>
      </c>
      <c r="GXI2" t="e">
        <f t="shared" si="83"/>
        <v>#VALUE!</v>
      </c>
      <c r="GXJ2" t="e">
        <f t="shared" si="83"/>
        <v>#VALUE!</v>
      </c>
      <c r="GXK2" t="e">
        <f t="shared" si="83"/>
        <v>#VALUE!</v>
      </c>
      <c r="GXL2" t="e">
        <f t="shared" si="83"/>
        <v>#VALUE!</v>
      </c>
      <c r="GXM2" t="e">
        <f t="shared" si="83"/>
        <v>#VALUE!</v>
      </c>
      <c r="GXN2" t="e">
        <f t="shared" si="83"/>
        <v>#VALUE!</v>
      </c>
      <c r="GXO2" t="e">
        <f t="shared" si="83"/>
        <v>#VALUE!</v>
      </c>
      <c r="GXP2" t="e">
        <f t="shared" si="83"/>
        <v>#VALUE!</v>
      </c>
      <c r="GXQ2" t="e">
        <f t="shared" si="83"/>
        <v>#VALUE!</v>
      </c>
      <c r="GXR2" t="e">
        <f t="shared" si="83"/>
        <v>#VALUE!</v>
      </c>
      <c r="GXS2" t="e">
        <f t="shared" si="83"/>
        <v>#VALUE!</v>
      </c>
      <c r="GXT2" t="e">
        <f t="shared" si="83"/>
        <v>#VALUE!</v>
      </c>
      <c r="GXU2" t="e">
        <f t="shared" si="83"/>
        <v>#VALUE!</v>
      </c>
      <c r="GXV2" t="e">
        <f t="shared" ref="GXV2:HAG2" si="84">CHAR(GXV1)</f>
        <v>#VALUE!</v>
      </c>
      <c r="GXW2" t="e">
        <f t="shared" si="84"/>
        <v>#VALUE!</v>
      </c>
      <c r="GXX2" t="e">
        <f t="shared" si="84"/>
        <v>#VALUE!</v>
      </c>
      <c r="GXY2" t="e">
        <f t="shared" si="84"/>
        <v>#VALUE!</v>
      </c>
      <c r="GXZ2" t="e">
        <f t="shared" si="84"/>
        <v>#VALUE!</v>
      </c>
      <c r="GYA2" t="e">
        <f t="shared" si="84"/>
        <v>#VALUE!</v>
      </c>
      <c r="GYB2" t="e">
        <f t="shared" si="84"/>
        <v>#VALUE!</v>
      </c>
      <c r="GYC2" t="e">
        <f t="shared" si="84"/>
        <v>#VALUE!</v>
      </c>
      <c r="GYD2" t="e">
        <f t="shared" si="84"/>
        <v>#VALUE!</v>
      </c>
      <c r="GYE2" t="e">
        <f t="shared" si="84"/>
        <v>#VALUE!</v>
      </c>
      <c r="GYF2" t="e">
        <f t="shared" si="84"/>
        <v>#VALUE!</v>
      </c>
      <c r="GYG2" t="e">
        <f t="shared" si="84"/>
        <v>#VALUE!</v>
      </c>
      <c r="GYH2" t="e">
        <f t="shared" si="84"/>
        <v>#VALUE!</v>
      </c>
      <c r="GYI2" t="e">
        <f t="shared" si="84"/>
        <v>#VALUE!</v>
      </c>
      <c r="GYJ2" t="e">
        <f t="shared" si="84"/>
        <v>#VALUE!</v>
      </c>
      <c r="GYK2" t="e">
        <f t="shared" si="84"/>
        <v>#VALUE!</v>
      </c>
      <c r="GYL2" t="e">
        <f t="shared" si="84"/>
        <v>#VALUE!</v>
      </c>
      <c r="GYM2" t="e">
        <f t="shared" si="84"/>
        <v>#VALUE!</v>
      </c>
      <c r="GYN2" t="e">
        <f t="shared" si="84"/>
        <v>#VALUE!</v>
      </c>
      <c r="GYO2" t="e">
        <f t="shared" si="84"/>
        <v>#VALUE!</v>
      </c>
      <c r="GYP2" t="e">
        <f t="shared" si="84"/>
        <v>#VALUE!</v>
      </c>
      <c r="GYQ2" t="e">
        <f t="shared" si="84"/>
        <v>#VALUE!</v>
      </c>
      <c r="GYR2" t="e">
        <f t="shared" si="84"/>
        <v>#VALUE!</v>
      </c>
      <c r="GYS2" t="e">
        <f t="shared" si="84"/>
        <v>#VALUE!</v>
      </c>
      <c r="GYT2" t="e">
        <f t="shared" si="84"/>
        <v>#VALUE!</v>
      </c>
      <c r="GYU2" t="e">
        <f t="shared" si="84"/>
        <v>#VALUE!</v>
      </c>
      <c r="GYV2" t="e">
        <f t="shared" si="84"/>
        <v>#VALUE!</v>
      </c>
      <c r="GYW2" t="e">
        <f t="shared" si="84"/>
        <v>#VALUE!</v>
      </c>
      <c r="GYX2" t="e">
        <f t="shared" si="84"/>
        <v>#VALUE!</v>
      </c>
      <c r="GYY2" t="e">
        <f t="shared" si="84"/>
        <v>#VALUE!</v>
      </c>
      <c r="GYZ2" t="e">
        <f t="shared" si="84"/>
        <v>#VALUE!</v>
      </c>
      <c r="GZA2" t="e">
        <f t="shared" si="84"/>
        <v>#VALUE!</v>
      </c>
      <c r="GZB2" t="e">
        <f t="shared" si="84"/>
        <v>#VALUE!</v>
      </c>
      <c r="GZC2" t="e">
        <f t="shared" si="84"/>
        <v>#VALUE!</v>
      </c>
      <c r="GZD2" t="e">
        <f t="shared" si="84"/>
        <v>#VALUE!</v>
      </c>
      <c r="GZE2" t="e">
        <f t="shared" si="84"/>
        <v>#VALUE!</v>
      </c>
      <c r="GZF2" t="e">
        <f t="shared" si="84"/>
        <v>#VALUE!</v>
      </c>
      <c r="GZG2" t="e">
        <f t="shared" si="84"/>
        <v>#VALUE!</v>
      </c>
      <c r="GZH2" t="e">
        <f t="shared" si="84"/>
        <v>#VALUE!</v>
      </c>
      <c r="GZI2" t="e">
        <f t="shared" si="84"/>
        <v>#VALUE!</v>
      </c>
      <c r="GZJ2" t="e">
        <f t="shared" si="84"/>
        <v>#VALUE!</v>
      </c>
      <c r="GZK2" t="e">
        <f t="shared" si="84"/>
        <v>#VALUE!</v>
      </c>
      <c r="GZL2" t="e">
        <f t="shared" si="84"/>
        <v>#VALUE!</v>
      </c>
      <c r="GZM2" t="e">
        <f t="shared" si="84"/>
        <v>#VALUE!</v>
      </c>
      <c r="GZN2" t="e">
        <f t="shared" si="84"/>
        <v>#VALUE!</v>
      </c>
      <c r="GZO2" t="e">
        <f t="shared" si="84"/>
        <v>#VALUE!</v>
      </c>
      <c r="GZP2" t="e">
        <f t="shared" si="84"/>
        <v>#VALUE!</v>
      </c>
      <c r="GZQ2" t="e">
        <f t="shared" si="84"/>
        <v>#VALUE!</v>
      </c>
      <c r="GZR2" t="e">
        <f t="shared" si="84"/>
        <v>#VALUE!</v>
      </c>
      <c r="GZS2" t="e">
        <f t="shared" si="84"/>
        <v>#VALUE!</v>
      </c>
      <c r="GZT2" t="e">
        <f t="shared" si="84"/>
        <v>#VALUE!</v>
      </c>
      <c r="GZU2" t="e">
        <f t="shared" si="84"/>
        <v>#VALUE!</v>
      </c>
      <c r="GZV2" t="e">
        <f t="shared" si="84"/>
        <v>#VALUE!</v>
      </c>
      <c r="GZW2" t="e">
        <f t="shared" si="84"/>
        <v>#VALUE!</v>
      </c>
      <c r="GZX2" t="e">
        <f t="shared" si="84"/>
        <v>#VALUE!</v>
      </c>
      <c r="GZY2" t="e">
        <f t="shared" si="84"/>
        <v>#VALUE!</v>
      </c>
      <c r="GZZ2" t="e">
        <f t="shared" si="84"/>
        <v>#VALUE!</v>
      </c>
      <c r="HAA2" t="e">
        <f t="shared" si="84"/>
        <v>#VALUE!</v>
      </c>
      <c r="HAB2" t="e">
        <f t="shared" si="84"/>
        <v>#VALUE!</v>
      </c>
      <c r="HAC2" t="e">
        <f t="shared" si="84"/>
        <v>#VALUE!</v>
      </c>
      <c r="HAD2" t="e">
        <f t="shared" si="84"/>
        <v>#VALUE!</v>
      </c>
      <c r="HAE2" t="e">
        <f t="shared" si="84"/>
        <v>#VALUE!</v>
      </c>
      <c r="HAF2" t="e">
        <f t="shared" si="84"/>
        <v>#VALUE!</v>
      </c>
      <c r="HAG2" t="e">
        <f t="shared" si="84"/>
        <v>#VALUE!</v>
      </c>
      <c r="HAH2" t="e">
        <f t="shared" ref="HAH2:HCS2" si="85">CHAR(HAH1)</f>
        <v>#VALUE!</v>
      </c>
      <c r="HAI2" t="e">
        <f t="shared" si="85"/>
        <v>#VALUE!</v>
      </c>
      <c r="HAJ2" t="e">
        <f t="shared" si="85"/>
        <v>#VALUE!</v>
      </c>
      <c r="HAK2" t="e">
        <f t="shared" si="85"/>
        <v>#VALUE!</v>
      </c>
      <c r="HAL2" t="e">
        <f t="shared" si="85"/>
        <v>#VALUE!</v>
      </c>
      <c r="HAM2" t="e">
        <f t="shared" si="85"/>
        <v>#VALUE!</v>
      </c>
      <c r="HAN2" t="e">
        <f t="shared" si="85"/>
        <v>#VALUE!</v>
      </c>
      <c r="HAO2" t="e">
        <f t="shared" si="85"/>
        <v>#VALUE!</v>
      </c>
      <c r="HAP2" t="e">
        <f t="shared" si="85"/>
        <v>#VALUE!</v>
      </c>
      <c r="HAQ2" t="e">
        <f t="shared" si="85"/>
        <v>#VALUE!</v>
      </c>
      <c r="HAR2" t="e">
        <f t="shared" si="85"/>
        <v>#VALUE!</v>
      </c>
      <c r="HAS2" t="e">
        <f t="shared" si="85"/>
        <v>#VALUE!</v>
      </c>
      <c r="HAT2" t="e">
        <f t="shared" si="85"/>
        <v>#VALUE!</v>
      </c>
      <c r="HAU2" t="e">
        <f t="shared" si="85"/>
        <v>#VALUE!</v>
      </c>
      <c r="HAV2" t="e">
        <f t="shared" si="85"/>
        <v>#VALUE!</v>
      </c>
      <c r="HAW2" t="e">
        <f t="shared" si="85"/>
        <v>#VALUE!</v>
      </c>
      <c r="HAX2" t="e">
        <f t="shared" si="85"/>
        <v>#VALUE!</v>
      </c>
      <c r="HAY2" t="e">
        <f t="shared" si="85"/>
        <v>#VALUE!</v>
      </c>
      <c r="HAZ2" t="e">
        <f t="shared" si="85"/>
        <v>#VALUE!</v>
      </c>
      <c r="HBA2" t="e">
        <f t="shared" si="85"/>
        <v>#VALUE!</v>
      </c>
      <c r="HBB2" t="e">
        <f t="shared" si="85"/>
        <v>#VALUE!</v>
      </c>
      <c r="HBC2" t="e">
        <f t="shared" si="85"/>
        <v>#VALUE!</v>
      </c>
      <c r="HBD2" t="e">
        <f t="shared" si="85"/>
        <v>#VALUE!</v>
      </c>
      <c r="HBE2" t="e">
        <f t="shared" si="85"/>
        <v>#VALUE!</v>
      </c>
      <c r="HBF2" t="e">
        <f t="shared" si="85"/>
        <v>#VALUE!</v>
      </c>
      <c r="HBG2" t="e">
        <f t="shared" si="85"/>
        <v>#VALUE!</v>
      </c>
      <c r="HBH2" t="e">
        <f t="shared" si="85"/>
        <v>#VALUE!</v>
      </c>
      <c r="HBI2" t="e">
        <f t="shared" si="85"/>
        <v>#VALUE!</v>
      </c>
      <c r="HBJ2" t="e">
        <f t="shared" si="85"/>
        <v>#VALUE!</v>
      </c>
      <c r="HBK2" t="e">
        <f t="shared" si="85"/>
        <v>#VALUE!</v>
      </c>
      <c r="HBL2" t="e">
        <f t="shared" si="85"/>
        <v>#VALUE!</v>
      </c>
      <c r="HBM2" t="e">
        <f t="shared" si="85"/>
        <v>#VALUE!</v>
      </c>
      <c r="HBN2" t="e">
        <f t="shared" si="85"/>
        <v>#VALUE!</v>
      </c>
      <c r="HBO2" t="e">
        <f t="shared" si="85"/>
        <v>#VALUE!</v>
      </c>
      <c r="HBP2" t="e">
        <f t="shared" si="85"/>
        <v>#VALUE!</v>
      </c>
      <c r="HBQ2" t="e">
        <f t="shared" si="85"/>
        <v>#VALUE!</v>
      </c>
      <c r="HBR2" t="e">
        <f t="shared" si="85"/>
        <v>#VALUE!</v>
      </c>
      <c r="HBS2" t="e">
        <f t="shared" si="85"/>
        <v>#VALUE!</v>
      </c>
      <c r="HBT2" t="e">
        <f t="shared" si="85"/>
        <v>#VALUE!</v>
      </c>
      <c r="HBU2" t="e">
        <f t="shared" si="85"/>
        <v>#VALUE!</v>
      </c>
      <c r="HBV2" t="e">
        <f t="shared" si="85"/>
        <v>#VALUE!</v>
      </c>
      <c r="HBW2" t="e">
        <f t="shared" si="85"/>
        <v>#VALUE!</v>
      </c>
      <c r="HBX2" t="e">
        <f t="shared" si="85"/>
        <v>#VALUE!</v>
      </c>
      <c r="HBY2" t="e">
        <f t="shared" si="85"/>
        <v>#VALUE!</v>
      </c>
      <c r="HBZ2" t="e">
        <f t="shared" si="85"/>
        <v>#VALUE!</v>
      </c>
      <c r="HCA2" t="e">
        <f t="shared" si="85"/>
        <v>#VALUE!</v>
      </c>
      <c r="HCB2" t="e">
        <f t="shared" si="85"/>
        <v>#VALUE!</v>
      </c>
      <c r="HCC2" t="e">
        <f t="shared" si="85"/>
        <v>#VALUE!</v>
      </c>
      <c r="HCD2" t="e">
        <f t="shared" si="85"/>
        <v>#VALUE!</v>
      </c>
      <c r="HCE2" t="e">
        <f t="shared" si="85"/>
        <v>#VALUE!</v>
      </c>
      <c r="HCF2" t="e">
        <f t="shared" si="85"/>
        <v>#VALUE!</v>
      </c>
      <c r="HCG2" t="e">
        <f t="shared" si="85"/>
        <v>#VALUE!</v>
      </c>
      <c r="HCH2" t="e">
        <f t="shared" si="85"/>
        <v>#VALUE!</v>
      </c>
      <c r="HCI2" t="e">
        <f t="shared" si="85"/>
        <v>#VALUE!</v>
      </c>
      <c r="HCJ2" t="e">
        <f t="shared" si="85"/>
        <v>#VALUE!</v>
      </c>
      <c r="HCK2" t="e">
        <f t="shared" si="85"/>
        <v>#VALUE!</v>
      </c>
      <c r="HCL2" t="e">
        <f t="shared" si="85"/>
        <v>#VALUE!</v>
      </c>
      <c r="HCM2" t="e">
        <f t="shared" si="85"/>
        <v>#VALUE!</v>
      </c>
      <c r="HCN2" t="e">
        <f t="shared" si="85"/>
        <v>#VALUE!</v>
      </c>
      <c r="HCO2" t="e">
        <f t="shared" si="85"/>
        <v>#VALUE!</v>
      </c>
      <c r="HCP2" t="e">
        <f t="shared" si="85"/>
        <v>#VALUE!</v>
      </c>
      <c r="HCQ2" t="e">
        <f t="shared" si="85"/>
        <v>#VALUE!</v>
      </c>
      <c r="HCR2" t="e">
        <f t="shared" si="85"/>
        <v>#VALUE!</v>
      </c>
      <c r="HCS2" t="e">
        <f t="shared" si="85"/>
        <v>#VALUE!</v>
      </c>
      <c r="HCT2" t="e">
        <f t="shared" ref="HCT2:HFE2" si="86">CHAR(HCT1)</f>
        <v>#VALUE!</v>
      </c>
      <c r="HCU2" t="e">
        <f t="shared" si="86"/>
        <v>#VALUE!</v>
      </c>
      <c r="HCV2" t="e">
        <f t="shared" si="86"/>
        <v>#VALUE!</v>
      </c>
      <c r="HCW2" t="e">
        <f t="shared" si="86"/>
        <v>#VALUE!</v>
      </c>
      <c r="HCX2" t="e">
        <f t="shared" si="86"/>
        <v>#VALUE!</v>
      </c>
      <c r="HCY2" t="e">
        <f t="shared" si="86"/>
        <v>#VALUE!</v>
      </c>
      <c r="HCZ2" t="e">
        <f t="shared" si="86"/>
        <v>#VALUE!</v>
      </c>
      <c r="HDA2" t="e">
        <f t="shared" si="86"/>
        <v>#VALUE!</v>
      </c>
      <c r="HDB2" t="e">
        <f t="shared" si="86"/>
        <v>#VALUE!</v>
      </c>
      <c r="HDC2" t="e">
        <f t="shared" si="86"/>
        <v>#VALUE!</v>
      </c>
      <c r="HDD2" t="e">
        <f t="shared" si="86"/>
        <v>#VALUE!</v>
      </c>
      <c r="HDE2" t="e">
        <f t="shared" si="86"/>
        <v>#VALUE!</v>
      </c>
      <c r="HDF2" t="e">
        <f t="shared" si="86"/>
        <v>#VALUE!</v>
      </c>
      <c r="HDG2" t="e">
        <f t="shared" si="86"/>
        <v>#VALUE!</v>
      </c>
      <c r="HDH2" t="e">
        <f t="shared" si="86"/>
        <v>#VALUE!</v>
      </c>
      <c r="HDI2" t="e">
        <f t="shared" si="86"/>
        <v>#VALUE!</v>
      </c>
      <c r="HDJ2" t="e">
        <f t="shared" si="86"/>
        <v>#VALUE!</v>
      </c>
      <c r="HDK2" t="e">
        <f t="shared" si="86"/>
        <v>#VALUE!</v>
      </c>
      <c r="HDL2" t="e">
        <f t="shared" si="86"/>
        <v>#VALUE!</v>
      </c>
      <c r="HDM2" t="e">
        <f t="shared" si="86"/>
        <v>#VALUE!</v>
      </c>
      <c r="HDN2" t="e">
        <f t="shared" si="86"/>
        <v>#VALUE!</v>
      </c>
      <c r="HDO2" t="e">
        <f t="shared" si="86"/>
        <v>#VALUE!</v>
      </c>
      <c r="HDP2" t="e">
        <f t="shared" si="86"/>
        <v>#VALUE!</v>
      </c>
      <c r="HDQ2" t="e">
        <f t="shared" si="86"/>
        <v>#VALUE!</v>
      </c>
      <c r="HDR2" t="e">
        <f t="shared" si="86"/>
        <v>#VALUE!</v>
      </c>
      <c r="HDS2" t="e">
        <f t="shared" si="86"/>
        <v>#VALUE!</v>
      </c>
      <c r="HDT2" t="e">
        <f t="shared" si="86"/>
        <v>#VALUE!</v>
      </c>
      <c r="HDU2" t="e">
        <f t="shared" si="86"/>
        <v>#VALUE!</v>
      </c>
      <c r="HDV2" t="e">
        <f t="shared" si="86"/>
        <v>#VALUE!</v>
      </c>
      <c r="HDW2" t="e">
        <f t="shared" si="86"/>
        <v>#VALUE!</v>
      </c>
      <c r="HDX2" t="e">
        <f t="shared" si="86"/>
        <v>#VALUE!</v>
      </c>
      <c r="HDY2" t="e">
        <f t="shared" si="86"/>
        <v>#VALUE!</v>
      </c>
      <c r="HDZ2" t="e">
        <f t="shared" si="86"/>
        <v>#VALUE!</v>
      </c>
      <c r="HEA2" t="e">
        <f t="shared" si="86"/>
        <v>#VALUE!</v>
      </c>
      <c r="HEB2" t="e">
        <f t="shared" si="86"/>
        <v>#VALUE!</v>
      </c>
      <c r="HEC2" t="e">
        <f t="shared" si="86"/>
        <v>#VALUE!</v>
      </c>
      <c r="HED2" t="e">
        <f t="shared" si="86"/>
        <v>#VALUE!</v>
      </c>
      <c r="HEE2" t="e">
        <f t="shared" si="86"/>
        <v>#VALUE!</v>
      </c>
      <c r="HEF2" t="e">
        <f t="shared" si="86"/>
        <v>#VALUE!</v>
      </c>
      <c r="HEG2" t="e">
        <f t="shared" si="86"/>
        <v>#VALUE!</v>
      </c>
      <c r="HEH2" t="e">
        <f t="shared" si="86"/>
        <v>#VALUE!</v>
      </c>
      <c r="HEI2" t="e">
        <f t="shared" si="86"/>
        <v>#VALUE!</v>
      </c>
      <c r="HEJ2" t="e">
        <f t="shared" si="86"/>
        <v>#VALUE!</v>
      </c>
      <c r="HEK2" t="e">
        <f t="shared" si="86"/>
        <v>#VALUE!</v>
      </c>
      <c r="HEL2" t="e">
        <f t="shared" si="86"/>
        <v>#VALUE!</v>
      </c>
      <c r="HEM2" t="e">
        <f t="shared" si="86"/>
        <v>#VALUE!</v>
      </c>
      <c r="HEN2" t="e">
        <f t="shared" si="86"/>
        <v>#VALUE!</v>
      </c>
      <c r="HEO2" t="e">
        <f t="shared" si="86"/>
        <v>#VALUE!</v>
      </c>
      <c r="HEP2" t="e">
        <f t="shared" si="86"/>
        <v>#VALUE!</v>
      </c>
      <c r="HEQ2" t="e">
        <f t="shared" si="86"/>
        <v>#VALUE!</v>
      </c>
      <c r="HER2" t="e">
        <f t="shared" si="86"/>
        <v>#VALUE!</v>
      </c>
      <c r="HES2" t="e">
        <f t="shared" si="86"/>
        <v>#VALUE!</v>
      </c>
      <c r="HET2" t="e">
        <f t="shared" si="86"/>
        <v>#VALUE!</v>
      </c>
      <c r="HEU2" t="e">
        <f t="shared" si="86"/>
        <v>#VALUE!</v>
      </c>
      <c r="HEV2" t="e">
        <f t="shared" si="86"/>
        <v>#VALUE!</v>
      </c>
      <c r="HEW2" t="e">
        <f t="shared" si="86"/>
        <v>#VALUE!</v>
      </c>
      <c r="HEX2" t="e">
        <f t="shared" si="86"/>
        <v>#VALUE!</v>
      </c>
      <c r="HEY2" t="e">
        <f t="shared" si="86"/>
        <v>#VALUE!</v>
      </c>
      <c r="HEZ2" t="e">
        <f t="shared" si="86"/>
        <v>#VALUE!</v>
      </c>
      <c r="HFA2" t="e">
        <f t="shared" si="86"/>
        <v>#VALUE!</v>
      </c>
      <c r="HFB2" t="e">
        <f t="shared" si="86"/>
        <v>#VALUE!</v>
      </c>
      <c r="HFC2" t="e">
        <f t="shared" si="86"/>
        <v>#VALUE!</v>
      </c>
      <c r="HFD2" t="e">
        <f t="shared" si="86"/>
        <v>#VALUE!</v>
      </c>
      <c r="HFE2" t="e">
        <f t="shared" si="86"/>
        <v>#VALUE!</v>
      </c>
      <c r="HFF2" t="e">
        <f t="shared" ref="HFF2:HHQ2" si="87">CHAR(HFF1)</f>
        <v>#VALUE!</v>
      </c>
      <c r="HFG2" t="e">
        <f t="shared" si="87"/>
        <v>#VALUE!</v>
      </c>
      <c r="HFH2" t="e">
        <f t="shared" si="87"/>
        <v>#VALUE!</v>
      </c>
      <c r="HFI2" t="e">
        <f t="shared" si="87"/>
        <v>#VALUE!</v>
      </c>
      <c r="HFJ2" t="e">
        <f t="shared" si="87"/>
        <v>#VALUE!</v>
      </c>
      <c r="HFK2" t="e">
        <f t="shared" si="87"/>
        <v>#VALUE!</v>
      </c>
      <c r="HFL2" t="e">
        <f t="shared" si="87"/>
        <v>#VALUE!</v>
      </c>
      <c r="HFM2" t="e">
        <f t="shared" si="87"/>
        <v>#VALUE!</v>
      </c>
      <c r="HFN2" t="e">
        <f t="shared" si="87"/>
        <v>#VALUE!</v>
      </c>
      <c r="HFO2" t="e">
        <f t="shared" si="87"/>
        <v>#VALUE!</v>
      </c>
      <c r="HFP2" t="e">
        <f t="shared" si="87"/>
        <v>#VALUE!</v>
      </c>
      <c r="HFQ2" t="e">
        <f t="shared" si="87"/>
        <v>#VALUE!</v>
      </c>
      <c r="HFR2" t="e">
        <f t="shared" si="87"/>
        <v>#VALUE!</v>
      </c>
      <c r="HFS2" t="e">
        <f t="shared" si="87"/>
        <v>#VALUE!</v>
      </c>
      <c r="HFT2" t="e">
        <f t="shared" si="87"/>
        <v>#VALUE!</v>
      </c>
      <c r="HFU2" t="e">
        <f t="shared" si="87"/>
        <v>#VALUE!</v>
      </c>
      <c r="HFV2" t="e">
        <f t="shared" si="87"/>
        <v>#VALUE!</v>
      </c>
      <c r="HFW2" t="e">
        <f t="shared" si="87"/>
        <v>#VALUE!</v>
      </c>
      <c r="HFX2" t="e">
        <f t="shared" si="87"/>
        <v>#VALUE!</v>
      </c>
      <c r="HFY2" t="e">
        <f t="shared" si="87"/>
        <v>#VALUE!</v>
      </c>
      <c r="HFZ2" t="e">
        <f t="shared" si="87"/>
        <v>#VALUE!</v>
      </c>
      <c r="HGA2" t="e">
        <f t="shared" si="87"/>
        <v>#VALUE!</v>
      </c>
      <c r="HGB2" t="e">
        <f t="shared" si="87"/>
        <v>#VALUE!</v>
      </c>
      <c r="HGC2" t="e">
        <f t="shared" si="87"/>
        <v>#VALUE!</v>
      </c>
      <c r="HGD2" t="e">
        <f t="shared" si="87"/>
        <v>#VALUE!</v>
      </c>
      <c r="HGE2" t="e">
        <f t="shared" si="87"/>
        <v>#VALUE!</v>
      </c>
      <c r="HGF2" t="e">
        <f t="shared" si="87"/>
        <v>#VALUE!</v>
      </c>
      <c r="HGG2" t="e">
        <f t="shared" si="87"/>
        <v>#VALUE!</v>
      </c>
      <c r="HGH2" t="e">
        <f t="shared" si="87"/>
        <v>#VALUE!</v>
      </c>
      <c r="HGI2" t="e">
        <f t="shared" si="87"/>
        <v>#VALUE!</v>
      </c>
      <c r="HGJ2" t="e">
        <f t="shared" si="87"/>
        <v>#VALUE!</v>
      </c>
      <c r="HGK2" t="e">
        <f t="shared" si="87"/>
        <v>#VALUE!</v>
      </c>
      <c r="HGL2" t="e">
        <f t="shared" si="87"/>
        <v>#VALUE!</v>
      </c>
      <c r="HGM2" t="e">
        <f t="shared" si="87"/>
        <v>#VALUE!</v>
      </c>
      <c r="HGN2" t="e">
        <f t="shared" si="87"/>
        <v>#VALUE!</v>
      </c>
      <c r="HGO2" t="e">
        <f t="shared" si="87"/>
        <v>#VALUE!</v>
      </c>
      <c r="HGP2" t="e">
        <f t="shared" si="87"/>
        <v>#VALUE!</v>
      </c>
      <c r="HGQ2" t="e">
        <f t="shared" si="87"/>
        <v>#VALUE!</v>
      </c>
      <c r="HGR2" t="e">
        <f t="shared" si="87"/>
        <v>#VALUE!</v>
      </c>
      <c r="HGS2" t="e">
        <f t="shared" si="87"/>
        <v>#VALUE!</v>
      </c>
      <c r="HGT2" t="e">
        <f t="shared" si="87"/>
        <v>#VALUE!</v>
      </c>
      <c r="HGU2" t="e">
        <f t="shared" si="87"/>
        <v>#VALUE!</v>
      </c>
      <c r="HGV2" t="e">
        <f t="shared" si="87"/>
        <v>#VALUE!</v>
      </c>
      <c r="HGW2" t="e">
        <f t="shared" si="87"/>
        <v>#VALUE!</v>
      </c>
      <c r="HGX2" t="e">
        <f t="shared" si="87"/>
        <v>#VALUE!</v>
      </c>
      <c r="HGY2" t="e">
        <f t="shared" si="87"/>
        <v>#VALUE!</v>
      </c>
      <c r="HGZ2" t="e">
        <f t="shared" si="87"/>
        <v>#VALUE!</v>
      </c>
      <c r="HHA2" t="e">
        <f t="shared" si="87"/>
        <v>#VALUE!</v>
      </c>
      <c r="HHB2" t="e">
        <f t="shared" si="87"/>
        <v>#VALUE!</v>
      </c>
      <c r="HHC2" t="e">
        <f t="shared" si="87"/>
        <v>#VALUE!</v>
      </c>
      <c r="HHD2" t="e">
        <f t="shared" si="87"/>
        <v>#VALUE!</v>
      </c>
      <c r="HHE2" t="e">
        <f t="shared" si="87"/>
        <v>#VALUE!</v>
      </c>
      <c r="HHF2" t="e">
        <f t="shared" si="87"/>
        <v>#VALUE!</v>
      </c>
      <c r="HHG2" t="e">
        <f t="shared" si="87"/>
        <v>#VALUE!</v>
      </c>
      <c r="HHH2" t="e">
        <f t="shared" si="87"/>
        <v>#VALUE!</v>
      </c>
      <c r="HHI2" t="e">
        <f t="shared" si="87"/>
        <v>#VALUE!</v>
      </c>
      <c r="HHJ2" t="e">
        <f t="shared" si="87"/>
        <v>#VALUE!</v>
      </c>
      <c r="HHK2" t="e">
        <f t="shared" si="87"/>
        <v>#VALUE!</v>
      </c>
      <c r="HHL2" t="e">
        <f t="shared" si="87"/>
        <v>#VALUE!</v>
      </c>
      <c r="HHM2" t="e">
        <f t="shared" si="87"/>
        <v>#VALUE!</v>
      </c>
      <c r="HHN2" t="e">
        <f t="shared" si="87"/>
        <v>#VALUE!</v>
      </c>
      <c r="HHO2" t="e">
        <f t="shared" si="87"/>
        <v>#VALUE!</v>
      </c>
      <c r="HHP2" t="e">
        <f t="shared" si="87"/>
        <v>#VALUE!</v>
      </c>
      <c r="HHQ2" t="e">
        <f t="shared" si="87"/>
        <v>#VALUE!</v>
      </c>
      <c r="HHR2" t="e">
        <f t="shared" ref="HHR2:HKC2" si="88">CHAR(HHR1)</f>
        <v>#VALUE!</v>
      </c>
      <c r="HHS2" t="e">
        <f t="shared" si="88"/>
        <v>#VALUE!</v>
      </c>
      <c r="HHT2" t="e">
        <f t="shared" si="88"/>
        <v>#VALUE!</v>
      </c>
      <c r="HHU2" t="e">
        <f t="shared" si="88"/>
        <v>#VALUE!</v>
      </c>
      <c r="HHV2" t="e">
        <f t="shared" si="88"/>
        <v>#VALUE!</v>
      </c>
      <c r="HHW2" t="e">
        <f t="shared" si="88"/>
        <v>#VALUE!</v>
      </c>
      <c r="HHX2" t="e">
        <f t="shared" si="88"/>
        <v>#VALUE!</v>
      </c>
      <c r="HHY2" t="e">
        <f t="shared" si="88"/>
        <v>#VALUE!</v>
      </c>
      <c r="HHZ2" t="e">
        <f t="shared" si="88"/>
        <v>#VALUE!</v>
      </c>
      <c r="HIA2" t="e">
        <f t="shared" si="88"/>
        <v>#VALUE!</v>
      </c>
      <c r="HIB2" t="e">
        <f t="shared" si="88"/>
        <v>#VALUE!</v>
      </c>
      <c r="HIC2" t="e">
        <f t="shared" si="88"/>
        <v>#VALUE!</v>
      </c>
      <c r="HID2" t="e">
        <f t="shared" si="88"/>
        <v>#VALUE!</v>
      </c>
      <c r="HIE2" t="e">
        <f t="shared" si="88"/>
        <v>#VALUE!</v>
      </c>
      <c r="HIF2" t="e">
        <f t="shared" si="88"/>
        <v>#VALUE!</v>
      </c>
      <c r="HIG2" t="e">
        <f t="shared" si="88"/>
        <v>#VALUE!</v>
      </c>
      <c r="HIH2" t="e">
        <f t="shared" si="88"/>
        <v>#VALUE!</v>
      </c>
      <c r="HII2" t="e">
        <f t="shared" si="88"/>
        <v>#VALUE!</v>
      </c>
      <c r="HIJ2" t="e">
        <f t="shared" si="88"/>
        <v>#VALUE!</v>
      </c>
      <c r="HIK2" t="e">
        <f t="shared" si="88"/>
        <v>#VALUE!</v>
      </c>
      <c r="HIL2" t="e">
        <f t="shared" si="88"/>
        <v>#VALUE!</v>
      </c>
      <c r="HIM2" t="e">
        <f t="shared" si="88"/>
        <v>#VALUE!</v>
      </c>
      <c r="HIN2" t="e">
        <f t="shared" si="88"/>
        <v>#VALUE!</v>
      </c>
      <c r="HIO2" t="e">
        <f t="shared" si="88"/>
        <v>#VALUE!</v>
      </c>
      <c r="HIP2" t="e">
        <f t="shared" si="88"/>
        <v>#VALUE!</v>
      </c>
      <c r="HIQ2" t="e">
        <f t="shared" si="88"/>
        <v>#VALUE!</v>
      </c>
      <c r="HIR2" t="e">
        <f t="shared" si="88"/>
        <v>#VALUE!</v>
      </c>
      <c r="HIS2" t="e">
        <f t="shared" si="88"/>
        <v>#VALUE!</v>
      </c>
      <c r="HIT2" t="e">
        <f t="shared" si="88"/>
        <v>#VALUE!</v>
      </c>
      <c r="HIU2" t="e">
        <f t="shared" si="88"/>
        <v>#VALUE!</v>
      </c>
      <c r="HIV2" t="e">
        <f t="shared" si="88"/>
        <v>#VALUE!</v>
      </c>
      <c r="HIW2" t="e">
        <f t="shared" si="88"/>
        <v>#VALUE!</v>
      </c>
      <c r="HIX2" t="e">
        <f t="shared" si="88"/>
        <v>#VALUE!</v>
      </c>
      <c r="HIY2" t="e">
        <f t="shared" si="88"/>
        <v>#VALUE!</v>
      </c>
      <c r="HIZ2" t="e">
        <f t="shared" si="88"/>
        <v>#VALUE!</v>
      </c>
      <c r="HJA2" t="e">
        <f t="shared" si="88"/>
        <v>#VALUE!</v>
      </c>
      <c r="HJB2" t="e">
        <f t="shared" si="88"/>
        <v>#VALUE!</v>
      </c>
      <c r="HJC2" t="e">
        <f t="shared" si="88"/>
        <v>#VALUE!</v>
      </c>
      <c r="HJD2" t="e">
        <f t="shared" si="88"/>
        <v>#VALUE!</v>
      </c>
      <c r="HJE2" t="e">
        <f t="shared" si="88"/>
        <v>#VALUE!</v>
      </c>
      <c r="HJF2" t="e">
        <f t="shared" si="88"/>
        <v>#VALUE!</v>
      </c>
      <c r="HJG2" t="e">
        <f t="shared" si="88"/>
        <v>#VALUE!</v>
      </c>
      <c r="HJH2" t="e">
        <f t="shared" si="88"/>
        <v>#VALUE!</v>
      </c>
      <c r="HJI2" t="e">
        <f t="shared" si="88"/>
        <v>#VALUE!</v>
      </c>
      <c r="HJJ2" t="e">
        <f t="shared" si="88"/>
        <v>#VALUE!</v>
      </c>
      <c r="HJK2" t="e">
        <f t="shared" si="88"/>
        <v>#VALUE!</v>
      </c>
      <c r="HJL2" t="e">
        <f t="shared" si="88"/>
        <v>#VALUE!</v>
      </c>
      <c r="HJM2" t="e">
        <f t="shared" si="88"/>
        <v>#VALUE!</v>
      </c>
      <c r="HJN2" t="e">
        <f t="shared" si="88"/>
        <v>#VALUE!</v>
      </c>
      <c r="HJO2" t="e">
        <f t="shared" si="88"/>
        <v>#VALUE!</v>
      </c>
      <c r="HJP2" t="e">
        <f t="shared" si="88"/>
        <v>#VALUE!</v>
      </c>
      <c r="HJQ2" t="e">
        <f t="shared" si="88"/>
        <v>#VALUE!</v>
      </c>
      <c r="HJR2" t="e">
        <f t="shared" si="88"/>
        <v>#VALUE!</v>
      </c>
      <c r="HJS2" t="e">
        <f t="shared" si="88"/>
        <v>#VALUE!</v>
      </c>
      <c r="HJT2" t="e">
        <f t="shared" si="88"/>
        <v>#VALUE!</v>
      </c>
      <c r="HJU2" t="e">
        <f t="shared" si="88"/>
        <v>#VALUE!</v>
      </c>
      <c r="HJV2" t="e">
        <f t="shared" si="88"/>
        <v>#VALUE!</v>
      </c>
      <c r="HJW2" t="e">
        <f t="shared" si="88"/>
        <v>#VALUE!</v>
      </c>
      <c r="HJX2" t="e">
        <f t="shared" si="88"/>
        <v>#VALUE!</v>
      </c>
      <c r="HJY2" t="e">
        <f t="shared" si="88"/>
        <v>#VALUE!</v>
      </c>
      <c r="HJZ2" t="e">
        <f t="shared" si="88"/>
        <v>#VALUE!</v>
      </c>
      <c r="HKA2" t="e">
        <f t="shared" si="88"/>
        <v>#VALUE!</v>
      </c>
      <c r="HKB2" t="e">
        <f t="shared" si="88"/>
        <v>#VALUE!</v>
      </c>
      <c r="HKC2" t="e">
        <f t="shared" si="88"/>
        <v>#VALUE!</v>
      </c>
      <c r="HKD2" t="e">
        <f t="shared" ref="HKD2:HMO2" si="89">CHAR(HKD1)</f>
        <v>#VALUE!</v>
      </c>
      <c r="HKE2" t="e">
        <f t="shared" si="89"/>
        <v>#VALUE!</v>
      </c>
      <c r="HKF2" t="e">
        <f t="shared" si="89"/>
        <v>#VALUE!</v>
      </c>
      <c r="HKG2" t="e">
        <f t="shared" si="89"/>
        <v>#VALUE!</v>
      </c>
      <c r="HKH2" t="e">
        <f t="shared" si="89"/>
        <v>#VALUE!</v>
      </c>
      <c r="HKI2" t="e">
        <f t="shared" si="89"/>
        <v>#VALUE!</v>
      </c>
      <c r="HKJ2" t="e">
        <f t="shared" si="89"/>
        <v>#VALUE!</v>
      </c>
      <c r="HKK2" t="e">
        <f t="shared" si="89"/>
        <v>#VALUE!</v>
      </c>
      <c r="HKL2" t="e">
        <f t="shared" si="89"/>
        <v>#VALUE!</v>
      </c>
      <c r="HKM2" t="e">
        <f t="shared" si="89"/>
        <v>#VALUE!</v>
      </c>
      <c r="HKN2" t="e">
        <f t="shared" si="89"/>
        <v>#VALUE!</v>
      </c>
      <c r="HKO2" t="e">
        <f t="shared" si="89"/>
        <v>#VALUE!</v>
      </c>
      <c r="HKP2" t="e">
        <f t="shared" si="89"/>
        <v>#VALUE!</v>
      </c>
      <c r="HKQ2" t="e">
        <f t="shared" si="89"/>
        <v>#VALUE!</v>
      </c>
      <c r="HKR2" t="e">
        <f t="shared" si="89"/>
        <v>#VALUE!</v>
      </c>
      <c r="HKS2" t="e">
        <f t="shared" si="89"/>
        <v>#VALUE!</v>
      </c>
      <c r="HKT2" t="e">
        <f t="shared" si="89"/>
        <v>#VALUE!</v>
      </c>
      <c r="HKU2" t="e">
        <f t="shared" si="89"/>
        <v>#VALUE!</v>
      </c>
      <c r="HKV2" t="e">
        <f t="shared" si="89"/>
        <v>#VALUE!</v>
      </c>
      <c r="HKW2" t="e">
        <f t="shared" si="89"/>
        <v>#VALUE!</v>
      </c>
      <c r="HKX2" t="e">
        <f t="shared" si="89"/>
        <v>#VALUE!</v>
      </c>
      <c r="HKY2" t="e">
        <f t="shared" si="89"/>
        <v>#VALUE!</v>
      </c>
      <c r="HKZ2" t="e">
        <f t="shared" si="89"/>
        <v>#VALUE!</v>
      </c>
      <c r="HLA2" t="e">
        <f t="shared" si="89"/>
        <v>#VALUE!</v>
      </c>
      <c r="HLB2" t="e">
        <f t="shared" si="89"/>
        <v>#VALUE!</v>
      </c>
      <c r="HLC2" t="e">
        <f t="shared" si="89"/>
        <v>#VALUE!</v>
      </c>
      <c r="HLD2" t="e">
        <f t="shared" si="89"/>
        <v>#VALUE!</v>
      </c>
      <c r="HLE2" t="e">
        <f t="shared" si="89"/>
        <v>#VALUE!</v>
      </c>
      <c r="HLF2" t="e">
        <f t="shared" si="89"/>
        <v>#VALUE!</v>
      </c>
      <c r="HLG2" t="e">
        <f t="shared" si="89"/>
        <v>#VALUE!</v>
      </c>
      <c r="HLH2" t="e">
        <f t="shared" si="89"/>
        <v>#VALUE!</v>
      </c>
      <c r="HLI2" t="e">
        <f t="shared" si="89"/>
        <v>#VALUE!</v>
      </c>
      <c r="HLJ2" t="e">
        <f t="shared" si="89"/>
        <v>#VALUE!</v>
      </c>
      <c r="HLK2" t="e">
        <f t="shared" si="89"/>
        <v>#VALUE!</v>
      </c>
      <c r="HLL2" t="e">
        <f t="shared" si="89"/>
        <v>#VALUE!</v>
      </c>
      <c r="HLM2" t="e">
        <f t="shared" si="89"/>
        <v>#VALUE!</v>
      </c>
      <c r="HLN2" t="e">
        <f t="shared" si="89"/>
        <v>#VALUE!</v>
      </c>
      <c r="HLO2" t="e">
        <f t="shared" si="89"/>
        <v>#VALUE!</v>
      </c>
      <c r="HLP2" t="e">
        <f t="shared" si="89"/>
        <v>#VALUE!</v>
      </c>
      <c r="HLQ2" t="e">
        <f t="shared" si="89"/>
        <v>#VALUE!</v>
      </c>
      <c r="HLR2" t="e">
        <f t="shared" si="89"/>
        <v>#VALUE!</v>
      </c>
      <c r="HLS2" t="e">
        <f t="shared" si="89"/>
        <v>#VALUE!</v>
      </c>
      <c r="HLT2" t="e">
        <f t="shared" si="89"/>
        <v>#VALUE!</v>
      </c>
      <c r="HLU2" t="e">
        <f t="shared" si="89"/>
        <v>#VALUE!</v>
      </c>
      <c r="HLV2" t="e">
        <f t="shared" si="89"/>
        <v>#VALUE!</v>
      </c>
      <c r="HLW2" t="e">
        <f t="shared" si="89"/>
        <v>#VALUE!</v>
      </c>
      <c r="HLX2" t="e">
        <f t="shared" si="89"/>
        <v>#VALUE!</v>
      </c>
      <c r="HLY2" t="e">
        <f t="shared" si="89"/>
        <v>#VALUE!</v>
      </c>
      <c r="HLZ2" t="e">
        <f t="shared" si="89"/>
        <v>#VALUE!</v>
      </c>
      <c r="HMA2" t="e">
        <f t="shared" si="89"/>
        <v>#VALUE!</v>
      </c>
      <c r="HMB2" t="e">
        <f t="shared" si="89"/>
        <v>#VALUE!</v>
      </c>
      <c r="HMC2" t="e">
        <f t="shared" si="89"/>
        <v>#VALUE!</v>
      </c>
      <c r="HMD2" t="e">
        <f t="shared" si="89"/>
        <v>#VALUE!</v>
      </c>
      <c r="HME2" t="e">
        <f t="shared" si="89"/>
        <v>#VALUE!</v>
      </c>
      <c r="HMF2" t="e">
        <f t="shared" si="89"/>
        <v>#VALUE!</v>
      </c>
      <c r="HMG2" t="e">
        <f t="shared" si="89"/>
        <v>#VALUE!</v>
      </c>
      <c r="HMH2" t="e">
        <f t="shared" si="89"/>
        <v>#VALUE!</v>
      </c>
      <c r="HMI2" t="e">
        <f t="shared" si="89"/>
        <v>#VALUE!</v>
      </c>
      <c r="HMJ2" t="e">
        <f t="shared" si="89"/>
        <v>#VALUE!</v>
      </c>
      <c r="HMK2" t="e">
        <f t="shared" si="89"/>
        <v>#VALUE!</v>
      </c>
      <c r="HML2" t="e">
        <f t="shared" si="89"/>
        <v>#VALUE!</v>
      </c>
      <c r="HMM2" t="e">
        <f t="shared" si="89"/>
        <v>#VALUE!</v>
      </c>
      <c r="HMN2" t="e">
        <f t="shared" si="89"/>
        <v>#VALUE!</v>
      </c>
      <c r="HMO2" t="e">
        <f t="shared" si="89"/>
        <v>#VALUE!</v>
      </c>
      <c r="HMP2" t="e">
        <f t="shared" ref="HMP2:HPA2" si="90">CHAR(HMP1)</f>
        <v>#VALUE!</v>
      </c>
      <c r="HMQ2" t="e">
        <f t="shared" si="90"/>
        <v>#VALUE!</v>
      </c>
      <c r="HMR2" t="e">
        <f t="shared" si="90"/>
        <v>#VALUE!</v>
      </c>
      <c r="HMS2" t="e">
        <f t="shared" si="90"/>
        <v>#VALUE!</v>
      </c>
      <c r="HMT2" t="e">
        <f t="shared" si="90"/>
        <v>#VALUE!</v>
      </c>
      <c r="HMU2" t="e">
        <f t="shared" si="90"/>
        <v>#VALUE!</v>
      </c>
      <c r="HMV2" t="e">
        <f t="shared" si="90"/>
        <v>#VALUE!</v>
      </c>
      <c r="HMW2" t="e">
        <f t="shared" si="90"/>
        <v>#VALUE!</v>
      </c>
      <c r="HMX2" t="e">
        <f t="shared" si="90"/>
        <v>#VALUE!</v>
      </c>
      <c r="HMY2" t="e">
        <f t="shared" si="90"/>
        <v>#VALUE!</v>
      </c>
      <c r="HMZ2" t="e">
        <f t="shared" si="90"/>
        <v>#VALUE!</v>
      </c>
      <c r="HNA2" t="e">
        <f t="shared" si="90"/>
        <v>#VALUE!</v>
      </c>
      <c r="HNB2" t="e">
        <f t="shared" si="90"/>
        <v>#VALUE!</v>
      </c>
      <c r="HNC2" t="e">
        <f t="shared" si="90"/>
        <v>#VALUE!</v>
      </c>
      <c r="HND2" t="e">
        <f t="shared" si="90"/>
        <v>#VALUE!</v>
      </c>
      <c r="HNE2" t="e">
        <f t="shared" si="90"/>
        <v>#VALUE!</v>
      </c>
      <c r="HNF2" t="e">
        <f t="shared" si="90"/>
        <v>#VALUE!</v>
      </c>
      <c r="HNG2" t="e">
        <f t="shared" si="90"/>
        <v>#VALUE!</v>
      </c>
      <c r="HNH2" t="e">
        <f t="shared" si="90"/>
        <v>#VALUE!</v>
      </c>
      <c r="HNI2" t="e">
        <f t="shared" si="90"/>
        <v>#VALUE!</v>
      </c>
      <c r="HNJ2" t="e">
        <f t="shared" si="90"/>
        <v>#VALUE!</v>
      </c>
      <c r="HNK2" t="e">
        <f t="shared" si="90"/>
        <v>#VALUE!</v>
      </c>
      <c r="HNL2" t="e">
        <f t="shared" si="90"/>
        <v>#VALUE!</v>
      </c>
      <c r="HNM2" t="e">
        <f t="shared" si="90"/>
        <v>#VALUE!</v>
      </c>
      <c r="HNN2" t="e">
        <f t="shared" si="90"/>
        <v>#VALUE!</v>
      </c>
      <c r="HNO2" t="e">
        <f t="shared" si="90"/>
        <v>#VALUE!</v>
      </c>
      <c r="HNP2" t="e">
        <f t="shared" si="90"/>
        <v>#VALUE!</v>
      </c>
      <c r="HNQ2" t="e">
        <f t="shared" si="90"/>
        <v>#VALUE!</v>
      </c>
      <c r="HNR2" t="e">
        <f t="shared" si="90"/>
        <v>#VALUE!</v>
      </c>
      <c r="HNS2" t="e">
        <f t="shared" si="90"/>
        <v>#VALUE!</v>
      </c>
      <c r="HNT2" t="e">
        <f t="shared" si="90"/>
        <v>#VALUE!</v>
      </c>
      <c r="HNU2" t="e">
        <f t="shared" si="90"/>
        <v>#VALUE!</v>
      </c>
      <c r="HNV2" t="e">
        <f t="shared" si="90"/>
        <v>#VALUE!</v>
      </c>
      <c r="HNW2" t="e">
        <f t="shared" si="90"/>
        <v>#VALUE!</v>
      </c>
      <c r="HNX2" t="e">
        <f t="shared" si="90"/>
        <v>#VALUE!</v>
      </c>
      <c r="HNY2" t="e">
        <f t="shared" si="90"/>
        <v>#VALUE!</v>
      </c>
      <c r="HNZ2" t="e">
        <f t="shared" si="90"/>
        <v>#VALUE!</v>
      </c>
      <c r="HOA2" t="e">
        <f t="shared" si="90"/>
        <v>#VALUE!</v>
      </c>
      <c r="HOB2" t="e">
        <f t="shared" si="90"/>
        <v>#VALUE!</v>
      </c>
      <c r="HOC2" t="e">
        <f t="shared" si="90"/>
        <v>#VALUE!</v>
      </c>
      <c r="HOD2" t="e">
        <f t="shared" si="90"/>
        <v>#VALUE!</v>
      </c>
      <c r="HOE2" t="e">
        <f t="shared" si="90"/>
        <v>#VALUE!</v>
      </c>
      <c r="HOF2" t="e">
        <f t="shared" si="90"/>
        <v>#VALUE!</v>
      </c>
      <c r="HOG2" t="e">
        <f t="shared" si="90"/>
        <v>#VALUE!</v>
      </c>
      <c r="HOH2" t="e">
        <f t="shared" si="90"/>
        <v>#VALUE!</v>
      </c>
      <c r="HOI2" t="e">
        <f t="shared" si="90"/>
        <v>#VALUE!</v>
      </c>
      <c r="HOJ2" t="e">
        <f t="shared" si="90"/>
        <v>#VALUE!</v>
      </c>
      <c r="HOK2" t="e">
        <f t="shared" si="90"/>
        <v>#VALUE!</v>
      </c>
      <c r="HOL2" t="e">
        <f t="shared" si="90"/>
        <v>#VALUE!</v>
      </c>
      <c r="HOM2" t="e">
        <f t="shared" si="90"/>
        <v>#VALUE!</v>
      </c>
      <c r="HON2" t="e">
        <f t="shared" si="90"/>
        <v>#VALUE!</v>
      </c>
      <c r="HOO2" t="e">
        <f t="shared" si="90"/>
        <v>#VALUE!</v>
      </c>
      <c r="HOP2" t="e">
        <f t="shared" si="90"/>
        <v>#VALUE!</v>
      </c>
      <c r="HOQ2" t="e">
        <f t="shared" si="90"/>
        <v>#VALUE!</v>
      </c>
      <c r="HOR2" t="e">
        <f t="shared" si="90"/>
        <v>#VALUE!</v>
      </c>
      <c r="HOS2" t="e">
        <f t="shared" si="90"/>
        <v>#VALUE!</v>
      </c>
      <c r="HOT2" t="e">
        <f t="shared" si="90"/>
        <v>#VALUE!</v>
      </c>
      <c r="HOU2" t="e">
        <f t="shared" si="90"/>
        <v>#VALUE!</v>
      </c>
      <c r="HOV2" t="e">
        <f t="shared" si="90"/>
        <v>#VALUE!</v>
      </c>
      <c r="HOW2" t="e">
        <f t="shared" si="90"/>
        <v>#VALUE!</v>
      </c>
      <c r="HOX2" t="e">
        <f t="shared" si="90"/>
        <v>#VALUE!</v>
      </c>
      <c r="HOY2" t="e">
        <f t="shared" si="90"/>
        <v>#VALUE!</v>
      </c>
      <c r="HOZ2" t="e">
        <f t="shared" si="90"/>
        <v>#VALUE!</v>
      </c>
      <c r="HPA2" t="e">
        <f t="shared" si="90"/>
        <v>#VALUE!</v>
      </c>
      <c r="HPB2" t="e">
        <f t="shared" ref="HPB2:HRM2" si="91">CHAR(HPB1)</f>
        <v>#VALUE!</v>
      </c>
      <c r="HPC2" t="e">
        <f t="shared" si="91"/>
        <v>#VALUE!</v>
      </c>
      <c r="HPD2" t="e">
        <f t="shared" si="91"/>
        <v>#VALUE!</v>
      </c>
      <c r="HPE2" t="e">
        <f t="shared" si="91"/>
        <v>#VALUE!</v>
      </c>
      <c r="HPF2" t="e">
        <f t="shared" si="91"/>
        <v>#VALUE!</v>
      </c>
      <c r="HPG2" t="e">
        <f t="shared" si="91"/>
        <v>#VALUE!</v>
      </c>
      <c r="HPH2" t="e">
        <f t="shared" si="91"/>
        <v>#VALUE!</v>
      </c>
      <c r="HPI2" t="e">
        <f t="shared" si="91"/>
        <v>#VALUE!</v>
      </c>
      <c r="HPJ2" t="e">
        <f t="shared" si="91"/>
        <v>#VALUE!</v>
      </c>
      <c r="HPK2" t="e">
        <f t="shared" si="91"/>
        <v>#VALUE!</v>
      </c>
      <c r="HPL2" t="e">
        <f t="shared" si="91"/>
        <v>#VALUE!</v>
      </c>
      <c r="HPM2" t="e">
        <f t="shared" si="91"/>
        <v>#VALUE!</v>
      </c>
      <c r="HPN2" t="e">
        <f t="shared" si="91"/>
        <v>#VALUE!</v>
      </c>
      <c r="HPO2" t="e">
        <f t="shared" si="91"/>
        <v>#VALUE!</v>
      </c>
      <c r="HPP2" t="e">
        <f t="shared" si="91"/>
        <v>#VALUE!</v>
      </c>
      <c r="HPQ2" t="e">
        <f t="shared" si="91"/>
        <v>#VALUE!</v>
      </c>
      <c r="HPR2" t="e">
        <f t="shared" si="91"/>
        <v>#VALUE!</v>
      </c>
      <c r="HPS2" t="e">
        <f t="shared" si="91"/>
        <v>#VALUE!</v>
      </c>
      <c r="HPT2" t="e">
        <f t="shared" si="91"/>
        <v>#VALUE!</v>
      </c>
      <c r="HPU2" t="e">
        <f t="shared" si="91"/>
        <v>#VALUE!</v>
      </c>
      <c r="HPV2" t="e">
        <f t="shared" si="91"/>
        <v>#VALUE!</v>
      </c>
      <c r="HPW2" t="e">
        <f t="shared" si="91"/>
        <v>#VALUE!</v>
      </c>
      <c r="HPX2" t="e">
        <f t="shared" si="91"/>
        <v>#VALUE!</v>
      </c>
      <c r="HPY2" t="e">
        <f t="shared" si="91"/>
        <v>#VALUE!</v>
      </c>
      <c r="HPZ2" t="e">
        <f t="shared" si="91"/>
        <v>#VALUE!</v>
      </c>
      <c r="HQA2" t="e">
        <f t="shared" si="91"/>
        <v>#VALUE!</v>
      </c>
      <c r="HQB2" t="e">
        <f t="shared" si="91"/>
        <v>#VALUE!</v>
      </c>
      <c r="HQC2" t="e">
        <f t="shared" si="91"/>
        <v>#VALUE!</v>
      </c>
      <c r="HQD2" t="e">
        <f t="shared" si="91"/>
        <v>#VALUE!</v>
      </c>
      <c r="HQE2" t="e">
        <f t="shared" si="91"/>
        <v>#VALUE!</v>
      </c>
      <c r="HQF2" t="e">
        <f t="shared" si="91"/>
        <v>#VALUE!</v>
      </c>
      <c r="HQG2" t="e">
        <f t="shared" si="91"/>
        <v>#VALUE!</v>
      </c>
      <c r="HQH2" t="e">
        <f t="shared" si="91"/>
        <v>#VALUE!</v>
      </c>
      <c r="HQI2" t="e">
        <f t="shared" si="91"/>
        <v>#VALUE!</v>
      </c>
      <c r="HQJ2" t="e">
        <f t="shared" si="91"/>
        <v>#VALUE!</v>
      </c>
      <c r="HQK2" t="e">
        <f t="shared" si="91"/>
        <v>#VALUE!</v>
      </c>
      <c r="HQL2" t="e">
        <f t="shared" si="91"/>
        <v>#VALUE!</v>
      </c>
      <c r="HQM2" t="e">
        <f t="shared" si="91"/>
        <v>#VALUE!</v>
      </c>
      <c r="HQN2" t="e">
        <f t="shared" si="91"/>
        <v>#VALUE!</v>
      </c>
      <c r="HQO2" t="e">
        <f t="shared" si="91"/>
        <v>#VALUE!</v>
      </c>
      <c r="HQP2" t="e">
        <f t="shared" si="91"/>
        <v>#VALUE!</v>
      </c>
      <c r="HQQ2" t="e">
        <f t="shared" si="91"/>
        <v>#VALUE!</v>
      </c>
      <c r="HQR2" t="e">
        <f t="shared" si="91"/>
        <v>#VALUE!</v>
      </c>
      <c r="HQS2" t="e">
        <f t="shared" si="91"/>
        <v>#VALUE!</v>
      </c>
      <c r="HQT2" t="e">
        <f t="shared" si="91"/>
        <v>#VALUE!</v>
      </c>
      <c r="HQU2" t="e">
        <f t="shared" si="91"/>
        <v>#VALUE!</v>
      </c>
      <c r="HQV2" t="e">
        <f t="shared" si="91"/>
        <v>#VALUE!</v>
      </c>
      <c r="HQW2" t="e">
        <f t="shared" si="91"/>
        <v>#VALUE!</v>
      </c>
      <c r="HQX2" t="e">
        <f t="shared" si="91"/>
        <v>#VALUE!</v>
      </c>
      <c r="HQY2" t="e">
        <f t="shared" si="91"/>
        <v>#VALUE!</v>
      </c>
      <c r="HQZ2" t="e">
        <f t="shared" si="91"/>
        <v>#VALUE!</v>
      </c>
      <c r="HRA2" t="e">
        <f t="shared" si="91"/>
        <v>#VALUE!</v>
      </c>
      <c r="HRB2" t="e">
        <f t="shared" si="91"/>
        <v>#VALUE!</v>
      </c>
      <c r="HRC2" t="e">
        <f t="shared" si="91"/>
        <v>#VALUE!</v>
      </c>
      <c r="HRD2" t="e">
        <f t="shared" si="91"/>
        <v>#VALUE!</v>
      </c>
      <c r="HRE2" t="e">
        <f t="shared" si="91"/>
        <v>#VALUE!</v>
      </c>
      <c r="HRF2" t="e">
        <f t="shared" si="91"/>
        <v>#VALUE!</v>
      </c>
      <c r="HRG2" t="e">
        <f t="shared" si="91"/>
        <v>#VALUE!</v>
      </c>
      <c r="HRH2" t="e">
        <f t="shared" si="91"/>
        <v>#VALUE!</v>
      </c>
      <c r="HRI2" t="e">
        <f t="shared" si="91"/>
        <v>#VALUE!</v>
      </c>
      <c r="HRJ2" t="e">
        <f t="shared" si="91"/>
        <v>#VALUE!</v>
      </c>
      <c r="HRK2" t="e">
        <f t="shared" si="91"/>
        <v>#VALUE!</v>
      </c>
      <c r="HRL2" t="e">
        <f t="shared" si="91"/>
        <v>#VALUE!</v>
      </c>
      <c r="HRM2" t="e">
        <f t="shared" si="91"/>
        <v>#VALUE!</v>
      </c>
      <c r="HRN2" t="e">
        <f t="shared" ref="HRN2:HTY2" si="92">CHAR(HRN1)</f>
        <v>#VALUE!</v>
      </c>
      <c r="HRO2" t="e">
        <f t="shared" si="92"/>
        <v>#VALUE!</v>
      </c>
      <c r="HRP2" t="e">
        <f t="shared" si="92"/>
        <v>#VALUE!</v>
      </c>
      <c r="HRQ2" t="e">
        <f t="shared" si="92"/>
        <v>#VALUE!</v>
      </c>
      <c r="HRR2" t="e">
        <f t="shared" si="92"/>
        <v>#VALUE!</v>
      </c>
      <c r="HRS2" t="e">
        <f t="shared" si="92"/>
        <v>#VALUE!</v>
      </c>
      <c r="HRT2" t="e">
        <f t="shared" si="92"/>
        <v>#VALUE!</v>
      </c>
      <c r="HRU2" t="e">
        <f t="shared" si="92"/>
        <v>#VALUE!</v>
      </c>
      <c r="HRV2" t="e">
        <f t="shared" si="92"/>
        <v>#VALUE!</v>
      </c>
      <c r="HRW2" t="e">
        <f t="shared" si="92"/>
        <v>#VALUE!</v>
      </c>
      <c r="HRX2" t="e">
        <f t="shared" si="92"/>
        <v>#VALUE!</v>
      </c>
      <c r="HRY2" t="e">
        <f t="shared" si="92"/>
        <v>#VALUE!</v>
      </c>
      <c r="HRZ2" t="e">
        <f t="shared" si="92"/>
        <v>#VALUE!</v>
      </c>
      <c r="HSA2" t="e">
        <f t="shared" si="92"/>
        <v>#VALUE!</v>
      </c>
      <c r="HSB2" t="e">
        <f t="shared" si="92"/>
        <v>#VALUE!</v>
      </c>
      <c r="HSC2" t="e">
        <f t="shared" si="92"/>
        <v>#VALUE!</v>
      </c>
      <c r="HSD2" t="e">
        <f t="shared" si="92"/>
        <v>#VALUE!</v>
      </c>
      <c r="HSE2" t="e">
        <f t="shared" si="92"/>
        <v>#VALUE!</v>
      </c>
      <c r="HSF2" t="e">
        <f t="shared" si="92"/>
        <v>#VALUE!</v>
      </c>
      <c r="HSG2" t="e">
        <f t="shared" si="92"/>
        <v>#VALUE!</v>
      </c>
      <c r="HSH2" t="e">
        <f t="shared" si="92"/>
        <v>#VALUE!</v>
      </c>
      <c r="HSI2" t="e">
        <f t="shared" si="92"/>
        <v>#VALUE!</v>
      </c>
      <c r="HSJ2" t="e">
        <f t="shared" si="92"/>
        <v>#VALUE!</v>
      </c>
      <c r="HSK2" t="e">
        <f t="shared" si="92"/>
        <v>#VALUE!</v>
      </c>
      <c r="HSL2" t="e">
        <f t="shared" si="92"/>
        <v>#VALUE!</v>
      </c>
      <c r="HSM2" t="e">
        <f t="shared" si="92"/>
        <v>#VALUE!</v>
      </c>
      <c r="HSN2" t="e">
        <f t="shared" si="92"/>
        <v>#VALUE!</v>
      </c>
      <c r="HSO2" t="e">
        <f t="shared" si="92"/>
        <v>#VALUE!</v>
      </c>
      <c r="HSP2" t="e">
        <f t="shared" si="92"/>
        <v>#VALUE!</v>
      </c>
      <c r="HSQ2" t="e">
        <f t="shared" si="92"/>
        <v>#VALUE!</v>
      </c>
      <c r="HSR2" t="e">
        <f t="shared" si="92"/>
        <v>#VALUE!</v>
      </c>
      <c r="HSS2" t="e">
        <f t="shared" si="92"/>
        <v>#VALUE!</v>
      </c>
      <c r="HST2" t="e">
        <f t="shared" si="92"/>
        <v>#VALUE!</v>
      </c>
      <c r="HSU2" t="e">
        <f t="shared" si="92"/>
        <v>#VALUE!</v>
      </c>
      <c r="HSV2" t="e">
        <f t="shared" si="92"/>
        <v>#VALUE!</v>
      </c>
      <c r="HSW2" t="e">
        <f t="shared" si="92"/>
        <v>#VALUE!</v>
      </c>
      <c r="HSX2" t="e">
        <f t="shared" si="92"/>
        <v>#VALUE!</v>
      </c>
      <c r="HSY2" t="e">
        <f t="shared" si="92"/>
        <v>#VALUE!</v>
      </c>
      <c r="HSZ2" t="e">
        <f t="shared" si="92"/>
        <v>#VALUE!</v>
      </c>
      <c r="HTA2" t="e">
        <f t="shared" si="92"/>
        <v>#VALUE!</v>
      </c>
      <c r="HTB2" t="e">
        <f t="shared" si="92"/>
        <v>#VALUE!</v>
      </c>
      <c r="HTC2" t="e">
        <f t="shared" si="92"/>
        <v>#VALUE!</v>
      </c>
      <c r="HTD2" t="e">
        <f t="shared" si="92"/>
        <v>#VALUE!</v>
      </c>
      <c r="HTE2" t="e">
        <f t="shared" si="92"/>
        <v>#VALUE!</v>
      </c>
      <c r="HTF2" t="e">
        <f t="shared" si="92"/>
        <v>#VALUE!</v>
      </c>
      <c r="HTG2" t="e">
        <f t="shared" si="92"/>
        <v>#VALUE!</v>
      </c>
      <c r="HTH2" t="e">
        <f t="shared" si="92"/>
        <v>#VALUE!</v>
      </c>
      <c r="HTI2" t="e">
        <f t="shared" si="92"/>
        <v>#VALUE!</v>
      </c>
      <c r="HTJ2" t="e">
        <f t="shared" si="92"/>
        <v>#VALUE!</v>
      </c>
      <c r="HTK2" t="e">
        <f t="shared" si="92"/>
        <v>#VALUE!</v>
      </c>
      <c r="HTL2" t="e">
        <f t="shared" si="92"/>
        <v>#VALUE!</v>
      </c>
      <c r="HTM2" t="e">
        <f t="shared" si="92"/>
        <v>#VALUE!</v>
      </c>
      <c r="HTN2" t="e">
        <f t="shared" si="92"/>
        <v>#VALUE!</v>
      </c>
      <c r="HTO2" t="e">
        <f t="shared" si="92"/>
        <v>#VALUE!</v>
      </c>
      <c r="HTP2" t="e">
        <f t="shared" si="92"/>
        <v>#VALUE!</v>
      </c>
      <c r="HTQ2" t="e">
        <f t="shared" si="92"/>
        <v>#VALUE!</v>
      </c>
      <c r="HTR2" t="e">
        <f t="shared" si="92"/>
        <v>#VALUE!</v>
      </c>
      <c r="HTS2" t="e">
        <f t="shared" si="92"/>
        <v>#VALUE!</v>
      </c>
      <c r="HTT2" t="e">
        <f t="shared" si="92"/>
        <v>#VALUE!</v>
      </c>
      <c r="HTU2" t="e">
        <f t="shared" si="92"/>
        <v>#VALUE!</v>
      </c>
      <c r="HTV2" t="e">
        <f t="shared" si="92"/>
        <v>#VALUE!</v>
      </c>
      <c r="HTW2" t="e">
        <f t="shared" si="92"/>
        <v>#VALUE!</v>
      </c>
      <c r="HTX2" t="e">
        <f t="shared" si="92"/>
        <v>#VALUE!</v>
      </c>
      <c r="HTY2" t="e">
        <f t="shared" si="92"/>
        <v>#VALUE!</v>
      </c>
      <c r="HTZ2" t="e">
        <f t="shared" ref="HTZ2:HWK2" si="93">CHAR(HTZ1)</f>
        <v>#VALUE!</v>
      </c>
      <c r="HUA2" t="e">
        <f t="shared" si="93"/>
        <v>#VALUE!</v>
      </c>
      <c r="HUB2" t="e">
        <f t="shared" si="93"/>
        <v>#VALUE!</v>
      </c>
      <c r="HUC2" t="e">
        <f t="shared" si="93"/>
        <v>#VALUE!</v>
      </c>
      <c r="HUD2" t="e">
        <f t="shared" si="93"/>
        <v>#VALUE!</v>
      </c>
      <c r="HUE2" t="e">
        <f t="shared" si="93"/>
        <v>#VALUE!</v>
      </c>
      <c r="HUF2" t="e">
        <f t="shared" si="93"/>
        <v>#VALUE!</v>
      </c>
      <c r="HUG2" t="e">
        <f t="shared" si="93"/>
        <v>#VALUE!</v>
      </c>
      <c r="HUH2" t="e">
        <f t="shared" si="93"/>
        <v>#VALUE!</v>
      </c>
      <c r="HUI2" t="e">
        <f t="shared" si="93"/>
        <v>#VALUE!</v>
      </c>
      <c r="HUJ2" t="e">
        <f t="shared" si="93"/>
        <v>#VALUE!</v>
      </c>
      <c r="HUK2" t="e">
        <f t="shared" si="93"/>
        <v>#VALUE!</v>
      </c>
      <c r="HUL2" t="e">
        <f t="shared" si="93"/>
        <v>#VALUE!</v>
      </c>
      <c r="HUM2" t="e">
        <f t="shared" si="93"/>
        <v>#VALUE!</v>
      </c>
      <c r="HUN2" t="e">
        <f t="shared" si="93"/>
        <v>#VALUE!</v>
      </c>
      <c r="HUO2" t="e">
        <f t="shared" si="93"/>
        <v>#VALUE!</v>
      </c>
      <c r="HUP2" t="e">
        <f t="shared" si="93"/>
        <v>#VALUE!</v>
      </c>
      <c r="HUQ2" t="e">
        <f t="shared" si="93"/>
        <v>#VALUE!</v>
      </c>
      <c r="HUR2" t="e">
        <f t="shared" si="93"/>
        <v>#VALUE!</v>
      </c>
      <c r="HUS2" t="e">
        <f t="shared" si="93"/>
        <v>#VALUE!</v>
      </c>
      <c r="HUT2" t="e">
        <f t="shared" si="93"/>
        <v>#VALUE!</v>
      </c>
      <c r="HUU2" t="e">
        <f t="shared" si="93"/>
        <v>#VALUE!</v>
      </c>
      <c r="HUV2" t="e">
        <f t="shared" si="93"/>
        <v>#VALUE!</v>
      </c>
      <c r="HUW2" t="e">
        <f t="shared" si="93"/>
        <v>#VALUE!</v>
      </c>
      <c r="HUX2" t="e">
        <f t="shared" si="93"/>
        <v>#VALUE!</v>
      </c>
      <c r="HUY2" t="e">
        <f t="shared" si="93"/>
        <v>#VALUE!</v>
      </c>
      <c r="HUZ2" t="e">
        <f t="shared" si="93"/>
        <v>#VALUE!</v>
      </c>
      <c r="HVA2" t="e">
        <f t="shared" si="93"/>
        <v>#VALUE!</v>
      </c>
      <c r="HVB2" t="e">
        <f t="shared" si="93"/>
        <v>#VALUE!</v>
      </c>
      <c r="HVC2" t="e">
        <f t="shared" si="93"/>
        <v>#VALUE!</v>
      </c>
      <c r="HVD2" t="e">
        <f t="shared" si="93"/>
        <v>#VALUE!</v>
      </c>
      <c r="HVE2" t="e">
        <f t="shared" si="93"/>
        <v>#VALUE!</v>
      </c>
      <c r="HVF2" t="e">
        <f t="shared" si="93"/>
        <v>#VALUE!</v>
      </c>
      <c r="HVG2" t="e">
        <f t="shared" si="93"/>
        <v>#VALUE!</v>
      </c>
      <c r="HVH2" t="e">
        <f t="shared" si="93"/>
        <v>#VALUE!</v>
      </c>
      <c r="HVI2" t="e">
        <f t="shared" si="93"/>
        <v>#VALUE!</v>
      </c>
      <c r="HVJ2" t="e">
        <f t="shared" si="93"/>
        <v>#VALUE!</v>
      </c>
      <c r="HVK2" t="e">
        <f t="shared" si="93"/>
        <v>#VALUE!</v>
      </c>
      <c r="HVL2" t="e">
        <f t="shared" si="93"/>
        <v>#VALUE!</v>
      </c>
      <c r="HVM2" t="e">
        <f t="shared" si="93"/>
        <v>#VALUE!</v>
      </c>
      <c r="HVN2" t="e">
        <f t="shared" si="93"/>
        <v>#VALUE!</v>
      </c>
      <c r="HVO2" t="e">
        <f t="shared" si="93"/>
        <v>#VALUE!</v>
      </c>
      <c r="HVP2" t="e">
        <f t="shared" si="93"/>
        <v>#VALUE!</v>
      </c>
      <c r="HVQ2" t="e">
        <f t="shared" si="93"/>
        <v>#VALUE!</v>
      </c>
      <c r="HVR2" t="e">
        <f t="shared" si="93"/>
        <v>#VALUE!</v>
      </c>
      <c r="HVS2" t="e">
        <f t="shared" si="93"/>
        <v>#VALUE!</v>
      </c>
      <c r="HVT2" t="e">
        <f t="shared" si="93"/>
        <v>#VALUE!</v>
      </c>
      <c r="HVU2" t="e">
        <f t="shared" si="93"/>
        <v>#VALUE!</v>
      </c>
      <c r="HVV2" t="e">
        <f t="shared" si="93"/>
        <v>#VALUE!</v>
      </c>
      <c r="HVW2" t="e">
        <f t="shared" si="93"/>
        <v>#VALUE!</v>
      </c>
      <c r="HVX2" t="e">
        <f t="shared" si="93"/>
        <v>#VALUE!</v>
      </c>
      <c r="HVY2" t="e">
        <f t="shared" si="93"/>
        <v>#VALUE!</v>
      </c>
      <c r="HVZ2" t="e">
        <f t="shared" si="93"/>
        <v>#VALUE!</v>
      </c>
      <c r="HWA2" t="e">
        <f t="shared" si="93"/>
        <v>#VALUE!</v>
      </c>
      <c r="HWB2" t="e">
        <f t="shared" si="93"/>
        <v>#VALUE!</v>
      </c>
      <c r="HWC2" t="e">
        <f t="shared" si="93"/>
        <v>#VALUE!</v>
      </c>
      <c r="HWD2" t="e">
        <f t="shared" si="93"/>
        <v>#VALUE!</v>
      </c>
      <c r="HWE2" t="e">
        <f t="shared" si="93"/>
        <v>#VALUE!</v>
      </c>
      <c r="HWF2" t="e">
        <f t="shared" si="93"/>
        <v>#VALUE!</v>
      </c>
      <c r="HWG2" t="e">
        <f t="shared" si="93"/>
        <v>#VALUE!</v>
      </c>
      <c r="HWH2" t="e">
        <f t="shared" si="93"/>
        <v>#VALUE!</v>
      </c>
      <c r="HWI2" t="e">
        <f t="shared" si="93"/>
        <v>#VALUE!</v>
      </c>
      <c r="HWJ2" t="e">
        <f t="shared" si="93"/>
        <v>#VALUE!</v>
      </c>
      <c r="HWK2" t="e">
        <f t="shared" si="93"/>
        <v>#VALUE!</v>
      </c>
      <c r="HWL2" t="e">
        <f t="shared" ref="HWL2:HYW2" si="94">CHAR(HWL1)</f>
        <v>#VALUE!</v>
      </c>
      <c r="HWM2" t="e">
        <f t="shared" si="94"/>
        <v>#VALUE!</v>
      </c>
      <c r="HWN2" t="e">
        <f t="shared" si="94"/>
        <v>#VALUE!</v>
      </c>
      <c r="HWO2" t="e">
        <f t="shared" si="94"/>
        <v>#VALUE!</v>
      </c>
      <c r="HWP2" t="e">
        <f t="shared" si="94"/>
        <v>#VALUE!</v>
      </c>
      <c r="HWQ2" t="e">
        <f t="shared" si="94"/>
        <v>#VALUE!</v>
      </c>
      <c r="HWR2" t="e">
        <f t="shared" si="94"/>
        <v>#VALUE!</v>
      </c>
      <c r="HWS2" t="e">
        <f t="shared" si="94"/>
        <v>#VALUE!</v>
      </c>
      <c r="HWT2" t="e">
        <f t="shared" si="94"/>
        <v>#VALUE!</v>
      </c>
      <c r="HWU2" t="e">
        <f t="shared" si="94"/>
        <v>#VALUE!</v>
      </c>
      <c r="HWV2" t="e">
        <f t="shared" si="94"/>
        <v>#VALUE!</v>
      </c>
      <c r="HWW2" t="e">
        <f t="shared" si="94"/>
        <v>#VALUE!</v>
      </c>
      <c r="HWX2" t="e">
        <f t="shared" si="94"/>
        <v>#VALUE!</v>
      </c>
      <c r="HWY2" t="e">
        <f t="shared" si="94"/>
        <v>#VALUE!</v>
      </c>
      <c r="HWZ2" t="e">
        <f t="shared" si="94"/>
        <v>#VALUE!</v>
      </c>
      <c r="HXA2" t="e">
        <f t="shared" si="94"/>
        <v>#VALUE!</v>
      </c>
      <c r="HXB2" t="e">
        <f t="shared" si="94"/>
        <v>#VALUE!</v>
      </c>
      <c r="HXC2" t="e">
        <f t="shared" si="94"/>
        <v>#VALUE!</v>
      </c>
      <c r="HXD2" t="e">
        <f t="shared" si="94"/>
        <v>#VALUE!</v>
      </c>
      <c r="HXE2" t="e">
        <f t="shared" si="94"/>
        <v>#VALUE!</v>
      </c>
      <c r="HXF2" t="e">
        <f t="shared" si="94"/>
        <v>#VALUE!</v>
      </c>
      <c r="HXG2" t="e">
        <f t="shared" si="94"/>
        <v>#VALUE!</v>
      </c>
      <c r="HXH2" t="e">
        <f t="shared" si="94"/>
        <v>#VALUE!</v>
      </c>
      <c r="HXI2" t="e">
        <f t="shared" si="94"/>
        <v>#VALUE!</v>
      </c>
      <c r="HXJ2" t="e">
        <f t="shared" si="94"/>
        <v>#VALUE!</v>
      </c>
      <c r="HXK2" t="e">
        <f t="shared" si="94"/>
        <v>#VALUE!</v>
      </c>
      <c r="HXL2" t="e">
        <f t="shared" si="94"/>
        <v>#VALUE!</v>
      </c>
      <c r="HXM2" t="e">
        <f t="shared" si="94"/>
        <v>#VALUE!</v>
      </c>
      <c r="HXN2" t="e">
        <f t="shared" si="94"/>
        <v>#VALUE!</v>
      </c>
      <c r="HXO2" t="e">
        <f t="shared" si="94"/>
        <v>#VALUE!</v>
      </c>
      <c r="HXP2" t="e">
        <f t="shared" si="94"/>
        <v>#VALUE!</v>
      </c>
      <c r="HXQ2" t="e">
        <f t="shared" si="94"/>
        <v>#VALUE!</v>
      </c>
      <c r="HXR2" t="e">
        <f t="shared" si="94"/>
        <v>#VALUE!</v>
      </c>
      <c r="HXS2" t="e">
        <f t="shared" si="94"/>
        <v>#VALUE!</v>
      </c>
      <c r="HXT2" t="e">
        <f t="shared" si="94"/>
        <v>#VALUE!</v>
      </c>
      <c r="HXU2" t="e">
        <f t="shared" si="94"/>
        <v>#VALUE!</v>
      </c>
      <c r="HXV2" t="e">
        <f t="shared" si="94"/>
        <v>#VALUE!</v>
      </c>
      <c r="HXW2" t="e">
        <f t="shared" si="94"/>
        <v>#VALUE!</v>
      </c>
      <c r="HXX2" t="e">
        <f t="shared" si="94"/>
        <v>#VALUE!</v>
      </c>
      <c r="HXY2" t="e">
        <f t="shared" si="94"/>
        <v>#VALUE!</v>
      </c>
      <c r="HXZ2" t="e">
        <f t="shared" si="94"/>
        <v>#VALUE!</v>
      </c>
      <c r="HYA2" t="e">
        <f t="shared" si="94"/>
        <v>#VALUE!</v>
      </c>
      <c r="HYB2" t="e">
        <f t="shared" si="94"/>
        <v>#VALUE!</v>
      </c>
      <c r="HYC2" t="e">
        <f t="shared" si="94"/>
        <v>#VALUE!</v>
      </c>
      <c r="HYD2" t="e">
        <f t="shared" si="94"/>
        <v>#VALUE!</v>
      </c>
      <c r="HYE2" t="e">
        <f t="shared" si="94"/>
        <v>#VALUE!</v>
      </c>
      <c r="HYF2" t="e">
        <f t="shared" si="94"/>
        <v>#VALUE!</v>
      </c>
      <c r="HYG2" t="e">
        <f t="shared" si="94"/>
        <v>#VALUE!</v>
      </c>
      <c r="HYH2" t="e">
        <f t="shared" si="94"/>
        <v>#VALUE!</v>
      </c>
      <c r="HYI2" t="e">
        <f t="shared" si="94"/>
        <v>#VALUE!</v>
      </c>
      <c r="HYJ2" t="e">
        <f t="shared" si="94"/>
        <v>#VALUE!</v>
      </c>
      <c r="HYK2" t="e">
        <f t="shared" si="94"/>
        <v>#VALUE!</v>
      </c>
      <c r="HYL2" t="e">
        <f t="shared" si="94"/>
        <v>#VALUE!</v>
      </c>
      <c r="HYM2" t="e">
        <f t="shared" si="94"/>
        <v>#VALUE!</v>
      </c>
      <c r="HYN2" t="e">
        <f t="shared" si="94"/>
        <v>#VALUE!</v>
      </c>
      <c r="HYO2" t="e">
        <f t="shared" si="94"/>
        <v>#VALUE!</v>
      </c>
      <c r="HYP2" t="e">
        <f t="shared" si="94"/>
        <v>#VALUE!</v>
      </c>
      <c r="HYQ2" t="e">
        <f t="shared" si="94"/>
        <v>#VALUE!</v>
      </c>
      <c r="HYR2" t="e">
        <f t="shared" si="94"/>
        <v>#VALUE!</v>
      </c>
      <c r="HYS2" t="e">
        <f t="shared" si="94"/>
        <v>#VALUE!</v>
      </c>
      <c r="HYT2" t="e">
        <f t="shared" si="94"/>
        <v>#VALUE!</v>
      </c>
      <c r="HYU2" t="e">
        <f t="shared" si="94"/>
        <v>#VALUE!</v>
      </c>
      <c r="HYV2" t="e">
        <f t="shared" si="94"/>
        <v>#VALUE!</v>
      </c>
      <c r="HYW2" t="e">
        <f t="shared" si="94"/>
        <v>#VALUE!</v>
      </c>
      <c r="HYX2" t="e">
        <f t="shared" ref="HYX2:IBI2" si="95">CHAR(HYX1)</f>
        <v>#VALUE!</v>
      </c>
      <c r="HYY2" t="e">
        <f t="shared" si="95"/>
        <v>#VALUE!</v>
      </c>
      <c r="HYZ2" t="e">
        <f t="shared" si="95"/>
        <v>#VALUE!</v>
      </c>
      <c r="HZA2" t="e">
        <f t="shared" si="95"/>
        <v>#VALUE!</v>
      </c>
      <c r="HZB2" t="e">
        <f t="shared" si="95"/>
        <v>#VALUE!</v>
      </c>
      <c r="HZC2" t="e">
        <f t="shared" si="95"/>
        <v>#VALUE!</v>
      </c>
      <c r="HZD2" t="e">
        <f t="shared" si="95"/>
        <v>#VALUE!</v>
      </c>
      <c r="HZE2" t="e">
        <f t="shared" si="95"/>
        <v>#VALUE!</v>
      </c>
      <c r="HZF2" t="e">
        <f t="shared" si="95"/>
        <v>#VALUE!</v>
      </c>
      <c r="HZG2" t="e">
        <f t="shared" si="95"/>
        <v>#VALUE!</v>
      </c>
      <c r="HZH2" t="e">
        <f t="shared" si="95"/>
        <v>#VALUE!</v>
      </c>
      <c r="HZI2" t="e">
        <f t="shared" si="95"/>
        <v>#VALUE!</v>
      </c>
      <c r="HZJ2" t="e">
        <f t="shared" si="95"/>
        <v>#VALUE!</v>
      </c>
      <c r="HZK2" t="e">
        <f t="shared" si="95"/>
        <v>#VALUE!</v>
      </c>
      <c r="HZL2" t="e">
        <f t="shared" si="95"/>
        <v>#VALUE!</v>
      </c>
      <c r="HZM2" t="e">
        <f t="shared" si="95"/>
        <v>#VALUE!</v>
      </c>
      <c r="HZN2" t="e">
        <f t="shared" si="95"/>
        <v>#VALUE!</v>
      </c>
      <c r="HZO2" t="e">
        <f t="shared" si="95"/>
        <v>#VALUE!</v>
      </c>
      <c r="HZP2" t="e">
        <f t="shared" si="95"/>
        <v>#VALUE!</v>
      </c>
      <c r="HZQ2" t="e">
        <f t="shared" si="95"/>
        <v>#VALUE!</v>
      </c>
      <c r="HZR2" t="e">
        <f t="shared" si="95"/>
        <v>#VALUE!</v>
      </c>
      <c r="HZS2" t="e">
        <f t="shared" si="95"/>
        <v>#VALUE!</v>
      </c>
      <c r="HZT2" t="e">
        <f t="shared" si="95"/>
        <v>#VALUE!</v>
      </c>
      <c r="HZU2" t="e">
        <f t="shared" si="95"/>
        <v>#VALUE!</v>
      </c>
      <c r="HZV2" t="e">
        <f t="shared" si="95"/>
        <v>#VALUE!</v>
      </c>
      <c r="HZW2" t="e">
        <f t="shared" si="95"/>
        <v>#VALUE!</v>
      </c>
      <c r="HZX2" t="e">
        <f t="shared" si="95"/>
        <v>#VALUE!</v>
      </c>
      <c r="HZY2" t="e">
        <f t="shared" si="95"/>
        <v>#VALUE!</v>
      </c>
      <c r="HZZ2" t="e">
        <f t="shared" si="95"/>
        <v>#VALUE!</v>
      </c>
      <c r="IAA2" t="e">
        <f t="shared" si="95"/>
        <v>#VALUE!</v>
      </c>
      <c r="IAB2" t="e">
        <f t="shared" si="95"/>
        <v>#VALUE!</v>
      </c>
      <c r="IAC2" t="e">
        <f t="shared" si="95"/>
        <v>#VALUE!</v>
      </c>
      <c r="IAD2" t="e">
        <f t="shared" si="95"/>
        <v>#VALUE!</v>
      </c>
      <c r="IAE2" t="e">
        <f t="shared" si="95"/>
        <v>#VALUE!</v>
      </c>
      <c r="IAF2" t="e">
        <f t="shared" si="95"/>
        <v>#VALUE!</v>
      </c>
      <c r="IAG2" t="e">
        <f t="shared" si="95"/>
        <v>#VALUE!</v>
      </c>
      <c r="IAH2" t="e">
        <f t="shared" si="95"/>
        <v>#VALUE!</v>
      </c>
      <c r="IAI2" t="e">
        <f t="shared" si="95"/>
        <v>#VALUE!</v>
      </c>
      <c r="IAJ2" t="e">
        <f t="shared" si="95"/>
        <v>#VALUE!</v>
      </c>
      <c r="IAK2" t="e">
        <f t="shared" si="95"/>
        <v>#VALUE!</v>
      </c>
      <c r="IAL2" t="e">
        <f t="shared" si="95"/>
        <v>#VALUE!</v>
      </c>
      <c r="IAM2" t="e">
        <f t="shared" si="95"/>
        <v>#VALUE!</v>
      </c>
      <c r="IAN2" t="e">
        <f t="shared" si="95"/>
        <v>#VALUE!</v>
      </c>
      <c r="IAO2" t="e">
        <f t="shared" si="95"/>
        <v>#VALUE!</v>
      </c>
      <c r="IAP2" t="e">
        <f t="shared" si="95"/>
        <v>#VALUE!</v>
      </c>
      <c r="IAQ2" t="e">
        <f t="shared" si="95"/>
        <v>#VALUE!</v>
      </c>
      <c r="IAR2" t="e">
        <f t="shared" si="95"/>
        <v>#VALUE!</v>
      </c>
      <c r="IAS2" t="e">
        <f t="shared" si="95"/>
        <v>#VALUE!</v>
      </c>
      <c r="IAT2" t="e">
        <f t="shared" si="95"/>
        <v>#VALUE!</v>
      </c>
      <c r="IAU2" t="e">
        <f t="shared" si="95"/>
        <v>#VALUE!</v>
      </c>
      <c r="IAV2" t="e">
        <f t="shared" si="95"/>
        <v>#VALUE!</v>
      </c>
      <c r="IAW2" t="e">
        <f t="shared" si="95"/>
        <v>#VALUE!</v>
      </c>
      <c r="IAX2" t="e">
        <f t="shared" si="95"/>
        <v>#VALUE!</v>
      </c>
      <c r="IAY2" t="e">
        <f t="shared" si="95"/>
        <v>#VALUE!</v>
      </c>
      <c r="IAZ2" t="e">
        <f t="shared" si="95"/>
        <v>#VALUE!</v>
      </c>
      <c r="IBA2" t="e">
        <f t="shared" si="95"/>
        <v>#VALUE!</v>
      </c>
      <c r="IBB2" t="e">
        <f t="shared" si="95"/>
        <v>#VALUE!</v>
      </c>
      <c r="IBC2" t="e">
        <f t="shared" si="95"/>
        <v>#VALUE!</v>
      </c>
      <c r="IBD2" t="e">
        <f t="shared" si="95"/>
        <v>#VALUE!</v>
      </c>
      <c r="IBE2" t="e">
        <f t="shared" si="95"/>
        <v>#VALUE!</v>
      </c>
      <c r="IBF2" t="e">
        <f t="shared" si="95"/>
        <v>#VALUE!</v>
      </c>
      <c r="IBG2" t="e">
        <f t="shared" si="95"/>
        <v>#VALUE!</v>
      </c>
      <c r="IBH2" t="e">
        <f t="shared" si="95"/>
        <v>#VALUE!</v>
      </c>
      <c r="IBI2" t="e">
        <f t="shared" si="95"/>
        <v>#VALUE!</v>
      </c>
      <c r="IBJ2" t="e">
        <f t="shared" ref="IBJ2:IDU2" si="96">CHAR(IBJ1)</f>
        <v>#VALUE!</v>
      </c>
      <c r="IBK2" t="e">
        <f t="shared" si="96"/>
        <v>#VALUE!</v>
      </c>
      <c r="IBL2" t="e">
        <f t="shared" si="96"/>
        <v>#VALUE!</v>
      </c>
      <c r="IBM2" t="e">
        <f t="shared" si="96"/>
        <v>#VALUE!</v>
      </c>
      <c r="IBN2" t="e">
        <f t="shared" si="96"/>
        <v>#VALUE!</v>
      </c>
      <c r="IBO2" t="e">
        <f t="shared" si="96"/>
        <v>#VALUE!</v>
      </c>
      <c r="IBP2" t="e">
        <f t="shared" si="96"/>
        <v>#VALUE!</v>
      </c>
      <c r="IBQ2" t="e">
        <f t="shared" si="96"/>
        <v>#VALUE!</v>
      </c>
      <c r="IBR2" t="e">
        <f t="shared" si="96"/>
        <v>#VALUE!</v>
      </c>
      <c r="IBS2" t="e">
        <f t="shared" si="96"/>
        <v>#VALUE!</v>
      </c>
      <c r="IBT2" t="e">
        <f t="shared" si="96"/>
        <v>#VALUE!</v>
      </c>
      <c r="IBU2" t="e">
        <f t="shared" si="96"/>
        <v>#VALUE!</v>
      </c>
      <c r="IBV2" t="e">
        <f t="shared" si="96"/>
        <v>#VALUE!</v>
      </c>
      <c r="IBW2" t="e">
        <f t="shared" si="96"/>
        <v>#VALUE!</v>
      </c>
      <c r="IBX2" t="e">
        <f t="shared" si="96"/>
        <v>#VALUE!</v>
      </c>
      <c r="IBY2" t="e">
        <f t="shared" si="96"/>
        <v>#VALUE!</v>
      </c>
      <c r="IBZ2" t="e">
        <f t="shared" si="96"/>
        <v>#VALUE!</v>
      </c>
      <c r="ICA2" t="e">
        <f t="shared" si="96"/>
        <v>#VALUE!</v>
      </c>
      <c r="ICB2" t="e">
        <f t="shared" si="96"/>
        <v>#VALUE!</v>
      </c>
      <c r="ICC2" t="e">
        <f t="shared" si="96"/>
        <v>#VALUE!</v>
      </c>
      <c r="ICD2" t="e">
        <f t="shared" si="96"/>
        <v>#VALUE!</v>
      </c>
      <c r="ICE2" t="e">
        <f t="shared" si="96"/>
        <v>#VALUE!</v>
      </c>
      <c r="ICF2" t="e">
        <f t="shared" si="96"/>
        <v>#VALUE!</v>
      </c>
      <c r="ICG2" t="e">
        <f t="shared" si="96"/>
        <v>#VALUE!</v>
      </c>
      <c r="ICH2" t="e">
        <f t="shared" si="96"/>
        <v>#VALUE!</v>
      </c>
      <c r="ICI2" t="e">
        <f t="shared" si="96"/>
        <v>#VALUE!</v>
      </c>
      <c r="ICJ2" t="e">
        <f t="shared" si="96"/>
        <v>#VALUE!</v>
      </c>
      <c r="ICK2" t="e">
        <f t="shared" si="96"/>
        <v>#VALUE!</v>
      </c>
      <c r="ICL2" t="e">
        <f t="shared" si="96"/>
        <v>#VALUE!</v>
      </c>
      <c r="ICM2" t="e">
        <f t="shared" si="96"/>
        <v>#VALUE!</v>
      </c>
      <c r="ICN2" t="e">
        <f t="shared" si="96"/>
        <v>#VALUE!</v>
      </c>
      <c r="ICO2" t="e">
        <f t="shared" si="96"/>
        <v>#VALUE!</v>
      </c>
      <c r="ICP2" t="e">
        <f t="shared" si="96"/>
        <v>#VALUE!</v>
      </c>
      <c r="ICQ2" t="e">
        <f t="shared" si="96"/>
        <v>#VALUE!</v>
      </c>
      <c r="ICR2" t="e">
        <f t="shared" si="96"/>
        <v>#VALUE!</v>
      </c>
      <c r="ICS2" t="e">
        <f t="shared" si="96"/>
        <v>#VALUE!</v>
      </c>
      <c r="ICT2" t="e">
        <f t="shared" si="96"/>
        <v>#VALUE!</v>
      </c>
      <c r="ICU2" t="e">
        <f t="shared" si="96"/>
        <v>#VALUE!</v>
      </c>
      <c r="ICV2" t="e">
        <f t="shared" si="96"/>
        <v>#VALUE!</v>
      </c>
      <c r="ICW2" t="e">
        <f t="shared" si="96"/>
        <v>#VALUE!</v>
      </c>
      <c r="ICX2" t="e">
        <f t="shared" si="96"/>
        <v>#VALUE!</v>
      </c>
      <c r="ICY2" t="e">
        <f t="shared" si="96"/>
        <v>#VALUE!</v>
      </c>
      <c r="ICZ2" t="e">
        <f t="shared" si="96"/>
        <v>#VALUE!</v>
      </c>
      <c r="IDA2" t="e">
        <f t="shared" si="96"/>
        <v>#VALUE!</v>
      </c>
      <c r="IDB2" t="e">
        <f t="shared" si="96"/>
        <v>#VALUE!</v>
      </c>
      <c r="IDC2" t="e">
        <f t="shared" si="96"/>
        <v>#VALUE!</v>
      </c>
      <c r="IDD2" t="e">
        <f t="shared" si="96"/>
        <v>#VALUE!</v>
      </c>
      <c r="IDE2" t="e">
        <f t="shared" si="96"/>
        <v>#VALUE!</v>
      </c>
      <c r="IDF2" t="e">
        <f t="shared" si="96"/>
        <v>#VALUE!</v>
      </c>
      <c r="IDG2" t="e">
        <f t="shared" si="96"/>
        <v>#VALUE!</v>
      </c>
      <c r="IDH2" t="e">
        <f t="shared" si="96"/>
        <v>#VALUE!</v>
      </c>
      <c r="IDI2" t="e">
        <f t="shared" si="96"/>
        <v>#VALUE!</v>
      </c>
      <c r="IDJ2" t="e">
        <f t="shared" si="96"/>
        <v>#VALUE!</v>
      </c>
      <c r="IDK2" t="e">
        <f t="shared" si="96"/>
        <v>#VALUE!</v>
      </c>
      <c r="IDL2" t="e">
        <f t="shared" si="96"/>
        <v>#VALUE!</v>
      </c>
      <c r="IDM2" t="e">
        <f t="shared" si="96"/>
        <v>#VALUE!</v>
      </c>
      <c r="IDN2" t="e">
        <f t="shared" si="96"/>
        <v>#VALUE!</v>
      </c>
      <c r="IDO2" t="e">
        <f t="shared" si="96"/>
        <v>#VALUE!</v>
      </c>
      <c r="IDP2" t="e">
        <f t="shared" si="96"/>
        <v>#VALUE!</v>
      </c>
      <c r="IDQ2" t="e">
        <f t="shared" si="96"/>
        <v>#VALUE!</v>
      </c>
      <c r="IDR2" t="e">
        <f t="shared" si="96"/>
        <v>#VALUE!</v>
      </c>
      <c r="IDS2" t="e">
        <f t="shared" si="96"/>
        <v>#VALUE!</v>
      </c>
      <c r="IDT2" t="e">
        <f t="shared" si="96"/>
        <v>#VALUE!</v>
      </c>
      <c r="IDU2" t="e">
        <f t="shared" si="96"/>
        <v>#VALUE!</v>
      </c>
      <c r="IDV2" t="e">
        <f t="shared" ref="IDV2:IGG2" si="97">CHAR(IDV1)</f>
        <v>#VALUE!</v>
      </c>
      <c r="IDW2" t="e">
        <f t="shared" si="97"/>
        <v>#VALUE!</v>
      </c>
      <c r="IDX2" t="e">
        <f t="shared" si="97"/>
        <v>#VALUE!</v>
      </c>
      <c r="IDY2" t="e">
        <f t="shared" si="97"/>
        <v>#VALUE!</v>
      </c>
      <c r="IDZ2" t="e">
        <f t="shared" si="97"/>
        <v>#VALUE!</v>
      </c>
      <c r="IEA2" t="e">
        <f t="shared" si="97"/>
        <v>#VALUE!</v>
      </c>
      <c r="IEB2" t="e">
        <f t="shared" si="97"/>
        <v>#VALUE!</v>
      </c>
      <c r="IEC2" t="e">
        <f t="shared" si="97"/>
        <v>#VALUE!</v>
      </c>
      <c r="IED2" t="e">
        <f t="shared" si="97"/>
        <v>#VALUE!</v>
      </c>
      <c r="IEE2" t="e">
        <f t="shared" si="97"/>
        <v>#VALUE!</v>
      </c>
      <c r="IEF2" t="e">
        <f t="shared" si="97"/>
        <v>#VALUE!</v>
      </c>
      <c r="IEG2" t="e">
        <f t="shared" si="97"/>
        <v>#VALUE!</v>
      </c>
      <c r="IEH2" t="e">
        <f t="shared" si="97"/>
        <v>#VALUE!</v>
      </c>
      <c r="IEI2" t="e">
        <f t="shared" si="97"/>
        <v>#VALUE!</v>
      </c>
      <c r="IEJ2" t="e">
        <f t="shared" si="97"/>
        <v>#VALUE!</v>
      </c>
      <c r="IEK2" t="e">
        <f t="shared" si="97"/>
        <v>#VALUE!</v>
      </c>
      <c r="IEL2" t="e">
        <f t="shared" si="97"/>
        <v>#VALUE!</v>
      </c>
      <c r="IEM2" t="e">
        <f t="shared" si="97"/>
        <v>#VALUE!</v>
      </c>
      <c r="IEN2" t="e">
        <f t="shared" si="97"/>
        <v>#VALUE!</v>
      </c>
      <c r="IEO2" t="e">
        <f t="shared" si="97"/>
        <v>#VALUE!</v>
      </c>
      <c r="IEP2" t="e">
        <f t="shared" si="97"/>
        <v>#VALUE!</v>
      </c>
      <c r="IEQ2" t="e">
        <f t="shared" si="97"/>
        <v>#VALUE!</v>
      </c>
      <c r="IER2" t="e">
        <f t="shared" si="97"/>
        <v>#VALUE!</v>
      </c>
      <c r="IES2" t="e">
        <f t="shared" si="97"/>
        <v>#VALUE!</v>
      </c>
      <c r="IET2" t="e">
        <f t="shared" si="97"/>
        <v>#VALUE!</v>
      </c>
      <c r="IEU2" t="e">
        <f t="shared" si="97"/>
        <v>#VALUE!</v>
      </c>
      <c r="IEV2" t="e">
        <f t="shared" si="97"/>
        <v>#VALUE!</v>
      </c>
      <c r="IEW2" t="e">
        <f t="shared" si="97"/>
        <v>#VALUE!</v>
      </c>
      <c r="IEX2" t="e">
        <f t="shared" si="97"/>
        <v>#VALUE!</v>
      </c>
      <c r="IEY2" t="e">
        <f t="shared" si="97"/>
        <v>#VALUE!</v>
      </c>
      <c r="IEZ2" t="e">
        <f t="shared" si="97"/>
        <v>#VALUE!</v>
      </c>
      <c r="IFA2" t="e">
        <f t="shared" si="97"/>
        <v>#VALUE!</v>
      </c>
      <c r="IFB2" t="e">
        <f t="shared" si="97"/>
        <v>#VALUE!</v>
      </c>
      <c r="IFC2" t="e">
        <f t="shared" si="97"/>
        <v>#VALUE!</v>
      </c>
      <c r="IFD2" t="e">
        <f t="shared" si="97"/>
        <v>#VALUE!</v>
      </c>
      <c r="IFE2" t="e">
        <f t="shared" si="97"/>
        <v>#VALUE!</v>
      </c>
      <c r="IFF2" t="e">
        <f t="shared" si="97"/>
        <v>#VALUE!</v>
      </c>
      <c r="IFG2" t="e">
        <f t="shared" si="97"/>
        <v>#VALUE!</v>
      </c>
      <c r="IFH2" t="e">
        <f t="shared" si="97"/>
        <v>#VALUE!</v>
      </c>
      <c r="IFI2" t="e">
        <f t="shared" si="97"/>
        <v>#VALUE!</v>
      </c>
      <c r="IFJ2" t="e">
        <f t="shared" si="97"/>
        <v>#VALUE!</v>
      </c>
      <c r="IFK2" t="e">
        <f t="shared" si="97"/>
        <v>#VALUE!</v>
      </c>
      <c r="IFL2" t="e">
        <f t="shared" si="97"/>
        <v>#VALUE!</v>
      </c>
      <c r="IFM2" t="e">
        <f t="shared" si="97"/>
        <v>#VALUE!</v>
      </c>
      <c r="IFN2" t="e">
        <f t="shared" si="97"/>
        <v>#VALUE!</v>
      </c>
      <c r="IFO2" t="e">
        <f t="shared" si="97"/>
        <v>#VALUE!</v>
      </c>
      <c r="IFP2" t="e">
        <f t="shared" si="97"/>
        <v>#VALUE!</v>
      </c>
      <c r="IFQ2" t="e">
        <f t="shared" si="97"/>
        <v>#VALUE!</v>
      </c>
      <c r="IFR2" t="e">
        <f t="shared" si="97"/>
        <v>#VALUE!</v>
      </c>
      <c r="IFS2" t="e">
        <f t="shared" si="97"/>
        <v>#VALUE!</v>
      </c>
      <c r="IFT2" t="e">
        <f t="shared" si="97"/>
        <v>#VALUE!</v>
      </c>
      <c r="IFU2" t="e">
        <f t="shared" si="97"/>
        <v>#VALUE!</v>
      </c>
      <c r="IFV2" t="e">
        <f t="shared" si="97"/>
        <v>#VALUE!</v>
      </c>
      <c r="IFW2" t="e">
        <f t="shared" si="97"/>
        <v>#VALUE!</v>
      </c>
      <c r="IFX2" t="e">
        <f t="shared" si="97"/>
        <v>#VALUE!</v>
      </c>
      <c r="IFY2" t="e">
        <f t="shared" si="97"/>
        <v>#VALUE!</v>
      </c>
      <c r="IFZ2" t="e">
        <f t="shared" si="97"/>
        <v>#VALUE!</v>
      </c>
      <c r="IGA2" t="e">
        <f t="shared" si="97"/>
        <v>#VALUE!</v>
      </c>
      <c r="IGB2" t="e">
        <f t="shared" si="97"/>
        <v>#VALUE!</v>
      </c>
      <c r="IGC2" t="e">
        <f t="shared" si="97"/>
        <v>#VALUE!</v>
      </c>
      <c r="IGD2" t="e">
        <f t="shared" si="97"/>
        <v>#VALUE!</v>
      </c>
      <c r="IGE2" t="e">
        <f t="shared" si="97"/>
        <v>#VALUE!</v>
      </c>
      <c r="IGF2" t="e">
        <f t="shared" si="97"/>
        <v>#VALUE!</v>
      </c>
      <c r="IGG2" t="e">
        <f t="shared" si="97"/>
        <v>#VALUE!</v>
      </c>
      <c r="IGH2" t="e">
        <f t="shared" ref="IGH2:IIS2" si="98">CHAR(IGH1)</f>
        <v>#VALUE!</v>
      </c>
      <c r="IGI2" t="e">
        <f t="shared" si="98"/>
        <v>#VALUE!</v>
      </c>
      <c r="IGJ2" t="e">
        <f t="shared" si="98"/>
        <v>#VALUE!</v>
      </c>
      <c r="IGK2" t="e">
        <f t="shared" si="98"/>
        <v>#VALUE!</v>
      </c>
      <c r="IGL2" t="e">
        <f t="shared" si="98"/>
        <v>#VALUE!</v>
      </c>
      <c r="IGM2" t="e">
        <f t="shared" si="98"/>
        <v>#VALUE!</v>
      </c>
      <c r="IGN2" t="e">
        <f t="shared" si="98"/>
        <v>#VALUE!</v>
      </c>
      <c r="IGO2" t="e">
        <f t="shared" si="98"/>
        <v>#VALUE!</v>
      </c>
      <c r="IGP2" t="e">
        <f t="shared" si="98"/>
        <v>#VALUE!</v>
      </c>
      <c r="IGQ2" t="e">
        <f t="shared" si="98"/>
        <v>#VALUE!</v>
      </c>
      <c r="IGR2" t="e">
        <f t="shared" si="98"/>
        <v>#VALUE!</v>
      </c>
      <c r="IGS2" t="e">
        <f t="shared" si="98"/>
        <v>#VALUE!</v>
      </c>
      <c r="IGT2" t="e">
        <f t="shared" si="98"/>
        <v>#VALUE!</v>
      </c>
      <c r="IGU2" t="e">
        <f t="shared" si="98"/>
        <v>#VALUE!</v>
      </c>
      <c r="IGV2" t="e">
        <f t="shared" si="98"/>
        <v>#VALUE!</v>
      </c>
      <c r="IGW2" t="e">
        <f t="shared" si="98"/>
        <v>#VALUE!</v>
      </c>
      <c r="IGX2" t="e">
        <f t="shared" si="98"/>
        <v>#VALUE!</v>
      </c>
      <c r="IGY2" t="e">
        <f t="shared" si="98"/>
        <v>#VALUE!</v>
      </c>
      <c r="IGZ2" t="e">
        <f t="shared" si="98"/>
        <v>#VALUE!</v>
      </c>
      <c r="IHA2" t="e">
        <f t="shared" si="98"/>
        <v>#VALUE!</v>
      </c>
      <c r="IHB2" t="e">
        <f t="shared" si="98"/>
        <v>#VALUE!</v>
      </c>
      <c r="IHC2" t="e">
        <f t="shared" si="98"/>
        <v>#VALUE!</v>
      </c>
      <c r="IHD2" t="e">
        <f t="shared" si="98"/>
        <v>#VALUE!</v>
      </c>
      <c r="IHE2" t="e">
        <f t="shared" si="98"/>
        <v>#VALUE!</v>
      </c>
      <c r="IHF2" t="e">
        <f t="shared" si="98"/>
        <v>#VALUE!</v>
      </c>
      <c r="IHG2" t="e">
        <f t="shared" si="98"/>
        <v>#VALUE!</v>
      </c>
      <c r="IHH2" t="e">
        <f t="shared" si="98"/>
        <v>#VALUE!</v>
      </c>
      <c r="IHI2" t="e">
        <f t="shared" si="98"/>
        <v>#VALUE!</v>
      </c>
      <c r="IHJ2" t="e">
        <f t="shared" si="98"/>
        <v>#VALUE!</v>
      </c>
      <c r="IHK2" t="e">
        <f t="shared" si="98"/>
        <v>#VALUE!</v>
      </c>
      <c r="IHL2" t="e">
        <f t="shared" si="98"/>
        <v>#VALUE!</v>
      </c>
      <c r="IHM2" t="e">
        <f t="shared" si="98"/>
        <v>#VALUE!</v>
      </c>
      <c r="IHN2" t="e">
        <f t="shared" si="98"/>
        <v>#VALUE!</v>
      </c>
      <c r="IHO2" t="e">
        <f t="shared" si="98"/>
        <v>#VALUE!</v>
      </c>
      <c r="IHP2" t="e">
        <f t="shared" si="98"/>
        <v>#VALUE!</v>
      </c>
      <c r="IHQ2" t="e">
        <f t="shared" si="98"/>
        <v>#VALUE!</v>
      </c>
      <c r="IHR2" t="e">
        <f t="shared" si="98"/>
        <v>#VALUE!</v>
      </c>
      <c r="IHS2" t="e">
        <f t="shared" si="98"/>
        <v>#VALUE!</v>
      </c>
      <c r="IHT2" t="e">
        <f t="shared" si="98"/>
        <v>#VALUE!</v>
      </c>
      <c r="IHU2" t="e">
        <f t="shared" si="98"/>
        <v>#VALUE!</v>
      </c>
      <c r="IHV2" t="e">
        <f t="shared" si="98"/>
        <v>#VALUE!</v>
      </c>
      <c r="IHW2" t="e">
        <f t="shared" si="98"/>
        <v>#VALUE!</v>
      </c>
      <c r="IHX2" t="e">
        <f t="shared" si="98"/>
        <v>#VALUE!</v>
      </c>
      <c r="IHY2" t="e">
        <f t="shared" si="98"/>
        <v>#VALUE!</v>
      </c>
      <c r="IHZ2" t="e">
        <f t="shared" si="98"/>
        <v>#VALUE!</v>
      </c>
      <c r="IIA2" t="e">
        <f t="shared" si="98"/>
        <v>#VALUE!</v>
      </c>
      <c r="IIB2" t="e">
        <f t="shared" si="98"/>
        <v>#VALUE!</v>
      </c>
      <c r="IIC2" t="e">
        <f t="shared" si="98"/>
        <v>#VALUE!</v>
      </c>
      <c r="IID2" t="e">
        <f t="shared" si="98"/>
        <v>#VALUE!</v>
      </c>
      <c r="IIE2" t="e">
        <f t="shared" si="98"/>
        <v>#VALUE!</v>
      </c>
      <c r="IIF2" t="e">
        <f t="shared" si="98"/>
        <v>#VALUE!</v>
      </c>
      <c r="IIG2" t="e">
        <f t="shared" si="98"/>
        <v>#VALUE!</v>
      </c>
      <c r="IIH2" t="e">
        <f t="shared" si="98"/>
        <v>#VALUE!</v>
      </c>
      <c r="III2" t="e">
        <f t="shared" si="98"/>
        <v>#VALUE!</v>
      </c>
      <c r="IIJ2" t="e">
        <f t="shared" si="98"/>
        <v>#VALUE!</v>
      </c>
      <c r="IIK2" t="e">
        <f t="shared" si="98"/>
        <v>#VALUE!</v>
      </c>
      <c r="IIL2" t="e">
        <f t="shared" si="98"/>
        <v>#VALUE!</v>
      </c>
      <c r="IIM2" t="e">
        <f t="shared" si="98"/>
        <v>#VALUE!</v>
      </c>
      <c r="IIN2" t="e">
        <f t="shared" si="98"/>
        <v>#VALUE!</v>
      </c>
      <c r="IIO2" t="e">
        <f t="shared" si="98"/>
        <v>#VALUE!</v>
      </c>
      <c r="IIP2" t="e">
        <f t="shared" si="98"/>
        <v>#VALUE!</v>
      </c>
      <c r="IIQ2" t="e">
        <f t="shared" si="98"/>
        <v>#VALUE!</v>
      </c>
      <c r="IIR2" t="e">
        <f t="shared" si="98"/>
        <v>#VALUE!</v>
      </c>
      <c r="IIS2" t="e">
        <f t="shared" si="98"/>
        <v>#VALUE!</v>
      </c>
      <c r="IIT2" t="e">
        <f t="shared" ref="IIT2:ILE2" si="99">CHAR(IIT1)</f>
        <v>#VALUE!</v>
      </c>
      <c r="IIU2" t="e">
        <f t="shared" si="99"/>
        <v>#VALUE!</v>
      </c>
      <c r="IIV2" t="e">
        <f t="shared" si="99"/>
        <v>#VALUE!</v>
      </c>
      <c r="IIW2" t="e">
        <f t="shared" si="99"/>
        <v>#VALUE!</v>
      </c>
      <c r="IIX2" t="e">
        <f t="shared" si="99"/>
        <v>#VALUE!</v>
      </c>
      <c r="IIY2" t="e">
        <f t="shared" si="99"/>
        <v>#VALUE!</v>
      </c>
      <c r="IIZ2" t="e">
        <f t="shared" si="99"/>
        <v>#VALUE!</v>
      </c>
      <c r="IJA2" t="e">
        <f t="shared" si="99"/>
        <v>#VALUE!</v>
      </c>
      <c r="IJB2" t="e">
        <f t="shared" si="99"/>
        <v>#VALUE!</v>
      </c>
      <c r="IJC2" t="e">
        <f t="shared" si="99"/>
        <v>#VALUE!</v>
      </c>
      <c r="IJD2" t="e">
        <f t="shared" si="99"/>
        <v>#VALUE!</v>
      </c>
      <c r="IJE2" t="e">
        <f t="shared" si="99"/>
        <v>#VALUE!</v>
      </c>
      <c r="IJF2" t="e">
        <f t="shared" si="99"/>
        <v>#VALUE!</v>
      </c>
      <c r="IJG2" t="e">
        <f t="shared" si="99"/>
        <v>#VALUE!</v>
      </c>
      <c r="IJH2" t="e">
        <f t="shared" si="99"/>
        <v>#VALUE!</v>
      </c>
      <c r="IJI2" t="e">
        <f t="shared" si="99"/>
        <v>#VALUE!</v>
      </c>
      <c r="IJJ2" t="e">
        <f t="shared" si="99"/>
        <v>#VALUE!</v>
      </c>
      <c r="IJK2" t="e">
        <f t="shared" si="99"/>
        <v>#VALUE!</v>
      </c>
      <c r="IJL2" t="e">
        <f t="shared" si="99"/>
        <v>#VALUE!</v>
      </c>
      <c r="IJM2" t="e">
        <f t="shared" si="99"/>
        <v>#VALUE!</v>
      </c>
      <c r="IJN2" t="e">
        <f t="shared" si="99"/>
        <v>#VALUE!</v>
      </c>
      <c r="IJO2" t="e">
        <f t="shared" si="99"/>
        <v>#VALUE!</v>
      </c>
      <c r="IJP2" t="e">
        <f t="shared" si="99"/>
        <v>#VALUE!</v>
      </c>
      <c r="IJQ2" t="e">
        <f t="shared" si="99"/>
        <v>#VALUE!</v>
      </c>
      <c r="IJR2" t="e">
        <f t="shared" si="99"/>
        <v>#VALUE!</v>
      </c>
      <c r="IJS2" t="e">
        <f t="shared" si="99"/>
        <v>#VALUE!</v>
      </c>
      <c r="IJT2" t="e">
        <f t="shared" si="99"/>
        <v>#VALUE!</v>
      </c>
      <c r="IJU2" t="e">
        <f t="shared" si="99"/>
        <v>#VALUE!</v>
      </c>
      <c r="IJV2" t="e">
        <f t="shared" si="99"/>
        <v>#VALUE!</v>
      </c>
      <c r="IJW2" t="e">
        <f t="shared" si="99"/>
        <v>#VALUE!</v>
      </c>
      <c r="IJX2" t="e">
        <f t="shared" si="99"/>
        <v>#VALUE!</v>
      </c>
      <c r="IJY2" t="e">
        <f t="shared" si="99"/>
        <v>#VALUE!</v>
      </c>
      <c r="IJZ2" t="e">
        <f t="shared" si="99"/>
        <v>#VALUE!</v>
      </c>
      <c r="IKA2" t="e">
        <f t="shared" si="99"/>
        <v>#VALUE!</v>
      </c>
      <c r="IKB2" t="e">
        <f t="shared" si="99"/>
        <v>#VALUE!</v>
      </c>
      <c r="IKC2" t="e">
        <f t="shared" si="99"/>
        <v>#VALUE!</v>
      </c>
      <c r="IKD2" t="e">
        <f t="shared" si="99"/>
        <v>#VALUE!</v>
      </c>
      <c r="IKE2" t="e">
        <f t="shared" si="99"/>
        <v>#VALUE!</v>
      </c>
      <c r="IKF2" t="e">
        <f t="shared" si="99"/>
        <v>#VALUE!</v>
      </c>
      <c r="IKG2" t="e">
        <f t="shared" si="99"/>
        <v>#VALUE!</v>
      </c>
      <c r="IKH2" t="e">
        <f t="shared" si="99"/>
        <v>#VALUE!</v>
      </c>
      <c r="IKI2" t="e">
        <f t="shared" si="99"/>
        <v>#VALUE!</v>
      </c>
      <c r="IKJ2" t="e">
        <f t="shared" si="99"/>
        <v>#VALUE!</v>
      </c>
      <c r="IKK2" t="e">
        <f t="shared" si="99"/>
        <v>#VALUE!</v>
      </c>
      <c r="IKL2" t="e">
        <f t="shared" si="99"/>
        <v>#VALUE!</v>
      </c>
      <c r="IKM2" t="e">
        <f t="shared" si="99"/>
        <v>#VALUE!</v>
      </c>
      <c r="IKN2" t="e">
        <f t="shared" si="99"/>
        <v>#VALUE!</v>
      </c>
      <c r="IKO2" t="e">
        <f t="shared" si="99"/>
        <v>#VALUE!</v>
      </c>
      <c r="IKP2" t="e">
        <f t="shared" si="99"/>
        <v>#VALUE!</v>
      </c>
      <c r="IKQ2" t="e">
        <f t="shared" si="99"/>
        <v>#VALUE!</v>
      </c>
      <c r="IKR2" t="e">
        <f t="shared" si="99"/>
        <v>#VALUE!</v>
      </c>
      <c r="IKS2" t="e">
        <f t="shared" si="99"/>
        <v>#VALUE!</v>
      </c>
      <c r="IKT2" t="e">
        <f t="shared" si="99"/>
        <v>#VALUE!</v>
      </c>
      <c r="IKU2" t="e">
        <f t="shared" si="99"/>
        <v>#VALUE!</v>
      </c>
      <c r="IKV2" t="e">
        <f t="shared" si="99"/>
        <v>#VALUE!</v>
      </c>
      <c r="IKW2" t="e">
        <f t="shared" si="99"/>
        <v>#VALUE!</v>
      </c>
      <c r="IKX2" t="e">
        <f t="shared" si="99"/>
        <v>#VALUE!</v>
      </c>
      <c r="IKY2" t="e">
        <f t="shared" si="99"/>
        <v>#VALUE!</v>
      </c>
      <c r="IKZ2" t="e">
        <f t="shared" si="99"/>
        <v>#VALUE!</v>
      </c>
      <c r="ILA2" t="e">
        <f t="shared" si="99"/>
        <v>#VALUE!</v>
      </c>
      <c r="ILB2" t="e">
        <f t="shared" si="99"/>
        <v>#VALUE!</v>
      </c>
      <c r="ILC2" t="e">
        <f t="shared" si="99"/>
        <v>#VALUE!</v>
      </c>
      <c r="ILD2" t="e">
        <f t="shared" si="99"/>
        <v>#VALUE!</v>
      </c>
      <c r="ILE2" t="e">
        <f t="shared" si="99"/>
        <v>#VALUE!</v>
      </c>
      <c r="ILF2" t="e">
        <f t="shared" ref="ILF2:INQ2" si="100">CHAR(ILF1)</f>
        <v>#VALUE!</v>
      </c>
      <c r="ILG2" t="e">
        <f t="shared" si="100"/>
        <v>#VALUE!</v>
      </c>
      <c r="ILH2" t="e">
        <f t="shared" si="100"/>
        <v>#VALUE!</v>
      </c>
      <c r="ILI2" t="e">
        <f t="shared" si="100"/>
        <v>#VALUE!</v>
      </c>
      <c r="ILJ2" t="e">
        <f t="shared" si="100"/>
        <v>#VALUE!</v>
      </c>
      <c r="ILK2" t="e">
        <f t="shared" si="100"/>
        <v>#VALUE!</v>
      </c>
      <c r="ILL2" t="e">
        <f t="shared" si="100"/>
        <v>#VALUE!</v>
      </c>
      <c r="ILM2" t="e">
        <f t="shared" si="100"/>
        <v>#VALUE!</v>
      </c>
      <c r="ILN2" t="e">
        <f t="shared" si="100"/>
        <v>#VALUE!</v>
      </c>
      <c r="ILO2" t="e">
        <f t="shared" si="100"/>
        <v>#VALUE!</v>
      </c>
      <c r="ILP2" t="e">
        <f t="shared" si="100"/>
        <v>#VALUE!</v>
      </c>
      <c r="ILQ2" t="e">
        <f t="shared" si="100"/>
        <v>#VALUE!</v>
      </c>
      <c r="ILR2" t="e">
        <f t="shared" si="100"/>
        <v>#VALUE!</v>
      </c>
      <c r="ILS2" t="e">
        <f t="shared" si="100"/>
        <v>#VALUE!</v>
      </c>
      <c r="ILT2" t="e">
        <f t="shared" si="100"/>
        <v>#VALUE!</v>
      </c>
      <c r="ILU2" t="e">
        <f t="shared" si="100"/>
        <v>#VALUE!</v>
      </c>
      <c r="ILV2" t="e">
        <f t="shared" si="100"/>
        <v>#VALUE!</v>
      </c>
      <c r="ILW2" t="e">
        <f t="shared" si="100"/>
        <v>#VALUE!</v>
      </c>
      <c r="ILX2" t="e">
        <f t="shared" si="100"/>
        <v>#VALUE!</v>
      </c>
      <c r="ILY2" t="e">
        <f t="shared" si="100"/>
        <v>#VALUE!</v>
      </c>
      <c r="ILZ2" t="e">
        <f t="shared" si="100"/>
        <v>#VALUE!</v>
      </c>
      <c r="IMA2" t="e">
        <f t="shared" si="100"/>
        <v>#VALUE!</v>
      </c>
      <c r="IMB2" t="e">
        <f t="shared" si="100"/>
        <v>#VALUE!</v>
      </c>
      <c r="IMC2" t="e">
        <f t="shared" si="100"/>
        <v>#VALUE!</v>
      </c>
      <c r="IMD2" t="e">
        <f t="shared" si="100"/>
        <v>#VALUE!</v>
      </c>
      <c r="IME2" t="e">
        <f t="shared" si="100"/>
        <v>#VALUE!</v>
      </c>
      <c r="IMF2" t="e">
        <f t="shared" si="100"/>
        <v>#VALUE!</v>
      </c>
      <c r="IMG2" t="e">
        <f t="shared" si="100"/>
        <v>#VALUE!</v>
      </c>
      <c r="IMH2" t="e">
        <f t="shared" si="100"/>
        <v>#VALUE!</v>
      </c>
      <c r="IMI2" t="e">
        <f t="shared" si="100"/>
        <v>#VALUE!</v>
      </c>
      <c r="IMJ2" t="e">
        <f t="shared" si="100"/>
        <v>#VALUE!</v>
      </c>
      <c r="IMK2" t="e">
        <f t="shared" si="100"/>
        <v>#VALUE!</v>
      </c>
      <c r="IML2" t="e">
        <f t="shared" si="100"/>
        <v>#VALUE!</v>
      </c>
      <c r="IMM2" t="e">
        <f t="shared" si="100"/>
        <v>#VALUE!</v>
      </c>
      <c r="IMN2" t="e">
        <f t="shared" si="100"/>
        <v>#VALUE!</v>
      </c>
      <c r="IMO2" t="e">
        <f t="shared" si="100"/>
        <v>#VALUE!</v>
      </c>
      <c r="IMP2" t="e">
        <f t="shared" si="100"/>
        <v>#VALUE!</v>
      </c>
      <c r="IMQ2" t="e">
        <f t="shared" si="100"/>
        <v>#VALUE!</v>
      </c>
      <c r="IMR2" t="e">
        <f t="shared" si="100"/>
        <v>#VALUE!</v>
      </c>
      <c r="IMS2" t="e">
        <f t="shared" si="100"/>
        <v>#VALUE!</v>
      </c>
      <c r="IMT2" t="e">
        <f t="shared" si="100"/>
        <v>#VALUE!</v>
      </c>
      <c r="IMU2" t="e">
        <f t="shared" si="100"/>
        <v>#VALUE!</v>
      </c>
      <c r="IMV2" t="e">
        <f t="shared" si="100"/>
        <v>#VALUE!</v>
      </c>
      <c r="IMW2" t="e">
        <f t="shared" si="100"/>
        <v>#VALUE!</v>
      </c>
      <c r="IMX2" t="e">
        <f t="shared" si="100"/>
        <v>#VALUE!</v>
      </c>
      <c r="IMY2" t="e">
        <f t="shared" si="100"/>
        <v>#VALUE!</v>
      </c>
      <c r="IMZ2" t="e">
        <f t="shared" si="100"/>
        <v>#VALUE!</v>
      </c>
      <c r="INA2" t="e">
        <f t="shared" si="100"/>
        <v>#VALUE!</v>
      </c>
      <c r="INB2" t="e">
        <f t="shared" si="100"/>
        <v>#VALUE!</v>
      </c>
      <c r="INC2" t="e">
        <f t="shared" si="100"/>
        <v>#VALUE!</v>
      </c>
      <c r="IND2" t="e">
        <f t="shared" si="100"/>
        <v>#VALUE!</v>
      </c>
      <c r="INE2" t="e">
        <f t="shared" si="100"/>
        <v>#VALUE!</v>
      </c>
      <c r="INF2" t="e">
        <f t="shared" si="100"/>
        <v>#VALUE!</v>
      </c>
      <c r="ING2" t="e">
        <f t="shared" si="100"/>
        <v>#VALUE!</v>
      </c>
      <c r="INH2" t="e">
        <f t="shared" si="100"/>
        <v>#VALUE!</v>
      </c>
      <c r="INI2" t="e">
        <f t="shared" si="100"/>
        <v>#VALUE!</v>
      </c>
      <c r="INJ2" t="e">
        <f t="shared" si="100"/>
        <v>#VALUE!</v>
      </c>
      <c r="INK2" t="e">
        <f t="shared" si="100"/>
        <v>#VALUE!</v>
      </c>
      <c r="INL2" t="e">
        <f t="shared" si="100"/>
        <v>#VALUE!</v>
      </c>
      <c r="INM2" t="e">
        <f t="shared" si="100"/>
        <v>#VALUE!</v>
      </c>
      <c r="INN2" t="e">
        <f t="shared" si="100"/>
        <v>#VALUE!</v>
      </c>
      <c r="INO2" t="e">
        <f t="shared" si="100"/>
        <v>#VALUE!</v>
      </c>
      <c r="INP2" t="e">
        <f t="shared" si="100"/>
        <v>#VALUE!</v>
      </c>
      <c r="INQ2" t="e">
        <f t="shared" si="100"/>
        <v>#VALUE!</v>
      </c>
      <c r="INR2" t="e">
        <f t="shared" ref="INR2:IQC2" si="101">CHAR(INR1)</f>
        <v>#VALUE!</v>
      </c>
      <c r="INS2" t="e">
        <f t="shared" si="101"/>
        <v>#VALUE!</v>
      </c>
      <c r="INT2" t="e">
        <f t="shared" si="101"/>
        <v>#VALUE!</v>
      </c>
      <c r="INU2" t="e">
        <f t="shared" si="101"/>
        <v>#VALUE!</v>
      </c>
      <c r="INV2" t="e">
        <f t="shared" si="101"/>
        <v>#VALUE!</v>
      </c>
      <c r="INW2" t="e">
        <f t="shared" si="101"/>
        <v>#VALUE!</v>
      </c>
      <c r="INX2" t="e">
        <f t="shared" si="101"/>
        <v>#VALUE!</v>
      </c>
      <c r="INY2" t="e">
        <f t="shared" si="101"/>
        <v>#VALUE!</v>
      </c>
      <c r="INZ2" t="e">
        <f t="shared" si="101"/>
        <v>#VALUE!</v>
      </c>
      <c r="IOA2" t="e">
        <f t="shared" si="101"/>
        <v>#VALUE!</v>
      </c>
      <c r="IOB2" t="e">
        <f t="shared" si="101"/>
        <v>#VALUE!</v>
      </c>
      <c r="IOC2" t="e">
        <f t="shared" si="101"/>
        <v>#VALUE!</v>
      </c>
      <c r="IOD2" t="e">
        <f t="shared" si="101"/>
        <v>#VALUE!</v>
      </c>
      <c r="IOE2" t="e">
        <f t="shared" si="101"/>
        <v>#VALUE!</v>
      </c>
      <c r="IOF2" t="e">
        <f t="shared" si="101"/>
        <v>#VALUE!</v>
      </c>
      <c r="IOG2" t="e">
        <f t="shared" si="101"/>
        <v>#VALUE!</v>
      </c>
      <c r="IOH2" t="e">
        <f t="shared" si="101"/>
        <v>#VALUE!</v>
      </c>
      <c r="IOI2" t="e">
        <f t="shared" si="101"/>
        <v>#VALUE!</v>
      </c>
      <c r="IOJ2" t="e">
        <f t="shared" si="101"/>
        <v>#VALUE!</v>
      </c>
      <c r="IOK2" t="e">
        <f t="shared" si="101"/>
        <v>#VALUE!</v>
      </c>
      <c r="IOL2" t="e">
        <f t="shared" si="101"/>
        <v>#VALUE!</v>
      </c>
      <c r="IOM2" t="e">
        <f t="shared" si="101"/>
        <v>#VALUE!</v>
      </c>
      <c r="ION2" t="e">
        <f t="shared" si="101"/>
        <v>#VALUE!</v>
      </c>
      <c r="IOO2" t="e">
        <f t="shared" si="101"/>
        <v>#VALUE!</v>
      </c>
      <c r="IOP2" t="e">
        <f t="shared" si="101"/>
        <v>#VALUE!</v>
      </c>
      <c r="IOQ2" t="e">
        <f t="shared" si="101"/>
        <v>#VALUE!</v>
      </c>
      <c r="IOR2" t="e">
        <f t="shared" si="101"/>
        <v>#VALUE!</v>
      </c>
      <c r="IOS2" t="e">
        <f t="shared" si="101"/>
        <v>#VALUE!</v>
      </c>
      <c r="IOT2" t="e">
        <f t="shared" si="101"/>
        <v>#VALUE!</v>
      </c>
      <c r="IOU2" t="e">
        <f t="shared" si="101"/>
        <v>#VALUE!</v>
      </c>
      <c r="IOV2" t="e">
        <f t="shared" si="101"/>
        <v>#VALUE!</v>
      </c>
      <c r="IOW2" t="e">
        <f t="shared" si="101"/>
        <v>#VALUE!</v>
      </c>
      <c r="IOX2" t="e">
        <f t="shared" si="101"/>
        <v>#VALUE!</v>
      </c>
      <c r="IOY2" t="e">
        <f t="shared" si="101"/>
        <v>#VALUE!</v>
      </c>
      <c r="IOZ2" t="e">
        <f t="shared" si="101"/>
        <v>#VALUE!</v>
      </c>
      <c r="IPA2" t="e">
        <f t="shared" si="101"/>
        <v>#VALUE!</v>
      </c>
      <c r="IPB2" t="e">
        <f t="shared" si="101"/>
        <v>#VALUE!</v>
      </c>
      <c r="IPC2" t="e">
        <f t="shared" si="101"/>
        <v>#VALUE!</v>
      </c>
      <c r="IPD2" t="e">
        <f t="shared" si="101"/>
        <v>#VALUE!</v>
      </c>
      <c r="IPE2" t="e">
        <f t="shared" si="101"/>
        <v>#VALUE!</v>
      </c>
      <c r="IPF2" t="e">
        <f t="shared" si="101"/>
        <v>#VALUE!</v>
      </c>
      <c r="IPG2" t="e">
        <f t="shared" si="101"/>
        <v>#VALUE!</v>
      </c>
      <c r="IPH2" t="e">
        <f t="shared" si="101"/>
        <v>#VALUE!</v>
      </c>
      <c r="IPI2" t="e">
        <f t="shared" si="101"/>
        <v>#VALUE!</v>
      </c>
      <c r="IPJ2" t="e">
        <f t="shared" si="101"/>
        <v>#VALUE!</v>
      </c>
      <c r="IPK2" t="e">
        <f t="shared" si="101"/>
        <v>#VALUE!</v>
      </c>
      <c r="IPL2" t="e">
        <f t="shared" si="101"/>
        <v>#VALUE!</v>
      </c>
      <c r="IPM2" t="e">
        <f t="shared" si="101"/>
        <v>#VALUE!</v>
      </c>
      <c r="IPN2" t="e">
        <f t="shared" si="101"/>
        <v>#VALUE!</v>
      </c>
      <c r="IPO2" t="e">
        <f t="shared" si="101"/>
        <v>#VALUE!</v>
      </c>
      <c r="IPP2" t="e">
        <f t="shared" si="101"/>
        <v>#VALUE!</v>
      </c>
      <c r="IPQ2" t="e">
        <f t="shared" si="101"/>
        <v>#VALUE!</v>
      </c>
      <c r="IPR2" t="e">
        <f t="shared" si="101"/>
        <v>#VALUE!</v>
      </c>
      <c r="IPS2" t="e">
        <f t="shared" si="101"/>
        <v>#VALUE!</v>
      </c>
      <c r="IPT2" t="e">
        <f t="shared" si="101"/>
        <v>#VALUE!</v>
      </c>
      <c r="IPU2" t="e">
        <f t="shared" si="101"/>
        <v>#VALUE!</v>
      </c>
      <c r="IPV2" t="e">
        <f t="shared" si="101"/>
        <v>#VALUE!</v>
      </c>
      <c r="IPW2" t="e">
        <f t="shared" si="101"/>
        <v>#VALUE!</v>
      </c>
      <c r="IPX2" t="e">
        <f t="shared" si="101"/>
        <v>#VALUE!</v>
      </c>
      <c r="IPY2" t="e">
        <f t="shared" si="101"/>
        <v>#VALUE!</v>
      </c>
      <c r="IPZ2" t="e">
        <f t="shared" si="101"/>
        <v>#VALUE!</v>
      </c>
      <c r="IQA2" t="e">
        <f t="shared" si="101"/>
        <v>#VALUE!</v>
      </c>
      <c r="IQB2" t="e">
        <f t="shared" si="101"/>
        <v>#VALUE!</v>
      </c>
      <c r="IQC2" t="e">
        <f t="shared" si="101"/>
        <v>#VALUE!</v>
      </c>
      <c r="IQD2" t="e">
        <f t="shared" ref="IQD2:ISO2" si="102">CHAR(IQD1)</f>
        <v>#VALUE!</v>
      </c>
      <c r="IQE2" t="e">
        <f t="shared" si="102"/>
        <v>#VALUE!</v>
      </c>
      <c r="IQF2" t="e">
        <f t="shared" si="102"/>
        <v>#VALUE!</v>
      </c>
      <c r="IQG2" t="e">
        <f t="shared" si="102"/>
        <v>#VALUE!</v>
      </c>
      <c r="IQH2" t="e">
        <f t="shared" si="102"/>
        <v>#VALUE!</v>
      </c>
      <c r="IQI2" t="e">
        <f t="shared" si="102"/>
        <v>#VALUE!</v>
      </c>
      <c r="IQJ2" t="e">
        <f t="shared" si="102"/>
        <v>#VALUE!</v>
      </c>
      <c r="IQK2" t="e">
        <f t="shared" si="102"/>
        <v>#VALUE!</v>
      </c>
      <c r="IQL2" t="e">
        <f t="shared" si="102"/>
        <v>#VALUE!</v>
      </c>
      <c r="IQM2" t="e">
        <f t="shared" si="102"/>
        <v>#VALUE!</v>
      </c>
      <c r="IQN2" t="e">
        <f t="shared" si="102"/>
        <v>#VALUE!</v>
      </c>
      <c r="IQO2" t="e">
        <f t="shared" si="102"/>
        <v>#VALUE!</v>
      </c>
      <c r="IQP2" t="e">
        <f t="shared" si="102"/>
        <v>#VALUE!</v>
      </c>
      <c r="IQQ2" t="e">
        <f t="shared" si="102"/>
        <v>#VALUE!</v>
      </c>
      <c r="IQR2" t="e">
        <f t="shared" si="102"/>
        <v>#VALUE!</v>
      </c>
      <c r="IQS2" t="e">
        <f t="shared" si="102"/>
        <v>#VALUE!</v>
      </c>
      <c r="IQT2" t="e">
        <f t="shared" si="102"/>
        <v>#VALUE!</v>
      </c>
      <c r="IQU2" t="e">
        <f t="shared" si="102"/>
        <v>#VALUE!</v>
      </c>
      <c r="IQV2" t="e">
        <f t="shared" si="102"/>
        <v>#VALUE!</v>
      </c>
      <c r="IQW2" t="e">
        <f t="shared" si="102"/>
        <v>#VALUE!</v>
      </c>
      <c r="IQX2" t="e">
        <f t="shared" si="102"/>
        <v>#VALUE!</v>
      </c>
      <c r="IQY2" t="e">
        <f t="shared" si="102"/>
        <v>#VALUE!</v>
      </c>
      <c r="IQZ2" t="e">
        <f t="shared" si="102"/>
        <v>#VALUE!</v>
      </c>
      <c r="IRA2" t="e">
        <f t="shared" si="102"/>
        <v>#VALUE!</v>
      </c>
      <c r="IRB2" t="e">
        <f t="shared" si="102"/>
        <v>#VALUE!</v>
      </c>
      <c r="IRC2" t="e">
        <f t="shared" si="102"/>
        <v>#VALUE!</v>
      </c>
      <c r="IRD2" t="e">
        <f t="shared" si="102"/>
        <v>#VALUE!</v>
      </c>
      <c r="IRE2" t="e">
        <f t="shared" si="102"/>
        <v>#VALUE!</v>
      </c>
      <c r="IRF2" t="e">
        <f t="shared" si="102"/>
        <v>#VALUE!</v>
      </c>
      <c r="IRG2" t="e">
        <f t="shared" si="102"/>
        <v>#VALUE!</v>
      </c>
      <c r="IRH2" t="e">
        <f t="shared" si="102"/>
        <v>#VALUE!</v>
      </c>
      <c r="IRI2" t="e">
        <f t="shared" si="102"/>
        <v>#VALUE!</v>
      </c>
      <c r="IRJ2" t="e">
        <f t="shared" si="102"/>
        <v>#VALUE!</v>
      </c>
      <c r="IRK2" t="e">
        <f t="shared" si="102"/>
        <v>#VALUE!</v>
      </c>
      <c r="IRL2" t="e">
        <f t="shared" si="102"/>
        <v>#VALUE!</v>
      </c>
      <c r="IRM2" t="e">
        <f t="shared" si="102"/>
        <v>#VALUE!</v>
      </c>
      <c r="IRN2" t="e">
        <f t="shared" si="102"/>
        <v>#VALUE!</v>
      </c>
      <c r="IRO2" t="e">
        <f t="shared" si="102"/>
        <v>#VALUE!</v>
      </c>
      <c r="IRP2" t="e">
        <f t="shared" si="102"/>
        <v>#VALUE!</v>
      </c>
      <c r="IRQ2" t="e">
        <f t="shared" si="102"/>
        <v>#VALUE!</v>
      </c>
      <c r="IRR2" t="e">
        <f t="shared" si="102"/>
        <v>#VALUE!</v>
      </c>
      <c r="IRS2" t="e">
        <f t="shared" si="102"/>
        <v>#VALUE!</v>
      </c>
      <c r="IRT2" t="e">
        <f t="shared" si="102"/>
        <v>#VALUE!</v>
      </c>
      <c r="IRU2" t="e">
        <f t="shared" si="102"/>
        <v>#VALUE!</v>
      </c>
      <c r="IRV2" t="e">
        <f t="shared" si="102"/>
        <v>#VALUE!</v>
      </c>
      <c r="IRW2" t="e">
        <f t="shared" si="102"/>
        <v>#VALUE!</v>
      </c>
      <c r="IRX2" t="e">
        <f t="shared" si="102"/>
        <v>#VALUE!</v>
      </c>
      <c r="IRY2" t="e">
        <f t="shared" si="102"/>
        <v>#VALUE!</v>
      </c>
      <c r="IRZ2" t="e">
        <f t="shared" si="102"/>
        <v>#VALUE!</v>
      </c>
      <c r="ISA2" t="e">
        <f t="shared" si="102"/>
        <v>#VALUE!</v>
      </c>
      <c r="ISB2" t="e">
        <f t="shared" si="102"/>
        <v>#VALUE!</v>
      </c>
      <c r="ISC2" t="e">
        <f t="shared" si="102"/>
        <v>#VALUE!</v>
      </c>
      <c r="ISD2" t="e">
        <f t="shared" si="102"/>
        <v>#VALUE!</v>
      </c>
      <c r="ISE2" t="e">
        <f t="shared" si="102"/>
        <v>#VALUE!</v>
      </c>
      <c r="ISF2" t="e">
        <f t="shared" si="102"/>
        <v>#VALUE!</v>
      </c>
      <c r="ISG2" t="e">
        <f t="shared" si="102"/>
        <v>#VALUE!</v>
      </c>
      <c r="ISH2" t="e">
        <f t="shared" si="102"/>
        <v>#VALUE!</v>
      </c>
      <c r="ISI2" t="e">
        <f t="shared" si="102"/>
        <v>#VALUE!</v>
      </c>
      <c r="ISJ2" t="e">
        <f t="shared" si="102"/>
        <v>#VALUE!</v>
      </c>
      <c r="ISK2" t="e">
        <f t="shared" si="102"/>
        <v>#VALUE!</v>
      </c>
      <c r="ISL2" t="e">
        <f t="shared" si="102"/>
        <v>#VALUE!</v>
      </c>
      <c r="ISM2" t="e">
        <f t="shared" si="102"/>
        <v>#VALUE!</v>
      </c>
      <c r="ISN2" t="e">
        <f t="shared" si="102"/>
        <v>#VALUE!</v>
      </c>
      <c r="ISO2" t="e">
        <f t="shared" si="102"/>
        <v>#VALUE!</v>
      </c>
      <c r="ISP2" t="e">
        <f t="shared" ref="ISP2:IVA2" si="103">CHAR(ISP1)</f>
        <v>#VALUE!</v>
      </c>
      <c r="ISQ2" t="e">
        <f t="shared" si="103"/>
        <v>#VALUE!</v>
      </c>
      <c r="ISR2" t="e">
        <f t="shared" si="103"/>
        <v>#VALUE!</v>
      </c>
      <c r="ISS2" t="e">
        <f t="shared" si="103"/>
        <v>#VALUE!</v>
      </c>
      <c r="IST2" t="e">
        <f t="shared" si="103"/>
        <v>#VALUE!</v>
      </c>
      <c r="ISU2" t="e">
        <f t="shared" si="103"/>
        <v>#VALUE!</v>
      </c>
      <c r="ISV2" t="e">
        <f t="shared" si="103"/>
        <v>#VALUE!</v>
      </c>
      <c r="ISW2" t="e">
        <f t="shared" si="103"/>
        <v>#VALUE!</v>
      </c>
      <c r="ISX2" t="e">
        <f t="shared" si="103"/>
        <v>#VALUE!</v>
      </c>
      <c r="ISY2" t="e">
        <f t="shared" si="103"/>
        <v>#VALUE!</v>
      </c>
      <c r="ISZ2" t="e">
        <f t="shared" si="103"/>
        <v>#VALUE!</v>
      </c>
      <c r="ITA2" t="e">
        <f t="shared" si="103"/>
        <v>#VALUE!</v>
      </c>
      <c r="ITB2" t="e">
        <f t="shared" si="103"/>
        <v>#VALUE!</v>
      </c>
      <c r="ITC2" t="e">
        <f t="shared" si="103"/>
        <v>#VALUE!</v>
      </c>
      <c r="ITD2" t="e">
        <f t="shared" si="103"/>
        <v>#VALUE!</v>
      </c>
      <c r="ITE2" t="e">
        <f t="shared" si="103"/>
        <v>#VALUE!</v>
      </c>
      <c r="ITF2" t="e">
        <f t="shared" si="103"/>
        <v>#VALUE!</v>
      </c>
      <c r="ITG2" t="e">
        <f t="shared" si="103"/>
        <v>#VALUE!</v>
      </c>
      <c r="ITH2" t="e">
        <f t="shared" si="103"/>
        <v>#VALUE!</v>
      </c>
      <c r="ITI2" t="e">
        <f t="shared" si="103"/>
        <v>#VALUE!</v>
      </c>
      <c r="ITJ2" t="e">
        <f t="shared" si="103"/>
        <v>#VALUE!</v>
      </c>
      <c r="ITK2" t="e">
        <f t="shared" si="103"/>
        <v>#VALUE!</v>
      </c>
      <c r="ITL2" t="e">
        <f t="shared" si="103"/>
        <v>#VALUE!</v>
      </c>
      <c r="ITM2" t="e">
        <f t="shared" si="103"/>
        <v>#VALUE!</v>
      </c>
      <c r="ITN2" t="e">
        <f t="shared" si="103"/>
        <v>#VALUE!</v>
      </c>
      <c r="ITO2" t="e">
        <f t="shared" si="103"/>
        <v>#VALUE!</v>
      </c>
      <c r="ITP2" t="e">
        <f t="shared" si="103"/>
        <v>#VALUE!</v>
      </c>
      <c r="ITQ2" t="e">
        <f t="shared" si="103"/>
        <v>#VALUE!</v>
      </c>
      <c r="ITR2" t="e">
        <f t="shared" si="103"/>
        <v>#VALUE!</v>
      </c>
      <c r="ITS2" t="e">
        <f t="shared" si="103"/>
        <v>#VALUE!</v>
      </c>
      <c r="ITT2" t="e">
        <f t="shared" si="103"/>
        <v>#VALUE!</v>
      </c>
      <c r="ITU2" t="e">
        <f t="shared" si="103"/>
        <v>#VALUE!</v>
      </c>
      <c r="ITV2" t="e">
        <f t="shared" si="103"/>
        <v>#VALUE!</v>
      </c>
      <c r="ITW2" t="e">
        <f t="shared" si="103"/>
        <v>#VALUE!</v>
      </c>
      <c r="ITX2" t="e">
        <f t="shared" si="103"/>
        <v>#VALUE!</v>
      </c>
      <c r="ITY2" t="e">
        <f t="shared" si="103"/>
        <v>#VALUE!</v>
      </c>
      <c r="ITZ2" t="e">
        <f t="shared" si="103"/>
        <v>#VALUE!</v>
      </c>
      <c r="IUA2" t="e">
        <f t="shared" si="103"/>
        <v>#VALUE!</v>
      </c>
      <c r="IUB2" t="e">
        <f t="shared" si="103"/>
        <v>#VALUE!</v>
      </c>
      <c r="IUC2" t="e">
        <f t="shared" si="103"/>
        <v>#VALUE!</v>
      </c>
      <c r="IUD2" t="e">
        <f t="shared" si="103"/>
        <v>#VALUE!</v>
      </c>
      <c r="IUE2" t="e">
        <f t="shared" si="103"/>
        <v>#VALUE!</v>
      </c>
      <c r="IUF2" t="e">
        <f t="shared" si="103"/>
        <v>#VALUE!</v>
      </c>
      <c r="IUG2" t="e">
        <f t="shared" si="103"/>
        <v>#VALUE!</v>
      </c>
      <c r="IUH2" t="e">
        <f t="shared" si="103"/>
        <v>#VALUE!</v>
      </c>
      <c r="IUI2" t="e">
        <f t="shared" si="103"/>
        <v>#VALUE!</v>
      </c>
      <c r="IUJ2" t="e">
        <f t="shared" si="103"/>
        <v>#VALUE!</v>
      </c>
      <c r="IUK2" t="e">
        <f t="shared" si="103"/>
        <v>#VALUE!</v>
      </c>
      <c r="IUL2" t="e">
        <f t="shared" si="103"/>
        <v>#VALUE!</v>
      </c>
      <c r="IUM2" t="e">
        <f t="shared" si="103"/>
        <v>#VALUE!</v>
      </c>
      <c r="IUN2" t="e">
        <f t="shared" si="103"/>
        <v>#VALUE!</v>
      </c>
      <c r="IUO2" t="e">
        <f t="shared" si="103"/>
        <v>#VALUE!</v>
      </c>
      <c r="IUP2" t="e">
        <f t="shared" si="103"/>
        <v>#VALUE!</v>
      </c>
      <c r="IUQ2" t="e">
        <f t="shared" si="103"/>
        <v>#VALUE!</v>
      </c>
      <c r="IUR2" t="e">
        <f t="shared" si="103"/>
        <v>#VALUE!</v>
      </c>
      <c r="IUS2" t="e">
        <f t="shared" si="103"/>
        <v>#VALUE!</v>
      </c>
      <c r="IUT2" t="e">
        <f t="shared" si="103"/>
        <v>#VALUE!</v>
      </c>
      <c r="IUU2" t="e">
        <f t="shared" si="103"/>
        <v>#VALUE!</v>
      </c>
      <c r="IUV2" t="e">
        <f t="shared" si="103"/>
        <v>#VALUE!</v>
      </c>
      <c r="IUW2" t="e">
        <f t="shared" si="103"/>
        <v>#VALUE!</v>
      </c>
      <c r="IUX2" t="e">
        <f t="shared" si="103"/>
        <v>#VALUE!</v>
      </c>
      <c r="IUY2" t="e">
        <f t="shared" si="103"/>
        <v>#VALUE!</v>
      </c>
      <c r="IUZ2" t="e">
        <f t="shared" si="103"/>
        <v>#VALUE!</v>
      </c>
      <c r="IVA2" t="e">
        <f t="shared" si="103"/>
        <v>#VALUE!</v>
      </c>
      <c r="IVB2" t="e">
        <f t="shared" ref="IVB2:IXM2" si="104">CHAR(IVB1)</f>
        <v>#VALUE!</v>
      </c>
      <c r="IVC2" t="e">
        <f t="shared" si="104"/>
        <v>#VALUE!</v>
      </c>
      <c r="IVD2" t="e">
        <f t="shared" si="104"/>
        <v>#VALUE!</v>
      </c>
      <c r="IVE2" t="e">
        <f t="shared" si="104"/>
        <v>#VALUE!</v>
      </c>
      <c r="IVF2" t="e">
        <f t="shared" si="104"/>
        <v>#VALUE!</v>
      </c>
      <c r="IVG2" t="e">
        <f t="shared" si="104"/>
        <v>#VALUE!</v>
      </c>
      <c r="IVH2" t="e">
        <f t="shared" si="104"/>
        <v>#VALUE!</v>
      </c>
      <c r="IVI2" t="e">
        <f t="shared" si="104"/>
        <v>#VALUE!</v>
      </c>
      <c r="IVJ2" t="e">
        <f t="shared" si="104"/>
        <v>#VALUE!</v>
      </c>
      <c r="IVK2" t="e">
        <f t="shared" si="104"/>
        <v>#VALUE!</v>
      </c>
      <c r="IVL2" t="e">
        <f t="shared" si="104"/>
        <v>#VALUE!</v>
      </c>
      <c r="IVM2" t="e">
        <f t="shared" si="104"/>
        <v>#VALUE!</v>
      </c>
      <c r="IVN2" t="e">
        <f t="shared" si="104"/>
        <v>#VALUE!</v>
      </c>
      <c r="IVO2" t="e">
        <f t="shared" si="104"/>
        <v>#VALUE!</v>
      </c>
      <c r="IVP2" t="e">
        <f t="shared" si="104"/>
        <v>#VALUE!</v>
      </c>
      <c r="IVQ2" t="e">
        <f t="shared" si="104"/>
        <v>#VALUE!</v>
      </c>
      <c r="IVR2" t="e">
        <f t="shared" si="104"/>
        <v>#VALUE!</v>
      </c>
      <c r="IVS2" t="e">
        <f t="shared" si="104"/>
        <v>#VALUE!</v>
      </c>
      <c r="IVT2" t="e">
        <f t="shared" si="104"/>
        <v>#VALUE!</v>
      </c>
      <c r="IVU2" t="e">
        <f t="shared" si="104"/>
        <v>#VALUE!</v>
      </c>
      <c r="IVV2" t="e">
        <f t="shared" si="104"/>
        <v>#VALUE!</v>
      </c>
      <c r="IVW2" t="e">
        <f t="shared" si="104"/>
        <v>#VALUE!</v>
      </c>
      <c r="IVX2" t="e">
        <f t="shared" si="104"/>
        <v>#VALUE!</v>
      </c>
      <c r="IVY2" t="e">
        <f t="shared" si="104"/>
        <v>#VALUE!</v>
      </c>
      <c r="IVZ2" t="e">
        <f t="shared" si="104"/>
        <v>#VALUE!</v>
      </c>
      <c r="IWA2" t="e">
        <f t="shared" si="104"/>
        <v>#VALUE!</v>
      </c>
      <c r="IWB2" t="e">
        <f t="shared" si="104"/>
        <v>#VALUE!</v>
      </c>
      <c r="IWC2" t="e">
        <f t="shared" si="104"/>
        <v>#VALUE!</v>
      </c>
      <c r="IWD2" t="e">
        <f t="shared" si="104"/>
        <v>#VALUE!</v>
      </c>
      <c r="IWE2" t="e">
        <f t="shared" si="104"/>
        <v>#VALUE!</v>
      </c>
      <c r="IWF2" t="e">
        <f t="shared" si="104"/>
        <v>#VALUE!</v>
      </c>
      <c r="IWG2" t="e">
        <f t="shared" si="104"/>
        <v>#VALUE!</v>
      </c>
      <c r="IWH2" t="e">
        <f t="shared" si="104"/>
        <v>#VALUE!</v>
      </c>
      <c r="IWI2" t="e">
        <f t="shared" si="104"/>
        <v>#VALUE!</v>
      </c>
      <c r="IWJ2" t="e">
        <f t="shared" si="104"/>
        <v>#VALUE!</v>
      </c>
      <c r="IWK2" t="e">
        <f t="shared" si="104"/>
        <v>#VALUE!</v>
      </c>
      <c r="IWL2" t="e">
        <f t="shared" si="104"/>
        <v>#VALUE!</v>
      </c>
      <c r="IWM2" t="e">
        <f t="shared" si="104"/>
        <v>#VALUE!</v>
      </c>
      <c r="IWN2" t="e">
        <f t="shared" si="104"/>
        <v>#VALUE!</v>
      </c>
      <c r="IWO2" t="e">
        <f t="shared" si="104"/>
        <v>#VALUE!</v>
      </c>
      <c r="IWP2" t="e">
        <f t="shared" si="104"/>
        <v>#VALUE!</v>
      </c>
      <c r="IWQ2" t="e">
        <f t="shared" si="104"/>
        <v>#VALUE!</v>
      </c>
      <c r="IWR2" t="e">
        <f t="shared" si="104"/>
        <v>#VALUE!</v>
      </c>
      <c r="IWS2" t="e">
        <f t="shared" si="104"/>
        <v>#VALUE!</v>
      </c>
      <c r="IWT2" t="e">
        <f t="shared" si="104"/>
        <v>#VALUE!</v>
      </c>
      <c r="IWU2" t="e">
        <f t="shared" si="104"/>
        <v>#VALUE!</v>
      </c>
      <c r="IWV2" t="e">
        <f t="shared" si="104"/>
        <v>#VALUE!</v>
      </c>
      <c r="IWW2" t="e">
        <f t="shared" si="104"/>
        <v>#VALUE!</v>
      </c>
      <c r="IWX2" t="e">
        <f t="shared" si="104"/>
        <v>#VALUE!</v>
      </c>
      <c r="IWY2" t="e">
        <f t="shared" si="104"/>
        <v>#VALUE!</v>
      </c>
      <c r="IWZ2" t="e">
        <f t="shared" si="104"/>
        <v>#VALUE!</v>
      </c>
      <c r="IXA2" t="e">
        <f t="shared" si="104"/>
        <v>#VALUE!</v>
      </c>
      <c r="IXB2" t="e">
        <f t="shared" si="104"/>
        <v>#VALUE!</v>
      </c>
      <c r="IXC2" t="e">
        <f t="shared" si="104"/>
        <v>#VALUE!</v>
      </c>
      <c r="IXD2" t="e">
        <f t="shared" si="104"/>
        <v>#VALUE!</v>
      </c>
      <c r="IXE2" t="e">
        <f t="shared" si="104"/>
        <v>#VALUE!</v>
      </c>
      <c r="IXF2" t="e">
        <f t="shared" si="104"/>
        <v>#VALUE!</v>
      </c>
      <c r="IXG2" t="e">
        <f t="shared" si="104"/>
        <v>#VALUE!</v>
      </c>
      <c r="IXH2" t="e">
        <f t="shared" si="104"/>
        <v>#VALUE!</v>
      </c>
      <c r="IXI2" t="e">
        <f t="shared" si="104"/>
        <v>#VALUE!</v>
      </c>
      <c r="IXJ2" t="e">
        <f t="shared" si="104"/>
        <v>#VALUE!</v>
      </c>
      <c r="IXK2" t="e">
        <f t="shared" si="104"/>
        <v>#VALUE!</v>
      </c>
      <c r="IXL2" t="e">
        <f t="shared" si="104"/>
        <v>#VALUE!</v>
      </c>
      <c r="IXM2" t="e">
        <f t="shared" si="104"/>
        <v>#VALUE!</v>
      </c>
      <c r="IXN2" t="e">
        <f t="shared" ref="IXN2:IZY2" si="105">CHAR(IXN1)</f>
        <v>#VALUE!</v>
      </c>
      <c r="IXO2" t="e">
        <f t="shared" si="105"/>
        <v>#VALUE!</v>
      </c>
      <c r="IXP2" t="e">
        <f t="shared" si="105"/>
        <v>#VALUE!</v>
      </c>
      <c r="IXQ2" t="e">
        <f t="shared" si="105"/>
        <v>#VALUE!</v>
      </c>
      <c r="IXR2" t="e">
        <f t="shared" si="105"/>
        <v>#VALUE!</v>
      </c>
      <c r="IXS2" t="e">
        <f t="shared" si="105"/>
        <v>#VALUE!</v>
      </c>
      <c r="IXT2" t="e">
        <f t="shared" si="105"/>
        <v>#VALUE!</v>
      </c>
      <c r="IXU2" t="e">
        <f t="shared" si="105"/>
        <v>#VALUE!</v>
      </c>
      <c r="IXV2" t="e">
        <f t="shared" si="105"/>
        <v>#VALUE!</v>
      </c>
      <c r="IXW2" t="e">
        <f t="shared" si="105"/>
        <v>#VALUE!</v>
      </c>
      <c r="IXX2" t="e">
        <f t="shared" si="105"/>
        <v>#VALUE!</v>
      </c>
      <c r="IXY2" t="e">
        <f t="shared" si="105"/>
        <v>#VALUE!</v>
      </c>
      <c r="IXZ2" t="e">
        <f t="shared" si="105"/>
        <v>#VALUE!</v>
      </c>
      <c r="IYA2" t="e">
        <f t="shared" si="105"/>
        <v>#VALUE!</v>
      </c>
      <c r="IYB2" t="e">
        <f t="shared" si="105"/>
        <v>#VALUE!</v>
      </c>
      <c r="IYC2" t="e">
        <f t="shared" si="105"/>
        <v>#VALUE!</v>
      </c>
      <c r="IYD2" t="e">
        <f t="shared" si="105"/>
        <v>#VALUE!</v>
      </c>
      <c r="IYE2" t="e">
        <f t="shared" si="105"/>
        <v>#VALUE!</v>
      </c>
      <c r="IYF2" t="e">
        <f t="shared" si="105"/>
        <v>#VALUE!</v>
      </c>
      <c r="IYG2" t="e">
        <f t="shared" si="105"/>
        <v>#VALUE!</v>
      </c>
      <c r="IYH2" t="e">
        <f t="shared" si="105"/>
        <v>#VALUE!</v>
      </c>
      <c r="IYI2" t="e">
        <f t="shared" si="105"/>
        <v>#VALUE!</v>
      </c>
      <c r="IYJ2" t="e">
        <f t="shared" si="105"/>
        <v>#VALUE!</v>
      </c>
      <c r="IYK2" t="e">
        <f t="shared" si="105"/>
        <v>#VALUE!</v>
      </c>
      <c r="IYL2" t="e">
        <f t="shared" si="105"/>
        <v>#VALUE!</v>
      </c>
      <c r="IYM2" t="e">
        <f t="shared" si="105"/>
        <v>#VALUE!</v>
      </c>
      <c r="IYN2" t="e">
        <f t="shared" si="105"/>
        <v>#VALUE!</v>
      </c>
      <c r="IYO2" t="e">
        <f t="shared" si="105"/>
        <v>#VALUE!</v>
      </c>
      <c r="IYP2" t="e">
        <f t="shared" si="105"/>
        <v>#VALUE!</v>
      </c>
      <c r="IYQ2" t="e">
        <f t="shared" si="105"/>
        <v>#VALUE!</v>
      </c>
      <c r="IYR2" t="e">
        <f t="shared" si="105"/>
        <v>#VALUE!</v>
      </c>
      <c r="IYS2" t="e">
        <f t="shared" si="105"/>
        <v>#VALUE!</v>
      </c>
      <c r="IYT2" t="e">
        <f t="shared" si="105"/>
        <v>#VALUE!</v>
      </c>
      <c r="IYU2" t="e">
        <f t="shared" si="105"/>
        <v>#VALUE!</v>
      </c>
      <c r="IYV2" t="e">
        <f t="shared" si="105"/>
        <v>#VALUE!</v>
      </c>
      <c r="IYW2" t="e">
        <f t="shared" si="105"/>
        <v>#VALUE!</v>
      </c>
      <c r="IYX2" t="e">
        <f t="shared" si="105"/>
        <v>#VALUE!</v>
      </c>
      <c r="IYY2" t="e">
        <f t="shared" si="105"/>
        <v>#VALUE!</v>
      </c>
      <c r="IYZ2" t="e">
        <f t="shared" si="105"/>
        <v>#VALUE!</v>
      </c>
      <c r="IZA2" t="e">
        <f t="shared" si="105"/>
        <v>#VALUE!</v>
      </c>
      <c r="IZB2" t="e">
        <f t="shared" si="105"/>
        <v>#VALUE!</v>
      </c>
      <c r="IZC2" t="e">
        <f t="shared" si="105"/>
        <v>#VALUE!</v>
      </c>
      <c r="IZD2" t="e">
        <f t="shared" si="105"/>
        <v>#VALUE!</v>
      </c>
      <c r="IZE2" t="e">
        <f t="shared" si="105"/>
        <v>#VALUE!</v>
      </c>
      <c r="IZF2" t="e">
        <f t="shared" si="105"/>
        <v>#VALUE!</v>
      </c>
      <c r="IZG2" t="e">
        <f t="shared" si="105"/>
        <v>#VALUE!</v>
      </c>
      <c r="IZH2" t="e">
        <f t="shared" si="105"/>
        <v>#VALUE!</v>
      </c>
      <c r="IZI2" t="e">
        <f t="shared" si="105"/>
        <v>#VALUE!</v>
      </c>
      <c r="IZJ2" t="e">
        <f t="shared" si="105"/>
        <v>#VALUE!</v>
      </c>
      <c r="IZK2" t="e">
        <f t="shared" si="105"/>
        <v>#VALUE!</v>
      </c>
      <c r="IZL2" t="e">
        <f t="shared" si="105"/>
        <v>#VALUE!</v>
      </c>
      <c r="IZM2" t="e">
        <f t="shared" si="105"/>
        <v>#VALUE!</v>
      </c>
      <c r="IZN2" t="e">
        <f t="shared" si="105"/>
        <v>#VALUE!</v>
      </c>
      <c r="IZO2" t="e">
        <f t="shared" si="105"/>
        <v>#VALUE!</v>
      </c>
      <c r="IZP2" t="e">
        <f t="shared" si="105"/>
        <v>#VALUE!</v>
      </c>
      <c r="IZQ2" t="e">
        <f t="shared" si="105"/>
        <v>#VALUE!</v>
      </c>
      <c r="IZR2" t="e">
        <f t="shared" si="105"/>
        <v>#VALUE!</v>
      </c>
      <c r="IZS2" t="e">
        <f t="shared" si="105"/>
        <v>#VALUE!</v>
      </c>
      <c r="IZT2" t="e">
        <f t="shared" si="105"/>
        <v>#VALUE!</v>
      </c>
      <c r="IZU2" t="e">
        <f t="shared" si="105"/>
        <v>#VALUE!</v>
      </c>
      <c r="IZV2" t="e">
        <f t="shared" si="105"/>
        <v>#VALUE!</v>
      </c>
      <c r="IZW2" t="e">
        <f t="shared" si="105"/>
        <v>#VALUE!</v>
      </c>
      <c r="IZX2" t="e">
        <f t="shared" si="105"/>
        <v>#VALUE!</v>
      </c>
      <c r="IZY2" t="e">
        <f t="shared" si="105"/>
        <v>#VALUE!</v>
      </c>
      <c r="IZZ2" t="e">
        <f t="shared" ref="IZZ2:JCK2" si="106">CHAR(IZZ1)</f>
        <v>#VALUE!</v>
      </c>
      <c r="JAA2" t="e">
        <f t="shared" si="106"/>
        <v>#VALUE!</v>
      </c>
      <c r="JAB2" t="e">
        <f t="shared" si="106"/>
        <v>#VALUE!</v>
      </c>
      <c r="JAC2" t="e">
        <f t="shared" si="106"/>
        <v>#VALUE!</v>
      </c>
      <c r="JAD2" t="e">
        <f t="shared" si="106"/>
        <v>#VALUE!</v>
      </c>
      <c r="JAE2" t="e">
        <f t="shared" si="106"/>
        <v>#VALUE!</v>
      </c>
      <c r="JAF2" t="e">
        <f t="shared" si="106"/>
        <v>#VALUE!</v>
      </c>
      <c r="JAG2" t="e">
        <f t="shared" si="106"/>
        <v>#VALUE!</v>
      </c>
      <c r="JAH2" t="e">
        <f t="shared" si="106"/>
        <v>#VALUE!</v>
      </c>
      <c r="JAI2" t="e">
        <f t="shared" si="106"/>
        <v>#VALUE!</v>
      </c>
      <c r="JAJ2" t="e">
        <f t="shared" si="106"/>
        <v>#VALUE!</v>
      </c>
      <c r="JAK2" t="e">
        <f t="shared" si="106"/>
        <v>#VALUE!</v>
      </c>
      <c r="JAL2" t="e">
        <f t="shared" si="106"/>
        <v>#VALUE!</v>
      </c>
      <c r="JAM2" t="e">
        <f t="shared" si="106"/>
        <v>#VALUE!</v>
      </c>
      <c r="JAN2" t="e">
        <f t="shared" si="106"/>
        <v>#VALUE!</v>
      </c>
      <c r="JAO2" t="e">
        <f t="shared" si="106"/>
        <v>#VALUE!</v>
      </c>
      <c r="JAP2" t="e">
        <f t="shared" si="106"/>
        <v>#VALUE!</v>
      </c>
      <c r="JAQ2" t="e">
        <f t="shared" si="106"/>
        <v>#VALUE!</v>
      </c>
      <c r="JAR2" t="e">
        <f t="shared" si="106"/>
        <v>#VALUE!</v>
      </c>
      <c r="JAS2" t="e">
        <f t="shared" si="106"/>
        <v>#VALUE!</v>
      </c>
      <c r="JAT2" t="e">
        <f t="shared" si="106"/>
        <v>#VALUE!</v>
      </c>
      <c r="JAU2" t="e">
        <f t="shared" si="106"/>
        <v>#VALUE!</v>
      </c>
      <c r="JAV2" t="e">
        <f t="shared" si="106"/>
        <v>#VALUE!</v>
      </c>
      <c r="JAW2" t="e">
        <f t="shared" si="106"/>
        <v>#VALUE!</v>
      </c>
      <c r="JAX2" t="e">
        <f t="shared" si="106"/>
        <v>#VALUE!</v>
      </c>
      <c r="JAY2" t="e">
        <f t="shared" si="106"/>
        <v>#VALUE!</v>
      </c>
      <c r="JAZ2" t="e">
        <f t="shared" si="106"/>
        <v>#VALUE!</v>
      </c>
      <c r="JBA2" t="e">
        <f t="shared" si="106"/>
        <v>#VALUE!</v>
      </c>
      <c r="JBB2" t="e">
        <f t="shared" si="106"/>
        <v>#VALUE!</v>
      </c>
      <c r="JBC2" t="e">
        <f t="shared" si="106"/>
        <v>#VALUE!</v>
      </c>
      <c r="JBD2" t="e">
        <f t="shared" si="106"/>
        <v>#VALUE!</v>
      </c>
      <c r="JBE2" t="e">
        <f t="shared" si="106"/>
        <v>#VALUE!</v>
      </c>
      <c r="JBF2" t="e">
        <f t="shared" si="106"/>
        <v>#VALUE!</v>
      </c>
      <c r="JBG2" t="e">
        <f t="shared" si="106"/>
        <v>#VALUE!</v>
      </c>
      <c r="JBH2" t="e">
        <f t="shared" si="106"/>
        <v>#VALUE!</v>
      </c>
      <c r="JBI2" t="e">
        <f t="shared" si="106"/>
        <v>#VALUE!</v>
      </c>
      <c r="JBJ2" t="e">
        <f t="shared" si="106"/>
        <v>#VALUE!</v>
      </c>
      <c r="JBK2" t="e">
        <f t="shared" si="106"/>
        <v>#VALUE!</v>
      </c>
      <c r="JBL2" t="e">
        <f t="shared" si="106"/>
        <v>#VALUE!</v>
      </c>
      <c r="JBM2" t="e">
        <f t="shared" si="106"/>
        <v>#VALUE!</v>
      </c>
      <c r="JBN2" t="e">
        <f t="shared" si="106"/>
        <v>#VALUE!</v>
      </c>
      <c r="JBO2" t="e">
        <f t="shared" si="106"/>
        <v>#VALUE!</v>
      </c>
      <c r="JBP2" t="e">
        <f t="shared" si="106"/>
        <v>#VALUE!</v>
      </c>
      <c r="JBQ2" t="e">
        <f t="shared" si="106"/>
        <v>#VALUE!</v>
      </c>
      <c r="JBR2" t="e">
        <f t="shared" si="106"/>
        <v>#VALUE!</v>
      </c>
      <c r="JBS2" t="e">
        <f t="shared" si="106"/>
        <v>#VALUE!</v>
      </c>
      <c r="JBT2" t="e">
        <f t="shared" si="106"/>
        <v>#VALUE!</v>
      </c>
      <c r="JBU2" t="e">
        <f t="shared" si="106"/>
        <v>#VALUE!</v>
      </c>
      <c r="JBV2" t="e">
        <f t="shared" si="106"/>
        <v>#VALUE!</v>
      </c>
      <c r="JBW2" t="e">
        <f t="shared" si="106"/>
        <v>#VALUE!</v>
      </c>
      <c r="JBX2" t="e">
        <f t="shared" si="106"/>
        <v>#VALUE!</v>
      </c>
      <c r="JBY2" t="e">
        <f t="shared" si="106"/>
        <v>#VALUE!</v>
      </c>
      <c r="JBZ2" t="e">
        <f t="shared" si="106"/>
        <v>#VALUE!</v>
      </c>
      <c r="JCA2" t="e">
        <f t="shared" si="106"/>
        <v>#VALUE!</v>
      </c>
      <c r="JCB2" t="e">
        <f t="shared" si="106"/>
        <v>#VALUE!</v>
      </c>
      <c r="JCC2" t="e">
        <f t="shared" si="106"/>
        <v>#VALUE!</v>
      </c>
      <c r="JCD2" t="e">
        <f t="shared" si="106"/>
        <v>#VALUE!</v>
      </c>
      <c r="JCE2" t="e">
        <f t="shared" si="106"/>
        <v>#VALUE!</v>
      </c>
      <c r="JCF2" t="e">
        <f t="shared" si="106"/>
        <v>#VALUE!</v>
      </c>
      <c r="JCG2" t="e">
        <f t="shared" si="106"/>
        <v>#VALUE!</v>
      </c>
      <c r="JCH2" t="e">
        <f t="shared" si="106"/>
        <v>#VALUE!</v>
      </c>
      <c r="JCI2" t="e">
        <f t="shared" si="106"/>
        <v>#VALUE!</v>
      </c>
      <c r="JCJ2" t="e">
        <f t="shared" si="106"/>
        <v>#VALUE!</v>
      </c>
      <c r="JCK2" t="e">
        <f t="shared" si="106"/>
        <v>#VALUE!</v>
      </c>
      <c r="JCL2" t="e">
        <f t="shared" ref="JCL2:JEW2" si="107">CHAR(JCL1)</f>
        <v>#VALUE!</v>
      </c>
      <c r="JCM2" t="e">
        <f t="shared" si="107"/>
        <v>#VALUE!</v>
      </c>
      <c r="JCN2" t="e">
        <f t="shared" si="107"/>
        <v>#VALUE!</v>
      </c>
      <c r="JCO2" t="e">
        <f t="shared" si="107"/>
        <v>#VALUE!</v>
      </c>
      <c r="JCP2" t="e">
        <f t="shared" si="107"/>
        <v>#VALUE!</v>
      </c>
      <c r="JCQ2" t="e">
        <f t="shared" si="107"/>
        <v>#VALUE!</v>
      </c>
      <c r="JCR2" t="e">
        <f t="shared" si="107"/>
        <v>#VALUE!</v>
      </c>
      <c r="JCS2" t="e">
        <f t="shared" si="107"/>
        <v>#VALUE!</v>
      </c>
      <c r="JCT2" t="e">
        <f t="shared" si="107"/>
        <v>#VALUE!</v>
      </c>
      <c r="JCU2" t="e">
        <f t="shared" si="107"/>
        <v>#VALUE!</v>
      </c>
      <c r="JCV2" t="e">
        <f t="shared" si="107"/>
        <v>#VALUE!</v>
      </c>
      <c r="JCW2" t="e">
        <f t="shared" si="107"/>
        <v>#VALUE!</v>
      </c>
      <c r="JCX2" t="e">
        <f t="shared" si="107"/>
        <v>#VALUE!</v>
      </c>
      <c r="JCY2" t="e">
        <f t="shared" si="107"/>
        <v>#VALUE!</v>
      </c>
      <c r="JCZ2" t="e">
        <f t="shared" si="107"/>
        <v>#VALUE!</v>
      </c>
      <c r="JDA2" t="e">
        <f t="shared" si="107"/>
        <v>#VALUE!</v>
      </c>
      <c r="JDB2" t="e">
        <f t="shared" si="107"/>
        <v>#VALUE!</v>
      </c>
      <c r="JDC2" t="e">
        <f t="shared" si="107"/>
        <v>#VALUE!</v>
      </c>
      <c r="JDD2" t="e">
        <f t="shared" si="107"/>
        <v>#VALUE!</v>
      </c>
      <c r="JDE2" t="e">
        <f t="shared" si="107"/>
        <v>#VALUE!</v>
      </c>
      <c r="JDF2" t="e">
        <f t="shared" si="107"/>
        <v>#VALUE!</v>
      </c>
      <c r="JDG2" t="e">
        <f t="shared" si="107"/>
        <v>#VALUE!</v>
      </c>
      <c r="JDH2" t="e">
        <f t="shared" si="107"/>
        <v>#VALUE!</v>
      </c>
      <c r="JDI2" t="e">
        <f t="shared" si="107"/>
        <v>#VALUE!</v>
      </c>
      <c r="JDJ2" t="e">
        <f t="shared" si="107"/>
        <v>#VALUE!</v>
      </c>
      <c r="JDK2" t="e">
        <f t="shared" si="107"/>
        <v>#VALUE!</v>
      </c>
      <c r="JDL2" t="e">
        <f t="shared" si="107"/>
        <v>#VALUE!</v>
      </c>
      <c r="JDM2" t="e">
        <f t="shared" si="107"/>
        <v>#VALUE!</v>
      </c>
      <c r="JDN2" t="e">
        <f t="shared" si="107"/>
        <v>#VALUE!</v>
      </c>
      <c r="JDO2" t="e">
        <f t="shared" si="107"/>
        <v>#VALUE!</v>
      </c>
      <c r="JDP2" t="e">
        <f t="shared" si="107"/>
        <v>#VALUE!</v>
      </c>
      <c r="JDQ2" t="e">
        <f t="shared" si="107"/>
        <v>#VALUE!</v>
      </c>
      <c r="JDR2" t="e">
        <f t="shared" si="107"/>
        <v>#VALUE!</v>
      </c>
      <c r="JDS2" t="e">
        <f t="shared" si="107"/>
        <v>#VALUE!</v>
      </c>
      <c r="JDT2" t="e">
        <f t="shared" si="107"/>
        <v>#VALUE!</v>
      </c>
      <c r="JDU2" t="e">
        <f t="shared" si="107"/>
        <v>#VALUE!</v>
      </c>
      <c r="JDV2" t="e">
        <f t="shared" si="107"/>
        <v>#VALUE!</v>
      </c>
      <c r="JDW2" t="e">
        <f t="shared" si="107"/>
        <v>#VALUE!</v>
      </c>
      <c r="JDX2" t="e">
        <f t="shared" si="107"/>
        <v>#VALUE!</v>
      </c>
      <c r="JDY2" t="e">
        <f t="shared" si="107"/>
        <v>#VALUE!</v>
      </c>
      <c r="JDZ2" t="e">
        <f t="shared" si="107"/>
        <v>#VALUE!</v>
      </c>
      <c r="JEA2" t="e">
        <f t="shared" si="107"/>
        <v>#VALUE!</v>
      </c>
      <c r="JEB2" t="e">
        <f t="shared" si="107"/>
        <v>#VALUE!</v>
      </c>
      <c r="JEC2" t="e">
        <f t="shared" si="107"/>
        <v>#VALUE!</v>
      </c>
      <c r="JED2" t="e">
        <f t="shared" si="107"/>
        <v>#VALUE!</v>
      </c>
      <c r="JEE2" t="e">
        <f t="shared" si="107"/>
        <v>#VALUE!</v>
      </c>
      <c r="JEF2" t="e">
        <f t="shared" si="107"/>
        <v>#VALUE!</v>
      </c>
      <c r="JEG2" t="e">
        <f t="shared" si="107"/>
        <v>#VALUE!</v>
      </c>
      <c r="JEH2" t="e">
        <f t="shared" si="107"/>
        <v>#VALUE!</v>
      </c>
      <c r="JEI2" t="e">
        <f t="shared" si="107"/>
        <v>#VALUE!</v>
      </c>
      <c r="JEJ2" t="e">
        <f t="shared" si="107"/>
        <v>#VALUE!</v>
      </c>
      <c r="JEK2" t="e">
        <f t="shared" si="107"/>
        <v>#VALUE!</v>
      </c>
      <c r="JEL2" t="e">
        <f t="shared" si="107"/>
        <v>#VALUE!</v>
      </c>
      <c r="JEM2" t="e">
        <f t="shared" si="107"/>
        <v>#VALUE!</v>
      </c>
      <c r="JEN2" t="e">
        <f t="shared" si="107"/>
        <v>#VALUE!</v>
      </c>
      <c r="JEO2" t="e">
        <f t="shared" si="107"/>
        <v>#VALUE!</v>
      </c>
      <c r="JEP2" t="e">
        <f t="shared" si="107"/>
        <v>#VALUE!</v>
      </c>
      <c r="JEQ2" t="e">
        <f t="shared" si="107"/>
        <v>#VALUE!</v>
      </c>
      <c r="JER2" t="e">
        <f t="shared" si="107"/>
        <v>#VALUE!</v>
      </c>
      <c r="JES2" t="e">
        <f t="shared" si="107"/>
        <v>#VALUE!</v>
      </c>
      <c r="JET2" t="e">
        <f t="shared" si="107"/>
        <v>#VALUE!</v>
      </c>
      <c r="JEU2" t="e">
        <f t="shared" si="107"/>
        <v>#VALUE!</v>
      </c>
      <c r="JEV2" t="e">
        <f t="shared" si="107"/>
        <v>#VALUE!</v>
      </c>
      <c r="JEW2" t="e">
        <f t="shared" si="107"/>
        <v>#VALUE!</v>
      </c>
      <c r="JEX2" t="e">
        <f t="shared" ref="JEX2:JHI2" si="108">CHAR(JEX1)</f>
        <v>#VALUE!</v>
      </c>
      <c r="JEY2" t="e">
        <f t="shared" si="108"/>
        <v>#VALUE!</v>
      </c>
      <c r="JEZ2" t="e">
        <f t="shared" si="108"/>
        <v>#VALUE!</v>
      </c>
      <c r="JFA2" t="e">
        <f t="shared" si="108"/>
        <v>#VALUE!</v>
      </c>
      <c r="JFB2" t="e">
        <f t="shared" si="108"/>
        <v>#VALUE!</v>
      </c>
      <c r="JFC2" t="e">
        <f t="shared" si="108"/>
        <v>#VALUE!</v>
      </c>
      <c r="JFD2" t="e">
        <f t="shared" si="108"/>
        <v>#VALUE!</v>
      </c>
      <c r="JFE2" t="e">
        <f t="shared" si="108"/>
        <v>#VALUE!</v>
      </c>
      <c r="JFF2" t="e">
        <f t="shared" si="108"/>
        <v>#VALUE!</v>
      </c>
      <c r="JFG2" t="e">
        <f t="shared" si="108"/>
        <v>#VALUE!</v>
      </c>
      <c r="JFH2" t="e">
        <f t="shared" si="108"/>
        <v>#VALUE!</v>
      </c>
      <c r="JFI2" t="e">
        <f t="shared" si="108"/>
        <v>#VALUE!</v>
      </c>
      <c r="JFJ2" t="e">
        <f t="shared" si="108"/>
        <v>#VALUE!</v>
      </c>
      <c r="JFK2" t="e">
        <f t="shared" si="108"/>
        <v>#VALUE!</v>
      </c>
      <c r="JFL2" t="e">
        <f t="shared" si="108"/>
        <v>#VALUE!</v>
      </c>
      <c r="JFM2" t="e">
        <f t="shared" si="108"/>
        <v>#VALUE!</v>
      </c>
      <c r="JFN2" t="e">
        <f t="shared" si="108"/>
        <v>#VALUE!</v>
      </c>
      <c r="JFO2" t="e">
        <f t="shared" si="108"/>
        <v>#VALUE!</v>
      </c>
      <c r="JFP2" t="e">
        <f t="shared" si="108"/>
        <v>#VALUE!</v>
      </c>
      <c r="JFQ2" t="e">
        <f t="shared" si="108"/>
        <v>#VALUE!</v>
      </c>
      <c r="JFR2" t="e">
        <f t="shared" si="108"/>
        <v>#VALUE!</v>
      </c>
      <c r="JFS2" t="e">
        <f t="shared" si="108"/>
        <v>#VALUE!</v>
      </c>
      <c r="JFT2" t="e">
        <f t="shared" si="108"/>
        <v>#VALUE!</v>
      </c>
      <c r="JFU2" t="e">
        <f t="shared" si="108"/>
        <v>#VALUE!</v>
      </c>
      <c r="JFV2" t="e">
        <f t="shared" si="108"/>
        <v>#VALUE!</v>
      </c>
      <c r="JFW2" t="e">
        <f t="shared" si="108"/>
        <v>#VALUE!</v>
      </c>
      <c r="JFX2" t="e">
        <f t="shared" si="108"/>
        <v>#VALUE!</v>
      </c>
      <c r="JFY2" t="e">
        <f t="shared" si="108"/>
        <v>#VALUE!</v>
      </c>
      <c r="JFZ2" t="e">
        <f t="shared" si="108"/>
        <v>#VALUE!</v>
      </c>
      <c r="JGA2" t="e">
        <f t="shared" si="108"/>
        <v>#VALUE!</v>
      </c>
      <c r="JGB2" t="e">
        <f t="shared" si="108"/>
        <v>#VALUE!</v>
      </c>
      <c r="JGC2" t="e">
        <f t="shared" si="108"/>
        <v>#VALUE!</v>
      </c>
      <c r="JGD2" t="e">
        <f t="shared" si="108"/>
        <v>#VALUE!</v>
      </c>
      <c r="JGE2" t="e">
        <f t="shared" si="108"/>
        <v>#VALUE!</v>
      </c>
      <c r="JGF2" t="e">
        <f t="shared" si="108"/>
        <v>#VALUE!</v>
      </c>
      <c r="JGG2" t="e">
        <f t="shared" si="108"/>
        <v>#VALUE!</v>
      </c>
      <c r="JGH2" t="e">
        <f t="shared" si="108"/>
        <v>#VALUE!</v>
      </c>
      <c r="JGI2" t="e">
        <f t="shared" si="108"/>
        <v>#VALUE!</v>
      </c>
      <c r="JGJ2" t="e">
        <f t="shared" si="108"/>
        <v>#VALUE!</v>
      </c>
      <c r="JGK2" t="e">
        <f t="shared" si="108"/>
        <v>#VALUE!</v>
      </c>
      <c r="JGL2" t="e">
        <f t="shared" si="108"/>
        <v>#VALUE!</v>
      </c>
      <c r="JGM2" t="e">
        <f t="shared" si="108"/>
        <v>#VALUE!</v>
      </c>
      <c r="JGN2" t="e">
        <f t="shared" si="108"/>
        <v>#VALUE!</v>
      </c>
      <c r="JGO2" t="e">
        <f t="shared" si="108"/>
        <v>#VALUE!</v>
      </c>
      <c r="JGP2" t="e">
        <f t="shared" si="108"/>
        <v>#VALUE!</v>
      </c>
      <c r="JGQ2" t="e">
        <f t="shared" si="108"/>
        <v>#VALUE!</v>
      </c>
      <c r="JGR2" t="e">
        <f t="shared" si="108"/>
        <v>#VALUE!</v>
      </c>
      <c r="JGS2" t="e">
        <f t="shared" si="108"/>
        <v>#VALUE!</v>
      </c>
      <c r="JGT2" t="e">
        <f t="shared" si="108"/>
        <v>#VALUE!</v>
      </c>
      <c r="JGU2" t="e">
        <f t="shared" si="108"/>
        <v>#VALUE!</v>
      </c>
      <c r="JGV2" t="e">
        <f t="shared" si="108"/>
        <v>#VALUE!</v>
      </c>
      <c r="JGW2" t="e">
        <f t="shared" si="108"/>
        <v>#VALUE!</v>
      </c>
      <c r="JGX2" t="e">
        <f t="shared" si="108"/>
        <v>#VALUE!</v>
      </c>
      <c r="JGY2" t="e">
        <f t="shared" si="108"/>
        <v>#VALUE!</v>
      </c>
      <c r="JGZ2" t="e">
        <f t="shared" si="108"/>
        <v>#VALUE!</v>
      </c>
      <c r="JHA2" t="e">
        <f t="shared" si="108"/>
        <v>#VALUE!</v>
      </c>
      <c r="JHB2" t="e">
        <f t="shared" si="108"/>
        <v>#VALUE!</v>
      </c>
      <c r="JHC2" t="e">
        <f t="shared" si="108"/>
        <v>#VALUE!</v>
      </c>
      <c r="JHD2" t="e">
        <f t="shared" si="108"/>
        <v>#VALUE!</v>
      </c>
      <c r="JHE2" t="e">
        <f t="shared" si="108"/>
        <v>#VALUE!</v>
      </c>
      <c r="JHF2" t="e">
        <f t="shared" si="108"/>
        <v>#VALUE!</v>
      </c>
      <c r="JHG2" t="e">
        <f t="shared" si="108"/>
        <v>#VALUE!</v>
      </c>
      <c r="JHH2" t="e">
        <f t="shared" si="108"/>
        <v>#VALUE!</v>
      </c>
      <c r="JHI2" t="e">
        <f t="shared" si="108"/>
        <v>#VALUE!</v>
      </c>
      <c r="JHJ2" t="e">
        <f t="shared" ref="JHJ2:JJU2" si="109">CHAR(JHJ1)</f>
        <v>#VALUE!</v>
      </c>
      <c r="JHK2" t="e">
        <f t="shared" si="109"/>
        <v>#VALUE!</v>
      </c>
      <c r="JHL2" t="e">
        <f t="shared" si="109"/>
        <v>#VALUE!</v>
      </c>
      <c r="JHM2" t="e">
        <f t="shared" si="109"/>
        <v>#VALUE!</v>
      </c>
      <c r="JHN2" t="e">
        <f t="shared" si="109"/>
        <v>#VALUE!</v>
      </c>
      <c r="JHO2" t="e">
        <f t="shared" si="109"/>
        <v>#VALUE!</v>
      </c>
      <c r="JHP2" t="e">
        <f t="shared" si="109"/>
        <v>#VALUE!</v>
      </c>
      <c r="JHQ2" t="e">
        <f t="shared" si="109"/>
        <v>#VALUE!</v>
      </c>
      <c r="JHR2" t="e">
        <f t="shared" si="109"/>
        <v>#VALUE!</v>
      </c>
      <c r="JHS2" t="e">
        <f t="shared" si="109"/>
        <v>#VALUE!</v>
      </c>
      <c r="JHT2" t="e">
        <f t="shared" si="109"/>
        <v>#VALUE!</v>
      </c>
      <c r="JHU2" t="e">
        <f t="shared" si="109"/>
        <v>#VALUE!</v>
      </c>
      <c r="JHV2" t="e">
        <f t="shared" si="109"/>
        <v>#VALUE!</v>
      </c>
      <c r="JHW2" t="e">
        <f t="shared" si="109"/>
        <v>#VALUE!</v>
      </c>
      <c r="JHX2" t="e">
        <f t="shared" si="109"/>
        <v>#VALUE!</v>
      </c>
      <c r="JHY2" t="e">
        <f t="shared" si="109"/>
        <v>#VALUE!</v>
      </c>
      <c r="JHZ2" t="e">
        <f t="shared" si="109"/>
        <v>#VALUE!</v>
      </c>
      <c r="JIA2" t="e">
        <f t="shared" si="109"/>
        <v>#VALUE!</v>
      </c>
      <c r="JIB2" t="e">
        <f t="shared" si="109"/>
        <v>#VALUE!</v>
      </c>
      <c r="JIC2" t="e">
        <f t="shared" si="109"/>
        <v>#VALUE!</v>
      </c>
      <c r="JID2" t="e">
        <f t="shared" si="109"/>
        <v>#VALUE!</v>
      </c>
      <c r="JIE2" t="e">
        <f t="shared" si="109"/>
        <v>#VALUE!</v>
      </c>
      <c r="JIF2" t="e">
        <f t="shared" si="109"/>
        <v>#VALUE!</v>
      </c>
      <c r="JIG2" t="e">
        <f t="shared" si="109"/>
        <v>#VALUE!</v>
      </c>
      <c r="JIH2" t="e">
        <f t="shared" si="109"/>
        <v>#VALUE!</v>
      </c>
      <c r="JII2" t="e">
        <f t="shared" si="109"/>
        <v>#VALUE!</v>
      </c>
      <c r="JIJ2" t="e">
        <f t="shared" si="109"/>
        <v>#VALUE!</v>
      </c>
      <c r="JIK2" t="e">
        <f t="shared" si="109"/>
        <v>#VALUE!</v>
      </c>
      <c r="JIL2" t="e">
        <f t="shared" si="109"/>
        <v>#VALUE!</v>
      </c>
      <c r="JIM2" t="e">
        <f t="shared" si="109"/>
        <v>#VALUE!</v>
      </c>
      <c r="JIN2" t="e">
        <f t="shared" si="109"/>
        <v>#VALUE!</v>
      </c>
      <c r="JIO2" t="e">
        <f t="shared" si="109"/>
        <v>#VALUE!</v>
      </c>
      <c r="JIP2" t="e">
        <f t="shared" si="109"/>
        <v>#VALUE!</v>
      </c>
      <c r="JIQ2" t="e">
        <f t="shared" si="109"/>
        <v>#VALUE!</v>
      </c>
      <c r="JIR2" t="e">
        <f t="shared" si="109"/>
        <v>#VALUE!</v>
      </c>
      <c r="JIS2" t="e">
        <f t="shared" si="109"/>
        <v>#VALUE!</v>
      </c>
      <c r="JIT2" t="e">
        <f t="shared" si="109"/>
        <v>#VALUE!</v>
      </c>
      <c r="JIU2" t="e">
        <f t="shared" si="109"/>
        <v>#VALUE!</v>
      </c>
      <c r="JIV2" t="e">
        <f t="shared" si="109"/>
        <v>#VALUE!</v>
      </c>
      <c r="JIW2" t="e">
        <f t="shared" si="109"/>
        <v>#VALUE!</v>
      </c>
      <c r="JIX2" t="e">
        <f t="shared" si="109"/>
        <v>#VALUE!</v>
      </c>
      <c r="JIY2" t="e">
        <f t="shared" si="109"/>
        <v>#VALUE!</v>
      </c>
      <c r="JIZ2" t="e">
        <f t="shared" si="109"/>
        <v>#VALUE!</v>
      </c>
      <c r="JJA2" t="e">
        <f t="shared" si="109"/>
        <v>#VALUE!</v>
      </c>
      <c r="JJB2" t="e">
        <f t="shared" si="109"/>
        <v>#VALUE!</v>
      </c>
      <c r="JJC2" t="e">
        <f t="shared" si="109"/>
        <v>#VALUE!</v>
      </c>
      <c r="JJD2" t="e">
        <f t="shared" si="109"/>
        <v>#VALUE!</v>
      </c>
      <c r="JJE2" t="e">
        <f t="shared" si="109"/>
        <v>#VALUE!</v>
      </c>
      <c r="JJF2" t="e">
        <f t="shared" si="109"/>
        <v>#VALUE!</v>
      </c>
      <c r="JJG2" t="e">
        <f t="shared" si="109"/>
        <v>#VALUE!</v>
      </c>
      <c r="JJH2" t="e">
        <f t="shared" si="109"/>
        <v>#VALUE!</v>
      </c>
      <c r="JJI2" t="e">
        <f t="shared" si="109"/>
        <v>#VALUE!</v>
      </c>
      <c r="JJJ2" t="e">
        <f t="shared" si="109"/>
        <v>#VALUE!</v>
      </c>
      <c r="JJK2" t="e">
        <f t="shared" si="109"/>
        <v>#VALUE!</v>
      </c>
      <c r="JJL2" t="e">
        <f t="shared" si="109"/>
        <v>#VALUE!</v>
      </c>
      <c r="JJM2" t="e">
        <f t="shared" si="109"/>
        <v>#VALUE!</v>
      </c>
      <c r="JJN2" t="e">
        <f t="shared" si="109"/>
        <v>#VALUE!</v>
      </c>
      <c r="JJO2" t="e">
        <f t="shared" si="109"/>
        <v>#VALUE!</v>
      </c>
      <c r="JJP2" t="e">
        <f t="shared" si="109"/>
        <v>#VALUE!</v>
      </c>
      <c r="JJQ2" t="e">
        <f t="shared" si="109"/>
        <v>#VALUE!</v>
      </c>
      <c r="JJR2" t="e">
        <f t="shared" si="109"/>
        <v>#VALUE!</v>
      </c>
      <c r="JJS2" t="e">
        <f t="shared" si="109"/>
        <v>#VALUE!</v>
      </c>
      <c r="JJT2" t="e">
        <f t="shared" si="109"/>
        <v>#VALUE!</v>
      </c>
      <c r="JJU2" t="e">
        <f t="shared" si="109"/>
        <v>#VALUE!</v>
      </c>
      <c r="JJV2" t="e">
        <f t="shared" ref="JJV2:JMG2" si="110">CHAR(JJV1)</f>
        <v>#VALUE!</v>
      </c>
      <c r="JJW2" t="e">
        <f t="shared" si="110"/>
        <v>#VALUE!</v>
      </c>
      <c r="JJX2" t="e">
        <f t="shared" si="110"/>
        <v>#VALUE!</v>
      </c>
      <c r="JJY2" t="e">
        <f t="shared" si="110"/>
        <v>#VALUE!</v>
      </c>
      <c r="JJZ2" t="e">
        <f t="shared" si="110"/>
        <v>#VALUE!</v>
      </c>
      <c r="JKA2" t="e">
        <f t="shared" si="110"/>
        <v>#VALUE!</v>
      </c>
      <c r="JKB2" t="e">
        <f t="shared" si="110"/>
        <v>#VALUE!</v>
      </c>
      <c r="JKC2" t="e">
        <f t="shared" si="110"/>
        <v>#VALUE!</v>
      </c>
      <c r="JKD2" t="e">
        <f t="shared" si="110"/>
        <v>#VALUE!</v>
      </c>
      <c r="JKE2" t="e">
        <f t="shared" si="110"/>
        <v>#VALUE!</v>
      </c>
      <c r="JKF2" t="e">
        <f t="shared" si="110"/>
        <v>#VALUE!</v>
      </c>
      <c r="JKG2" t="e">
        <f t="shared" si="110"/>
        <v>#VALUE!</v>
      </c>
      <c r="JKH2" t="e">
        <f t="shared" si="110"/>
        <v>#VALUE!</v>
      </c>
      <c r="JKI2" t="e">
        <f t="shared" si="110"/>
        <v>#VALUE!</v>
      </c>
      <c r="JKJ2" t="e">
        <f t="shared" si="110"/>
        <v>#VALUE!</v>
      </c>
      <c r="JKK2" t="e">
        <f t="shared" si="110"/>
        <v>#VALUE!</v>
      </c>
      <c r="JKL2" t="e">
        <f t="shared" si="110"/>
        <v>#VALUE!</v>
      </c>
      <c r="JKM2" t="e">
        <f t="shared" si="110"/>
        <v>#VALUE!</v>
      </c>
      <c r="JKN2" t="e">
        <f t="shared" si="110"/>
        <v>#VALUE!</v>
      </c>
      <c r="JKO2" t="e">
        <f t="shared" si="110"/>
        <v>#VALUE!</v>
      </c>
      <c r="JKP2" t="e">
        <f t="shared" si="110"/>
        <v>#VALUE!</v>
      </c>
      <c r="JKQ2" t="e">
        <f t="shared" si="110"/>
        <v>#VALUE!</v>
      </c>
      <c r="JKR2" t="e">
        <f t="shared" si="110"/>
        <v>#VALUE!</v>
      </c>
      <c r="JKS2" t="e">
        <f t="shared" si="110"/>
        <v>#VALUE!</v>
      </c>
      <c r="JKT2" t="e">
        <f t="shared" si="110"/>
        <v>#VALUE!</v>
      </c>
      <c r="JKU2" t="e">
        <f t="shared" si="110"/>
        <v>#VALUE!</v>
      </c>
      <c r="JKV2" t="e">
        <f t="shared" si="110"/>
        <v>#VALUE!</v>
      </c>
      <c r="JKW2" t="e">
        <f t="shared" si="110"/>
        <v>#VALUE!</v>
      </c>
      <c r="JKX2" t="e">
        <f t="shared" si="110"/>
        <v>#VALUE!</v>
      </c>
      <c r="JKY2" t="e">
        <f t="shared" si="110"/>
        <v>#VALUE!</v>
      </c>
      <c r="JKZ2" t="e">
        <f t="shared" si="110"/>
        <v>#VALUE!</v>
      </c>
      <c r="JLA2" t="e">
        <f t="shared" si="110"/>
        <v>#VALUE!</v>
      </c>
      <c r="JLB2" t="e">
        <f t="shared" si="110"/>
        <v>#VALUE!</v>
      </c>
      <c r="JLC2" t="e">
        <f t="shared" si="110"/>
        <v>#VALUE!</v>
      </c>
      <c r="JLD2" t="e">
        <f t="shared" si="110"/>
        <v>#VALUE!</v>
      </c>
      <c r="JLE2" t="e">
        <f t="shared" si="110"/>
        <v>#VALUE!</v>
      </c>
      <c r="JLF2" t="e">
        <f t="shared" si="110"/>
        <v>#VALUE!</v>
      </c>
      <c r="JLG2" t="e">
        <f t="shared" si="110"/>
        <v>#VALUE!</v>
      </c>
      <c r="JLH2" t="e">
        <f t="shared" si="110"/>
        <v>#VALUE!</v>
      </c>
      <c r="JLI2" t="e">
        <f t="shared" si="110"/>
        <v>#VALUE!</v>
      </c>
      <c r="JLJ2" t="e">
        <f t="shared" si="110"/>
        <v>#VALUE!</v>
      </c>
      <c r="JLK2" t="e">
        <f t="shared" si="110"/>
        <v>#VALUE!</v>
      </c>
      <c r="JLL2" t="e">
        <f t="shared" si="110"/>
        <v>#VALUE!</v>
      </c>
      <c r="JLM2" t="e">
        <f t="shared" si="110"/>
        <v>#VALUE!</v>
      </c>
      <c r="JLN2" t="e">
        <f t="shared" si="110"/>
        <v>#VALUE!</v>
      </c>
      <c r="JLO2" t="e">
        <f t="shared" si="110"/>
        <v>#VALUE!</v>
      </c>
      <c r="JLP2" t="e">
        <f t="shared" si="110"/>
        <v>#VALUE!</v>
      </c>
      <c r="JLQ2" t="e">
        <f t="shared" si="110"/>
        <v>#VALUE!</v>
      </c>
      <c r="JLR2" t="e">
        <f t="shared" si="110"/>
        <v>#VALUE!</v>
      </c>
      <c r="JLS2" t="e">
        <f t="shared" si="110"/>
        <v>#VALUE!</v>
      </c>
      <c r="JLT2" t="e">
        <f t="shared" si="110"/>
        <v>#VALUE!</v>
      </c>
      <c r="JLU2" t="e">
        <f t="shared" si="110"/>
        <v>#VALUE!</v>
      </c>
      <c r="JLV2" t="e">
        <f t="shared" si="110"/>
        <v>#VALUE!</v>
      </c>
      <c r="JLW2" t="e">
        <f t="shared" si="110"/>
        <v>#VALUE!</v>
      </c>
      <c r="JLX2" t="e">
        <f t="shared" si="110"/>
        <v>#VALUE!</v>
      </c>
      <c r="JLY2" t="e">
        <f t="shared" si="110"/>
        <v>#VALUE!</v>
      </c>
      <c r="JLZ2" t="e">
        <f t="shared" si="110"/>
        <v>#VALUE!</v>
      </c>
      <c r="JMA2" t="e">
        <f t="shared" si="110"/>
        <v>#VALUE!</v>
      </c>
      <c r="JMB2" t="e">
        <f t="shared" si="110"/>
        <v>#VALUE!</v>
      </c>
      <c r="JMC2" t="e">
        <f t="shared" si="110"/>
        <v>#VALUE!</v>
      </c>
      <c r="JMD2" t="e">
        <f t="shared" si="110"/>
        <v>#VALUE!</v>
      </c>
      <c r="JME2" t="e">
        <f t="shared" si="110"/>
        <v>#VALUE!</v>
      </c>
      <c r="JMF2" t="e">
        <f t="shared" si="110"/>
        <v>#VALUE!</v>
      </c>
      <c r="JMG2" t="e">
        <f t="shared" si="110"/>
        <v>#VALUE!</v>
      </c>
      <c r="JMH2" t="e">
        <f t="shared" ref="JMH2:JOS2" si="111">CHAR(JMH1)</f>
        <v>#VALUE!</v>
      </c>
      <c r="JMI2" t="e">
        <f t="shared" si="111"/>
        <v>#VALUE!</v>
      </c>
      <c r="JMJ2" t="e">
        <f t="shared" si="111"/>
        <v>#VALUE!</v>
      </c>
      <c r="JMK2" t="e">
        <f t="shared" si="111"/>
        <v>#VALUE!</v>
      </c>
      <c r="JML2" t="e">
        <f t="shared" si="111"/>
        <v>#VALUE!</v>
      </c>
      <c r="JMM2" t="e">
        <f t="shared" si="111"/>
        <v>#VALUE!</v>
      </c>
      <c r="JMN2" t="e">
        <f t="shared" si="111"/>
        <v>#VALUE!</v>
      </c>
      <c r="JMO2" t="e">
        <f t="shared" si="111"/>
        <v>#VALUE!</v>
      </c>
      <c r="JMP2" t="e">
        <f t="shared" si="111"/>
        <v>#VALUE!</v>
      </c>
      <c r="JMQ2" t="e">
        <f t="shared" si="111"/>
        <v>#VALUE!</v>
      </c>
      <c r="JMR2" t="e">
        <f t="shared" si="111"/>
        <v>#VALUE!</v>
      </c>
      <c r="JMS2" t="e">
        <f t="shared" si="111"/>
        <v>#VALUE!</v>
      </c>
      <c r="JMT2" t="e">
        <f t="shared" si="111"/>
        <v>#VALUE!</v>
      </c>
      <c r="JMU2" t="e">
        <f t="shared" si="111"/>
        <v>#VALUE!</v>
      </c>
      <c r="JMV2" t="e">
        <f t="shared" si="111"/>
        <v>#VALUE!</v>
      </c>
      <c r="JMW2" t="e">
        <f t="shared" si="111"/>
        <v>#VALUE!</v>
      </c>
      <c r="JMX2" t="e">
        <f t="shared" si="111"/>
        <v>#VALUE!</v>
      </c>
      <c r="JMY2" t="e">
        <f t="shared" si="111"/>
        <v>#VALUE!</v>
      </c>
      <c r="JMZ2" t="e">
        <f t="shared" si="111"/>
        <v>#VALUE!</v>
      </c>
      <c r="JNA2" t="e">
        <f t="shared" si="111"/>
        <v>#VALUE!</v>
      </c>
      <c r="JNB2" t="e">
        <f t="shared" si="111"/>
        <v>#VALUE!</v>
      </c>
      <c r="JNC2" t="e">
        <f t="shared" si="111"/>
        <v>#VALUE!</v>
      </c>
      <c r="JND2" t="e">
        <f t="shared" si="111"/>
        <v>#VALUE!</v>
      </c>
      <c r="JNE2" t="e">
        <f t="shared" si="111"/>
        <v>#VALUE!</v>
      </c>
      <c r="JNF2" t="e">
        <f t="shared" si="111"/>
        <v>#VALUE!</v>
      </c>
      <c r="JNG2" t="e">
        <f t="shared" si="111"/>
        <v>#VALUE!</v>
      </c>
      <c r="JNH2" t="e">
        <f t="shared" si="111"/>
        <v>#VALUE!</v>
      </c>
      <c r="JNI2" t="e">
        <f t="shared" si="111"/>
        <v>#VALUE!</v>
      </c>
      <c r="JNJ2" t="e">
        <f t="shared" si="111"/>
        <v>#VALUE!</v>
      </c>
      <c r="JNK2" t="e">
        <f t="shared" si="111"/>
        <v>#VALUE!</v>
      </c>
      <c r="JNL2" t="e">
        <f t="shared" si="111"/>
        <v>#VALUE!</v>
      </c>
      <c r="JNM2" t="e">
        <f t="shared" si="111"/>
        <v>#VALUE!</v>
      </c>
      <c r="JNN2" t="e">
        <f t="shared" si="111"/>
        <v>#VALUE!</v>
      </c>
      <c r="JNO2" t="e">
        <f t="shared" si="111"/>
        <v>#VALUE!</v>
      </c>
      <c r="JNP2" t="e">
        <f t="shared" si="111"/>
        <v>#VALUE!</v>
      </c>
      <c r="JNQ2" t="e">
        <f t="shared" si="111"/>
        <v>#VALUE!</v>
      </c>
      <c r="JNR2" t="e">
        <f t="shared" si="111"/>
        <v>#VALUE!</v>
      </c>
      <c r="JNS2" t="e">
        <f t="shared" si="111"/>
        <v>#VALUE!</v>
      </c>
      <c r="JNT2" t="e">
        <f t="shared" si="111"/>
        <v>#VALUE!</v>
      </c>
      <c r="JNU2" t="e">
        <f t="shared" si="111"/>
        <v>#VALUE!</v>
      </c>
      <c r="JNV2" t="e">
        <f t="shared" si="111"/>
        <v>#VALUE!</v>
      </c>
      <c r="JNW2" t="e">
        <f t="shared" si="111"/>
        <v>#VALUE!</v>
      </c>
      <c r="JNX2" t="e">
        <f t="shared" si="111"/>
        <v>#VALUE!</v>
      </c>
      <c r="JNY2" t="e">
        <f t="shared" si="111"/>
        <v>#VALUE!</v>
      </c>
      <c r="JNZ2" t="e">
        <f t="shared" si="111"/>
        <v>#VALUE!</v>
      </c>
      <c r="JOA2" t="e">
        <f t="shared" si="111"/>
        <v>#VALUE!</v>
      </c>
      <c r="JOB2" t="e">
        <f t="shared" si="111"/>
        <v>#VALUE!</v>
      </c>
      <c r="JOC2" t="e">
        <f t="shared" si="111"/>
        <v>#VALUE!</v>
      </c>
      <c r="JOD2" t="e">
        <f t="shared" si="111"/>
        <v>#VALUE!</v>
      </c>
      <c r="JOE2" t="e">
        <f t="shared" si="111"/>
        <v>#VALUE!</v>
      </c>
      <c r="JOF2" t="e">
        <f t="shared" si="111"/>
        <v>#VALUE!</v>
      </c>
      <c r="JOG2" t="e">
        <f t="shared" si="111"/>
        <v>#VALUE!</v>
      </c>
      <c r="JOH2" t="e">
        <f t="shared" si="111"/>
        <v>#VALUE!</v>
      </c>
      <c r="JOI2" t="e">
        <f t="shared" si="111"/>
        <v>#VALUE!</v>
      </c>
      <c r="JOJ2" t="e">
        <f t="shared" si="111"/>
        <v>#VALUE!</v>
      </c>
      <c r="JOK2" t="e">
        <f t="shared" si="111"/>
        <v>#VALUE!</v>
      </c>
      <c r="JOL2" t="e">
        <f t="shared" si="111"/>
        <v>#VALUE!</v>
      </c>
      <c r="JOM2" t="e">
        <f t="shared" si="111"/>
        <v>#VALUE!</v>
      </c>
      <c r="JON2" t="e">
        <f t="shared" si="111"/>
        <v>#VALUE!</v>
      </c>
      <c r="JOO2" t="e">
        <f t="shared" si="111"/>
        <v>#VALUE!</v>
      </c>
      <c r="JOP2" t="e">
        <f t="shared" si="111"/>
        <v>#VALUE!</v>
      </c>
      <c r="JOQ2" t="e">
        <f t="shared" si="111"/>
        <v>#VALUE!</v>
      </c>
      <c r="JOR2" t="e">
        <f t="shared" si="111"/>
        <v>#VALUE!</v>
      </c>
      <c r="JOS2" t="e">
        <f t="shared" si="111"/>
        <v>#VALUE!</v>
      </c>
      <c r="JOT2" t="e">
        <f t="shared" ref="JOT2:JRE2" si="112">CHAR(JOT1)</f>
        <v>#VALUE!</v>
      </c>
      <c r="JOU2" t="e">
        <f t="shared" si="112"/>
        <v>#VALUE!</v>
      </c>
      <c r="JOV2" t="e">
        <f t="shared" si="112"/>
        <v>#VALUE!</v>
      </c>
      <c r="JOW2" t="e">
        <f t="shared" si="112"/>
        <v>#VALUE!</v>
      </c>
      <c r="JOX2" t="e">
        <f t="shared" si="112"/>
        <v>#VALUE!</v>
      </c>
      <c r="JOY2" t="e">
        <f t="shared" si="112"/>
        <v>#VALUE!</v>
      </c>
      <c r="JOZ2" t="e">
        <f t="shared" si="112"/>
        <v>#VALUE!</v>
      </c>
      <c r="JPA2" t="e">
        <f t="shared" si="112"/>
        <v>#VALUE!</v>
      </c>
      <c r="JPB2" t="e">
        <f t="shared" si="112"/>
        <v>#VALUE!</v>
      </c>
      <c r="JPC2" t="e">
        <f t="shared" si="112"/>
        <v>#VALUE!</v>
      </c>
      <c r="JPD2" t="e">
        <f t="shared" si="112"/>
        <v>#VALUE!</v>
      </c>
      <c r="JPE2" t="e">
        <f t="shared" si="112"/>
        <v>#VALUE!</v>
      </c>
      <c r="JPF2" t="e">
        <f t="shared" si="112"/>
        <v>#VALUE!</v>
      </c>
      <c r="JPG2" t="e">
        <f t="shared" si="112"/>
        <v>#VALUE!</v>
      </c>
      <c r="JPH2" t="e">
        <f t="shared" si="112"/>
        <v>#VALUE!</v>
      </c>
      <c r="JPI2" t="e">
        <f t="shared" si="112"/>
        <v>#VALUE!</v>
      </c>
      <c r="JPJ2" t="e">
        <f t="shared" si="112"/>
        <v>#VALUE!</v>
      </c>
      <c r="JPK2" t="e">
        <f t="shared" si="112"/>
        <v>#VALUE!</v>
      </c>
      <c r="JPL2" t="e">
        <f t="shared" si="112"/>
        <v>#VALUE!</v>
      </c>
      <c r="JPM2" t="e">
        <f t="shared" si="112"/>
        <v>#VALUE!</v>
      </c>
      <c r="JPN2" t="e">
        <f t="shared" si="112"/>
        <v>#VALUE!</v>
      </c>
      <c r="JPO2" t="e">
        <f t="shared" si="112"/>
        <v>#VALUE!</v>
      </c>
      <c r="JPP2" t="e">
        <f t="shared" si="112"/>
        <v>#VALUE!</v>
      </c>
      <c r="JPQ2" t="e">
        <f t="shared" si="112"/>
        <v>#VALUE!</v>
      </c>
      <c r="JPR2" t="e">
        <f t="shared" si="112"/>
        <v>#VALUE!</v>
      </c>
      <c r="JPS2" t="e">
        <f t="shared" si="112"/>
        <v>#VALUE!</v>
      </c>
      <c r="JPT2" t="e">
        <f t="shared" si="112"/>
        <v>#VALUE!</v>
      </c>
      <c r="JPU2" t="e">
        <f t="shared" si="112"/>
        <v>#VALUE!</v>
      </c>
      <c r="JPV2" t="e">
        <f t="shared" si="112"/>
        <v>#VALUE!</v>
      </c>
      <c r="JPW2" t="e">
        <f t="shared" si="112"/>
        <v>#VALUE!</v>
      </c>
      <c r="JPX2" t="e">
        <f t="shared" si="112"/>
        <v>#VALUE!</v>
      </c>
      <c r="JPY2" t="e">
        <f t="shared" si="112"/>
        <v>#VALUE!</v>
      </c>
      <c r="JPZ2" t="e">
        <f t="shared" si="112"/>
        <v>#VALUE!</v>
      </c>
      <c r="JQA2" t="e">
        <f t="shared" si="112"/>
        <v>#VALUE!</v>
      </c>
      <c r="JQB2" t="e">
        <f t="shared" si="112"/>
        <v>#VALUE!</v>
      </c>
      <c r="JQC2" t="e">
        <f t="shared" si="112"/>
        <v>#VALUE!</v>
      </c>
      <c r="JQD2" t="e">
        <f t="shared" si="112"/>
        <v>#VALUE!</v>
      </c>
      <c r="JQE2" t="e">
        <f t="shared" si="112"/>
        <v>#VALUE!</v>
      </c>
      <c r="JQF2" t="e">
        <f t="shared" si="112"/>
        <v>#VALUE!</v>
      </c>
      <c r="JQG2" t="e">
        <f t="shared" si="112"/>
        <v>#VALUE!</v>
      </c>
      <c r="JQH2" t="e">
        <f t="shared" si="112"/>
        <v>#VALUE!</v>
      </c>
      <c r="JQI2" t="e">
        <f t="shared" si="112"/>
        <v>#VALUE!</v>
      </c>
      <c r="JQJ2" t="e">
        <f t="shared" si="112"/>
        <v>#VALUE!</v>
      </c>
      <c r="JQK2" t="e">
        <f t="shared" si="112"/>
        <v>#VALUE!</v>
      </c>
      <c r="JQL2" t="e">
        <f t="shared" si="112"/>
        <v>#VALUE!</v>
      </c>
      <c r="JQM2" t="e">
        <f t="shared" si="112"/>
        <v>#VALUE!</v>
      </c>
      <c r="JQN2" t="e">
        <f t="shared" si="112"/>
        <v>#VALUE!</v>
      </c>
      <c r="JQO2" t="e">
        <f t="shared" si="112"/>
        <v>#VALUE!</v>
      </c>
      <c r="JQP2" t="e">
        <f t="shared" si="112"/>
        <v>#VALUE!</v>
      </c>
      <c r="JQQ2" t="e">
        <f t="shared" si="112"/>
        <v>#VALUE!</v>
      </c>
      <c r="JQR2" t="e">
        <f t="shared" si="112"/>
        <v>#VALUE!</v>
      </c>
      <c r="JQS2" t="e">
        <f t="shared" si="112"/>
        <v>#VALUE!</v>
      </c>
      <c r="JQT2" t="e">
        <f t="shared" si="112"/>
        <v>#VALUE!</v>
      </c>
      <c r="JQU2" t="e">
        <f t="shared" si="112"/>
        <v>#VALUE!</v>
      </c>
      <c r="JQV2" t="e">
        <f t="shared" si="112"/>
        <v>#VALUE!</v>
      </c>
      <c r="JQW2" t="e">
        <f t="shared" si="112"/>
        <v>#VALUE!</v>
      </c>
      <c r="JQX2" t="e">
        <f t="shared" si="112"/>
        <v>#VALUE!</v>
      </c>
      <c r="JQY2" t="e">
        <f t="shared" si="112"/>
        <v>#VALUE!</v>
      </c>
      <c r="JQZ2" t="e">
        <f t="shared" si="112"/>
        <v>#VALUE!</v>
      </c>
      <c r="JRA2" t="e">
        <f t="shared" si="112"/>
        <v>#VALUE!</v>
      </c>
      <c r="JRB2" t="e">
        <f t="shared" si="112"/>
        <v>#VALUE!</v>
      </c>
      <c r="JRC2" t="e">
        <f t="shared" si="112"/>
        <v>#VALUE!</v>
      </c>
      <c r="JRD2" t="e">
        <f t="shared" si="112"/>
        <v>#VALUE!</v>
      </c>
      <c r="JRE2" t="e">
        <f t="shared" si="112"/>
        <v>#VALUE!</v>
      </c>
      <c r="JRF2" t="e">
        <f t="shared" ref="JRF2:JTQ2" si="113">CHAR(JRF1)</f>
        <v>#VALUE!</v>
      </c>
      <c r="JRG2" t="e">
        <f t="shared" si="113"/>
        <v>#VALUE!</v>
      </c>
      <c r="JRH2" t="e">
        <f t="shared" si="113"/>
        <v>#VALUE!</v>
      </c>
      <c r="JRI2" t="e">
        <f t="shared" si="113"/>
        <v>#VALUE!</v>
      </c>
      <c r="JRJ2" t="e">
        <f t="shared" si="113"/>
        <v>#VALUE!</v>
      </c>
      <c r="JRK2" t="e">
        <f t="shared" si="113"/>
        <v>#VALUE!</v>
      </c>
      <c r="JRL2" t="e">
        <f t="shared" si="113"/>
        <v>#VALUE!</v>
      </c>
      <c r="JRM2" t="e">
        <f t="shared" si="113"/>
        <v>#VALUE!</v>
      </c>
      <c r="JRN2" t="e">
        <f t="shared" si="113"/>
        <v>#VALUE!</v>
      </c>
      <c r="JRO2" t="e">
        <f t="shared" si="113"/>
        <v>#VALUE!</v>
      </c>
      <c r="JRP2" t="e">
        <f t="shared" si="113"/>
        <v>#VALUE!</v>
      </c>
      <c r="JRQ2" t="e">
        <f t="shared" si="113"/>
        <v>#VALUE!</v>
      </c>
      <c r="JRR2" t="e">
        <f t="shared" si="113"/>
        <v>#VALUE!</v>
      </c>
      <c r="JRS2" t="e">
        <f t="shared" si="113"/>
        <v>#VALUE!</v>
      </c>
      <c r="JRT2" t="e">
        <f t="shared" si="113"/>
        <v>#VALUE!</v>
      </c>
      <c r="JRU2" t="e">
        <f t="shared" si="113"/>
        <v>#VALUE!</v>
      </c>
      <c r="JRV2" t="e">
        <f t="shared" si="113"/>
        <v>#VALUE!</v>
      </c>
      <c r="JRW2" t="e">
        <f t="shared" si="113"/>
        <v>#VALUE!</v>
      </c>
      <c r="JRX2" t="e">
        <f t="shared" si="113"/>
        <v>#VALUE!</v>
      </c>
      <c r="JRY2" t="e">
        <f t="shared" si="113"/>
        <v>#VALUE!</v>
      </c>
      <c r="JRZ2" t="e">
        <f t="shared" si="113"/>
        <v>#VALUE!</v>
      </c>
      <c r="JSA2" t="e">
        <f t="shared" si="113"/>
        <v>#VALUE!</v>
      </c>
      <c r="JSB2" t="e">
        <f t="shared" si="113"/>
        <v>#VALUE!</v>
      </c>
      <c r="JSC2" t="e">
        <f t="shared" si="113"/>
        <v>#VALUE!</v>
      </c>
      <c r="JSD2" t="e">
        <f t="shared" si="113"/>
        <v>#VALUE!</v>
      </c>
      <c r="JSE2" t="e">
        <f t="shared" si="113"/>
        <v>#VALUE!</v>
      </c>
      <c r="JSF2" t="e">
        <f t="shared" si="113"/>
        <v>#VALUE!</v>
      </c>
      <c r="JSG2" t="e">
        <f t="shared" si="113"/>
        <v>#VALUE!</v>
      </c>
      <c r="JSH2" t="e">
        <f t="shared" si="113"/>
        <v>#VALUE!</v>
      </c>
      <c r="JSI2" t="e">
        <f t="shared" si="113"/>
        <v>#VALUE!</v>
      </c>
      <c r="JSJ2" t="e">
        <f t="shared" si="113"/>
        <v>#VALUE!</v>
      </c>
      <c r="JSK2" t="e">
        <f t="shared" si="113"/>
        <v>#VALUE!</v>
      </c>
      <c r="JSL2" t="e">
        <f t="shared" si="113"/>
        <v>#VALUE!</v>
      </c>
      <c r="JSM2" t="e">
        <f t="shared" si="113"/>
        <v>#VALUE!</v>
      </c>
      <c r="JSN2" t="e">
        <f t="shared" si="113"/>
        <v>#VALUE!</v>
      </c>
      <c r="JSO2" t="e">
        <f t="shared" si="113"/>
        <v>#VALUE!</v>
      </c>
      <c r="JSP2" t="e">
        <f t="shared" si="113"/>
        <v>#VALUE!</v>
      </c>
      <c r="JSQ2" t="e">
        <f t="shared" si="113"/>
        <v>#VALUE!</v>
      </c>
      <c r="JSR2" t="e">
        <f t="shared" si="113"/>
        <v>#VALUE!</v>
      </c>
      <c r="JSS2" t="e">
        <f t="shared" si="113"/>
        <v>#VALUE!</v>
      </c>
      <c r="JST2" t="e">
        <f t="shared" si="113"/>
        <v>#VALUE!</v>
      </c>
      <c r="JSU2" t="e">
        <f t="shared" si="113"/>
        <v>#VALUE!</v>
      </c>
      <c r="JSV2" t="e">
        <f t="shared" si="113"/>
        <v>#VALUE!</v>
      </c>
      <c r="JSW2" t="e">
        <f t="shared" si="113"/>
        <v>#VALUE!</v>
      </c>
      <c r="JSX2" t="e">
        <f t="shared" si="113"/>
        <v>#VALUE!</v>
      </c>
      <c r="JSY2" t="e">
        <f t="shared" si="113"/>
        <v>#VALUE!</v>
      </c>
      <c r="JSZ2" t="e">
        <f t="shared" si="113"/>
        <v>#VALUE!</v>
      </c>
      <c r="JTA2" t="e">
        <f t="shared" si="113"/>
        <v>#VALUE!</v>
      </c>
      <c r="JTB2" t="e">
        <f t="shared" si="113"/>
        <v>#VALUE!</v>
      </c>
      <c r="JTC2" t="e">
        <f t="shared" si="113"/>
        <v>#VALUE!</v>
      </c>
      <c r="JTD2" t="e">
        <f t="shared" si="113"/>
        <v>#VALUE!</v>
      </c>
      <c r="JTE2" t="e">
        <f t="shared" si="113"/>
        <v>#VALUE!</v>
      </c>
      <c r="JTF2" t="e">
        <f t="shared" si="113"/>
        <v>#VALUE!</v>
      </c>
      <c r="JTG2" t="e">
        <f t="shared" si="113"/>
        <v>#VALUE!</v>
      </c>
      <c r="JTH2" t="e">
        <f t="shared" si="113"/>
        <v>#VALUE!</v>
      </c>
      <c r="JTI2" t="e">
        <f t="shared" si="113"/>
        <v>#VALUE!</v>
      </c>
      <c r="JTJ2" t="e">
        <f t="shared" si="113"/>
        <v>#VALUE!</v>
      </c>
      <c r="JTK2" t="e">
        <f t="shared" si="113"/>
        <v>#VALUE!</v>
      </c>
      <c r="JTL2" t="e">
        <f t="shared" si="113"/>
        <v>#VALUE!</v>
      </c>
      <c r="JTM2" t="e">
        <f t="shared" si="113"/>
        <v>#VALUE!</v>
      </c>
      <c r="JTN2" t="e">
        <f t="shared" si="113"/>
        <v>#VALUE!</v>
      </c>
      <c r="JTO2" t="e">
        <f t="shared" si="113"/>
        <v>#VALUE!</v>
      </c>
      <c r="JTP2" t="e">
        <f t="shared" si="113"/>
        <v>#VALUE!</v>
      </c>
      <c r="JTQ2" t="e">
        <f t="shared" si="113"/>
        <v>#VALUE!</v>
      </c>
      <c r="JTR2" t="e">
        <f t="shared" ref="JTR2:JWC2" si="114">CHAR(JTR1)</f>
        <v>#VALUE!</v>
      </c>
      <c r="JTS2" t="e">
        <f t="shared" si="114"/>
        <v>#VALUE!</v>
      </c>
      <c r="JTT2" t="e">
        <f t="shared" si="114"/>
        <v>#VALUE!</v>
      </c>
      <c r="JTU2" t="e">
        <f t="shared" si="114"/>
        <v>#VALUE!</v>
      </c>
      <c r="JTV2" t="e">
        <f t="shared" si="114"/>
        <v>#VALUE!</v>
      </c>
      <c r="JTW2" t="e">
        <f t="shared" si="114"/>
        <v>#VALUE!</v>
      </c>
      <c r="JTX2" t="e">
        <f t="shared" si="114"/>
        <v>#VALUE!</v>
      </c>
      <c r="JTY2" t="e">
        <f t="shared" si="114"/>
        <v>#VALUE!</v>
      </c>
      <c r="JTZ2" t="e">
        <f t="shared" si="114"/>
        <v>#VALUE!</v>
      </c>
      <c r="JUA2" t="e">
        <f t="shared" si="114"/>
        <v>#VALUE!</v>
      </c>
      <c r="JUB2" t="e">
        <f t="shared" si="114"/>
        <v>#VALUE!</v>
      </c>
      <c r="JUC2" t="e">
        <f t="shared" si="114"/>
        <v>#VALUE!</v>
      </c>
      <c r="JUD2" t="e">
        <f t="shared" si="114"/>
        <v>#VALUE!</v>
      </c>
      <c r="JUE2" t="e">
        <f t="shared" si="114"/>
        <v>#VALUE!</v>
      </c>
      <c r="JUF2" t="e">
        <f t="shared" si="114"/>
        <v>#VALUE!</v>
      </c>
      <c r="JUG2" t="e">
        <f t="shared" si="114"/>
        <v>#VALUE!</v>
      </c>
      <c r="JUH2" t="e">
        <f t="shared" si="114"/>
        <v>#VALUE!</v>
      </c>
      <c r="JUI2" t="e">
        <f t="shared" si="114"/>
        <v>#VALUE!</v>
      </c>
      <c r="JUJ2" t="e">
        <f t="shared" si="114"/>
        <v>#VALUE!</v>
      </c>
      <c r="JUK2" t="e">
        <f t="shared" si="114"/>
        <v>#VALUE!</v>
      </c>
      <c r="JUL2" t="e">
        <f t="shared" si="114"/>
        <v>#VALUE!</v>
      </c>
      <c r="JUM2" t="e">
        <f t="shared" si="114"/>
        <v>#VALUE!</v>
      </c>
      <c r="JUN2" t="e">
        <f t="shared" si="114"/>
        <v>#VALUE!</v>
      </c>
      <c r="JUO2" t="e">
        <f t="shared" si="114"/>
        <v>#VALUE!</v>
      </c>
      <c r="JUP2" t="e">
        <f t="shared" si="114"/>
        <v>#VALUE!</v>
      </c>
      <c r="JUQ2" t="e">
        <f t="shared" si="114"/>
        <v>#VALUE!</v>
      </c>
      <c r="JUR2" t="e">
        <f t="shared" si="114"/>
        <v>#VALUE!</v>
      </c>
      <c r="JUS2" t="e">
        <f t="shared" si="114"/>
        <v>#VALUE!</v>
      </c>
      <c r="JUT2" t="e">
        <f t="shared" si="114"/>
        <v>#VALUE!</v>
      </c>
      <c r="JUU2" t="e">
        <f t="shared" si="114"/>
        <v>#VALUE!</v>
      </c>
      <c r="JUV2" t="e">
        <f t="shared" si="114"/>
        <v>#VALUE!</v>
      </c>
      <c r="JUW2" t="e">
        <f t="shared" si="114"/>
        <v>#VALUE!</v>
      </c>
      <c r="JUX2" t="e">
        <f t="shared" si="114"/>
        <v>#VALUE!</v>
      </c>
      <c r="JUY2" t="e">
        <f t="shared" si="114"/>
        <v>#VALUE!</v>
      </c>
      <c r="JUZ2" t="e">
        <f t="shared" si="114"/>
        <v>#VALUE!</v>
      </c>
      <c r="JVA2" t="e">
        <f t="shared" si="114"/>
        <v>#VALUE!</v>
      </c>
      <c r="JVB2" t="e">
        <f t="shared" si="114"/>
        <v>#VALUE!</v>
      </c>
      <c r="JVC2" t="e">
        <f t="shared" si="114"/>
        <v>#VALUE!</v>
      </c>
      <c r="JVD2" t="e">
        <f t="shared" si="114"/>
        <v>#VALUE!</v>
      </c>
      <c r="JVE2" t="e">
        <f t="shared" si="114"/>
        <v>#VALUE!</v>
      </c>
      <c r="JVF2" t="e">
        <f t="shared" si="114"/>
        <v>#VALUE!</v>
      </c>
      <c r="JVG2" t="e">
        <f t="shared" si="114"/>
        <v>#VALUE!</v>
      </c>
      <c r="JVH2" t="e">
        <f t="shared" si="114"/>
        <v>#VALUE!</v>
      </c>
      <c r="JVI2" t="e">
        <f t="shared" si="114"/>
        <v>#VALUE!</v>
      </c>
      <c r="JVJ2" t="e">
        <f t="shared" si="114"/>
        <v>#VALUE!</v>
      </c>
      <c r="JVK2" t="e">
        <f t="shared" si="114"/>
        <v>#VALUE!</v>
      </c>
      <c r="JVL2" t="e">
        <f t="shared" si="114"/>
        <v>#VALUE!</v>
      </c>
      <c r="JVM2" t="e">
        <f t="shared" si="114"/>
        <v>#VALUE!</v>
      </c>
      <c r="JVN2" t="e">
        <f t="shared" si="114"/>
        <v>#VALUE!</v>
      </c>
      <c r="JVO2" t="e">
        <f t="shared" si="114"/>
        <v>#VALUE!</v>
      </c>
      <c r="JVP2" t="e">
        <f t="shared" si="114"/>
        <v>#VALUE!</v>
      </c>
      <c r="JVQ2" t="e">
        <f t="shared" si="114"/>
        <v>#VALUE!</v>
      </c>
      <c r="JVR2" t="e">
        <f t="shared" si="114"/>
        <v>#VALUE!</v>
      </c>
      <c r="JVS2" t="e">
        <f t="shared" si="114"/>
        <v>#VALUE!</v>
      </c>
      <c r="JVT2" t="e">
        <f t="shared" si="114"/>
        <v>#VALUE!</v>
      </c>
      <c r="JVU2" t="e">
        <f t="shared" si="114"/>
        <v>#VALUE!</v>
      </c>
      <c r="JVV2" t="e">
        <f t="shared" si="114"/>
        <v>#VALUE!</v>
      </c>
      <c r="JVW2" t="e">
        <f t="shared" si="114"/>
        <v>#VALUE!</v>
      </c>
      <c r="JVX2" t="e">
        <f t="shared" si="114"/>
        <v>#VALUE!</v>
      </c>
      <c r="JVY2" t="e">
        <f t="shared" si="114"/>
        <v>#VALUE!</v>
      </c>
      <c r="JVZ2" t="e">
        <f t="shared" si="114"/>
        <v>#VALUE!</v>
      </c>
      <c r="JWA2" t="e">
        <f t="shared" si="114"/>
        <v>#VALUE!</v>
      </c>
      <c r="JWB2" t="e">
        <f t="shared" si="114"/>
        <v>#VALUE!</v>
      </c>
      <c r="JWC2" t="e">
        <f t="shared" si="114"/>
        <v>#VALUE!</v>
      </c>
      <c r="JWD2" t="e">
        <f t="shared" ref="JWD2:JYO2" si="115">CHAR(JWD1)</f>
        <v>#VALUE!</v>
      </c>
      <c r="JWE2" t="e">
        <f t="shared" si="115"/>
        <v>#VALUE!</v>
      </c>
      <c r="JWF2" t="e">
        <f t="shared" si="115"/>
        <v>#VALUE!</v>
      </c>
      <c r="JWG2" t="e">
        <f t="shared" si="115"/>
        <v>#VALUE!</v>
      </c>
      <c r="JWH2" t="e">
        <f t="shared" si="115"/>
        <v>#VALUE!</v>
      </c>
      <c r="JWI2" t="e">
        <f t="shared" si="115"/>
        <v>#VALUE!</v>
      </c>
      <c r="JWJ2" t="e">
        <f t="shared" si="115"/>
        <v>#VALUE!</v>
      </c>
      <c r="JWK2" t="e">
        <f t="shared" si="115"/>
        <v>#VALUE!</v>
      </c>
      <c r="JWL2" t="e">
        <f t="shared" si="115"/>
        <v>#VALUE!</v>
      </c>
      <c r="JWM2" t="e">
        <f t="shared" si="115"/>
        <v>#VALUE!</v>
      </c>
      <c r="JWN2" t="e">
        <f t="shared" si="115"/>
        <v>#VALUE!</v>
      </c>
      <c r="JWO2" t="e">
        <f t="shared" si="115"/>
        <v>#VALUE!</v>
      </c>
      <c r="JWP2" t="e">
        <f t="shared" si="115"/>
        <v>#VALUE!</v>
      </c>
      <c r="JWQ2" t="e">
        <f t="shared" si="115"/>
        <v>#VALUE!</v>
      </c>
      <c r="JWR2" t="e">
        <f t="shared" si="115"/>
        <v>#VALUE!</v>
      </c>
      <c r="JWS2" t="e">
        <f t="shared" si="115"/>
        <v>#VALUE!</v>
      </c>
      <c r="JWT2" t="e">
        <f t="shared" si="115"/>
        <v>#VALUE!</v>
      </c>
      <c r="JWU2" t="e">
        <f t="shared" si="115"/>
        <v>#VALUE!</v>
      </c>
      <c r="JWV2" t="e">
        <f t="shared" si="115"/>
        <v>#VALUE!</v>
      </c>
      <c r="JWW2" t="e">
        <f t="shared" si="115"/>
        <v>#VALUE!</v>
      </c>
      <c r="JWX2" t="e">
        <f t="shared" si="115"/>
        <v>#VALUE!</v>
      </c>
      <c r="JWY2" t="e">
        <f t="shared" si="115"/>
        <v>#VALUE!</v>
      </c>
      <c r="JWZ2" t="e">
        <f t="shared" si="115"/>
        <v>#VALUE!</v>
      </c>
      <c r="JXA2" t="e">
        <f t="shared" si="115"/>
        <v>#VALUE!</v>
      </c>
      <c r="JXB2" t="e">
        <f t="shared" si="115"/>
        <v>#VALUE!</v>
      </c>
      <c r="JXC2" t="e">
        <f t="shared" si="115"/>
        <v>#VALUE!</v>
      </c>
      <c r="JXD2" t="e">
        <f t="shared" si="115"/>
        <v>#VALUE!</v>
      </c>
      <c r="JXE2" t="e">
        <f t="shared" si="115"/>
        <v>#VALUE!</v>
      </c>
      <c r="JXF2" t="e">
        <f t="shared" si="115"/>
        <v>#VALUE!</v>
      </c>
      <c r="JXG2" t="e">
        <f t="shared" si="115"/>
        <v>#VALUE!</v>
      </c>
      <c r="JXH2" t="e">
        <f t="shared" si="115"/>
        <v>#VALUE!</v>
      </c>
      <c r="JXI2" t="e">
        <f t="shared" si="115"/>
        <v>#VALUE!</v>
      </c>
      <c r="JXJ2" t="e">
        <f t="shared" si="115"/>
        <v>#VALUE!</v>
      </c>
      <c r="JXK2" t="e">
        <f t="shared" si="115"/>
        <v>#VALUE!</v>
      </c>
      <c r="JXL2" t="e">
        <f t="shared" si="115"/>
        <v>#VALUE!</v>
      </c>
      <c r="JXM2" t="e">
        <f t="shared" si="115"/>
        <v>#VALUE!</v>
      </c>
      <c r="JXN2" t="e">
        <f t="shared" si="115"/>
        <v>#VALUE!</v>
      </c>
      <c r="JXO2" t="e">
        <f t="shared" si="115"/>
        <v>#VALUE!</v>
      </c>
      <c r="JXP2" t="e">
        <f t="shared" si="115"/>
        <v>#VALUE!</v>
      </c>
      <c r="JXQ2" t="e">
        <f t="shared" si="115"/>
        <v>#VALUE!</v>
      </c>
      <c r="JXR2" t="e">
        <f t="shared" si="115"/>
        <v>#VALUE!</v>
      </c>
      <c r="JXS2" t="e">
        <f t="shared" si="115"/>
        <v>#VALUE!</v>
      </c>
      <c r="JXT2" t="e">
        <f t="shared" si="115"/>
        <v>#VALUE!</v>
      </c>
      <c r="JXU2" t="e">
        <f t="shared" si="115"/>
        <v>#VALUE!</v>
      </c>
      <c r="JXV2" t="e">
        <f t="shared" si="115"/>
        <v>#VALUE!</v>
      </c>
      <c r="JXW2" t="e">
        <f t="shared" si="115"/>
        <v>#VALUE!</v>
      </c>
      <c r="JXX2" t="e">
        <f t="shared" si="115"/>
        <v>#VALUE!</v>
      </c>
      <c r="JXY2" t="e">
        <f t="shared" si="115"/>
        <v>#VALUE!</v>
      </c>
      <c r="JXZ2" t="e">
        <f t="shared" si="115"/>
        <v>#VALUE!</v>
      </c>
      <c r="JYA2" t="e">
        <f t="shared" si="115"/>
        <v>#VALUE!</v>
      </c>
      <c r="JYB2" t="e">
        <f t="shared" si="115"/>
        <v>#VALUE!</v>
      </c>
      <c r="JYC2" t="e">
        <f t="shared" si="115"/>
        <v>#VALUE!</v>
      </c>
      <c r="JYD2" t="e">
        <f t="shared" si="115"/>
        <v>#VALUE!</v>
      </c>
      <c r="JYE2" t="e">
        <f t="shared" si="115"/>
        <v>#VALUE!</v>
      </c>
      <c r="JYF2" t="e">
        <f t="shared" si="115"/>
        <v>#VALUE!</v>
      </c>
      <c r="JYG2" t="e">
        <f t="shared" si="115"/>
        <v>#VALUE!</v>
      </c>
      <c r="JYH2" t="e">
        <f t="shared" si="115"/>
        <v>#VALUE!</v>
      </c>
      <c r="JYI2" t="e">
        <f t="shared" si="115"/>
        <v>#VALUE!</v>
      </c>
      <c r="JYJ2" t="e">
        <f t="shared" si="115"/>
        <v>#VALUE!</v>
      </c>
      <c r="JYK2" t="e">
        <f t="shared" si="115"/>
        <v>#VALUE!</v>
      </c>
      <c r="JYL2" t="e">
        <f t="shared" si="115"/>
        <v>#VALUE!</v>
      </c>
      <c r="JYM2" t="e">
        <f t="shared" si="115"/>
        <v>#VALUE!</v>
      </c>
      <c r="JYN2" t="e">
        <f t="shared" si="115"/>
        <v>#VALUE!</v>
      </c>
      <c r="JYO2" t="e">
        <f t="shared" si="115"/>
        <v>#VALUE!</v>
      </c>
      <c r="JYP2" t="e">
        <f t="shared" ref="JYP2:KBA2" si="116">CHAR(JYP1)</f>
        <v>#VALUE!</v>
      </c>
      <c r="JYQ2" t="e">
        <f t="shared" si="116"/>
        <v>#VALUE!</v>
      </c>
      <c r="JYR2" t="e">
        <f t="shared" si="116"/>
        <v>#VALUE!</v>
      </c>
      <c r="JYS2" t="e">
        <f t="shared" si="116"/>
        <v>#VALUE!</v>
      </c>
      <c r="JYT2" t="e">
        <f t="shared" si="116"/>
        <v>#VALUE!</v>
      </c>
      <c r="JYU2" t="e">
        <f t="shared" si="116"/>
        <v>#VALUE!</v>
      </c>
      <c r="JYV2" t="e">
        <f t="shared" si="116"/>
        <v>#VALUE!</v>
      </c>
      <c r="JYW2" t="e">
        <f t="shared" si="116"/>
        <v>#VALUE!</v>
      </c>
      <c r="JYX2" t="e">
        <f t="shared" si="116"/>
        <v>#VALUE!</v>
      </c>
      <c r="JYY2" t="e">
        <f t="shared" si="116"/>
        <v>#VALUE!</v>
      </c>
      <c r="JYZ2" t="e">
        <f t="shared" si="116"/>
        <v>#VALUE!</v>
      </c>
      <c r="JZA2" t="e">
        <f t="shared" si="116"/>
        <v>#VALUE!</v>
      </c>
      <c r="JZB2" t="e">
        <f t="shared" si="116"/>
        <v>#VALUE!</v>
      </c>
      <c r="JZC2" t="e">
        <f t="shared" si="116"/>
        <v>#VALUE!</v>
      </c>
      <c r="JZD2" t="e">
        <f t="shared" si="116"/>
        <v>#VALUE!</v>
      </c>
      <c r="JZE2" t="e">
        <f t="shared" si="116"/>
        <v>#VALUE!</v>
      </c>
      <c r="JZF2" t="e">
        <f t="shared" si="116"/>
        <v>#VALUE!</v>
      </c>
      <c r="JZG2" t="e">
        <f t="shared" si="116"/>
        <v>#VALUE!</v>
      </c>
      <c r="JZH2" t="e">
        <f t="shared" si="116"/>
        <v>#VALUE!</v>
      </c>
      <c r="JZI2" t="e">
        <f t="shared" si="116"/>
        <v>#VALUE!</v>
      </c>
      <c r="JZJ2" t="e">
        <f t="shared" si="116"/>
        <v>#VALUE!</v>
      </c>
      <c r="JZK2" t="e">
        <f t="shared" si="116"/>
        <v>#VALUE!</v>
      </c>
      <c r="JZL2" t="e">
        <f t="shared" si="116"/>
        <v>#VALUE!</v>
      </c>
      <c r="JZM2" t="e">
        <f t="shared" si="116"/>
        <v>#VALUE!</v>
      </c>
      <c r="JZN2" t="e">
        <f t="shared" si="116"/>
        <v>#VALUE!</v>
      </c>
      <c r="JZO2" t="e">
        <f t="shared" si="116"/>
        <v>#VALUE!</v>
      </c>
      <c r="JZP2" t="e">
        <f t="shared" si="116"/>
        <v>#VALUE!</v>
      </c>
      <c r="JZQ2" t="e">
        <f t="shared" si="116"/>
        <v>#VALUE!</v>
      </c>
      <c r="JZR2" t="e">
        <f t="shared" si="116"/>
        <v>#VALUE!</v>
      </c>
      <c r="JZS2" t="e">
        <f t="shared" si="116"/>
        <v>#VALUE!</v>
      </c>
      <c r="JZT2" t="e">
        <f t="shared" si="116"/>
        <v>#VALUE!</v>
      </c>
      <c r="JZU2" t="e">
        <f t="shared" si="116"/>
        <v>#VALUE!</v>
      </c>
      <c r="JZV2" t="e">
        <f t="shared" si="116"/>
        <v>#VALUE!</v>
      </c>
      <c r="JZW2" t="e">
        <f t="shared" si="116"/>
        <v>#VALUE!</v>
      </c>
      <c r="JZX2" t="e">
        <f t="shared" si="116"/>
        <v>#VALUE!</v>
      </c>
      <c r="JZY2" t="e">
        <f t="shared" si="116"/>
        <v>#VALUE!</v>
      </c>
      <c r="JZZ2" t="e">
        <f t="shared" si="116"/>
        <v>#VALUE!</v>
      </c>
      <c r="KAA2" t="e">
        <f t="shared" si="116"/>
        <v>#VALUE!</v>
      </c>
      <c r="KAB2" t="e">
        <f t="shared" si="116"/>
        <v>#VALUE!</v>
      </c>
      <c r="KAC2" t="e">
        <f t="shared" si="116"/>
        <v>#VALUE!</v>
      </c>
      <c r="KAD2" t="e">
        <f t="shared" si="116"/>
        <v>#VALUE!</v>
      </c>
      <c r="KAE2" t="e">
        <f t="shared" si="116"/>
        <v>#VALUE!</v>
      </c>
      <c r="KAF2" t="e">
        <f t="shared" si="116"/>
        <v>#VALUE!</v>
      </c>
      <c r="KAG2" t="e">
        <f t="shared" si="116"/>
        <v>#VALUE!</v>
      </c>
      <c r="KAH2" t="e">
        <f t="shared" si="116"/>
        <v>#VALUE!</v>
      </c>
      <c r="KAI2" t="e">
        <f t="shared" si="116"/>
        <v>#VALUE!</v>
      </c>
      <c r="KAJ2" t="e">
        <f t="shared" si="116"/>
        <v>#VALUE!</v>
      </c>
      <c r="KAK2" t="e">
        <f t="shared" si="116"/>
        <v>#VALUE!</v>
      </c>
      <c r="KAL2" t="e">
        <f t="shared" si="116"/>
        <v>#VALUE!</v>
      </c>
      <c r="KAM2" t="e">
        <f t="shared" si="116"/>
        <v>#VALUE!</v>
      </c>
      <c r="KAN2" t="e">
        <f t="shared" si="116"/>
        <v>#VALUE!</v>
      </c>
      <c r="KAO2" t="e">
        <f t="shared" si="116"/>
        <v>#VALUE!</v>
      </c>
      <c r="KAP2" t="e">
        <f t="shared" si="116"/>
        <v>#VALUE!</v>
      </c>
      <c r="KAQ2" t="e">
        <f t="shared" si="116"/>
        <v>#VALUE!</v>
      </c>
      <c r="KAR2" t="e">
        <f t="shared" si="116"/>
        <v>#VALUE!</v>
      </c>
      <c r="KAS2" t="e">
        <f t="shared" si="116"/>
        <v>#VALUE!</v>
      </c>
      <c r="KAT2" t="e">
        <f t="shared" si="116"/>
        <v>#VALUE!</v>
      </c>
      <c r="KAU2" t="e">
        <f t="shared" si="116"/>
        <v>#VALUE!</v>
      </c>
      <c r="KAV2" t="e">
        <f t="shared" si="116"/>
        <v>#VALUE!</v>
      </c>
      <c r="KAW2" t="e">
        <f t="shared" si="116"/>
        <v>#VALUE!</v>
      </c>
      <c r="KAX2" t="e">
        <f t="shared" si="116"/>
        <v>#VALUE!</v>
      </c>
      <c r="KAY2" t="e">
        <f t="shared" si="116"/>
        <v>#VALUE!</v>
      </c>
      <c r="KAZ2" t="e">
        <f t="shared" si="116"/>
        <v>#VALUE!</v>
      </c>
      <c r="KBA2" t="e">
        <f t="shared" si="116"/>
        <v>#VALUE!</v>
      </c>
      <c r="KBB2" t="e">
        <f t="shared" ref="KBB2:KDM2" si="117">CHAR(KBB1)</f>
        <v>#VALUE!</v>
      </c>
      <c r="KBC2" t="e">
        <f t="shared" si="117"/>
        <v>#VALUE!</v>
      </c>
      <c r="KBD2" t="e">
        <f t="shared" si="117"/>
        <v>#VALUE!</v>
      </c>
      <c r="KBE2" t="e">
        <f t="shared" si="117"/>
        <v>#VALUE!</v>
      </c>
      <c r="KBF2" t="e">
        <f t="shared" si="117"/>
        <v>#VALUE!</v>
      </c>
      <c r="KBG2" t="e">
        <f t="shared" si="117"/>
        <v>#VALUE!</v>
      </c>
      <c r="KBH2" t="e">
        <f t="shared" si="117"/>
        <v>#VALUE!</v>
      </c>
      <c r="KBI2" t="e">
        <f t="shared" si="117"/>
        <v>#VALUE!</v>
      </c>
      <c r="KBJ2" t="e">
        <f t="shared" si="117"/>
        <v>#VALUE!</v>
      </c>
      <c r="KBK2" t="e">
        <f t="shared" si="117"/>
        <v>#VALUE!</v>
      </c>
      <c r="KBL2" t="e">
        <f t="shared" si="117"/>
        <v>#VALUE!</v>
      </c>
      <c r="KBM2" t="e">
        <f t="shared" si="117"/>
        <v>#VALUE!</v>
      </c>
      <c r="KBN2" t="e">
        <f t="shared" si="117"/>
        <v>#VALUE!</v>
      </c>
      <c r="KBO2" t="e">
        <f t="shared" si="117"/>
        <v>#VALUE!</v>
      </c>
      <c r="KBP2" t="e">
        <f t="shared" si="117"/>
        <v>#VALUE!</v>
      </c>
      <c r="KBQ2" t="e">
        <f t="shared" si="117"/>
        <v>#VALUE!</v>
      </c>
      <c r="KBR2" t="e">
        <f t="shared" si="117"/>
        <v>#VALUE!</v>
      </c>
      <c r="KBS2" t="e">
        <f t="shared" si="117"/>
        <v>#VALUE!</v>
      </c>
      <c r="KBT2" t="e">
        <f t="shared" si="117"/>
        <v>#VALUE!</v>
      </c>
      <c r="KBU2" t="e">
        <f t="shared" si="117"/>
        <v>#VALUE!</v>
      </c>
      <c r="KBV2" t="e">
        <f t="shared" si="117"/>
        <v>#VALUE!</v>
      </c>
      <c r="KBW2" t="e">
        <f t="shared" si="117"/>
        <v>#VALUE!</v>
      </c>
      <c r="KBX2" t="e">
        <f t="shared" si="117"/>
        <v>#VALUE!</v>
      </c>
      <c r="KBY2" t="e">
        <f t="shared" si="117"/>
        <v>#VALUE!</v>
      </c>
      <c r="KBZ2" t="e">
        <f t="shared" si="117"/>
        <v>#VALUE!</v>
      </c>
      <c r="KCA2" t="e">
        <f t="shared" si="117"/>
        <v>#VALUE!</v>
      </c>
      <c r="KCB2" t="e">
        <f t="shared" si="117"/>
        <v>#VALUE!</v>
      </c>
      <c r="KCC2" t="e">
        <f t="shared" si="117"/>
        <v>#VALUE!</v>
      </c>
      <c r="KCD2" t="e">
        <f t="shared" si="117"/>
        <v>#VALUE!</v>
      </c>
      <c r="KCE2" t="e">
        <f t="shared" si="117"/>
        <v>#VALUE!</v>
      </c>
      <c r="KCF2" t="e">
        <f t="shared" si="117"/>
        <v>#VALUE!</v>
      </c>
      <c r="KCG2" t="e">
        <f t="shared" si="117"/>
        <v>#VALUE!</v>
      </c>
      <c r="KCH2" t="e">
        <f t="shared" si="117"/>
        <v>#VALUE!</v>
      </c>
      <c r="KCI2" t="e">
        <f t="shared" si="117"/>
        <v>#VALUE!</v>
      </c>
      <c r="KCJ2" t="e">
        <f t="shared" si="117"/>
        <v>#VALUE!</v>
      </c>
      <c r="KCK2" t="e">
        <f t="shared" si="117"/>
        <v>#VALUE!</v>
      </c>
      <c r="KCL2" t="e">
        <f t="shared" si="117"/>
        <v>#VALUE!</v>
      </c>
      <c r="KCM2" t="e">
        <f t="shared" si="117"/>
        <v>#VALUE!</v>
      </c>
      <c r="KCN2" t="e">
        <f t="shared" si="117"/>
        <v>#VALUE!</v>
      </c>
      <c r="KCO2" t="e">
        <f t="shared" si="117"/>
        <v>#VALUE!</v>
      </c>
      <c r="KCP2" t="e">
        <f t="shared" si="117"/>
        <v>#VALUE!</v>
      </c>
      <c r="KCQ2" t="e">
        <f t="shared" si="117"/>
        <v>#VALUE!</v>
      </c>
      <c r="KCR2" t="e">
        <f t="shared" si="117"/>
        <v>#VALUE!</v>
      </c>
      <c r="KCS2" t="e">
        <f t="shared" si="117"/>
        <v>#VALUE!</v>
      </c>
      <c r="KCT2" t="e">
        <f t="shared" si="117"/>
        <v>#VALUE!</v>
      </c>
      <c r="KCU2" t="e">
        <f t="shared" si="117"/>
        <v>#VALUE!</v>
      </c>
      <c r="KCV2" t="e">
        <f t="shared" si="117"/>
        <v>#VALUE!</v>
      </c>
      <c r="KCW2" t="e">
        <f t="shared" si="117"/>
        <v>#VALUE!</v>
      </c>
      <c r="KCX2" t="e">
        <f t="shared" si="117"/>
        <v>#VALUE!</v>
      </c>
      <c r="KCY2" t="e">
        <f t="shared" si="117"/>
        <v>#VALUE!</v>
      </c>
      <c r="KCZ2" t="e">
        <f t="shared" si="117"/>
        <v>#VALUE!</v>
      </c>
      <c r="KDA2" t="e">
        <f t="shared" si="117"/>
        <v>#VALUE!</v>
      </c>
      <c r="KDB2" t="e">
        <f t="shared" si="117"/>
        <v>#VALUE!</v>
      </c>
      <c r="KDC2" t="e">
        <f t="shared" si="117"/>
        <v>#VALUE!</v>
      </c>
      <c r="KDD2" t="e">
        <f t="shared" si="117"/>
        <v>#VALUE!</v>
      </c>
      <c r="KDE2" t="e">
        <f t="shared" si="117"/>
        <v>#VALUE!</v>
      </c>
      <c r="KDF2" t="e">
        <f t="shared" si="117"/>
        <v>#VALUE!</v>
      </c>
      <c r="KDG2" t="e">
        <f t="shared" si="117"/>
        <v>#VALUE!</v>
      </c>
      <c r="KDH2" t="e">
        <f t="shared" si="117"/>
        <v>#VALUE!</v>
      </c>
      <c r="KDI2" t="e">
        <f t="shared" si="117"/>
        <v>#VALUE!</v>
      </c>
      <c r="KDJ2" t="e">
        <f t="shared" si="117"/>
        <v>#VALUE!</v>
      </c>
      <c r="KDK2" t="e">
        <f t="shared" si="117"/>
        <v>#VALUE!</v>
      </c>
      <c r="KDL2" t="e">
        <f t="shared" si="117"/>
        <v>#VALUE!</v>
      </c>
      <c r="KDM2" t="e">
        <f t="shared" si="117"/>
        <v>#VALUE!</v>
      </c>
      <c r="KDN2" t="e">
        <f t="shared" ref="KDN2:KFY2" si="118">CHAR(KDN1)</f>
        <v>#VALUE!</v>
      </c>
      <c r="KDO2" t="e">
        <f t="shared" si="118"/>
        <v>#VALUE!</v>
      </c>
      <c r="KDP2" t="e">
        <f t="shared" si="118"/>
        <v>#VALUE!</v>
      </c>
      <c r="KDQ2" t="e">
        <f t="shared" si="118"/>
        <v>#VALUE!</v>
      </c>
      <c r="KDR2" t="e">
        <f t="shared" si="118"/>
        <v>#VALUE!</v>
      </c>
      <c r="KDS2" t="e">
        <f t="shared" si="118"/>
        <v>#VALUE!</v>
      </c>
      <c r="KDT2" t="e">
        <f t="shared" si="118"/>
        <v>#VALUE!</v>
      </c>
      <c r="KDU2" t="e">
        <f t="shared" si="118"/>
        <v>#VALUE!</v>
      </c>
      <c r="KDV2" t="e">
        <f t="shared" si="118"/>
        <v>#VALUE!</v>
      </c>
      <c r="KDW2" t="e">
        <f t="shared" si="118"/>
        <v>#VALUE!</v>
      </c>
      <c r="KDX2" t="e">
        <f t="shared" si="118"/>
        <v>#VALUE!</v>
      </c>
      <c r="KDY2" t="e">
        <f t="shared" si="118"/>
        <v>#VALUE!</v>
      </c>
      <c r="KDZ2" t="e">
        <f t="shared" si="118"/>
        <v>#VALUE!</v>
      </c>
      <c r="KEA2" t="e">
        <f t="shared" si="118"/>
        <v>#VALUE!</v>
      </c>
      <c r="KEB2" t="e">
        <f t="shared" si="118"/>
        <v>#VALUE!</v>
      </c>
      <c r="KEC2" t="e">
        <f t="shared" si="118"/>
        <v>#VALUE!</v>
      </c>
      <c r="KED2" t="e">
        <f t="shared" si="118"/>
        <v>#VALUE!</v>
      </c>
      <c r="KEE2" t="e">
        <f t="shared" si="118"/>
        <v>#VALUE!</v>
      </c>
      <c r="KEF2" t="e">
        <f t="shared" si="118"/>
        <v>#VALUE!</v>
      </c>
      <c r="KEG2" t="e">
        <f t="shared" si="118"/>
        <v>#VALUE!</v>
      </c>
      <c r="KEH2" t="e">
        <f t="shared" si="118"/>
        <v>#VALUE!</v>
      </c>
      <c r="KEI2" t="e">
        <f t="shared" si="118"/>
        <v>#VALUE!</v>
      </c>
      <c r="KEJ2" t="e">
        <f t="shared" si="118"/>
        <v>#VALUE!</v>
      </c>
      <c r="KEK2" t="e">
        <f t="shared" si="118"/>
        <v>#VALUE!</v>
      </c>
      <c r="KEL2" t="e">
        <f t="shared" si="118"/>
        <v>#VALUE!</v>
      </c>
      <c r="KEM2" t="e">
        <f t="shared" si="118"/>
        <v>#VALUE!</v>
      </c>
      <c r="KEN2" t="e">
        <f t="shared" si="118"/>
        <v>#VALUE!</v>
      </c>
      <c r="KEO2" t="e">
        <f t="shared" si="118"/>
        <v>#VALUE!</v>
      </c>
      <c r="KEP2" t="e">
        <f t="shared" si="118"/>
        <v>#VALUE!</v>
      </c>
      <c r="KEQ2" t="e">
        <f t="shared" si="118"/>
        <v>#VALUE!</v>
      </c>
      <c r="KER2" t="e">
        <f t="shared" si="118"/>
        <v>#VALUE!</v>
      </c>
      <c r="KES2" t="e">
        <f t="shared" si="118"/>
        <v>#VALUE!</v>
      </c>
      <c r="KET2" t="e">
        <f t="shared" si="118"/>
        <v>#VALUE!</v>
      </c>
      <c r="KEU2" t="e">
        <f t="shared" si="118"/>
        <v>#VALUE!</v>
      </c>
      <c r="KEV2" t="e">
        <f t="shared" si="118"/>
        <v>#VALUE!</v>
      </c>
      <c r="KEW2" t="e">
        <f t="shared" si="118"/>
        <v>#VALUE!</v>
      </c>
      <c r="KEX2" t="e">
        <f t="shared" si="118"/>
        <v>#VALUE!</v>
      </c>
      <c r="KEY2" t="e">
        <f t="shared" si="118"/>
        <v>#VALUE!</v>
      </c>
      <c r="KEZ2" t="e">
        <f t="shared" si="118"/>
        <v>#VALUE!</v>
      </c>
      <c r="KFA2" t="e">
        <f t="shared" si="118"/>
        <v>#VALUE!</v>
      </c>
      <c r="KFB2" t="e">
        <f t="shared" si="118"/>
        <v>#VALUE!</v>
      </c>
      <c r="KFC2" t="e">
        <f t="shared" si="118"/>
        <v>#VALUE!</v>
      </c>
      <c r="KFD2" t="e">
        <f t="shared" si="118"/>
        <v>#VALUE!</v>
      </c>
      <c r="KFE2" t="e">
        <f t="shared" si="118"/>
        <v>#VALUE!</v>
      </c>
      <c r="KFF2" t="e">
        <f t="shared" si="118"/>
        <v>#VALUE!</v>
      </c>
      <c r="KFG2" t="e">
        <f t="shared" si="118"/>
        <v>#VALUE!</v>
      </c>
      <c r="KFH2" t="e">
        <f t="shared" si="118"/>
        <v>#VALUE!</v>
      </c>
      <c r="KFI2" t="e">
        <f t="shared" si="118"/>
        <v>#VALUE!</v>
      </c>
      <c r="KFJ2" t="e">
        <f t="shared" si="118"/>
        <v>#VALUE!</v>
      </c>
      <c r="KFK2" t="e">
        <f t="shared" si="118"/>
        <v>#VALUE!</v>
      </c>
      <c r="KFL2" t="e">
        <f t="shared" si="118"/>
        <v>#VALUE!</v>
      </c>
      <c r="KFM2" t="e">
        <f t="shared" si="118"/>
        <v>#VALUE!</v>
      </c>
      <c r="KFN2" t="e">
        <f t="shared" si="118"/>
        <v>#VALUE!</v>
      </c>
      <c r="KFO2" t="e">
        <f t="shared" si="118"/>
        <v>#VALUE!</v>
      </c>
      <c r="KFP2" t="e">
        <f t="shared" si="118"/>
        <v>#VALUE!</v>
      </c>
      <c r="KFQ2" t="e">
        <f t="shared" si="118"/>
        <v>#VALUE!</v>
      </c>
      <c r="KFR2" t="e">
        <f t="shared" si="118"/>
        <v>#VALUE!</v>
      </c>
      <c r="KFS2" t="e">
        <f t="shared" si="118"/>
        <v>#VALUE!</v>
      </c>
      <c r="KFT2" t="e">
        <f t="shared" si="118"/>
        <v>#VALUE!</v>
      </c>
      <c r="KFU2" t="e">
        <f t="shared" si="118"/>
        <v>#VALUE!</v>
      </c>
      <c r="KFV2" t="e">
        <f t="shared" si="118"/>
        <v>#VALUE!</v>
      </c>
      <c r="KFW2" t="e">
        <f t="shared" si="118"/>
        <v>#VALUE!</v>
      </c>
      <c r="KFX2" t="e">
        <f t="shared" si="118"/>
        <v>#VALUE!</v>
      </c>
      <c r="KFY2" t="e">
        <f t="shared" si="118"/>
        <v>#VALUE!</v>
      </c>
      <c r="KFZ2" t="e">
        <f t="shared" ref="KFZ2:KIK2" si="119">CHAR(KFZ1)</f>
        <v>#VALUE!</v>
      </c>
      <c r="KGA2" t="e">
        <f t="shared" si="119"/>
        <v>#VALUE!</v>
      </c>
      <c r="KGB2" t="e">
        <f t="shared" si="119"/>
        <v>#VALUE!</v>
      </c>
      <c r="KGC2" t="e">
        <f t="shared" si="119"/>
        <v>#VALUE!</v>
      </c>
      <c r="KGD2" t="e">
        <f t="shared" si="119"/>
        <v>#VALUE!</v>
      </c>
      <c r="KGE2" t="e">
        <f t="shared" si="119"/>
        <v>#VALUE!</v>
      </c>
      <c r="KGF2" t="e">
        <f t="shared" si="119"/>
        <v>#VALUE!</v>
      </c>
      <c r="KGG2" t="e">
        <f t="shared" si="119"/>
        <v>#VALUE!</v>
      </c>
      <c r="KGH2" t="e">
        <f t="shared" si="119"/>
        <v>#VALUE!</v>
      </c>
      <c r="KGI2" t="e">
        <f t="shared" si="119"/>
        <v>#VALUE!</v>
      </c>
      <c r="KGJ2" t="e">
        <f t="shared" si="119"/>
        <v>#VALUE!</v>
      </c>
      <c r="KGK2" t="e">
        <f t="shared" si="119"/>
        <v>#VALUE!</v>
      </c>
      <c r="KGL2" t="e">
        <f t="shared" si="119"/>
        <v>#VALUE!</v>
      </c>
      <c r="KGM2" t="e">
        <f t="shared" si="119"/>
        <v>#VALUE!</v>
      </c>
      <c r="KGN2" t="e">
        <f t="shared" si="119"/>
        <v>#VALUE!</v>
      </c>
      <c r="KGO2" t="e">
        <f t="shared" si="119"/>
        <v>#VALUE!</v>
      </c>
      <c r="KGP2" t="e">
        <f t="shared" si="119"/>
        <v>#VALUE!</v>
      </c>
      <c r="KGQ2" t="e">
        <f t="shared" si="119"/>
        <v>#VALUE!</v>
      </c>
      <c r="KGR2" t="e">
        <f t="shared" si="119"/>
        <v>#VALUE!</v>
      </c>
      <c r="KGS2" t="e">
        <f t="shared" si="119"/>
        <v>#VALUE!</v>
      </c>
      <c r="KGT2" t="e">
        <f t="shared" si="119"/>
        <v>#VALUE!</v>
      </c>
      <c r="KGU2" t="e">
        <f t="shared" si="119"/>
        <v>#VALUE!</v>
      </c>
      <c r="KGV2" t="e">
        <f t="shared" si="119"/>
        <v>#VALUE!</v>
      </c>
      <c r="KGW2" t="e">
        <f t="shared" si="119"/>
        <v>#VALUE!</v>
      </c>
      <c r="KGX2" t="e">
        <f t="shared" si="119"/>
        <v>#VALUE!</v>
      </c>
      <c r="KGY2" t="e">
        <f t="shared" si="119"/>
        <v>#VALUE!</v>
      </c>
      <c r="KGZ2" t="e">
        <f t="shared" si="119"/>
        <v>#VALUE!</v>
      </c>
      <c r="KHA2" t="e">
        <f t="shared" si="119"/>
        <v>#VALUE!</v>
      </c>
      <c r="KHB2" t="e">
        <f t="shared" si="119"/>
        <v>#VALUE!</v>
      </c>
      <c r="KHC2" t="e">
        <f t="shared" si="119"/>
        <v>#VALUE!</v>
      </c>
      <c r="KHD2" t="e">
        <f t="shared" si="119"/>
        <v>#VALUE!</v>
      </c>
      <c r="KHE2" t="e">
        <f t="shared" si="119"/>
        <v>#VALUE!</v>
      </c>
      <c r="KHF2" t="e">
        <f t="shared" si="119"/>
        <v>#VALUE!</v>
      </c>
      <c r="KHG2" t="e">
        <f t="shared" si="119"/>
        <v>#VALUE!</v>
      </c>
      <c r="KHH2" t="e">
        <f t="shared" si="119"/>
        <v>#VALUE!</v>
      </c>
      <c r="KHI2" t="e">
        <f t="shared" si="119"/>
        <v>#VALUE!</v>
      </c>
      <c r="KHJ2" t="e">
        <f t="shared" si="119"/>
        <v>#VALUE!</v>
      </c>
      <c r="KHK2" t="e">
        <f t="shared" si="119"/>
        <v>#VALUE!</v>
      </c>
      <c r="KHL2" t="e">
        <f t="shared" si="119"/>
        <v>#VALUE!</v>
      </c>
      <c r="KHM2" t="e">
        <f t="shared" si="119"/>
        <v>#VALUE!</v>
      </c>
      <c r="KHN2" t="e">
        <f t="shared" si="119"/>
        <v>#VALUE!</v>
      </c>
      <c r="KHO2" t="e">
        <f t="shared" si="119"/>
        <v>#VALUE!</v>
      </c>
      <c r="KHP2" t="e">
        <f t="shared" si="119"/>
        <v>#VALUE!</v>
      </c>
      <c r="KHQ2" t="e">
        <f t="shared" si="119"/>
        <v>#VALUE!</v>
      </c>
      <c r="KHR2" t="e">
        <f t="shared" si="119"/>
        <v>#VALUE!</v>
      </c>
      <c r="KHS2" t="e">
        <f t="shared" si="119"/>
        <v>#VALUE!</v>
      </c>
      <c r="KHT2" t="e">
        <f t="shared" si="119"/>
        <v>#VALUE!</v>
      </c>
      <c r="KHU2" t="e">
        <f t="shared" si="119"/>
        <v>#VALUE!</v>
      </c>
      <c r="KHV2" t="e">
        <f t="shared" si="119"/>
        <v>#VALUE!</v>
      </c>
      <c r="KHW2" t="e">
        <f t="shared" si="119"/>
        <v>#VALUE!</v>
      </c>
      <c r="KHX2" t="e">
        <f t="shared" si="119"/>
        <v>#VALUE!</v>
      </c>
      <c r="KHY2" t="e">
        <f t="shared" si="119"/>
        <v>#VALUE!</v>
      </c>
      <c r="KHZ2" t="e">
        <f t="shared" si="119"/>
        <v>#VALUE!</v>
      </c>
      <c r="KIA2" t="e">
        <f t="shared" si="119"/>
        <v>#VALUE!</v>
      </c>
      <c r="KIB2" t="e">
        <f t="shared" si="119"/>
        <v>#VALUE!</v>
      </c>
      <c r="KIC2" t="e">
        <f t="shared" si="119"/>
        <v>#VALUE!</v>
      </c>
      <c r="KID2" t="e">
        <f t="shared" si="119"/>
        <v>#VALUE!</v>
      </c>
      <c r="KIE2" t="e">
        <f t="shared" si="119"/>
        <v>#VALUE!</v>
      </c>
      <c r="KIF2" t="e">
        <f t="shared" si="119"/>
        <v>#VALUE!</v>
      </c>
      <c r="KIG2" t="e">
        <f t="shared" si="119"/>
        <v>#VALUE!</v>
      </c>
      <c r="KIH2" t="e">
        <f t="shared" si="119"/>
        <v>#VALUE!</v>
      </c>
      <c r="KII2" t="e">
        <f t="shared" si="119"/>
        <v>#VALUE!</v>
      </c>
      <c r="KIJ2" t="e">
        <f t="shared" si="119"/>
        <v>#VALUE!</v>
      </c>
      <c r="KIK2" t="e">
        <f t="shared" si="119"/>
        <v>#VALUE!</v>
      </c>
      <c r="KIL2" t="e">
        <f t="shared" ref="KIL2:KKW2" si="120">CHAR(KIL1)</f>
        <v>#VALUE!</v>
      </c>
      <c r="KIM2" t="e">
        <f t="shared" si="120"/>
        <v>#VALUE!</v>
      </c>
      <c r="KIN2" t="e">
        <f t="shared" si="120"/>
        <v>#VALUE!</v>
      </c>
      <c r="KIO2" t="e">
        <f t="shared" si="120"/>
        <v>#VALUE!</v>
      </c>
      <c r="KIP2" t="e">
        <f t="shared" si="120"/>
        <v>#VALUE!</v>
      </c>
      <c r="KIQ2" t="e">
        <f t="shared" si="120"/>
        <v>#VALUE!</v>
      </c>
      <c r="KIR2" t="e">
        <f t="shared" si="120"/>
        <v>#VALUE!</v>
      </c>
      <c r="KIS2" t="e">
        <f t="shared" si="120"/>
        <v>#VALUE!</v>
      </c>
      <c r="KIT2" t="e">
        <f t="shared" si="120"/>
        <v>#VALUE!</v>
      </c>
      <c r="KIU2" t="e">
        <f t="shared" si="120"/>
        <v>#VALUE!</v>
      </c>
      <c r="KIV2" t="e">
        <f t="shared" si="120"/>
        <v>#VALUE!</v>
      </c>
      <c r="KIW2" t="e">
        <f t="shared" si="120"/>
        <v>#VALUE!</v>
      </c>
      <c r="KIX2" t="e">
        <f t="shared" si="120"/>
        <v>#VALUE!</v>
      </c>
      <c r="KIY2" t="e">
        <f t="shared" si="120"/>
        <v>#VALUE!</v>
      </c>
      <c r="KIZ2" t="e">
        <f t="shared" si="120"/>
        <v>#VALUE!</v>
      </c>
      <c r="KJA2" t="e">
        <f t="shared" si="120"/>
        <v>#VALUE!</v>
      </c>
      <c r="KJB2" t="e">
        <f t="shared" si="120"/>
        <v>#VALUE!</v>
      </c>
      <c r="KJC2" t="e">
        <f t="shared" si="120"/>
        <v>#VALUE!</v>
      </c>
      <c r="KJD2" t="e">
        <f t="shared" si="120"/>
        <v>#VALUE!</v>
      </c>
      <c r="KJE2" t="e">
        <f t="shared" si="120"/>
        <v>#VALUE!</v>
      </c>
      <c r="KJF2" t="e">
        <f t="shared" si="120"/>
        <v>#VALUE!</v>
      </c>
      <c r="KJG2" t="e">
        <f t="shared" si="120"/>
        <v>#VALUE!</v>
      </c>
      <c r="KJH2" t="e">
        <f t="shared" si="120"/>
        <v>#VALUE!</v>
      </c>
      <c r="KJI2" t="e">
        <f t="shared" si="120"/>
        <v>#VALUE!</v>
      </c>
      <c r="KJJ2" t="e">
        <f t="shared" si="120"/>
        <v>#VALUE!</v>
      </c>
      <c r="KJK2" t="e">
        <f t="shared" si="120"/>
        <v>#VALUE!</v>
      </c>
      <c r="KJL2" t="e">
        <f t="shared" si="120"/>
        <v>#VALUE!</v>
      </c>
      <c r="KJM2" t="e">
        <f t="shared" si="120"/>
        <v>#VALUE!</v>
      </c>
      <c r="KJN2" t="e">
        <f t="shared" si="120"/>
        <v>#VALUE!</v>
      </c>
      <c r="KJO2" t="e">
        <f t="shared" si="120"/>
        <v>#VALUE!</v>
      </c>
      <c r="KJP2" t="e">
        <f t="shared" si="120"/>
        <v>#VALUE!</v>
      </c>
      <c r="KJQ2" t="e">
        <f t="shared" si="120"/>
        <v>#VALUE!</v>
      </c>
      <c r="KJR2" t="e">
        <f t="shared" si="120"/>
        <v>#VALUE!</v>
      </c>
      <c r="KJS2" t="e">
        <f t="shared" si="120"/>
        <v>#VALUE!</v>
      </c>
      <c r="KJT2" t="e">
        <f t="shared" si="120"/>
        <v>#VALUE!</v>
      </c>
      <c r="KJU2" t="e">
        <f t="shared" si="120"/>
        <v>#VALUE!</v>
      </c>
      <c r="KJV2" t="e">
        <f t="shared" si="120"/>
        <v>#VALUE!</v>
      </c>
      <c r="KJW2" t="e">
        <f t="shared" si="120"/>
        <v>#VALUE!</v>
      </c>
      <c r="KJX2" t="e">
        <f t="shared" si="120"/>
        <v>#VALUE!</v>
      </c>
      <c r="KJY2" t="e">
        <f t="shared" si="120"/>
        <v>#VALUE!</v>
      </c>
      <c r="KJZ2" t="e">
        <f t="shared" si="120"/>
        <v>#VALUE!</v>
      </c>
      <c r="KKA2" t="e">
        <f t="shared" si="120"/>
        <v>#VALUE!</v>
      </c>
      <c r="KKB2" t="e">
        <f t="shared" si="120"/>
        <v>#VALUE!</v>
      </c>
      <c r="KKC2" t="e">
        <f t="shared" si="120"/>
        <v>#VALUE!</v>
      </c>
      <c r="KKD2" t="e">
        <f t="shared" si="120"/>
        <v>#VALUE!</v>
      </c>
      <c r="KKE2" t="e">
        <f t="shared" si="120"/>
        <v>#VALUE!</v>
      </c>
      <c r="KKF2" t="e">
        <f t="shared" si="120"/>
        <v>#VALUE!</v>
      </c>
      <c r="KKG2" t="e">
        <f t="shared" si="120"/>
        <v>#VALUE!</v>
      </c>
      <c r="KKH2" t="e">
        <f t="shared" si="120"/>
        <v>#VALUE!</v>
      </c>
      <c r="KKI2" t="e">
        <f t="shared" si="120"/>
        <v>#VALUE!</v>
      </c>
      <c r="KKJ2" t="e">
        <f t="shared" si="120"/>
        <v>#VALUE!</v>
      </c>
      <c r="KKK2" t="e">
        <f t="shared" si="120"/>
        <v>#VALUE!</v>
      </c>
      <c r="KKL2" t="e">
        <f t="shared" si="120"/>
        <v>#VALUE!</v>
      </c>
      <c r="KKM2" t="e">
        <f t="shared" si="120"/>
        <v>#VALUE!</v>
      </c>
      <c r="KKN2" t="e">
        <f t="shared" si="120"/>
        <v>#VALUE!</v>
      </c>
      <c r="KKO2" t="e">
        <f t="shared" si="120"/>
        <v>#VALUE!</v>
      </c>
      <c r="KKP2" t="e">
        <f t="shared" si="120"/>
        <v>#VALUE!</v>
      </c>
      <c r="KKQ2" t="e">
        <f t="shared" si="120"/>
        <v>#VALUE!</v>
      </c>
      <c r="KKR2" t="e">
        <f t="shared" si="120"/>
        <v>#VALUE!</v>
      </c>
      <c r="KKS2" t="e">
        <f t="shared" si="120"/>
        <v>#VALUE!</v>
      </c>
      <c r="KKT2" t="e">
        <f t="shared" si="120"/>
        <v>#VALUE!</v>
      </c>
      <c r="KKU2" t="e">
        <f t="shared" si="120"/>
        <v>#VALUE!</v>
      </c>
      <c r="KKV2" t="e">
        <f t="shared" si="120"/>
        <v>#VALUE!</v>
      </c>
      <c r="KKW2" t="e">
        <f t="shared" si="120"/>
        <v>#VALUE!</v>
      </c>
      <c r="KKX2" t="e">
        <f t="shared" ref="KKX2:KNI2" si="121">CHAR(KKX1)</f>
        <v>#VALUE!</v>
      </c>
      <c r="KKY2" t="e">
        <f t="shared" si="121"/>
        <v>#VALUE!</v>
      </c>
      <c r="KKZ2" t="e">
        <f t="shared" si="121"/>
        <v>#VALUE!</v>
      </c>
      <c r="KLA2" t="e">
        <f t="shared" si="121"/>
        <v>#VALUE!</v>
      </c>
      <c r="KLB2" t="e">
        <f t="shared" si="121"/>
        <v>#VALUE!</v>
      </c>
      <c r="KLC2" t="e">
        <f t="shared" si="121"/>
        <v>#VALUE!</v>
      </c>
      <c r="KLD2" t="e">
        <f t="shared" si="121"/>
        <v>#VALUE!</v>
      </c>
      <c r="KLE2" t="e">
        <f t="shared" si="121"/>
        <v>#VALUE!</v>
      </c>
      <c r="KLF2" t="e">
        <f t="shared" si="121"/>
        <v>#VALUE!</v>
      </c>
      <c r="KLG2" t="e">
        <f t="shared" si="121"/>
        <v>#VALUE!</v>
      </c>
      <c r="KLH2" t="e">
        <f t="shared" si="121"/>
        <v>#VALUE!</v>
      </c>
      <c r="KLI2" t="e">
        <f t="shared" si="121"/>
        <v>#VALUE!</v>
      </c>
      <c r="KLJ2" t="e">
        <f t="shared" si="121"/>
        <v>#VALUE!</v>
      </c>
      <c r="KLK2" t="e">
        <f t="shared" si="121"/>
        <v>#VALUE!</v>
      </c>
      <c r="KLL2" t="e">
        <f t="shared" si="121"/>
        <v>#VALUE!</v>
      </c>
      <c r="KLM2" t="e">
        <f t="shared" si="121"/>
        <v>#VALUE!</v>
      </c>
      <c r="KLN2" t="e">
        <f t="shared" si="121"/>
        <v>#VALUE!</v>
      </c>
      <c r="KLO2" t="e">
        <f t="shared" si="121"/>
        <v>#VALUE!</v>
      </c>
      <c r="KLP2" t="e">
        <f t="shared" si="121"/>
        <v>#VALUE!</v>
      </c>
      <c r="KLQ2" t="e">
        <f t="shared" si="121"/>
        <v>#VALUE!</v>
      </c>
      <c r="KLR2" t="e">
        <f t="shared" si="121"/>
        <v>#VALUE!</v>
      </c>
      <c r="KLS2" t="e">
        <f t="shared" si="121"/>
        <v>#VALUE!</v>
      </c>
      <c r="KLT2" t="e">
        <f t="shared" si="121"/>
        <v>#VALUE!</v>
      </c>
      <c r="KLU2" t="e">
        <f t="shared" si="121"/>
        <v>#VALUE!</v>
      </c>
      <c r="KLV2" t="e">
        <f t="shared" si="121"/>
        <v>#VALUE!</v>
      </c>
      <c r="KLW2" t="e">
        <f t="shared" si="121"/>
        <v>#VALUE!</v>
      </c>
      <c r="KLX2" t="e">
        <f t="shared" si="121"/>
        <v>#VALUE!</v>
      </c>
      <c r="KLY2" t="e">
        <f t="shared" si="121"/>
        <v>#VALUE!</v>
      </c>
      <c r="KLZ2" t="e">
        <f t="shared" si="121"/>
        <v>#VALUE!</v>
      </c>
      <c r="KMA2" t="e">
        <f t="shared" si="121"/>
        <v>#VALUE!</v>
      </c>
      <c r="KMB2" t="e">
        <f t="shared" si="121"/>
        <v>#VALUE!</v>
      </c>
      <c r="KMC2" t="e">
        <f t="shared" si="121"/>
        <v>#VALUE!</v>
      </c>
      <c r="KMD2" t="e">
        <f t="shared" si="121"/>
        <v>#VALUE!</v>
      </c>
      <c r="KME2" t="e">
        <f t="shared" si="121"/>
        <v>#VALUE!</v>
      </c>
      <c r="KMF2" t="e">
        <f t="shared" si="121"/>
        <v>#VALUE!</v>
      </c>
      <c r="KMG2" t="e">
        <f t="shared" si="121"/>
        <v>#VALUE!</v>
      </c>
      <c r="KMH2" t="e">
        <f t="shared" si="121"/>
        <v>#VALUE!</v>
      </c>
      <c r="KMI2" t="e">
        <f t="shared" si="121"/>
        <v>#VALUE!</v>
      </c>
      <c r="KMJ2" t="e">
        <f t="shared" si="121"/>
        <v>#VALUE!</v>
      </c>
      <c r="KMK2" t="e">
        <f t="shared" si="121"/>
        <v>#VALUE!</v>
      </c>
      <c r="KML2" t="e">
        <f t="shared" si="121"/>
        <v>#VALUE!</v>
      </c>
      <c r="KMM2" t="e">
        <f t="shared" si="121"/>
        <v>#VALUE!</v>
      </c>
      <c r="KMN2" t="e">
        <f t="shared" si="121"/>
        <v>#VALUE!</v>
      </c>
      <c r="KMO2" t="e">
        <f t="shared" si="121"/>
        <v>#VALUE!</v>
      </c>
      <c r="KMP2" t="e">
        <f t="shared" si="121"/>
        <v>#VALUE!</v>
      </c>
      <c r="KMQ2" t="e">
        <f t="shared" si="121"/>
        <v>#VALUE!</v>
      </c>
      <c r="KMR2" t="e">
        <f t="shared" si="121"/>
        <v>#VALUE!</v>
      </c>
      <c r="KMS2" t="e">
        <f t="shared" si="121"/>
        <v>#VALUE!</v>
      </c>
      <c r="KMT2" t="e">
        <f t="shared" si="121"/>
        <v>#VALUE!</v>
      </c>
      <c r="KMU2" t="e">
        <f t="shared" si="121"/>
        <v>#VALUE!</v>
      </c>
      <c r="KMV2" t="e">
        <f t="shared" si="121"/>
        <v>#VALUE!</v>
      </c>
      <c r="KMW2" t="e">
        <f t="shared" si="121"/>
        <v>#VALUE!</v>
      </c>
      <c r="KMX2" t="e">
        <f t="shared" si="121"/>
        <v>#VALUE!</v>
      </c>
      <c r="KMY2" t="e">
        <f t="shared" si="121"/>
        <v>#VALUE!</v>
      </c>
      <c r="KMZ2" t="e">
        <f t="shared" si="121"/>
        <v>#VALUE!</v>
      </c>
      <c r="KNA2" t="e">
        <f t="shared" si="121"/>
        <v>#VALUE!</v>
      </c>
      <c r="KNB2" t="e">
        <f t="shared" si="121"/>
        <v>#VALUE!</v>
      </c>
      <c r="KNC2" t="e">
        <f t="shared" si="121"/>
        <v>#VALUE!</v>
      </c>
      <c r="KND2" t="e">
        <f t="shared" si="121"/>
        <v>#VALUE!</v>
      </c>
      <c r="KNE2" t="e">
        <f t="shared" si="121"/>
        <v>#VALUE!</v>
      </c>
      <c r="KNF2" t="e">
        <f t="shared" si="121"/>
        <v>#VALUE!</v>
      </c>
      <c r="KNG2" t="e">
        <f t="shared" si="121"/>
        <v>#VALUE!</v>
      </c>
      <c r="KNH2" t="e">
        <f t="shared" si="121"/>
        <v>#VALUE!</v>
      </c>
      <c r="KNI2" t="e">
        <f t="shared" si="121"/>
        <v>#VALUE!</v>
      </c>
      <c r="KNJ2" t="e">
        <f t="shared" ref="KNJ2:KPU2" si="122">CHAR(KNJ1)</f>
        <v>#VALUE!</v>
      </c>
      <c r="KNK2" t="e">
        <f t="shared" si="122"/>
        <v>#VALUE!</v>
      </c>
      <c r="KNL2" t="e">
        <f t="shared" si="122"/>
        <v>#VALUE!</v>
      </c>
      <c r="KNM2" t="e">
        <f t="shared" si="122"/>
        <v>#VALUE!</v>
      </c>
      <c r="KNN2" t="e">
        <f t="shared" si="122"/>
        <v>#VALUE!</v>
      </c>
      <c r="KNO2" t="e">
        <f t="shared" si="122"/>
        <v>#VALUE!</v>
      </c>
      <c r="KNP2" t="e">
        <f t="shared" si="122"/>
        <v>#VALUE!</v>
      </c>
      <c r="KNQ2" t="e">
        <f t="shared" si="122"/>
        <v>#VALUE!</v>
      </c>
      <c r="KNR2" t="e">
        <f t="shared" si="122"/>
        <v>#VALUE!</v>
      </c>
      <c r="KNS2" t="e">
        <f t="shared" si="122"/>
        <v>#VALUE!</v>
      </c>
      <c r="KNT2" t="e">
        <f t="shared" si="122"/>
        <v>#VALUE!</v>
      </c>
      <c r="KNU2" t="e">
        <f t="shared" si="122"/>
        <v>#VALUE!</v>
      </c>
      <c r="KNV2" t="e">
        <f t="shared" si="122"/>
        <v>#VALUE!</v>
      </c>
      <c r="KNW2" t="e">
        <f t="shared" si="122"/>
        <v>#VALUE!</v>
      </c>
      <c r="KNX2" t="e">
        <f t="shared" si="122"/>
        <v>#VALUE!</v>
      </c>
      <c r="KNY2" t="e">
        <f t="shared" si="122"/>
        <v>#VALUE!</v>
      </c>
      <c r="KNZ2" t="e">
        <f t="shared" si="122"/>
        <v>#VALUE!</v>
      </c>
      <c r="KOA2" t="e">
        <f t="shared" si="122"/>
        <v>#VALUE!</v>
      </c>
      <c r="KOB2" t="e">
        <f t="shared" si="122"/>
        <v>#VALUE!</v>
      </c>
      <c r="KOC2" t="e">
        <f t="shared" si="122"/>
        <v>#VALUE!</v>
      </c>
      <c r="KOD2" t="e">
        <f t="shared" si="122"/>
        <v>#VALUE!</v>
      </c>
      <c r="KOE2" t="e">
        <f t="shared" si="122"/>
        <v>#VALUE!</v>
      </c>
      <c r="KOF2" t="e">
        <f t="shared" si="122"/>
        <v>#VALUE!</v>
      </c>
      <c r="KOG2" t="e">
        <f t="shared" si="122"/>
        <v>#VALUE!</v>
      </c>
      <c r="KOH2" t="e">
        <f t="shared" si="122"/>
        <v>#VALUE!</v>
      </c>
      <c r="KOI2" t="e">
        <f t="shared" si="122"/>
        <v>#VALUE!</v>
      </c>
      <c r="KOJ2" t="e">
        <f t="shared" si="122"/>
        <v>#VALUE!</v>
      </c>
      <c r="KOK2" t="e">
        <f t="shared" si="122"/>
        <v>#VALUE!</v>
      </c>
      <c r="KOL2" t="e">
        <f t="shared" si="122"/>
        <v>#VALUE!</v>
      </c>
      <c r="KOM2" t="e">
        <f t="shared" si="122"/>
        <v>#VALUE!</v>
      </c>
      <c r="KON2" t="e">
        <f t="shared" si="122"/>
        <v>#VALUE!</v>
      </c>
      <c r="KOO2" t="e">
        <f t="shared" si="122"/>
        <v>#VALUE!</v>
      </c>
      <c r="KOP2" t="e">
        <f t="shared" si="122"/>
        <v>#VALUE!</v>
      </c>
      <c r="KOQ2" t="e">
        <f t="shared" si="122"/>
        <v>#VALUE!</v>
      </c>
      <c r="KOR2" t="e">
        <f t="shared" si="122"/>
        <v>#VALUE!</v>
      </c>
      <c r="KOS2" t="e">
        <f t="shared" si="122"/>
        <v>#VALUE!</v>
      </c>
      <c r="KOT2" t="e">
        <f t="shared" si="122"/>
        <v>#VALUE!</v>
      </c>
      <c r="KOU2" t="e">
        <f t="shared" si="122"/>
        <v>#VALUE!</v>
      </c>
      <c r="KOV2" t="e">
        <f t="shared" si="122"/>
        <v>#VALUE!</v>
      </c>
      <c r="KOW2" t="e">
        <f t="shared" si="122"/>
        <v>#VALUE!</v>
      </c>
      <c r="KOX2" t="e">
        <f t="shared" si="122"/>
        <v>#VALUE!</v>
      </c>
      <c r="KOY2" t="e">
        <f t="shared" si="122"/>
        <v>#VALUE!</v>
      </c>
      <c r="KOZ2" t="e">
        <f t="shared" si="122"/>
        <v>#VALUE!</v>
      </c>
      <c r="KPA2" t="e">
        <f t="shared" si="122"/>
        <v>#VALUE!</v>
      </c>
      <c r="KPB2" t="e">
        <f t="shared" si="122"/>
        <v>#VALUE!</v>
      </c>
      <c r="KPC2" t="e">
        <f t="shared" si="122"/>
        <v>#VALUE!</v>
      </c>
      <c r="KPD2" t="e">
        <f t="shared" si="122"/>
        <v>#VALUE!</v>
      </c>
      <c r="KPE2" t="e">
        <f t="shared" si="122"/>
        <v>#VALUE!</v>
      </c>
      <c r="KPF2" t="e">
        <f t="shared" si="122"/>
        <v>#VALUE!</v>
      </c>
      <c r="KPG2" t="e">
        <f t="shared" si="122"/>
        <v>#VALUE!</v>
      </c>
      <c r="KPH2" t="e">
        <f t="shared" si="122"/>
        <v>#VALUE!</v>
      </c>
      <c r="KPI2" t="e">
        <f t="shared" si="122"/>
        <v>#VALUE!</v>
      </c>
      <c r="KPJ2" t="e">
        <f t="shared" si="122"/>
        <v>#VALUE!</v>
      </c>
      <c r="KPK2" t="e">
        <f t="shared" si="122"/>
        <v>#VALUE!</v>
      </c>
      <c r="KPL2" t="e">
        <f t="shared" si="122"/>
        <v>#VALUE!</v>
      </c>
      <c r="KPM2" t="e">
        <f t="shared" si="122"/>
        <v>#VALUE!</v>
      </c>
      <c r="KPN2" t="e">
        <f t="shared" si="122"/>
        <v>#VALUE!</v>
      </c>
      <c r="KPO2" t="e">
        <f t="shared" si="122"/>
        <v>#VALUE!</v>
      </c>
      <c r="KPP2" t="e">
        <f t="shared" si="122"/>
        <v>#VALUE!</v>
      </c>
      <c r="KPQ2" t="e">
        <f t="shared" si="122"/>
        <v>#VALUE!</v>
      </c>
      <c r="KPR2" t="e">
        <f t="shared" si="122"/>
        <v>#VALUE!</v>
      </c>
      <c r="KPS2" t="e">
        <f t="shared" si="122"/>
        <v>#VALUE!</v>
      </c>
      <c r="KPT2" t="e">
        <f t="shared" si="122"/>
        <v>#VALUE!</v>
      </c>
      <c r="KPU2" t="e">
        <f t="shared" si="122"/>
        <v>#VALUE!</v>
      </c>
      <c r="KPV2" t="e">
        <f t="shared" ref="KPV2:KSG2" si="123">CHAR(KPV1)</f>
        <v>#VALUE!</v>
      </c>
      <c r="KPW2" t="e">
        <f t="shared" si="123"/>
        <v>#VALUE!</v>
      </c>
      <c r="KPX2" t="e">
        <f t="shared" si="123"/>
        <v>#VALUE!</v>
      </c>
      <c r="KPY2" t="e">
        <f t="shared" si="123"/>
        <v>#VALUE!</v>
      </c>
      <c r="KPZ2" t="e">
        <f t="shared" si="123"/>
        <v>#VALUE!</v>
      </c>
      <c r="KQA2" t="e">
        <f t="shared" si="123"/>
        <v>#VALUE!</v>
      </c>
      <c r="KQB2" t="e">
        <f t="shared" si="123"/>
        <v>#VALUE!</v>
      </c>
      <c r="KQC2" t="e">
        <f t="shared" si="123"/>
        <v>#VALUE!</v>
      </c>
      <c r="KQD2" t="e">
        <f t="shared" si="123"/>
        <v>#VALUE!</v>
      </c>
      <c r="KQE2" t="e">
        <f t="shared" si="123"/>
        <v>#VALUE!</v>
      </c>
      <c r="KQF2" t="e">
        <f t="shared" si="123"/>
        <v>#VALUE!</v>
      </c>
      <c r="KQG2" t="e">
        <f t="shared" si="123"/>
        <v>#VALUE!</v>
      </c>
      <c r="KQH2" t="e">
        <f t="shared" si="123"/>
        <v>#VALUE!</v>
      </c>
      <c r="KQI2" t="e">
        <f t="shared" si="123"/>
        <v>#VALUE!</v>
      </c>
      <c r="KQJ2" t="e">
        <f t="shared" si="123"/>
        <v>#VALUE!</v>
      </c>
      <c r="KQK2" t="e">
        <f t="shared" si="123"/>
        <v>#VALUE!</v>
      </c>
      <c r="KQL2" t="e">
        <f t="shared" si="123"/>
        <v>#VALUE!</v>
      </c>
      <c r="KQM2" t="e">
        <f t="shared" si="123"/>
        <v>#VALUE!</v>
      </c>
      <c r="KQN2" t="e">
        <f t="shared" si="123"/>
        <v>#VALUE!</v>
      </c>
      <c r="KQO2" t="e">
        <f t="shared" si="123"/>
        <v>#VALUE!</v>
      </c>
      <c r="KQP2" t="e">
        <f t="shared" si="123"/>
        <v>#VALUE!</v>
      </c>
      <c r="KQQ2" t="e">
        <f t="shared" si="123"/>
        <v>#VALUE!</v>
      </c>
      <c r="KQR2" t="e">
        <f t="shared" si="123"/>
        <v>#VALUE!</v>
      </c>
      <c r="KQS2" t="e">
        <f t="shared" si="123"/>
        <v>#VALUE!</v>
      </c>
      <c r="KQT2" t="e">
        <f t="shared" si="123"/>
        <v>#VALUE!</v>
      </c>
      <c r="KQU2" t="e">
        <f t="shared" si="123"/>
        <v>#VALUE!</v>
      </c>
      <c r="KQV2" t="e">
        <f t="shared" si="123"/>
        <v>#VALUE!</v>
      </c>
      <c r="KQW2" t="e">
        <f t="shared" si="123"/>
        <v>#VALUE!</v>
      </c>
      <c r="KQX2" t="e">
        <f t="shared" si="123"/>
        <v>#VALUE!</v>
      </c>
      <c r="KQY2" t="e">
        <f t="shared" si="123"/>
        <v>#VALUE!</v>
      </c>
      <c r="KQZ2" t="e">
        <f t="shared" si="123"/>
        <v>#VALUE!</v>
      </c>
      <c r="KRA2" t="e">
        <f t="shared" si="123"/>
        <v>#VALUE!</v>
      </c>
      <c r="KRB2" t="e">
        <f t="shared" si="123"/>
        <v>#VALUE!</v>
      </c>
      <c r="KRC2" t="e">
        <f t="shared" si="123"/>
        <v>#VALUE!</v>
      </c>
      <c r="KRD2" t="e">
        <f t="shared" si="123"/>
        <v>#VALUE!</v>
      </c>
      <c r="KRE2" t="e">
        <f t="shared" si="123"/>
        <v>#VALUE!</v>
      </c>
      <c r="KRF2" t="e">
        <f t="shared" si="123"/>
        <v>#VALUE!</v>
      </c>
      <c r="KRG2" t="e">
        <f t="shared" si="123"/>
        <v>#VALUE!</v>
      </c>
      <c r="KRH2" t="e">
        <f t="shared" si="123"/>
        <v>#VALUE!</v>
      </c>
      <c r="KRI2" t="e">
        <f t="shared" si="123"/>
        <v>#VALUE!</v>
      </c>
      <c r="KRJ2" t="e">
        <f t="shared" si="123"/>
        <v>#VALUE!</v>
      </c>
      <c r="KRK2" t="e">
        <f t="shared" si="123"/>
        <v>#VALUE!</v>
      </c>
      <c r="KRL2" t="e">
        <f t="shared" si="123"/>
        <v>#VALUE!</v>
      </c>
      <c r="KRM2" t="e">
        <f t="shared" si="123"/>
        <v>#VALUE!</v>
      </c>
      <c r="KRN2" t="e">
        <f t="shared" si="123"/>
        <v>#VALUE!</v>
      </c>
      <c r="KRO2" t="e">
        <f t="shared" si="123"/>
        <v>#VALUE!</v>
      </c>
      <c r="KRP2" t="e">
        <f t="shared" si="123"/>
        <v>#VALUE!</v>
      </c>
      <c r="KRQ2" t="e">
        <f t="shared" si="123"/>
        <v>#VALUE!</v>
      </c>
      <c r="KRR2" t="e">
        <f t="shared" si="123"/>
        <v>#VALUE!</v>
      </c>
      <c r="KRS2" t="e">
        <f t="shared" si="123"/>
        <v>#VALUE!</v>
      </c>
      <c r="KRT2" t="e">
        <f t="shared" si="123"/>
        <v>#VALUE!</v>
      </c>
      <c r="KRU2" t="e">
        <f t="shared" si="123"/>
        <v>#VALUE!</v>
      </c>
      <c r="KRV2" t="e">
        <f t="shared" si="123"/>
        <v>#VALUE!</v>
      </c>
      <c r="KRW2" t="e">
        <f t="shared" si="123"/>
        <v>#VALUE!</v>
      </c>
      <c r="KRX2" t="e">
        <f t="shared" si="123"/>
        <v>#VALUE!</v>
      </c>
      <c r="KRY2" t="e">
        <f t="shared" si="123"/>
        <v>#VALUE!</v>
      </c>
      <c r="KRZ2" t="e">
        <f t="shared" si="123"/>
        <v>#VALUE!</v>
      </c>
      <c r="KSA2" t="e">
        <f t="shared" si="123"/>
        <v>#VALUE!</v>
      </c>
      <c r="KSB2" t="e">
        <f t="shared" si="123"/>
        <v>#VALUE!</v>
      </c>
      <c r="KSC2" t="e">
        <f t="shared" si="123"/>
        <v>#VALUE!</v>
      </c>
      <c r="KSD2" t="e">
        <f t="shared" si="123"/>
        <v>#VALUE!</v>
      </c>
      <c r="KSE2" t="e">
        <f t="shared" si="123"/>
        <v>#VALUE!</v>
      </c>
      <c r="KSF2" t="e">
        <f t="shared" si="123"/>
        <v>#VALUE!</v>
      </c>
      <c r="KSG2" t="e">
        <f t="shared" si="123"/>
        <v>#VALUE!</v>
      </c>
      <c r="KSH2" t="e">
        <f t="shared" ref="KSH2:KUS2" si="124">CHAR(KSH1)</f>
        <v>#VALUE!</v>
      </c>
      <c r="KSI2" t="e">
        <f t="shared" si="124"/>
        <v>#VALUE!</v>
      </c>
      <c r="KSJ2" t="e">
        <f t="shared" si="124"/>
        <v>#VALUE!</v>
      </c>
      <c r="KSK2" t="e">
        <f t="shared" si="124"/>
        <v>#VALUE!</v>
      </c>
      <c r="KSL2" t="e">
        <f t="shared" si="124"/>
        <v>#VALUE!</v>
      </c>
      <c r="KSM2" t="e">
        <f t="shared" si="124"/>
        <v>#VALUE!</v>
      </c>
      <c r="KSN2" t="e">
        <f t="shared" si="124"/>
        <v>#VALUE!</v>
      </c>
      <c r="KSO2" t="e">
        <f t="shared" si="124"/>
        <v>#VALUE!</v>
      </c>
      <c r="KSP2" t="e">
        <f t="shared" si="124"/>
        <v>#VALUE!</v>
      </c>
      <c r="KSQ2" t="e">
        <f t="shared" si="124"/>
        <v>#VALUE!</v>
      </c>
      <c r="KSR2" t="e">
        <f t="shared" si="124"/>
        <v>#VALUE!</v>
      </c>
      <c r="KSS2" t="e">
        <f t="shared" si="124"/>
        <v>#VALUE!</v>
      </c>
      <c r="KST2" t="e">
        <f t="shared" si="124"/>
        <v>#VALUE!</v>
      </c>
      <c r="KSU2" t="e">
        <f t="shared" si="124"/>
        <v>#VALUE!</v>
      </c>
      <c r="KSV2" t="e">
        <f t="shared" si="124"/>
        <v>#VALUE!</v>
      </c>
      <c r="KSW2" t="e">
        <f t="shared" si="124"/>
        <v>#VALUE!</v>
      </c>
      <c r="KSX2" t="e">
        <f t="shared" si="124"/>
        <v>#VALUE!</v>
      </c>
      <c r="KSY2" t="e">
        <f t="shared" si="124"/>
        <v>#VALUE!</v>
      </c>
      <c r="KSZ2" t="e">
        <f t="shared" si="124"/>
        <v>#VALUE!</v>
      </c>
      <c r="KTA2" t="e">
        <f t="shared" si="124"/>
        <v>#VALUE!</v>
      </c>
      <c r="KTB2" t="e">
        <f t="shared" si="124"/>
        <v>#VALUE!</v>
      </c>
      <c r="KTC2" t="e">
        <f t="shared" si="124"/>
        <v>#VALUE!</v>
      </c>
      <c r="KTD2" t="e">
        <f t="shared" si="124"/>
        <v>#VALUE!</v>
      </c>
      <c r="KTE2" t="e">
        <f t="shared" si="124"/>
        <v>#VALUE!</v>
      </c>
      <c r="KTF2" t="e">
        <f t="shared" si="124"/>
        <v>#VALUE!</v>
      </c>
      <c r="KTG2" t="e">
        <f t="shared" si="124"/>
        <v>#VALUE!</v>
      </c>
      <c r="KTH2" t="e">
        <f t="shared" si="124"/>
        <v>#VALUE!</v>
      </c>
      <c r="KTI2" t="e">
        <f t="shared" si="124"/>
        <v>#VALUE!</v>
      </c>
      <c r="KTJ2" t="e">
        <f t="shared" si="124"/>
        <v>#VALUE!</v>
      </c>
      <c r="KTK2" t="e">
        <f t="shared" si="124"/>
        <v>#VALUE!</v>
      </c>
      <c r="KTL2" t="e">
        <f t="shared" si="124"/>
        <v>#VALUE!</v>
      </c>
      <c r="KTM2" t="e">
        <f t="shared" si="124"/>
        <v>#VALUE!</v>
      </c>
      <c r="KTN2" t="e">
        <f t="shared" si="124"/>
        <v>#VALUE!</v>
      </c>
      <c r="KTO2" t="e">
        <f t="shared" si="124"/>
        <v>#VALUE!</v>
      </c>
      <c r="KTP2" t="e">
        <f t="shared" si="124"/>
        <v>#VALUE!</v>
      </c>
      <c r="KTQ2" t="e">
        <f t="shared" si="124"/>
        <v>#VALUE!</v>
      </c>
      <c r="KTR2" t="e">
        <f t="shared" si="124"/>
        <v>#VALUE!</v>
      </c>
      <c r="KTS2" t="e">
        <f t="shared" si="124"/>
        <v>#VALUE!</v>
      </c>
      <c r="KTT2" t="e">
        <f t="shared" si="124"/>
        <v>#VALUE!</v>
      </c>
      <c r="KTU2" t="e">
        <f t="shared" si="124"/>
        <v>#VALUE!</v>
      </c>
      <c r="KTV2" t="e">
        <f t="shared" si="124"/>
        <v>#VALUE!</v>
      </c>
      <c r="KTW2" t="e">
        <f t="shared" si="124"/>
        <v>#VALUE!</v>
      </c>
      <c r="KTX2" t="e">
        <f t="shared" si="124"/>
        <v>#VALUE!</v>
      </c>
      <c r="KTY2" t="e">
        <f t="shared" si="124"/>
        <v>#VALUE!</v>
      </c>
      <c r="KTZ2" t="e">
        <f t="shared" si="124"/>
        <v>#VALUE!</v>
      </c>
      <c r="KUA2" t="e">
        <f t="shared" si="124"/>
        <v>#VALUE!</v>
      </c>
      <c r="KUB2" t="e">
        <f t="shared" si="124"/>
        <v>#VALUE!</v>
      </c>
      <c r="KUC2" t="e">
        <f t="shared" si="124"/>
        <v>#VALUE!</v>
      </c>
      <c r="KUD2" t="e">
        <f t="shared" si="124"/>
        <v>#VALUE!</v>
      </c>
      <c r="KUE2" t="e">
        <f t="shared" si="124"/>
        <v>#VALUE!</v>
      </c>
      <c r="KUF2" t="e">
        <f t="shared" si="124"/>
        <v>#VALUE!</v>
      </c>
      <c r="KUG2" t="e">
        <f t="shared" si="124"/>
        <v>#VALUE!</v>
      </c>
      <c r="KUH2" t="e">
        <f t="shared" si="124"/>
        <v>#VALUE!</v>
      </c>
      <c r="KUI2" t="e">
        <f t="shared" si="124"/>
        <v>#VALUE!</v>
      </c>
      <c r="KUJ2" t="e">
        <f t="shared" si="124"/>
        <v>#VALUE!</v>
      </c>
      <c r="KUK2" t="e">
        <f t="shared" si="124"/>
        <v>#VALUE!</v>
      </c>
      <c r="KUL2" t="e">
        <f t="shared" si="124"/>
        <v>#VALUE!</v>
      </c>
      <c r="KUM2" t="e">
        <f t="shared" si="124"/>
        <v>#VALUE!</v>
      </c>
      <c r="KUN2" t="e">
        <f t="shared" si="124"/>
        <v>#VALUE!</v>
      </c>
      <c r="KUO2" t="e">
        <f t="shared" si="124"/>
        <v>#VALUE!</v>
      </c>
      <c r="KUP2" t="e">
        <f t="shared" si="124"/>
        <v>#VALUE!</v>
      </c>
      <c r="KUQ2" t="e">
        <f t="shared" si="124"/>
        <v>#VALUE!</v>
      </c>
      <c r="KUR2" t="e">
        <f t="shared" si="124"/>
        <v>#VALUE!</v>
      </c>
      <c r="KUS2" t="e">
        <f t="shared" si="124"/>
        <v>#VALUE!</v>
      </c>
      <c r="KUT2" t="e">
        <f t="shared" ref="KUT2:KXE2" si="125">CHAR(KUT1)</f>
        <v>#VALUE!</v>
      </c>
      <c r="KUU2" t="e">
        <f t="shared" si="125"/>
        <v>#VALUE!</v>
      </c>
      <c r="KUV2" t="e">
        <f t="shared" si="125"/>
        <v>#VALUE!</v>
      </c>
      <c r="KUW2" t="e">
        <f t="shared" si="125"/>
        <v>#VALUE!</v>
      </c>
      <c r="KUX2" t="e">
        <f t="shared" si="125"/>
        <v>#VALUE!</v>
      </c>
      <c r="KUY2" t="e">
        <f t="shared" si="125"/>
        <v>#VALUE!</v>
      </c>
      <c r="KUZ2" t="e">
        <f t="shared" si="125"/>
        <v>#VALUE!</v>
      </c>
      <c r="KVA2" t="e">
        <f t="shared" si="125"/>
        <v>#VALUE!</v>
      </c>
      <c r="KVB2" t="e">
        <f t="shared" si="125"/>
        <v>#VALUE!</v>
      </c>
      <c r="KVC2" t="e">
        <f t="shared" si="125"/>
        <v>#VALUE!</v>
      </c>
      <c r="KVD2" t="e">
        <f t="shared" si="125"/>
        <v>#VALUE!</v>
      </c>
      <c r="KVE2" t="e">
        <f t="shared" si="125"/>
        <v>#VALUE!</v>
      </c>
      <c r="KVF2" t="e">
        <f t="shared" si="125"/>
        <v>#VALUE!</v>
      </c>
      <c r="KVG2" t="e">
        <f t="shared" si="125"/>
        <v>#VALUE!</v>
      </c>
      <c r="KVH2" t="e">
        <f t="shared" si="125"/>
        <v>#VALUE!</v>
      </c>
      <c r="KVI2" t="e">
        <f t="shared" si="125"/>
        <v>#VALUE!</v>
      </c>
      <c r="KVJ2" t="e">
        <f t="shared" si="125"/>
        <v>#VALUE!</v>
      </c>
      <c r="KVK2" t="e">
        <f t="shared" si="125"/>
        <v>#VALUE!</v>
      </c>
      <c r="KVL2" t="e">
        <f t="shared" si="125"/>
        <v>#VALUE!</v>
      </c>
      <c r="KVM2" t="e">
        <f t="shared" si="125"/>
        <v>#VALUE!</v>
      </c>
      <c r="KVN2" t="e">
        <f t="shared" si="125"/>
        <v>#VALUE!</v>
      </c>
      <c r="KVO2" t="e">
        <f t="shared" si="125"/>
        <v>#VALUE!</v>
      </c>
      <c r="KVP2" t="e">
        <f t="shared" si="125"/>
        <v>#VALUE!</v>
      </c>
      <c r="KVQ2" t="e">
        <f t="shared" si="125"/>
        <v>#VALUE!</v>
      </c>
      <c r="KVR2" t="e">
        <f t="shared" si="125"/>
        <v>#VALUE!</v>
      </c>
      <c r="KVS2" t="e">
        <f t="shared" si="125"/>
        <v>#VALUE!</v>
      </c>
      <c r="KVT2" t="e">
        <f t="shared" si="125"/>
        <v>#VALUE!</v>
      </c>
      <c r="KVU2" t="e">
        <f t="shared" si="125"/>
        <v>#VALUE!</v>
      </c>
      <c r="KVV2" t="e">
        <f t="shared" si="125"/>
        <v>#VALUE!</v>
      </c>
      <c r="KVW2" t="e">
        <f t="shared" si="125"/>
        <v>#VALUE!</v>
      </c>
      <c r="KVX2" t="e">
        <f t="shared" si="125"/>
        <v>#VALUE!</v>
      </c>
      <c r="KVY2" t="e">
        <f t="shared" si="125"/>
        <v>#VALUE!</v>
      </c>
      <c r="KVZ2" t="e">
        <f t="shared" si="125"/>
        <v>#VALUE!</v>
      </c>
      <c r="KWA2" t="e">
        <f t="shared" si="125"/>
        <v>#VALUE!</v>
      </c>
      <c r="KWB2" t="e">
        <f t="shared" si="125"/>
        <v>#VALUE!</v>
      </c>
      <c r="KWC2" t="e">
        <f t="shared" si="125"/>
        <v>#VALUE!</v>
      </c>
      <c r="KWD2" t="e">
        <f t="shared" si="125"/>
        <v>#VALUE!</v>
      </c>
      <c r="KWE2" t="e">
        <f t="shared" si="125"/>
        <v>#VALUE!</v>
      </c>
      <c r="KWF2" t="e">
        <f t="shared" si="125"/>
        <v>#VALUE!</v>
      </c>
      <c r="KWG2" t="e">
        <f t="shared" si="125"/>
        <v>#VALUE!</v>
      </c>
      <c r="KWH2" t="e">
        <f t="shared" si="125"/>
        <v>#VALUE!</v>
      </c>
      <c r="KWI2" t="e">
        <f t="shared" si="125"/>
        <v>#VALUE!</v>
      </c>
      <c r="KWJ2" t="e">
        <f t="shared" si="125"/>
        <v>#VALUE!</v>
      </c>
      <c r="KWK2" t="e">
        <f t="shared" si="125"/>
        <v>#VALUE!</v>
      </c>
      <c r="KWL2" t="e">
        <f t="shared" si="125"/>
        <v>#VALUE!</v>
      </c>
      <c r="KWM2" t="e">
        <f t="shared" si="125"/>
        <v>#VALUE!</v>
      </c>
      <c r="KWN2" t="e">
        <f t="shared" si="125"/>
        <v>#VALUE!</v>
      </c>
      <c r="KWO2" t="e">
        <f t="shared" si="125"/>
        <v>#VALUE!</v>
      </c>
      <c r="KWP2" t="e">
        <f t="shared" si="125"/>
        <v>#VALUE!</v>
      </c>
      <c r="KWQ2" t="e">
        <f t="shared" si="125"/>
        <v>#VALUE!</v>
      </c>
      <c r="KWR2" t="e">
        <f t="shared" si="125"/>
        <v>#VALUE!</v>
      </c>
      <c r="KWS2" t="e">
        <f t="shared" si="125"/>
        <v>#VALUE!</v>
      </c>
      <c r="KWT2" t="e">
        <f t="shared" si="125"/>
        <v>#VALUE!</v>
      </c>
      <c r="KWU2" t="e">
        <f t="shared" si="125"/>
        <v>#VALUE!</v>
      </c>
      <c r="KWV2" t="e">
        <f t="shared" si="125"/>
        <v>#VALUE!</v>
      </c>
      <c r="KWW2" t="e">
        <f t="shared" si="125"/>
        <v>#VALUE!</v>
      </c>
      <c r="KWX2" t="e">
        <f t="shared" si="125"/>
        <v>#VALUE!</v>
      </c>
      <c r="KWY2" t="e">
        <f t="shared" si="125"/>
        <v>#VALUE!</v>
      </c>
      <c r="KWZ2" t="e">
        <f t="shared" si="125"/>
        <v>#VALUE!</v>
      </c>
      <c r="KXA2" t="e">
        <f t="shared" si="125"/>
        <v>#VALUE!</v>
      </c>
      <c r="KXB2" t="e">
        <f t="shared" si="125"/>
        <v>#VALUE!</v>
      </c>
      <c r="KXC2" t="e">
        <f t="shared" si="125"/>
        <v>#VALUE!</v>
      </c>
      <c r="KXD2" t="e">
        <f t="shared" si="125"/>
        <v>#VALUE!</v>
      </c>
      <c r="KXE2" t="e">
        <f t="shared" si="125"/>
        <v>#VALUE!</v>
      </c>
      <c r="KXF2" t="e">
        <f t="shared" ref="KXF2:KZQ2" si="126">CHAR(KXF1)</f>
        <v>#VALUE!</v>
      </c>
      <c r="KXG2" t="e">
        <f t="shared" si="126"/>
        <v>#VALUE!</v>
      </c>
      <c r="KXH2" t="e">
        <f t="shared" si="126"/>
        <v>#VALUE!</v>
      </c>
      <c r="KXI2" t="e">
        <f t="shared" si="126"/>
        <v>#VALUE!</v>
      </c>
      <c r="KXJ2" t="e">
        <f t="shared" si="126"/>
        <v>#VALUE!</v>
      </c>
      <c r="KXK2" t="e">
        <f t="shared" si="126"/>
        <v>#VALUE!</v>
      </c>
      <c r="KXL2" t="e">
        <f t="shared" si="126"/>
        <v>#VALUE!</v>
      </c>
      <c r="KXM2" t="e">
        <f t="shared" si="126"/>
        <v>#VALUE!</v>
      </c>
      <c r="KXN2" t="e">
        <f t="shared" si="126"/>
        <v>#VALUE!</v>
      </c>
      <c r="KXO2" t="e">
        <f t="shared" si="126"/>
        <v>#VALUE!</v>
      </c>
      <c r="KXP2" t="e">
        <f t="shared" si="126"/>
        <v>#VALUE!</v>
      </c>
      <c r="KXQ2" t="e">
        <f t="shared" si="126"/>
        <v>#VALUE!</v>
      </c>
      <c r="KXR2" t="e">
        <f t="shared" si="126"/>
        <v>#VALUE!</v>
      </c>
      <c r="KXS2" t="e">
        <f t="shared" si="126"/>
        <v>#VALUE!</v>
      </c>
      <c r="KXT2" t="e">
        <f t="shared" si="126"/>
        <v>#VALUE!</v>
      </c>
      <c r="KXU2" t="e">
        <f t="shared" si="126"/>
        <v>#VALUE!</v>
      </c>
      <c r="KXV2" t="e">
        <f t="shared" si="126"/>
        <v>#VALUE!</v>
      </c>
      <c r="KXW2" t="e">
        <f t="shared" si="126"/>
        <v>#VALUE!</v>
      </c>
      <c r="KXX2" t="e">
        <f t="shared" si="126"/>
        <v>#VALUE!</v>
      </c>
      <c r="KXY2" t="e">
        <f t="shared" si="126"/>
        <v>#VALUE!</v>
      </c>
      <c r="KXZ2" t="e">
        <f t="shared" si="126"/>
        <v>#VALUE!</v>
      </c>
      <c r="KYA2" t="e">
        <f t="shared" si="126"/>
        <v>#VALUE!</v>
      </c>
      <c r="KYB2" t="e">
        <f t="shared" si="126"/>
        <v>#VALUE!</v>
      </c>
      <c r="KYC2" t="e">
        <f t="shared" si="126"/>
        <v>#VALUE!</v>
      </c>
      <c r="KYD2" t="e">
        <f t="shared" si="126"/>
        <v>#VALUE!</v>
      </c>
      <c r="KYE2" t="e">
        <f t="shared" si="126"/>
        <v>#VALUE!</v>
      </c>
      <c r="KYF2" t="e">
        <f t="shared" si="126"/>
        <v>#VALUE!</v>
      </c>
      <c r="KYG2" t="e">
        <f t="shared" si="126"/>
        <v>#VALUE!</v>
      </c>
      <c r="KYH2" t="e">
        <f t="shared" si="126"/>
        <v>#VALUE!</v>
      </c>
      <c r="KYI2" t="e">
        <f t="shared" si="126"/>
        <v>#VALUE!</v>
      </c>
      <c r="KYJ2" t="e">
        <f t="shared" si="126"/>
        <v>#VALUE!</v>
      </c>
      <c r="KYK2" t="e">
        <f t="shared" si="126"/>
        <v>#VALUE!</v>
      </c>
      <c r="KYL2" t="e">
        <f t="shared" si="126"/>
        <v>#VALUE!</v>
      </c>
      <c r="KYM2" t="e">
        <f t="shared" si="126"/>
        <v>#VALUE!</v>
      </c>
      <c r="KYN2" t="e">
        <f t="shared" si="126"/>
        <v>#VALUE!</v>
      </c>
      <c r="KYO2" t="e">
        <f t="shared" si="126"/>
        <v>#VALUE!</v>
      </c>
      <c r="KYP2" t="e">
        <f t="shared" si="126"/>
        <v>#VALUE!</v>
      </c>
      <c r="KYQ2" t="e">
        <f t="shared" si="126"/>
        <v>#VALUE!</v>
      </c>
      <c r="KYR2" t="e">
        <f t="shared" si="126"/>
        <v>#VALUE!</v>
      </c>
      <c r="KYS2" t="e">
        <f t="shared" si="126"/>
        <v>#VALUE!</v>
      </c>
      <c r="KYT2" t="e">
        <f t="shared" si="126"/>
        <v>#VALUE!</v>
      </c>
      <c r="KYU2" t="e">
        <f t="shared" si="126"/>
        <v>#VALUE!</v>
      </c>
      <c r="KYV2" t="e">
        <f t="shared" si="126"/>
        <v>#VALUE!</v>
      </c>
      <c r="KYW2" t="e">
        <f t="shared" si="126"/>
        <v>#VALUE!</v>
      </c>
      <c r="KYX2" t="e">
        <f t="shared" si="126"/>
        <v>#VALUE!</v>
      </c>
      <c r="KYY2" t="e">
        <f t="shared" si="126"/>
        <v>#VALUE!</v>
      </c>
      <c r="KYZ2" t="e">
        <f t="shared" si="126"/>
        <v>#VALUE!</v>
      </c>
      <c r="KZA2" t="e">
        <f t="shared" si="126"/>
        <v>#VALUE!</v>
      </c>
      <c r="KZB2" t="e">
        <f t="shared" si="126"/>
        <v>#VALUE!</v>
      </c>
      <c r="KZC2" t="e">
        <f t="shared" si="126"/>
        <v>#VALUE!</v>
      </c>
      <c r="KZD2" t="e">
        <f t="shared" si="126"/>
        <v>#VALUE!</v>
      </c>
      <c r="KZE2" t="e">
        <f t="shared" si="126"/>
        <v>#VALUE!</v>
      </c>
      <c r="KZF2" t="e">
        <f t="shared" si="126"/>
        <v>#VALUE!</v>
      </c>
      <c r="KZG2" t="e">
        <f t="shared" si="126"/>
        <v>#VALUE!</v>
      </c>
      <c r="KZH2" t="e">
        <f t="shared" si="126"/>
        <v>#VALUE!</v>
      </c>
      <c r="KZI2" t="e">
        <f t="shared" si="126"/>
        <v>#VALUE!</v>
      </c>
      <c r="KZJ2" t="e">
        <f t="shared" si="126"/>
        <v>#VALUE!</v>
      </c>
      <c r="KZK2" t="e">
        <f t="shared" si="126"/>
        <v>#VALUE!</v>
      </c>
      <c r="KZL2" t="e">
        <f t="shared" si="126"/>
        <v>#VALUE!</v>
      </c>
      <c r="KZM2" t="e">
        <f t="shared" si="126"/>
        <v>#VALUE!</v>
      </c>
      <c r="KZN2" t="e">
        <f t="shared" si="126"/>
        <v>#VALUE!</v>
      </c>
      <c r="KZO2" t="e">
        <f t="shared" si="126"/>
        <v>#VALUE!</v>
      </c>
      <c r="KZP2" t="e">
        <f t="shared" si="126"/>
        <v>#VALUE!</v>
      </c>
      <c r="KZQ2" t="e">
        <f t="shared" si="126"/>
        <v>#VALUE!</v>
      </c>
      <c r="KZR2" t="e">
        <f t="shared" ref="KZR2:LCC2" si="127">CHAR(KZR1)</f>
        <v>#VALUE!</v>
      </c>
      <c r="KZS2" t="e">
        <f t="shared" si="127"/>
        <v>#VALUE!</v>
      </c>
      <c r="KZT2" t="e">
        <f t="shared" si="127"/>
        <v>#VALUE!</v>
      </c>
      <c r="KZU2" t="e">
        <f t="shared" si="127"/>
        <v>#VALUE!</v>
      </c>
      <c r="KZV2" t="e">
        <f t="shared" si="127"/>
        <v>#VALUE!</v>
      </c>
      <c r="KZW2" t="e">
        <f t="shared" si="127"/>
        <v>#VALUE!</v>
      </c>
      <c r="KZX2" t="e">
        <f t="shared" si="127"/>
        <v>#VALUE!</v>
      </c>
      <c r="KZY2" t="e">
        <f t="shared" si="127"/>
        <v>#VALUE!</v>
      </c>
      <c r="KZZ2" t="e">
        <f t="shared" si="127"/>
        <v>#VALUE!</v>
      </c>
      <c r="LAA2" t="e">
        <f t="shared" si="127"/>
        <v>#VALUE!</v>
      </c>
      <c r="LAB2" t="e">
        <f t="shared" si="127"/>
        <v>#VALUE!</v>
      </c>
      <c r="LAC2" t="e">
        <f t="shared" si="127"/>
        <v>#VALUE!</v>
      </c>
      <c r="LAD2" t="e">
        <f t="shared" si="127"/>
        <v>#VALUE!</v>
      </c>
      <c r="LAE2" t="e">
        <f t="shared" si="127"/>
        <v>#VALUE!</v>
      </c>
      <c r="LAF2" t="e">
        <f t="shared" si="127"/>
        <v>#VALUE!</v>
      </c>
      <c r="LAG2" t="e">
        <f t="shared" si="127"/>
        <v>#VALUE!</v>
      </c>
      <c r="LAH2" t="e">
        <f t="shared" si="127"/>
        <v>#VALUE!</v>
      </c>
      <c r="LAI2" t="e">
        <f t="shared" si="127"/>
        <v>#VALUE!</v>
      </c>
      <c r="LAJ2" t="e">
        <f t="shared" si="127"/>
        <v>#VALUE!</v>
      </c>
      <c r="LAK2" t="e">
        <f t="shared" si="127"/>
        <v>#VALUE!</v>
      </c>
      <c r="LAL2" t="e">
        <f t="shared" si="127"/>
        <v>#VALUE!</v>
      </c>
      <c r="LAM2" t="e">
        <f t="shared" si="127"/>
        <v>#VALUE!</v>
      </c>
      <c r="LAN2" t="e">
        <f t="shared" si="127"/>
        <v>#VALUE!</v>
      </c>
      <c r="LAO2" t="e">
        <f t="shared" si="127"/>
        <v>#VALUE!</v>
      </c>
      <c r="LAP2" t="e">
        <f t="shared" si="127"/>
        <v>#VALUE!</v>
      </c>
      <c r="LAQ2" t="e">
        <f t="shared" si="127"/>
        <v>#VALUE!</v>
      </c>
      <c r="LAR2" t="e">
        <f t="shared" si="127"/>
        <v>#VALUE!</v>
      </c>
      <c r="LAS2" t="e">
        <f t="shared" si="127"/>
        <v>#VALUE!</v>
      </c>
      <c r="LAT2" t="e">
        <f t="shared" si="127"/>
        <v>#VALUE!</v>
      </c>
      <c r="LAU2" t="e">
        <f t="shared" si="127"/>
        <v>#VALUE!</v>
      </c>
      <c r="LAV2" t="e">
        <f t="shared" si="127"/>
        <v>#VALUE!</v>
      </c>
      <c r="LAW2" t="e">
        <f t="shared" si="127"/>
        <v>#VALUE!</v>
      </c>
      <c r="LAX2" t="e">
        <f t="shared" si="127"/>
        <v>#VALUE!</v>
      </c>
      <c r="LAY2" t="e">
        <f t="shared" si="127"/>
        <v>#VALUE!</v>
      </c>
      <c r="LAZ2" t="e">
        <f t="shared" si="127"/>
        <v>#VALUE!</v>
      </c>
      <c r="LBA2" t="e">
        <f t="shared" si="127"/>
        <v>#VALUE!</v>
      </c>
      <c r="LBB2" t="e">
        <f t="shared" si="127"/>
        <v>#VALUE!</v>
      </c>
      <c r="LBC2" t="e">
        <f t="shared" si="127"/>
        <v>#VALUE!</v>
      </c>
      <c r="LBD2" t="e">
        <f t="shared" si="127"/>
        <v>#VALUE!</v>
      </c>
      <c r="LBE2" t="e">
        <f t="shared" si="127"/>
        <v>#VALUE!</v>
      </c>
      <c r="LBF2" t="e">
        <f t="shared" si="127"/>
        <v>#VALUE!</v>
      </c>
      <c r="LBG2" t="e">
        <f t="shared" si="127"/>
        <v>#VALUE!</v>
      </c>
      <c r="LBH2" t="e">
        <f t="shared" si="127"/>
        <v>#VALUE!</v>
      </c>
      <c r="LBI2" t="e">
        <f t="shared" si="127"/>
        <v>#VALUE!</v>
      </c>
      <c r="LBJ2" t="e">
        <f t="shared" si="127"/>
        <v>#VALUE!</v>
      </c>
      <c r="LBK2" t="e">
        <f t="shared" si="127"/>
        <v>#VALUE!</v>
      </c>
      <c r="LBL2" t="e">
        <f t="shared" si="127"/>
        <v>#VALUE!</v>
      </c>
      <c r="LBM2" t="e">
        <f t="shared" si="127"/>
        <v>#VALUE!</v>
      </c>
      <c r="LBN2" t="e">
        <f t="shared" si="127"/>
        <v>#VALUE!</v>
      </c>
      <c r="LBO2" t="e">
        <f t="shared" si="127"/>
        <v>#VALUE!</v>
      </c>
      <c r="LBP2" t="e">
        <f t="shared" si="127"/>
        <v>#VALUE!</v>
      </c>
      <c r="LBQ2" t="e">
        <f t="shared" si="127"/>
        <v>#VALUE!</v>
      </c>
      <c r="LBR2" t="e">
        <f t="shared" si="127"/>
        <v>#VALUE!</v>
      </c>
      <c r="LBS2" t="e">
        <f t="shared" si="127"/>
        <v>#VALUE!</v>
      </c>
      <c r="LBT2" t="e">
        <f t="shared" si="127"/>
        <v>#VALUE!</v>
      </c>
      <c r="LBU2" t="e">
        <f t="shared" si="127"/>
        <v>#VALUE!</v>
      </c>
      <c r="LBV2" t="e">
        <f t="shared" si="127"/>
        <v>#VALUE!</v>
      </c>
      <c r="LBW2" t="e">
        <f t="shared" si="127"/>
        <v>#VALUE!</v>
      </c>
      <c r="LBX2" t="e">
        <f t="shared" si="127"/>
        <v>#VALUE!</v>
      </c>
      <c r="LBY2" t="e">
        <f t="shared" si="127"/>
        <v>#VALUE!</v>
      </c>
      <c r="LBZ2" t="e">
        <f t="shared" si="127"/>
        <v>#VALUE!</v>
      </c>
      <c r="LCA2" t="e">
        <f t="shared" si="127"/>
        <v>#VALUE!</v>
      </c>
      <c r="LCB2" t="e">
        <f t="shared" si="127"/>
        <v>#VALUE!</v>
      </c>
      <c r="LCC2" t="e">
        <f t="shared" si="127"/>
        <v>#VALUE!</v>
      </c>
      <c r="LCD2" t="e">
        <f t="shared" ref="LCD2:LEO2" si="128">CHAR(LCD1)</f>
        <v>#VALUE!</v>
      </c>
      <c r="LCE2" t="e">
        <f t="shared" si="128"/>
        <v>#VALUE!</v>
      </c>
      <c r="LCF2" t="e">
        <f t="shared" si="128"/>
        <v>#VALUE!</v>
      </c>
      <c r="LCG2" t="e">
        <f t="shared" si="128"/>
        <v>#VALUE!</v>
      </c>
      <c r="LCH2" t="e">
        <f t="shared" si="128"/>
        <v>#VALUE!</v>
      </c>
      <c r="LCI2" t="e">
        <f t="shared" si="128"/>
        <v>#VALUE!</v>
      </c>
      <c r="LCJ2" t="e">
        <f t="shared" si="128"/>
        <v>#VALUE!</v>
      </c>
      <c r="LCK2" t="e">
        <f t="shared" si="128"/>
        <v>#VALUE!</v>
      </c>
      <c r="LCL2" t="e">
        <f t="shared" si="128"/>
        <v>#VALUE!</v>
      </c>
      <c r="LCM2" t="e">
        <f t="shared" si="128"/>
        <v>#VALUE!</v>
      </c>
      <c r="LCN2" t="e">
        <f t="shared" si="128"/>
        <v>#VALUE!</v>
      </c>
      <c r="LCO2" t="e">
        <f t="shared" si="128"/>
        <v>#VALUE!</v>
      </c>
      <c r="LCP2" t="e">
        <f t="shared" si="128"/>
        <v>#VALUE!</v>
      </c>
      <c r="LCQ2" t="e">
        <f t="shared" si="128"/>
        <v>#VALUE!</v>
      </c>
      <c r="LCR2" t="e">
        <f t="shared" si="128"/>
        <v>#VALUE!</v>
      </c>
      <c r="LCS2" t="e">
        <f t="shared" si="128"/>
        <v>#VALUE!</v>
      </c>
      <c r="LCT2" t="e">
        <f t="shared" si="128"/>
        <v>#VALUE!</v>
      </c>
      <c r="LCU2" t="e">
        <f t="shared" si="128"/>
        <v>#VALUE!</v>
      </c>
      <c r="LCV2" t="e">
        <f t="shared" si="128"/>
        <v>#VALUE!</v>
      </c>
      <c r="LCW2" t="e">
        <f t="shared" si="128"/>
        <v>#VALUE!</v>
      </c>
      <c r="LCX2" t="e">
        <f t="shared" si="128"/>
        <v>#VALUE!</v>
      </c>
      <c r="LCY2" t="e">
        <f t="shared" si="128"/>
        <v>#VALUE!</v>
      </c>
      <c r="LCZ2" t="e">
        <f t="shared" si="128"/>
        <v>#VALUE!</v>
      </c>
      <c r="LDA2" t="e">
        <f t="shared" si="128"/>
        <v>#VALUE!</v>
      </c>
      <c r="LDB2" t="e">
        <f t="shared" si="128"/>
        <v>#VALUE!</v>
      </c>
      <c r="LDC2" t="e">
        <f t="shared" si="128"/>
        <v>#VALUE!</v>
      </c>
      <c r="LDD2" t="e">
        <f t="shared" si="128"/>
        <v>#VALUE!</v>
      </c>
      <c r="LDE2" t="e">
        <f t="shared" si="128"/>
        <v>#VALUE!</v>
      </c>
      <c r="LDF2" t="e">
        <f t="shared" si="128"/>
        <v>#VALUE!</v>
      </c>
      <c r="LDG2" t="e">
        <f t="shared" si="128"/>
        <v>#VALUE!</v>
      </c>
      <c r="LDH2" t="e">
        <f t="shared" si="128"/>
        <v>#VALUE!</v>
      </c>
      <c r="LDI2" t="e">
        <f t="shared" si="128"/>
        <v>#VALUE!</v>
      </c>
      <c r="LDJ2" t="e">
        <f t="shared" si="128"/>
        <v>#VALUE!</v>
      </c>
      <c r="LDK2" t="e">
        <f t="shared" si="128"/>
        <v>#VALUE!</v>
      </c>
      <c r="LDL2" t="e">
        <f t="shared" si="128"/>
        <v>#VALUE!</v>
      </c>
      <c r="LDM2" t="e">
        <f t="shared" si="128"/>
        <v>#VALUE!</v>
      </c>
      <c r="LDN2" t="e">
        <f t="shared" si="128"/>
        <v>#VALUE!</v>
      </c>
      <c r="LDO2" t="e">
        <f t="shared" si="128"/>
        <v>#VALUE!</v>
      </c>
      <c r="LDP2" t="e">
        <f t="shared" si="128"/>
        <v>#VALUE!</v>
      </c>
      <c r="LDQ2" t="e">
        <f t="shared" si="128"/>
        <v>#VALUE!</v>
      </c>
      <c r="LDR2" t="e">
        <f t="shared" si="128"/>
        <v>#VALUE!</v>
      </c>
      <c r="LDS2" t="e">
        <f t="shared" si="128"/>
        <v>#VALUE!</v>
      </c>
      <c r="LDT2" t="e">
        <f t="shared" si="128"/>
        <v>#VALUE!</v>
      </c>
      <c r="LDU2" t="e">
        <f t="shared" si="128"/>
        <v>#VALUE!</v>
      </c>
      <c r="LDV2" t="e">
        <f t="shared" si="128"/>
        <v>#VALUE!</v>
      </c>
      <c r="LDW2" t="e">
        <f t="shared" si="128"/>
        <v>#VALUE!</v>
      </c>
      <c r="LDX2" t="e">
        <f t="shared" si="128"/>
        <v>#VALUE!</v>
      </c>
      <c r="LDY2" t="e">
        <f t="shared" si="128"/>
        <v>#VALUE!</v>
      </c>
      <c r="LDZ2" t="e">
        <f t="shared" si="128"/>
        <v>#VALUE!</v>
      </c>
      <c r="LEA2" t="e">
        <f t="shared" si="128"/>
        <v>#VALUE!</v>
      </c>
      <c r="LEB2" t="e">
        <f t="shared" si="128"/>
        <v>#VALUE!</v>
      </c>
      <c r="LEC2" t="e">
        <f t="shared" si="128"/>
        <v>#VALUE!</v>
      </c>
      <c r="LED2" t="e">
        <f t="shared" si="128"/>
        <v>#VALUE!</v>
      </c>
      <c r="LEE2" t="e">
        <f t="shared" si="128"/>
        <v>#VALUE!</v>
      </c>
      <c r="LEF2" t="e">
        <f t="shared" si="128"/>
        <v>#VALUE!</v>
      </c>
      <c r="LEG2" t="e">
        <f t="shared" si="128"/>
        <v>#VALUE!</v>
      </c>
      <c r="LEH2" t="e">
        <f t="shared" si="128"/>
        <v>#VALUE!</v>
      </c>
      <c r="LEI2" t="e">
        <f t="shared" si="128"/>
        <v>#VALUE!</v>
      </c>
      <c r="LEJ2" t="e">
        <f t="shared" si="128"/>
        <v>#VALUE!</v>
      </c>
      <c r="LEK2" t="e">
        <f t="shared" si="128"/>
        <v>#VALUE!</v>
      </c>
      <c r="LEL2" t="e">
        <f t="shared" si="128"/>
        <v>#VALUE!</v>
      </c>
      <c r="LEM2" t="e">
        <f t="shared" si="128"/>
        <v>#VALUE!</v>
      </c>
      <c r="LEN2" t="e">
        <f t="shared" si="128"/>
        <v>#VALUE!</v>
      </c>
      <c r="LEO2" t="e">
        <f t="shared" si="128"/>
        <v>#VALUE!</v>
      </c>
      <c r="LEP2" t="e">
        <f t="shared" ref="LEP2:LHA2" si="129">CHAR(LEP1)</f>
        <v>#VALUE!</v>
      </c>
      <c r="LEQ2" t="e">
        <f t="shared" si="129"/>
        <v>#VALUE!</v>
      </c>
      <c r="LER2" t="e">
        <f t="shared" si="129"/>
        <v>#VALUE!</v>
      </c>
      <c r="LES2" t="e">
        <f t="shared" si="129"/>
        <v>#VALUE!</v>
      </c>
      <c r="LET2" t="e">
        <f t="shared" si="129"/>
        <v>#VALUE!</v>
      </c>
      <c r="LEU2" t="e">
        <f t="shared" si="129"/>
        <v>#VALUE!</v>
      </c>
      <c r="LEV2" t="e">
        <f t="shared" si="129"/>
        <v>#VALUE!</v>
      </c>
      <c r="LEW2" t="e">
        <f t="shared" si="129"/>
        <v>#VALUE!</v>
      </c>
      <c r="LEX2" t="e">
        <f t="shared" si="129"/>
        <v>#VALUE!</v>
      </c>
      <c r="LEY2" t="e">
        <f t="shared" si="129"/>
        <v>#VALUE!</v>
      </c>
      <c r="LEZ2" t="e">
        <f t="shared" si="129"/>
        <v>#VALUE!</v>
      </c>
      <c r="LFA2" t="e">
        <f t="shared" si="129"/>
        <v>#VALUE!</v>
      </c>
      <c r="LFB2" t="e">
        <f t="shared" si="129"/>
        <v>#VALUE!</v>
      </c>
      <c r="LFC2" t="e">
        <f t="shared" si="129"/>
        <v>#VALUE!</v>
      </c>
      <c r="LFD2" t="e">
        <f t="shared" si="129"/>
        <v>#VALUE!</v>
      </c>
      <c r="LFE2" t="e">
        <f t="shared" si="129"/>
        <v>#VALUE!</v>
      </c>
      <c r="LFF2" t="e">
        <f t="shared" si="129"/>
        <v>#VALUE!</v>
      </c>
      <c r="LFG2" t="e">
        <f t="shared" si="129"/>
        <v>#VALUE!</v>
      </c>
      <c r="LFH2" t="e">
        <f t="shared" si="129"/>
        <v>#VALUE!</v>
      </c>
      <c r="LFI2" t="e">
        <f t="shared" si="129"/>
        <v>#VALUE!</v>
      </c>
      <c r="LFJ2" t="e">
        <f t="shared" si="129"/>
        <v>#VALUE!</v>
      </c>
      <c r="LFK2" t="e">
        <f t="shared" si="129"/>
        <v>#VALUE!</v>
      </c>
      <c r="LFL2" t="e">
        <f t="shared" si="129"/>
        <v>#VALUE!</v>
      </c>
      <c r="LFM2" t="e">
        <f t="shared" si="129"/>
        <v>#VALUE!</v>
      </c>
      <c r="LFN2" t="e">
        <f t="shared" si="129"/>
        <v>#VALUE!</v>
      </c>
      <c r="LFO2" t="e">
        <f t="shared" si="129"/>
        <v>#VALUE!</v>
      </c>
      <c r="LFP2" t="e">
        <f t="shared" si="129"/>
        <v>#VALUE!</v>
      </c>
      <c r="LFQ2" t="e">
        <f t="shared" si="129"/>
        <v>#VALUE!</v>
      </c>
      <c r="LFR2" t="e">
        <f t="shared" si="129"/>
        <v>#VALUE!</v>
      </c>
      <c r="LFS2" t="e">
        <f t="shared" si="129"/>
        <v>#VALUE!</v>
      </c>
      <c r="LFT2" t="e">
        <f t="shared" si="129"/>
        <v>#VALUE!</v>
      </c>
      <c r="LFU2" t="e">
        <f t="shared" si="129"/>
        <v>#VALUE!</v>
      </c>
      <c r="LFV2" t="e">
        <f t="shared" si="129"/>
        <v>#VALUE!</v>
      </c>
      <c r="LFW2" t="e">
        <f t="shared" si="129"/>
        <v>#VALUE!</v>
      </c>
      <c r="LFX2" t="e">
        <f t="shared" si="129"/>
        <v>#VALUE!</v>
      </c>
      <c r="LFY2" t="e">
        <f t="shared" si="129"/>
        <v>#VALUE!</v>
      </c>
      <c r="LFZ2" t="e">
        <f t="shared" si="129"/>
        <v>#VALUE!</v>
      </c>
      <c r="LGA2" t="e">
        <f t="shared" si="129"/>
        <v>#VALUE!</v>
      </c>
      <c r="LGB2" t="e">
        <f t="shared" si="129"/>
        <v>#VALUE!</v>
      </c>
      <c r="LGC2" t="e">
        <f t="shared" si="129"/>
        <v>#VALUE!</v>
      </c>
      <c r="LGD2" t="e">
        <f t="shared" si="129"/>
        <v>#VALUE!</v>
      </c>
      <c r="LGE2" t="e">
        <f t="shared" si="129"/>
        <v>#VALUE!</v>
      </c>
      <c r="LGF2" t="e">
        <f t="shared" si="129"/>
        <v>#VALUE!</v>
      </c>
      <c r="LGG2" t="e">
        <f t="shared" si="129"/>
        <v>#VALUE!</v>
      </c>
      <c r="LGH2" t="e">
        <f t="shared" si="129"/>
        <v>#VALUE!</v>
      </c>
      <c r="LGI2" t="e">
        <f t="shared" si="129"/>
        <v>#VALUE!</v>
      </c>
      <c r="LGJ2" t="e">
        <f t="shared" si="129"/>
        <v>#VALUE!</v>
      </c>
      <c r="LGK2" t="e">
        <f t="shared" si="129"/>
        <v>#VALUE!</v>
      </c>
      <c r="LGL2" t="e">
        <f t="shared" si="129"/>
        <v>#VALUE!</v>
      </c>
      <c r="LGM2" t="e">
        <f t="shared" si="129"/>
        <v>#VALUE!</v>
      </c>
      <c r="LGN2" t="e">
        <f t="shared" si="129"/>
        <v>#VALUE!</v>
      </c>
      <c r="LGO2" t="e">
        <f t="shared" si="129"/>
        <v>#VALUE!</v>
      </c>
      <c r="LGP2" t="e">
        <f t="shared" si="129"/>
        <v>#VALUE!</v>
      </c>
      <c r="LGQ2" t="e">
        <f t="shared" si="129"/>
        <v>#VALUE!</v>
      </c>
      <c r="LGR2" t="e">
        <f t="shared" si="129"/>
        <v>#VALUE!</v>
      </c>
      <c r="LGS2" t="e">
        <f t="shared" si="129"/>
        <v>#VALUE!</v>
      </c>
      <c r="LGT2" t="e">
        <f t="shared" si="129"/>
        <v>#VALUE!</v>
      </c>
      <c r="LGU2" t="e">
        <f t="shared" si="129"/>
        <v>#VALUE!</v>
      </c>
      <c r="LGV2" t="e">
        <f t="shared" si="129"/>
        <v>#VALUE!</v>
      </c>
      <c r="LGW2" t="e">
        <f t="shared" si="129"/>
        <v>#VALUE!</v>
      </c>
      <c r="LGX2" t="e">
        <f t="shared" si="129"/>
        <v>#VALUE!</v>
      </c>
      <c r="LGY2" t="e">
        <f t="shared" si="129"/>
        <v>#VALUE!</v>
      </c>
      <c r="LGZ2" t="e">
        <f t="shared" si="129"/>
        <v>#VALUE!</v>
      </c>
      <c r="LHA2" t="e">
        <f t="shared" si="129"/>
        <v>#VALUE!</v>
      </c>
      <c r="LHB2" t="e">
        <f t="shared" ref="LHB2:LJM2" si="130">CHAR(LHB1)</f>
        <v>#VALUE!</v>
      </c>
      <c r="LHC2" t="e">
        <f t="shared" si="130"/>
        <v>#VALUE!</v>
      </c>
      <c r="LHD2" t="e">
        <f t="shared" si="130"/>
        <v>#VALUE!</v>
      </c>
      <c r="LHE2" t="e">
        <f t="shared" si="130"/>
        <v>#VALUE!</v>
      </c>
      <c r="LHF2" t="e">
        <f t="shared" si="130"/>
        <v>#VALUE!</v>
      </c>
      <c r="LHG2" t="e">
        <f t="shared" si="130"/>
        <v>#VALUE!</v>
      </c>
      <c r="LHH2" t="e">
        <f t="shared" si="130"/>
        <v>#VALUE!</v>
      </c>
      <c r="LHI2" t="e">
        <f t="shared" si="130"/>
        <v>#VALUE!</v>
      </c>
      <c r="LHJ2" t="e">
        <f t="shared" si="130"/>
        <v>#VALUE!</v>
      </c>
      <c r="LHK2" t="e">
        <f t="shared" si="130"/>
        <v>#VALUE!</v>
      </c>
      <c r="LHL2" t="e">
        <f t="shared" si="130"/>
        <v>#VALUE!</v>
      </c>
      <c r="LHM2" t="e">
        <f t="shared" si="130"/>
        <v>#VALUE!</v>
      </c>
      <c r="LHN2" t="e">
        <f t="shared" si="130"/>
        <v>#VALUE!</v>
      </c>
      <c r="LHO2" t="e">
        <f t="shared" si="130"/>
        <v>#VALUE!</v>
      </c>
      <c r="LHP2" t="e">
        <f t="shared" si="130"/>
        <v>#VALUE!</v>
      </c>
      <c r="LHQ2" t="e">
        <f t="shared" si="130"/>
        <v>#VALUE!</v>
      </c>
      <c r="LHR2" t="e">
        <f t="shared" si="130"/>
        <v>#VALUE!</v>
      </c>
      <c r="LHS2" t="e">
        <f t="shared" si="130"/>
        <v>#VALUE!</v>
      </c>
      <c r="LHT2" t="e">
        <f t="shared" si="130"/>
        <v>#VALUE!</v>
      </c>
      <c r="LHU2" t="e">
        <f t="shared" si="130"/>
        <v>#VALUE!</v>
      </c>
      <c r="LHV2" t="e">
        <f t="shared" si="130"/>
        <v>#VALUE!</v>
      </c>
      <c r="LHW2" t="e">
        <f t="shared" si="130"/>
        <v>#VALUE!</v>
      </c>
      <c r="LHX2" t="e">
        <f t="shared" si="130"/>
        <v>#VALUE!</v>
      </c>
      <c r="LHY2" t="e">
        <f t="shared" si="130"/>
        <v>#VALUE!</v>
      </c>
      <c r="LHZ2" t="e">
        <f t="shared" si="130"/>
        <v>#VALUE!</v>
      </c>
      <c r="LIA2" t="e">
        <f t="shared" si="130"/>
        <v>#VALUE!</v>
      </c>
      <c r="LIB2" t="e">
        <f t="shared" si="130"/>
        <v>#VALUE!</v>
      </c>
      <c r="LIC2" t="e">
        <f t="shared" si="130"/>
        <v>#VALUE!</v>
      </c>
      <c r="LID2" t="e">
        <f t="shared" si="130"/>
        <v>#VALUE!</v>
      </c>
      <c r="LIE2" t="e">
        <f t="shared" si="130"/>
        <v>#VALUE!</v>
      </c>
      <c r="LIF2" t="e">
        <f t="shared" si="130"/>
        <v>#VALUE!</v>
      </c>
      <c r="LIG2" t="e">
        <f t="shared" si="130"/>
        <v>#VALUE!</v>
      </c>
      <c r="LIH2" t="e">
        <f t="shared" si="130"/>
        <v>#VALUE!</v>
      </c>
      <c r="LII2" t="e">
        <f t="shared" si="130"/>
        <v>#VALUE!</v>
      </c>
      <c r="LIJ2" t="e">
        <f t="shared" si="130"/>
        <v>#VALUE!</v>
      </c>
      <c r="LIK2" t="e">
        <f t="shared" si="130"/>
        <v>#VALUE!</v>
      </c>
      <c r="LIL2" t="e">
        <f t="shared" si="130"/>
        <v>#VALUE!</v>
      </c>
      <c r="LIM2" t="e">
        <f t="shared" si="130"/>
        <v>#VALUE!</v>
      </c>
      <c r="LIN2" t="e">
        <f t="shared" si="130"/>
        <v>#VALUE!</v>
      </c>
      <c r="LIO2" t="e">
        <f t="shared" si="130"/>
        <v>#VALUE!</v>
      </c>
      <c r="LIP2" t="e">
        <f t="shared" si="130"/>
        <v>#VALUE!</v>
      </c>
      <c r="LIQ2" t="e">
        <f t="shared" si="130"/>
        <v>#VALUE!</v>
      </c>
      <c r="LIR2" t="e">
        <f t="shared" si="130"/>
        <v>#VALUE!</v>
      </c>
      <c r="LIS2" t="e">
        <f t="shared" si="130"/>
        <v>#VALUE!</v>
      </c>
      <c r="LIT2" t="e">
        <f t="shared" si="130"/>
        <v>#VALUE!</v>
      </c>
      <c r="LIU2" t="e">
        <f t="shared" si="130"/>
        <v>#VALUE!</v>
      </c>
      <c r="LIV2" t="e">
        <f t="shared" si="130"/>
        <v>#VALUE!</v>
      </c>
      <c r="LIW2" t="e">
        <f t="shared" si="130"/>
        <v>#VALUE!</v>
      </c>
      <c r="LIX2" t="e">
        <f t="shared" si="130"/>
        <v>#VALUE!</v>
      </c>
      <c r="LIY2" t="e">
        <f t="shared" si="130"/>
        <v>#VALUE!</v>
      </c>
      <c r="LIZ2" t="e">
        <f t="shared" si="130"/>
        <v>#VALUE!</v>
      </c>
      <c r="LJA2" t="e">
        <f t="shared" si="130"/>
        <v>#VALUE!</v>
      </c>
      <c r="LJB2" t="e">
        <f t="shared" si="130"/>
        <v>#VALUE!</v>
      </c>
      <c r="LJC2" t="e">
        <f t="shared" si="130"/>
        <v>#VALUE!</v>
      </c>
      <c r="LJD2" t="e">
        <f t="shared" si="130"/>
        <v>#VALUE!</v>
      </c>
      <c r="LJE2" t="e">
        <f t="shared" si="130"/>
        <v>#VALUE!</v>
      </c>
      <c r="LJF2" t="e">
        <f t="shared" si="130"/>
        <v>#VALUE!</v>
      </c>
      <c r="LJG2" t="e">
        <f t="shared" si="130"/>
        <v>#VALUE!</v>
      </c>
      <c r="LJH2" t="e">
        <f t="shared" si="130"/>
        <v>#VALUE!</v>
      </c>
      <c r="LJI2" t="e">
        <f t="shared" si="130"/>
        <v>#VALUE!</v>
      </c>
      <c r="LJJ2" t="e">
        <f t="shared" si="130"/>
        <v>#VALUE!</v>
      </c>
      <c r="LJK2" t="e">
        <f t="shared" si="130"/>
        <v>#VALUE!</v>
      </c>
      <c r="LJL2" t="e">
        <f t="shared" si="130"/>
        <v>#VALUE!</v>
      </c>
      <c r="LJM2" t="e">
        <f t="shared" si="130"/>
        <v>#VALUE!</v>
      </c>
      <c r="LJN2" t="e">
        <f t="shared" ref="LJN2:LLY2" si="131">CHAR(LJN1)</f>
        <v>#VALUE!</v>
      </c>
      <c r="LJO2" t="e">
        <f t="shared" si="131"/>
        <v>#VALUE!</v>
      </c>
      <c r="LJP2" t="e">
        <f t="shared" si="131"/>
        <v>#VALUE!</v>
      </c>
      <c r="LJQ2" t="e">
        <f t="shared" si="131"/>
        <v>#VALUE!</v>
      </c>
      <c r="LJR2" t="e">
        <f t="shared" si="131"/>
        <v>#VALUE!</v>
      </c>
      <c r="LJS2" t="e">
        <f t="shared" si="131"/>
        <v>#VALUE!</v>
      </c>
      <c r="LJT2" t="e">
        <f t="shared" si="131"/>
        <v>#VALUE!</v>
      </c>
      <c r="LJU2" t="e">
        <f t="shared" si="131"/>
        <v>#VALUE!</v>
      </c>
      <c r="LJV2" t="e">
        <f t="shared" si="131"/>
        <v>#VALUE!</v>
      </c>
      <c r="LJW2" t="e">
        <f t="shared" si="131"/>
        <v>#VALUE!</v>
      </c>
      <c r="LJX2" t="e">
        <f t="shared" si="131"/>
        <v>#VALUE!</v>
      </c>
      <c r="LJY2" t="e">
        <f t="shared" si="131"/>
        <v>#VALUE!</v>
      </c>
      <c r="LJZ2" t="e">
        <f t="shared" si="131"/>
        <v>#VALUE!</v>
      </c>
      <c r="LKA2" t="e">
        <f t="shared" si="131"/>
        <v>#VALUE!</v>
      </c>
      <c r="LKB2" t="e">
        <f t="shared" si="131"/>
        <v>#VALUE!</v>
      </c>
      <c r="LKC2" t="e">
        <f t="shared" si="131"/>
        <v>#VALUE!</v>
      </c>
      <c r="LKD2" t="e">
        <f t="shared" si="131"/>
        <v>#VALUE!</v>
      </c>
      <c r="LKE2" t="e">
        <f t="shared" si="131"/>
        <v>#VALUE!</v>
      </c>
      <c r="LKF2" t="e">
        <f t="shared" si="131"/>
        <v>#VALUE!</v>
      </c>
      <c r="LKG2" t="e">
        <f t="shared" si="131"/>
        <v>#VALUE!</v>
      </c>
      <c r="LKH2" t="e">
        <f t="shared" si="131"/>
        <v>#VALUE!</v>
      </c>
      <c r="LKI2" t="e">
        <f t="shared" si="131"/>
        <v>#VALUE!</v>
      </c>
      <c r="LKJ2" t="e">
        <f t="shared" si="131"/>
        <v>#VALUE!</v>
      </c>
      <c r="LKK2" t="e">
        <f t="shared" si="131"/>
        <v>#VALUE!</v>
      </c>
      <c r="LKL2" t="e">
        <f t="shared" si="131"/>
        <v>#VALUE!</v>
      </c>
      <c r="LKM2" t="e">
        <f t="shared" si="131"/>
        <v>#VALUE!</v>
      </c>
      <c r="LKN2" t="e">
        <f t="shared" si="131"/>
        <v>#VALUE!</v>
      </c>
      <c r="LKO2" t="e">
        <f t="shared" si="131"/>
        <v>#VALUE!</v>
      </c>
      <c r="LKP2" t="e">
        <f t="shared" si="131"/>
        <v>#VALUE!</v>
      </c>
      <c r="LKQ2" t="e">
        <f t="shared" si="131"/>
        <v>#VALUE!</v>
      </c>
      <c r="LKR2" t="e">
        <f t="shared" si="131"/>
        <v>#VALUE!</v>
      </c>
      <c r="LKS2" t="e">
        <f t="shared" si="131"/>
        <v>#VALUE!</v>
      </c>
      <c r="LKT2" t="e">
        <f t="shared" si="131"/>
        <v>#VALUE!</v>
      </c>
      <c r="LKU2" t="e">
        <f t="shared" si="131"/>
        <v>#VALUE!</v>
      </c>
      <c r="LKV2" t="e">
        <f t="shared" si="131"/>
        <v>#VALUE!</v>
      </c>
      <c r="LKW2" t="e">
        <f t="shared" si="131"/>
        <v>#VALUE!</v>
      </c>
      <c r="LKX2" t="e">
        <f t="shared" si="131"/>
        <v>#VALUE!</v>
      </c>
      <c r="LKY2" t="e">
        <f t="shared" si="131"/>
        <v>#VALUE!</v>
      </c>
      <c r="LKZ2" t="e">
        <f t="shared" si="131"/>
        <v>#VALUE!</v>
      </c>
      <c r="LLA2" t="e">
        <f t="shared" si="131"/>
        <v>#VALUE!</v>
      </c>
      <c r="LLB2" t="e">
        <f t="shared" si="131"/>
        <v>#VALUE!</v>
      </c>
      <c r="LLC2" t="e">
        <f t="shared" si="131"/>
        <v>#VALUE!</v>
      </c>
      <c r="LLD2" t="e">
        <f t="shared" si="131"/>
        <v>#VALUE!</v>
      </c>
      <c r="LLE2" t="e">
        <f t="shared" si="131"/>
        <v>#VALUE!</v>
      </c>
      <c r="LLF2" t="e">
        <f t="shared" si="131"/>
        <v>#VALUE!</v>
      </c>
      <c r="LLG2" t="e">
        <f t="shared" si="131"/>
        <v>#VALUE!</v>
      </c>
      <c r="LLH2" t="e">
        <f t="shared" si="131"/>
        <v>#VALUE!</v>
      </c>
      <c r="LLI2" t="e">
        <f t="shared" si="131"/>
        <v>#VALUE!</v>
      </c>
      <c r="LLJ2" t="e">
        <f t="shared" si="131"/>
        <v>#VALUE!</v>
      </c>
      <c r="LLK2" t="e">
        <f t="shared" si="131"/>
        <v>#VALUE!</v>
      </c>
      <c r="LLL2" t="e">
        <f t="shared" si="131"/>
        <v>#VALUE!</v>
      </c>
      <c r="LLM2" t="e">
        <f t="shared" si="131"/>
        <v>#VALUE!</v>
      </c>
      <c r="LLN2" t="e">
        <f t="shared" si="131"/>
        <v>#VALUE!</v>
      </c>
      <c r="LLO2" t="e">
        <f t="shared" si="131"/>
        <v>#VALUE!</v>
      </c>
      <c r="LLP2" t="e">
        <f t="shared" si="131"/>
        <v>#VALUE!</v>
      </c>
      <c r="LLQ2" t="e">
        <f t="shared" si="131"/>
        <v>#VALUE!</v>
      </c>
      <c r="LLR2" t="e">
        <f t="shared" si="131"/>
        <v>#VALUE!</v>
      </c>
      <c r="LLS2" t="e">
        <f t="shared" si="131"/>
        <v>#VALUE!</v>
      </c>
      <c r="LLT2" t="e">
        <f t="shared" si="131"/>
        <v>#VALUE!</v>
      </c>
      <c r="LLU2" t="e">
        <f t="shared" si="131"/>
        <v>#VALUE!</v>
      </c>
      <c r="LLV2" t="e">
        <f t="shared" si="131"/>
        <v>#VALUE!</v>
      </c>
      <c r="LLW2" t="e">
        <f t="shared" si="131"/>
        <v>#VALUE!</v>
      </c>
      <c r="LLX2" t="e">
        <f t="shared" si="131"/>
        <v>#VALUE!</v>
      </c>
      <c r="LLY2" t="e">
        <f t="shared" si="131"/>
        <v>#VALUE!</v>
      </c>
      <c r="LLZ2" t="e">
        <f t="shared" ref="LLZ2:LOK2" si="132">CHAR(LLZ1)</f>
        <v>#VALUE!</v>
      </c>
      <c r="LMA2" t="e">
        <f t="shared" si="132"/>
        <v>#VALUE!</v>
      </c>
      <c r="LMB2" t="e">
        <f t="shared" si="132"/>
        <v>#VALUE!</v>
      </c>
      <c r="LMC2" t="e">
        <f t="shared" si="132"/>
        <v>#VALUE!</v>
      </c>
      <c r="LMD2" t="e">
        <f t="shared" si="132"/>
        <v>#VALUE!</v>
      </c>
      <c r="LME2" t="e">
        <f t="shared" si="132"/>
        <v>#VALUE!</v>
      </c>
      <c r="LMF2" t="e">
        <f t="shared" si="132"/>
        <v>#VALUE!</v>
      </c>
      <c r="LMG2" t="e">
        <f t="shared" si="132"/>
        <v>#VALUE!</v>
      </c>
      <c r="LMH2" t="e">
        <f t="shared" si="132"/>
        <v>#VALUE!</v>
      </c>
      <c r="LMI2" t="e">
        <f t="shared" si="132"/>
        <v>#VALUE!</v>
      </c>
      <c r="LMJ2" t="e">
        <f t="shared" si="132"/>
        <v>#VALUE!</v>
      </c>
      <c r="LMK2" t="e">
        <f t="shared" si="132"/>
        <v>#VALUE!</v>
      </c>
      <c r="LML2" t="e">
        <f t="shared" si="132"/>
        <v>#VALUE!</v>
      </c>
      <c r="LMM2" t="e">
        <f t="shared" si="132"/>
        <v>#VALUE!</v>
      </c>
      <c r="LMN2" t="e">
        <f t="shared" si="132"/>
        <v>#VALUE!</v>
      </c>
      <c r="LMO2" t="e">
        <f t="shared" si="132"/>
        <v>#VALUE!</v>
      </c>
      <c r="LMP2" t="e">
        <f t="shared" si="132"/>
        <v>#VALUE!</v>
      </c>
      <c r="LMQ2" t="e">
        <f t="shared" si="132"/>
        <v>#VALUE!</v>
      </c>
      <c r="LMR2" t="e">
        <f t="shared" si="132"/>
        <v>#VALUE!</v>
      </c>
      <c r="LMS2" t="e">
        <f t="shared" si="132"/>
        <v>#VALUE!</v>
      </c>
      <c r="LMT2" t="e">
        <f t="shared" si="132"/>
        <v>#VALUE!</v>
      </c>
      <c r="LMU2" t="e">
        <f t="shared" si="132"/>
        <v>#VALUE!</v>
      </c>
      <c r="LMV2" t="e">
        <f t="shared" si="132"/>
        <v>#VALUE!</v>
      </c>
      <c r="LMW2" t="e">
        <f t="shared" si="132"/>
        <v>#VALUE!</v>
      </c>
      <c r="LMX2" t="e">
        <f t="shared" si="132"/>
        <v>#VALUE!</v>
      </c>
      <c r="LMY2" t="e">
        <f t="shared" si="132"/>
        <v>#VALUE!</v>
      </c>
      <c r="LMZ2" t="e">
        <f t="shared" si="132"/>
        <v>#VALUE!</v>
      </c>
      <c r="LNA2" t="e">
        <f t="shared" si="132"/>
        <v>#VALUE!</v>
      </c>
      <c r="LNB2" t="e">
        <f t="shared" si="132"/>
        <v>#VALUE!</v>
      </c>
      <c r="LNC2" t="e">
        <f t="shared" si="132"/>
        <v>#VALUE!</v>
      </c>
      <c r="LND2" t="e">
        <f t="shared" si="132"/>
        <v>#VALUE!</v>
      </c>
      <c r="LNE2" t="e">
        <f t="shared" si="132"/>
        <v>#VALUE!</v>
      </c>
      <c r="LNF2" t="e">
        <f t="shared" si="132"/>
        <v>#VALUE!</v>
      </c>
      <c r="LNG2" t="e">
        <f t="shared" si="132"/>
        <v>#VALUE!</v>
      </c>
      <c r="LNH2" t="e">
        <f t="shared" si="132"/>
        <v>#VALUE!</v>
      </c>
      <c r="LNI2" t="e">
        <f t="shared" si="132"/>
        <v>#VALUE!</v>
      </c>
      <c r="LNJ2" t="e">
        <f t="shared" si="132"/>
        <v>#VALUE!</v>
      </c>
      <c r="LNK2" t="e">
        <f t="shared" si="132"/>
        <v>#VALUE!</v>
      </c>
      <c r="LNL2" t="e">
        <f t="shared" si="132"/>
        <v>#VALUE!</v>
      </c>
      <c r="LNM2" t="e">
        <f t="shared" si="132"/>
        <v>#VALUE!</v>
      </c>
      <c r="LNN2" t="e">
        <f t="shared" si="132"/>
        <v>#VALUE!</v>
      </c>
      <c r="LNO2" t="e">
        <f t="shared" si="132"/>
        <v>#VALUE!</v>
      </c>
      <c r="LNP2" t="e">
        <f t="shared" si="132"/>
        <v>#VALUE!</v>
      </c>
      <c r="LNQ2" t="e">
        <f t="shared" si="132"/>
        <v>#VALUE!</v>
      </c>
      <c r="LNR2" t="e">
        <f t="shared" si="132"/>
        <v>#VALUE!</v>
      </c>
      <c r="LNS2" t="e">
        <f t="shared" si="132"/>
        <v>#VALUE!</v>
      </c>
      <c r="LNT2" t="e">
        <f t="shared" si="132"/>
        <v>#VALUE!</v>
      </c>
      <c r="LNU2" t="e">
        <f t="shared" si="132"/>
        <v>#VALUE!</v>
      </c>
      <c r="LNV2" t="e">
        <f t="shared" si="132"/>
        <v>#VALUE!</v>
      </c>
      <c r="LNW2" t="e">
        <f t="shared" si="132"/>
        <v>#VALUE!</v>
      </c>
      <c r="LNX2" t="e">
        <f t="shared" si="132"/>
        <v>#VALUE!</v>
      </c>
      <c r="LNY2" t="e">
        <f t="shared" si="132"/>
        <v>#VALUE!</v>
      </c>
      <c r="LNZ2" t="e">
        <f t="shared" si="132"/>
        <v>#VALUE!</v>
      </c>
      <c r="LOA2" t="e">
        <f t="shared" si="132"/>
        <v>#VALUE!</v>
      </c>
      <c r="LOB2" t="e">
        <f t="shared" si="132"/>
        <v>#VALUE!</v>
      </c>
      <c r="LOC2" t="e">
        <f t="shared" si="132"/>
        <v>#VALUE!</v>
      </c>
      <c r="LOD2" t="e">
        <f t="shared" si="132"/>
        <v>#VALUE!</v>
      </c>
      <c r="LOE2" t="e">
        <f t="shared" si="132"/>
        <v>#VALUE!</v>
      </c>
      <c r="LOF2" t="e">
        <f t="shared" si="132"/>
        <v>#VALUE!</v>
      </c>
      <c r="LOG2" t="e">
        <f t="shared" si="132"/>
        <v>#VALUE!</v>
      </c>
      <c r="LOH2" t="e">
        <f t="shared" si="132"/>
        <v>#VALUE!</v>
      </c>
      <c r="LOI2" t="e">
        <f t="shared" si="132"/>
        <v>#VALUE!</v>
      </c>
      <c r="LOJ2" t="e">
        <f t="shared" si="132"/>
        <v>#VALUE!</v>
      </c>
      <c r="LOK2" t="e">
        <f t="shared" si="132"/>
        <v>#VALUE!</v>
      </c>
      <c r="LOL2" t="e">
        <f t="shared" ref="LOL2:LQW2" si="133">CHAR(LOL1)</f>
        <v>#VALUE!</v>
      </c>
      <c r="LOM2" t="e">
        <f t="shared" si="133"/>
        <v>#VALUE!</v>
      </c>
      <c r="LON2" t="e">
        <f t="shared" si="133"/>
        <v>#VALUE!</v>
      </c>
      <c r="LOO2" t="e">
        <f t="shared" si="133"/>
        <v>#VALUE!</v>
      </c>
      <c r="LOP2" t="e">
        <f t="shared" si="133"/>
        <v>#VALUE!</v>
      </c>
      <c r="LOQ2" t="e">
        <f t="shared" si="133"/>
        <v>#VALUE!</v>
      </c>
      <c r="LOR2" t="e">
        <f t="shared" si="133"/>
        <v>#VALUE!</v>
      </c>
      <c r="LOS2" t="e">
        <f t="shared" si="133"/>
        <v>#VALUE!</v>
      </c>
      <c r="LOT2" t="e">
        <f t="shared" si="133"/>
        <v>#VALUE!</v>
      </c>
      <c r="LOU2" t="e">
        <f t="shared" si="133"/>
        <v>#VALUE!</v>
      </c>
      <c r="LOV2" t="e">
        <f t="shared" si="133"/>
        <v>#VALUE!</v>
      </c>
      <c r="LOW2" t="e">
        <f t="shared" si="133"/>
        <v>#VALUE!</v>
      </c>
      <c r="LOX2" t="e">
        <f t="shared" si="133"/>
        <v>#VALUE!</v>
      </c>
      <c r="LOY2" t="e">
        <f t="shared" si="133"/>
        <v>#VALUE!</v>
      </c>
      <c r="LOZ2" t="e">
        <f t="shared" si="133"/>
        <v>#VALUE!</v>
      </c>
      <c r="LPA2" t="e">
        <f t="shared" si="133"/>
        <v>#VALUE!</v>
      </c>
      <c r="LPB2" t="e">
        <f t="shared" si="133"/>
        <v>#VALUE!</v>
      </c>
      <c r="LPC2" t="e">
        <f t="shared" si="133"/>
        <v>#VALUE!</v>
      </c>
      <c r="LPD2" t="e">
        <f t="shared" si="133"/>
        <v>#VALUE!</v>
      </c>
      <c r="LPE2" t="e">
        <f t="shared" si="133"/>
        <v>#VALUE!</v>
      </c>
      <c r="LPF2" t="e">
        <f t="shared" si="133"/>
        <v>#VALUE!</v>
      </c>
      <c r="LPG2" t="e">
        <f t="shared" si="133"/>
        <v>#VALUE!</v>
      </c>
      <c r="LPH2" t="e">
        <f t="shared" si="133"/>
        <v>#VALUE!</v>
      </c>
      <c r="LPI2" t="e">
        <f t="shared" si="133"/>
        <v>#VALUE!</v>
      </c>
      <c r="LPJ2" t="e">
        <f t="shared" si="133"/>
        <v>#VALUE!</v>
      </c>
      <c r="LPK2" t="e">
        <f t="shared" si="133"/>
        <v>#VALUE!</v>
      </c>
      <c r="LPL2" t="e">
        <f t="shared" si="133"/>
        <v>#VALUE!</v>
      </c>
      <c r="LPM2" t="e">
        <f t="shared" si="133"/>
        <v>#VALUE!</v>
      </c>
      <c r="LPN2" t="e">
        <f t="shared" si="133"/>
        <v>#VALUE!</v>
      </c>
      <c r="LPO2" t="e">
        <f t="shared" si="133"/>
        <v>#VALUE!</v>
      </c>
      <c r="LPP2" t="e">
        <f t="shared" si="133"/>
        <v>#VALUE!</v>
      </c>
      <c r="LPQ2" t="e">
        <f t="shared" si="133"/>
        <v>#VALUE!</v>
      </c>
      <c r="LPR2" t="e">
        <f t="shared" si="133"/>
        <v>#VALUE!</v>
      </c>
      <c r="LPS2" t="e">
        <f t="shared" si="133"/>
        <v>#VALUE!</v>
      </c>
      <c r="LPT2" t="e">
        <f t="shared" si="133"/>
        <v>#VALUE!</v>
      </c>
      <c r="LPU2" t="e">
        <f t="shared" si="133"/>
        <v>#VALUE!</v>
      </c>
      <c r="LPV2" t="e">
        <f t="shared" si="133"/>
        <v>#VALUE!</v>
      </c>
      <c r="LPW2" t="e">
        <f t="shared" si="133"/>
        <v>#VALUE!</v>
      </c>
      <c r="LPX2" t="e">
        <f t="shared" si="133"/>
        <v>#VALUE!</v>
      </c>
      <c r="LPY2" t="e">
        <f t="shared" si="133"/>
        <v>#VALUE!</v>
      </c>
      <c r="LPZ2" t="e">
        <f t="shared" si="133"/>
        <v>#VALUE!</v>
      </c>
      <c r="LQA2" t="e">
        <f t="shared" si="133"/>
        <v>#VALUE!</v>
      </c>
      <c r="LQB2" t="e">
        <f t="shared" si="133"/>
        <v>#VALUE!</v>
      </c>
      <c r="LQC2" t="e">
        <f t="shared" si="133"/>
        <v>#VALUE!</v>
      </c>
      <c r="LQD2" t="e">
        <f t="shared" si="133"/>
        <v>#VALUE!</v>
      </c>
      <c r="LQE2" t="e">
        <f t="shared" si="133"/>
        <v>#VALUE!</v>
      </c>
      <c r="LQF2" t="e">
        <f t="shared" si="133"/>
        <v>#VALUE!</v>
      </c>
      <c r="LQG2" t="e">
        <f t="shared" si="133"/>
        <v>#VALUE!</v>
      </c>
      <c r="LQH2" t="e">
        <f t="shared" si="133"/>
        <v>#VALUE!</v>
      </c>
      <c r="LQI2" t="e">
        <f t="shared" si="133"/>
        <v>#VALUE!</v>
      </c>
      <c r="LQJ2" t="e">
        <f t="shared" si="133"/>
        <v>#VALUE!</v>
      </c>
      <c r="LQK2" t="e">
        <f t="shared" si="133"/>
        <v>#VALUE!</v>
      </c>
      <c r="LQL2" t="e">
        <f t="shared" si="133"/>
        <v>#VALUE!</v>
      </c>
      <c r="LQM2" t="e">
        <f t="shared" si="133"/>
        <v>#VALUE!</v>
      </c>
      <c r="LQN2" t="e">
        <f t="shared" si="133"/>
        <v>#VALUE!</v>
      </c>
      <c r="LQO2" t="e">
        <f t="shared" si="133"/>
        <v>#VALUE!</v>
      </c>
      <c r="LQP2" t="e">
        <f t="shared" si="133"/>
        <v>#VALUE!</v>
      </c>
      <c r="LQQ2" t="e">
        <f t="shared" si="133"/>
        <v>#VALUE!</v>
      </c>
      <c r="LQR2" t="e">
        <f t="shared" si="133"/>
        <v>#VALUE!</v>
      </c>
      <c r="LQS2" t="e">
        <f t="shared" si="133"/>
        <v>#VALUE!</v>
      </c>
      <c r="LQT2" t="e">
        <f t="shared" si="133"/>
        <v>#VALUE!</v>
      </c>
      <c r="LQU2" t="e">
        <f t="shared" si="133"/>
        <v>#VALUE!</v>
      </c>
      <c r="LQV2" t="e">
        <f t="shared" si="133"/>
        <v>#VALUE!</v>
      </c>
      <c r="LQW2" t="e">
        <f t="shared" si="133"/>
        <v>#VALUE!</v>
      </c>
      <c r="LQX2" t="e">
        <f t="shared" ref="LQX2:LTI2" si="134">CHAR(LQX1)</f>
        <v>#VALUE!</v>
      </c>
      <c r="LQY2" t="e">
        <f t="shared" si="134"/>
        <v>#VALUE!</v>
      </c>
      <c r="LQZ2" t="e">
        <f t="shared" si="134"/>
        <v>#VALUE!</v>
      </c>
      <c r="LRA2" t="e">
        <f t="shared" si="134"/>
        <v>#VALUE!</v>
      </c>
      <c r="LRB2" t="e">
        <f t="shared" si="134"/>
        <v>#VALUE!</v>
      </c>
      <c r="LRC2" t="e">
        <f t="shared" si="134"/>
        <v>#VALUE!</v>
      </c>
      <c r="LRD2" t="e">
        <f t="shared" si="134"/>
        <v>#VALUE!</v>
      </c>
      <c r="LRE2" t="e">
        <f t="shared" si="134"/>
        <v>#VALUE!</v>
      </c>
      <c r="LRF2" t="e">
        <f t="shared" si="134"/>
        <v>#VALUE!</v>
      </c>
      <c r="LRG2" t="e">
        <f t="shared" si="134"/>
        <v>#VALUE!</v>
      </c>
      <c r="LRH2" t="e">
        <f t="shared" si="134"/>
        <v>#VALUE!</v>
      </c>
      <c r="LRI2" t="e">
        <f t="shared" si="134"/>
        <v>#VALUE!</v>
      </c>
      <c r="LRJ2" t="e">
        <f t="shared" si="134"/>
        <v>#VALUE!</v>
      </c>
      <c r="LRK2" t="e">
        <f t="shared" si="134"/>
        <v>#VALUE!</v>
      </c>
      <c r="LRL2" t="e">
        <f t="shared" si="134"/>
        <v>#VALUE!</v>
      </c>
      <c r="LRM2" t="e">
        <f t="shared" si="134"/>
        <v>#VALUE!</v>
      </c>
      <c r="LRN2" t="e">
        <f t="shared" si="134"/>
        <v>#VALUE!</v>
      </c>
      <c r="LRO2" t="e">
        <f t="shared" si="134"/>
        <v>#VALUE!</v>
      </c>
      <c r="LRP2" t="e">
        <f t="shared" si="134"/>
        <v>#VALUE!</v>
      </c>
      <c r="LRQ2" t="e">
        <f t="shared" si="134"/>
        <v>#VALUE!</v>
      </c>
      <c r="LRR2" t="e">
        <f t="shared" si="134"/>
        <v>#VALUE!</v>
      </c>
      <c r="LRS2" t="e">
        <f t="shared" si="134"/>
        <v>#VALUE!</v>
      </c>
      <c r="LRT2" t="e">
        <f t="shared" si="134"/>
        <v>#VALUE!</v>
      </c>
      <c r="LRU2" t="e">
        <f t="shared" si="134"/>
        <v>#VALUE!</v>
      </c>
      <c r="LRV2" t="e">
        <f t="shared" si="134"/>
        <v>#VALUE!</v>
      </c>
      <c r="LRW2" t="e">
        <f t="shared" si="134"/>
        <v>#VALUE!</v>
      </c>
      <c r="LRX2" t="e">
        <f t="shared" si="134"/>
        <v>#VALUE!</v>
      </c>
      <c r="LRY2" t="e">
        <f t="shared" si="134"/>
        <v>#VALUE!</v>
      </c>
      <c r="LRZ2" t="e">
        <f t="shared" si="134"/>
        <v>#VALUE!</v>
      </c>
      <c r="LSA2" t="e">
        <f t="shared" si="134"/>
        <v>#VALUE!</v>
      </c>
      <c r="LSB2" t="e">
        <f t="shared" si="134"/>
        <v>#VALUE!</v>
      </c>
      <c r="LSC2" t="e">
        <f t="shared" si="134"/>
        <v>#VALUE!</v>
      </c>
      <c r="LSD2" t="e">
        <f t="shared" si="134"/>
        <v>#VALUE!</v>
      </c>
      <c r="LSE2" t="e">
        <f t="shared" si="134"/>
        <v>#VALUE!</v>
      </c>
      <c r="LSF2" t="e">
        <f t="shared" si="134"/>
        <v>#VALUE!</v>
      </c>
      <c r="LSG2" t="e">
        <f t="shared" si="134"/>
        <v>#VALUE!</v>
      </c>
      <c r="LSH2" t="e">
        <f t="shared" si="134"/>
        <v>#VALUE!</v>
      </c>
      <c r="LSI2" t="e">
        <f t="shared" si="134"/>
        <v>#VALUE!</v>
      </c>
      <c r="LSJ2" t="e">
        <f t="shared" si="134"/>
        <v>#VALUE!</v>
      </c>
      <c r="LSK2" t="e">
        <f t="shared" si="134"/>
        <v>#VALUE!</v>
      </c>
      <c r="LSL2" t="e">
        <f t="shared" si="134"/>
        <v>#VALUE!</v>
      </c>
      <c r="LSM2" t="e">
        <f t="shared" si="134"/>
        <v>#VALUE!</v>
      </c>
      <c r="LSN2" t="e">
        <f t="shared" si="134"/>
        <v>#VALUE!</v>
      </c>
      <c r="LSO2" t="e">
        <f t="shared" si="134"/>
        <v>#VALUE!</v>
      </c>
      <c r="LSP2" t="e">
        <f t="shared" si="134"/>
        <v>#VALUE!</v>
      </c>
      <c r="LSQ2" t="e">
        <f t="shared" si="134"/>
        <v>#VALUE!</v>
      </c>
      <c r="LSR2" t="e">
        <f t="shared" si="134"/>
        <v>#VALUE!</v>
      </c>
      <c r="LSS2" t="e">
        <f t="shared" si="134"/>
        <v>#VALUE!</v>
      </c>
      <c r="LST2" t="e">
        <f t="shared" si="134"/>
        <v>#VALUE!</v>
      </c>
      <c r="LSU2" t="e">
        <f t="shared" si="134"/>
        <v>#VALUE!</v>
      </c>
      <c r="LSV2" t="e">
        <f t="shared" si="134"/>
        <v>#VALUE!</v>
      </c>
      <c r="LSW2" t="e">
        <f t="shared" si="134"/>
        <v>#VALUE!</v>
      </c>
      <c r="LSX2" t="e">
        <f t="shared" si="134"/>
        <v>#VALUE!</v>
      </c>
      <c r="LSY2" t="e">
        <f t="shared" si="134"/>
        <v>#VALUE!</v>
      </c>
      <c r="LSZ2" t="e">
        <f t="shared" si="134"/>
        <v>#VALUE!</v>
      </c>
      <c r="LTA2" t="e">
        <f t="shared" si="134"/>
        <v>#VALUE!</v>
      </c>
      <c r="LTB2" t="e">
        <f t="shared" si="134"/>
        <v>#VALUE!</v>
      </c>
      <c r="LTC2" t="e">
        <f t="shared" si="134"/>
        <v>#VALUE!</v>
      </c>
      <c r="LTD2" t="e">
        <f t="shared" si="134"/>
        <v>#VALUE!</v>
      </c>
      <c r="LTE2" t="e">
        <f t="shared" si="134"/>
        <v>#VALUE!</v>
      </c>
      <c r="LTF2" t="e">
        <f t="shared" si="134"/>
        <v>#VALUE!</v>
      </c>
      <c r="LTG2" t="e">
        <f t="shared" si="134"/>
        <v>#VALUE!</v>
      </c>
      <c r="LTH2" t="e">
        <f t="shared" si="134"/>
        <v>#VALUE!</v>
      </c>
      <c r="LTI2" t="e">
        <f t="shared" si="134"/>
        <v>#VALUE!</v>
      </c>
      <c r="LTJ2" t="e">
        <f t="shared" ref="LTJ2:LVU2" si="135">CHAR(LTJ1)</f>
        <v>#VALUE!</v>
      </c>
      <c r="LTK2" t="e">
        <f t="shared" si="135"/>
        <v>#VALUE!</v>
      </c>
      <c r="LTL2" t="e">
        <f t="shared" si="135"/>
        <v>#VALUE!</v>
      </c>
      <c r="LTM2" t="e">
        <f t="shared" si="135"/>
        <v>#VALUE!</v>
      </c>
      <c r="LTN2" t="e">
        <f t="shared" si="135"/>
        <v>#VALUE!</v>
      </c>
      <c r="LTO2" t="e">
        <f t="shared" si="135"/>
        <v>#VALUE!</v>
      </c>
      <c r="LTP2" t="e">
        <f t="shared" si="135"/>
        <v>#VALUE!</v>
      </c>
      <c r="LTQ2" t="e">
        <f t="shared" si="135"/>
        <v>#VALUE!</v>
      </c>
      <c r="LTR2" t="e">
        <f t="shared" si="135"/>
        <v>#VALUE!</v>
      </c>
      <c r="LTS2" t="e">
        <f t="shared" si="135"/>
        <v>#VALUE!</v>
      </c>
      <c r="LTT2" t="e">
        <f t="shared" si="135"/>
        <v>#VALUE!</v>
      </c>
      <c r="LTU2" t="e">
        <f t="shared" si="135"/>
        <v>#VALUE!</v>
      </c>
      <c r="LTV2" t="e">
        <f t="shared" si="135"/>
        <v>#VALUE!</v>
      </c>
      <c r="LTW2" t="e">
        <f t="shared" si="135"/>
        <v>#VALUE!</v>
      </c>
      <c r="LTX2" t="e">
        <f t="shared" si="135"/>
        <v>#VALUE!</v>
      </c>
      <c r="LTY2" t="e">
        <f t="shared" si="135"/>
        <v>#VALUE!</v>
      </c>
      <c r="LTZ2" t="e">
        <f t="shared" si="135"/>
        <v>#VALUE!</v>
      </c>
      <c r="LUA2" t="e">
        <f t="shared" si="135"/>
        <v>#VALUE!</v>
      </c>
      <c r="LUB2" t="e">
        <f t="shared" si="135"/>
        <v>#VALUE!</v>
      </c>
      <c r="LUC2" t="e">
        <f t="shared" si="135"/>
        <v>#VALUE!</v>
      </c>
      <c r="LUD2" t="e">
        <f t="shared" si="135"/>
        <v>#VALUE!</v>
      </c>
      <c r="LUE2" t="e">
        <f t="shared" si="135"/>
        <v>#VALUE!</v>
      </c>
      <c r="LUF2" t="e">
        <f t="shared" si="135"/>
        <v>#VALUE!</v>
      </c>
      <c r="LUG2" t="e">
        <f t="shared" si="135"/>
        <v>#VALUE!</v>
      </c>
      <c r="LUH2" t="e">
        <f t="shared" si="135"/>
        <v>#VALUE!</v>
      </c>
      <c r="LUI2" t="e">
        <f t="shared" si="135"/>
        <v>#VALUE!</v>
      </c>
      <c r="LUJ2" t="e">
        <f t="shared" si="135"/>
        <v>#VALUE!</v>
      </c>
      <c r="LUK2" t="e">
        <f t="shared" si="135"/>
        <v>#VALUE!</v>
      </c>
      <c r="LUL2" t="e">
        <f t="shared" si="135"/>
        <v>#VALUE!</v>
      </c>
      <c r="LUM2" t="e">
        <f t="shared" si="135"/>
        <v>#VALUE!</v>
      </c>
      <c r="LUN2" t="e">
        <f t="shared" si="135"/>
        <v>#VALUE!</v>
      </c>
      <c r="LUO2" t="e">
        <f t="shared" si="135"/>
        <v>#VALUE!</v>
      </c>
      <c r="LUP2" t="e">
        <f t="shared" si="135"/>
        <v>#VALUE!</v>
      </c>
      <c r="LUQ2" t="e">
        <f t="shared" si="135"/>
        <v>#VALUE!</v>
      </c>
      <c r="LUR2" t="e">
        <f t="shared" si="135"/>
        <v>#VALUE!</v>
      </c>
      <c r="LUS2" t="e">
        <f t="shared" si="135"/>
        <v>#VALUE!</v>
      </c>
      <c r="LUT2" t="e">
        <f t="shared" si="135"/>
        <v>#VALUE!</v>
      </c>
      <c r="LUU2" t="e">
        <f t="shared" si="135"/>
        <v>#VALUE!</v>
      </c>
      <c r="LUV2" t="e">
        <f t="shared" si="135"/>
        <v>#VALUE!</v>
      </c>
      <c r="LUW2" t="e">
        <f t="shared" si="135"/>
        <v>#VALUE!</v>
      </c>
      <c r="LUX2" t="e">
        <f t="shared" si="135"/>
        <v>#VALUE!</v>
      </c>
      <c r="LUY2" t="e">
        <f t="shared" si="135"/>
        <v>#VALUE!</v>
      </c>
      <c r="LUZ2" t="e">
        <f t="shared" si="135"/>
        <v>#VALUE!</v>
      </c>
      <c r="LVA2" t="e">
        <f t="shared" si="135"/>
        <v>#VALUE!</v>
      </c>
      <c r="LVB2" t="e">
        <f t="shared" si="135"/>
        <v>#VALUE!</v>
      </c>
      <c r="LVC2" t="e">
        <f t="shared" si="135"/>
        <v>#VALUE!</v>
      </c>
      <c r="LVD2" t="e">
        <f t="shared" si="135"/>
        <v>#VALUE!</v>
      </c>
      <c r="LVE2" t="e">
        <f t="shared" si="135"/>
        <v>#VALUE!</v>
      </c>
      <c r="LVF2" t="e">
        <f t="shared" si="135"/>
        <v>#VALUE!</v>
      </c>
      <c r="LVG2" t="e">
        <f t="shared" si="135"/>
        <v>#VALUE!</v>
      </c>
      <c r="LVH2" t="e">
        <f t="shared" si="135"/>
        <v>#VALUE!</v>
      </c>
      <c r="LVI2" t="e">
        <f t="shared" si="135"/>
        <v>#VALUE!</v>
      </c>
      <c r="LVJ2" t="e">
        <f t="shared" si="135"/>
        <v>#VALUE!</v>
      </c>
      <c r="LVK2" t="e">
        <f t="shared" si="135"/>
        <v>#VALUE!</v>
      </c>
      <c r="LVL2" t="e">
        <f t="shared" si="135"/>
        <v>#VALUE!</v>
      </c>
      <c r="LVM2" t="e">
        <f t="shared" si="135"/>
        <v>#VALUE!</v>
      </c>
      <c r="LVN2" t="e">
        <f t="shared" si="135"/>
        <v>#VALUE!</v>
      </c>
      <c r="LVO2" t="e">
        <f t="shared" si="135"/>
        <v>#VALUE!</v>
      </c>
      <c r="LVP2" t="e">
        <f t="shared" si="135"/>
        <v>#VALUE!</v>
      </c>
      <c r="LVQ2" t="e">
        <f t="shared" si="135"/>
        <v>#VALUE!</v>
      </c>
      <c r="LVR2" t="e">
        <f t="shared" si="135"/>
        <v>#VALUE!</v>
      </c>
      <c r="LVS2" t="e">
        <f t="shared" si="135"/>
        <v>#VALUE!</v>
      </c>
      <c r="LVT2" t="e">
        <f t="shared" si="135"/>
        <v>#VALUE!</v>
      </c>
      <c r="LVU2" t="e">
        <f t="shared" si="135"/>
        <v>#VALUE!</v>
      </c>
      <c r="LVV2" t="e">
        <f t="shared" ref="LVV2:LYG2" si="136">CHAR(LVV1)</f>
        <v>#VALUE!</v>
      </c>
      <c r="LVW2" t="e">
        <f t="shared" si="136"/>
        <v>#VALUE!</v>
      </c>
      <c r="LVX2" t="e">
        <f t="shared" si="136"/>
        <v>#VALUE!</v>
      </c>
      <c r="LVY2" t="e">
        <f t="shared" si="136"/>
        <v>#VALUE!</v>
      </c>
      <c r="LVZ2" t="e">
        <f t="shared" si="136"/>
        <v>#VALUE!</v>
      </c>
      <c r="LWA2" t="e">
        <f t="shared" si="136"/>
        <v>#VALUE!</v>
      </c>
      <c r="LWB2" t="e">
        <f t="shared" si="136"/>
        <v>#VALUE!</v>
      </c>
      <c r="LWC2" t="e">
        <f t="shared" si="136"/>
        <v>#VALUE!</v>
      </c>
      <c r="LWD2" t="e">
        <f t="shared" si="136"/>
        <v>#VALUE!</v>
      </c>
      <c r="LWE2" t="e">
        <f t="shared" si="136"/>
        <v>#VALUE!</v>
      </c>
      <c r="LWF2" t="e">
        <f t="shared" si="136"/>
        <v>#VALUE!</v>
      </c>
      <c r="LWG2" t="e">
        <f t="shared" si="136"/>
        <v>#VALUE!</v>
      </c>
      <c r="LWH2" t="e">
        <f t="shared" si="136"/>
        <v>#VALUE!</v>
      </c>
      <c r="LWI2" t="e">
        <f t="shared" si="136"/>
        <v>#VALUE!</v>
      </c>
      <c r="LWJ2" t="e">
        <f t="shared" si="136"/>
        <v>#VALUE!</v>
      </c>
      <c r="LWK2" t="e">
        <f t="shared" si="136"/>
        <v>#VALUE!</v>
      </c>
      <c r="LWL2" t="e">
        <f t="shared" si="136"/>
        <v>#VALUE!</v>
      </c>
      <c r="LWM2" t="e">
        <f t="shared" si="136"/>
        <v>#VALUE!</v>
      </c>
      <c r="LWN2" t="e">
        <f t="shared" si="136"/>
        <v>#VALUE!</v>
      </c>
      <c r="LWO2" t="e">
        <f t="shared" si="136"/>
        <v>#VALUE!</v>
      </c>
      <c r="LWP2" t="e">
        <f t="shared" si="136"/>
        <v>#VALUE!</v>
      </c>
      <c r="LWQ2" t="e">
        <f t="shared" si="136"/>
        <v>#VALUE!</v>
      </c>
      <c r="LWR2" t="e">
        <f t="shared" si="136"/>
        <v>#VALUE!</v>
      </c>
      <c r="LWS2" t="e">
        <f t="shared" si="136"/>
        <v>#VALUE!</v>
      </c>
      <c r="LWT2" t="e">
        <f t="shared" si="136"/>
        <v>#VALUE!</v>
      </c>
      <c r="LWU2" t="e">
        <f t="shared" si="136"/>
        <v>#VALUE!</v>
      </c>
      <c r="LWV2" t="e">
        <f t="shared" si="136"/>
        <v>#VALUE!</v>
      </c>
      <c r="LWW2" t="e">
        <f t="shared" si="136"/>
        <v>#VALUE!</v>
      </c>
      <c r="LWX2" t="e">
        <f t="shared" si="136"/>
        <v>#VALUE!</v>
      </c>
      <c r="LWY2" t="e">
        <f t="shared" si="136"/>
        <v>#VALUE!</v>
      </c>
      <c r="LWZ2" t="e">
        <f t="shared" si="136"/>
        <v>#VALUE!</v>
      </c>
      <c r="LXA2" t="e">
        <f t="shared" si="136"/>
        <v>#VALUE!</v>
      </c>
      <c r="LXB2" t="e">
        <f t="shared" si="136"/>
        <v>#VALUE!</v>
      </c>
      <c r="LXC2" t="e">
        <f t="shared" si="136"/>
        <v>#VALUE!</v>
      </c>
      <c r="LXD2" t="e">
        <f t="shared" si="136"/>
        <v>#VALUE!</v>
      </c>
      <c r="LXE2" t="e">
        <f t="shared" si="136"/>
        <v>#VALUE!</v>
      </c>
      <c r="LXF2" t="e">
        <f t="shared" si="136"/>
        <v>#VALUE!</v>
      </c>
      <c r="LXG2" t="e">
        <f t="shared" si="136"/>
        <v>#VALUE!</v>
      </c>
      <c r="LXH2" t="e">
        <f t="shared" si="136"/>
        <v>#VALUE!</v>
      </c>
      <c r="LXI2" t="e">
        <f t="shared" si="136"/>
        <v>#VALUE!</v>
      </c>
      <c r="LXJ2" t="e">
        <f t="shared" si="136"/>
        <v>#VALUE!</v>
      </c>
      <c r="LXK2" t="e">
        <f t="shared" si="136"/>
        <v>#VALUE!</v>
      </c>
      <c r="LXL2" t="e">
        <f t="shared" si="136"/>
        <v>#VALUE!</v>
      </c>
      <c r="LXM2" t="e">
        <f t="shared" si="136"/>
        <v>#VALUE!</v>
      </c>
      <c r="LXN2" t="e">
        <f t="shared" si="136"/>
        <v>#VALUE!</v>
      </c>
      <c r="LXO2" t="e">
        <f t="shared" si="136"/>
        <v>#VALUE!</v>
      </c>
      <c r="LXP2" t="e">
        <f t="shared" si="136"/>
        <v>#VALUE!</v>
      </c>
      <c r="LXQ2" t="e">
        <f t="shared" si="136"/>
        <v>#VALUE!</v>
      </c>
      <c r="LXR2" t="e">
        <f t="shared" si="136"/>
        <v>#VALUE!</v>
      </c>
      <c r="LXS2" t="e">
        <f t="shared" si="136"/>
        <v>#VALUE!</v>
      </c>
      <c r="LXT2" t="e">
        <f t="shared" si="136"/>
        <v>#VALUE!</v>
      </c>
      <c r="LXU2" t="e">
        <f t="shared" si="136"/>
        <v>#VALUE!</v>
      </c>
      <c r="LXV2" t="e">
        <f t="shared" si="136"/>
        <v>#VALUE!</v>
      </c>
      <c r="LXW2" t="e">
        <f t="shared" si="136"/>
        <v>#VALUE!</v>
      </c>
      <c r="LXX2" t="e">
        <f t="shared" si="136"/>
        <v>#VALUE!</v>
      </c>
      <c r="LXY2" t="e">
        <f t="shared" si="136"/>
        <v>#VALUE!</v>
      </c>
      <c r="LXZ2" t="e">
        <f t="shared" si="136"/>
        <v>#VALUE!</v>
      </c>
      <c r="LYA2" t="e">
        <f t="shared" si="136"/>
        <v>#VALUE!</v>
      </c>
      <c r="LYB2" t="e">
        <f t="shared" si="136"/>
        <v>#VALUE!</v>
      </c>
      <c r="LYC2" t="e">
        <f t="shared" si="136"/>
        <v>#VALUE!</v>
      </c>
      <c r="LYD2" t="e">
        <f t="shared" si="136"/>
        <v>#VALUE!</v>
      </c>
      <c r="LYE2" t="e">
        <f t="shared" si="136"/>
        <v>#VALUE!</v>
      </c>
      <c r="LYF2" t="e">
        <f t="shared" si="136"/>
        <v>#VALUE!</v>
      </c>
      <c r="LYG2" t="e">
        <f t="shared" si="136"/>
        <v>#VALUE!</v>
      </c>
      <c r="LYH2" t="e">
        <f t="shared" ref="LYH2:MAS2" si="137">CHAR(LYH1)</f>
        <v>#VALUE!</v>
      </c>
      <c r="LYI2" t="e">
        <f t="shared" si="137"/>
        <v>#VALUE!</v>
      </c>
      <c r="LYJ2" t="e">
        <f t="shared" si="137"/>
        <v>#VALUE!</v>
      </c>
      <c r="LYK2" t="e">
        <f t="shared" si="137"/>
        <v>#VALUE!</v>
      </c>
      <c r="LYL2" t="e">
        <f t="shared" si="137"/>
        <v>#VALUE!</v>
      </c>
      <c r="LYM2" t="e">
        <f t="shared" si="137"/>
        <v>#VALUE!</v>
      </c>
      <c r="LYN2" t="e">
        <f t="shared" si="137"/>
        <v>#VALUE!</v>
      </c>
      <c r="LYO2" t="e">
        <f t="shared" si="137"/>
        <v>#VALUE!</v>
      </c>
      <c r="LYP2" t="e">
        <f t="shared" si="137"/>
        <v>#VALUE!</v>
      </c>
      <c r="LYQ2" t="e">
        <f t="shared" si="137"/>
        <v>#VALUE!</v>
      </c>
      <c r="LYR2" t="e">
        <f t="shared" si="137"/>
        <v>#VALUE!</v>
      </c>
      <c r="LYS2" t="e">
        <f t="shared" si="137"/>
        <v>#VALUE!</v>
      </c>
      <c r="LYT2" t="e">
        <f t="shared" si="137"/>
        <v>#VALUE!</v>
      </c>
      <c r="LYU2" t="e">
        <f t="shared" si="137"/>
        <v>#VALUE!</v>
      </c>
      <c r="LYV2" t="e">
        <f t="shared" si="137"/>
        <v>#VALUE!</v>
      </c>
      <c r="LYW2" t="e">
        <f t="shared" si="137"/>
        <v>#VALUE!</v>
      </c>
      <c r="LYX2" t="e">
        <f t="shared" si="137"/>
        <v>#VALUE!</v>
      </c>
      <c r="LYY2" t="e">
        <f t="shared" si="137"/>
        <v>#VALUE!</v>
      </c>
      <c r="LYZ2" t="e">
        <f t="shared" si="137"/>
        <v>#VALUE!</v>
      </c>
      <c r="LZA2" t="e">
        <f t="shared" si="137"/>
        <v>#VALUE!</v>
      </c>
      <c r="LZB2" t="e">
        <f t="shared" si="137"/>
        <v>#VALUE!</v>
      </c>
      <c r="LZC2" t="e">
        <f t="shared" si="137"/>
        <v>#VALUE!</v>
      </c>
      <c r="LZD2" t="e">
        <f t="shared" si="137"/>
        <v>#VALUE!</v>
      </c>
      <c r="LZE2" t="e">
        <f t="shared" si="137"/>
        <v>#VALUE!</v>
      </c>
      <c r="LZF2" t="e">
        <f t="shared" si="137"/>
        <v>#VALUE!</v>
      </c>
      <c r="LZG2" t="e">
        <f t="shared" si="137"/>
        <v>#VALUE!</v>
      </c>
      <c r="LZH2" t="e">
        <f t="shared" si="137"/>
        <v>#VALUE!</v>
      </c>
      <c r="LZI2" t="e">
        <f t="shared" si="137"/>
        <v>#VALUE!</v>
      </c>
      <c r="LZJ2" t="e">
        <f t="shared" si="137"/>
        <v>#VALUE!</v>
      </c>
      <c r="LZK2" t="e">
        <f t="shared" si="137"/>
        <v>#VALUE!</v>
      </c>
      <c r="LZL2" t="e">
        <f t="shared" si="137"/>
        <v>#VALUE!</v>
      </c>
      <c r="LZM2" t="e">
        <f t="shared" si="137"/>
        <v>#VALUE!</v>
      </c>
      <c r="LZN2" t="e">
        <f t="shared" si="137"/>
        <v>#VALUE!</v>
      </c>
      <c r="LZO2" t="e">
        <f t="shared" si="137"/>
        <v>#VALUE!</v>
      </c>
      <c r="LZP2" t="e">
        <f t="shared" si="137"/>
        <v>#VALUE!</v>
      </c>
      <c r="LZQ2" t="e">
        <f t="shared" si="137"/>
        <v>#VALUE!</v>
      </c>
      <c r="LZR2" t="e">
        <f t="shared" si="137"/>
        <v>#VALUE!</v>
      </c>
      <c r="LZS2" t="e">
        <f t="shared" si="137"/>
        <v>#VALUE!</v>
      </c>
      <c r="LZT2" t="e">
        <f t="shared" si="137"/>
        <v>#VALUE!</v>
      </c>
      <c r="LZU2" t="e">
        <f t="shared" si="137"/>
        <v>#VALUE!</v>
      </c>
      <c r="LZV2" t="e">
        <f t="shared" si="137"/>
        <v>#VALUE!</v>
      </c>
      <c r="LZW2" t="e">
        <f t="shared" si="137"/>
        <v>#VALUE!</v>
      </c>
      <c r="LZX2" t="e">
        <f t="shared" si="137"/>
        <v>#VALUE!</v>
      </c>
      <c r="LZY2" t="e">
        <f t="shared" si="137"/>
        <v>#VALUE!</v>
      </c>
      <c r="LZZ2" t="e">
        <f t="shared" si="137"/>
        <v>#VALUE!</v>
      </c>
      <c r="MAA2" t="e">
        <f t="shared" si="137"/>
        <v>#VALUE!</v>
      </c>
      <c r="MAB2" t="e">
        <f t="shared" si="137"/>
        <v>#VALUE!</v>
      </c>
      <c r="MAC2" t="e">
        <f t="shared" si="137"/>
        <v>#VALUE!</v>
      </c>
      <c r="MAD2" t="e">
        <f t="shared" si="137"/>
        <v>#VALUE!</v>
      </c>
      <c r="MAE2" t="e">
        <f t="shared" si="137"/>
        <v>#VALUE!</v>
      </c>
      <c r="MAF2" t="e">
        <f t="shared" si="137"/>
        <v>#VALUE!</v>
      </c>
      <c r="MAG2" t="e">
        <f t="shared" si="137"/>
        <v>#VALUE!</v>
      </c>
      <c r="MAH2" t="e">
        <f t="shared" si="137"/>
        <v>#VALUE!</v>
      </c>
      <c r="MAI2" t="e">
        <f t="shared" si="137"/>
        <v>#VALUE!</v>
      </c>
      <c r="MAJ2" t="e">
        <f t="shared" si="137"/>
        <v>#VALUE!</v>
      </c>
      <c r="MAK2" t="e">
        <f t="shared" si="137"/>
        <v>#VALUE!</v>
      </c>
      <c r="MAL2" t="e">
        <f t="shared" si="137"/>
        <v>#VALUE!</v>
      </c>
      <c r="MAM2" t="e">
        <f t="shared" si="137"/>
        <v>#VALUE!</v>
      </c>
      <c r="MAN2" t="e">
        <f t="shared" si="137"/>
        <v>#VALUE!</v>
      </c>
      <c r="MAO2" t="e">
        <f t="shared" si="137"/>
        <v>#VALUE!</v>
      </c>
      <c r="MAP2" t="e">
        <f t="shared" si="137"/>
        <v>#VALUE!</v>
      </c>
      <c r="MAQ2" t="e">
        <f t="shared" si="137"/>
        <v>#VALUE!</v>
      </c>
      <c r="MAR2" t="e">
        <f t="shared" si="137"/>
        <v>#VALUE!</v>
      </c>
      <c r="MAS2" t="e">
        <f t="shared" si="137"/>
        <v>#VALUE!</v>
      </c>
      <c r="MAT2" t="e">
        <f t="shared" ref="MAT2:MDE2" si="138">CHAR(MAT1)</f>
        <v>#VALUE!</v>
      </c>
      <c r="MAU2" t="e">
        <f t="shared" si="138"/>
        <v>#VALUE!</v>
      </c>
      <c r="MAV2" t="e">
        <f t="shared" si="138"/>
        <v>#VALUE!</v>
      </c>
      <c r="MAW2" t="e">
        <f t="shared" si="138"/>
        <v>#VALUE!</v>
      </c>
      <c r="MAX2" t="e">
        <f t="shared" si="138"/>
        <v>#VALUE!</v>
      </c>
      <c r="MAY2" t="e">
        <f t="shared" si="138"/>
        <v>#VALUE!</v>
      </c>
      <c r="MAZ2" t="e">
        <f t="shared" si="138"/>
        <v>#VALUE!</v>
      </c>
      <c r="MBA2" t="e">
        <f t="shared" si="138"/>
        <v>#VALUE!</v>
      </c>
      <c r="MBB2" t="e">
        <f t="shared" si="138"/>
        <v>#VALUE!</v>
      </c>
      <c r="MBC2" t="e">
        <f t="shared" si="138"/>
        <v>#VALUE!</v>
      </c>
      <c r="MBD2" t="e">
        <f t="shared" si="138"/>
        <v>#VALUE!</v>
      </c>
      <c r="MBE2" t="e">
        <f t="shared" si="138"/>
        <v>#VALUE!</v>
      </c>
      <c r="MBF2" t="e">
        <f t="shared" si="138"/>
        <v>#VALUE!</v>
      </c>
      <c r="MBG2" t="e">
        <f t="shared" si="138"/>
        <v>#VALUE!</v>
      </c>
      <c r="MBH2" t="e">
        <f t="shared" si="138"/>
        <v>#VALUE!</v>
      </c>
      <c r="MBI2" t="e">
        <f t="shared" si="138"/>
        <v>#VALUE!</v>
      </c>
      <c r="MBJ2" t="e">
        <f t="shared" si="138"/>
        <v>#VALUE!</v>
      </c>
      <c r="MBK2" t="e">
        <f t="shared" si="138"/>
        <v>#VALUE!</v>
      </c>
      <c r="MBL2" t="e">
        <f t="shared" si="138"/>
        <v>#VALUE!</v>
      </c>
      <c r="MBM2" t="e">
        <f t="shared" si="138"/>
        <v>#VALUE!</v>
      </c>
      <c r="MBN2" t="e">
        <f t="shared" si="138"/>
        <v>#VALUE!</v>
      </c>
      <c r="MBO2" t="e">
        <f t="shared" si="138"/>
        <v>#VALUE!</v>
      </c>
      <c r="MBP2" t="e">
        <f t="shared" si="138"/>
        <v>#VALUE!</v>
      </c>
      <c r="MBQ2" t="e">
        <f t="shared" si="138"/>
        <v>#VALUE!</v>
      </c>
      <c r="MBR2" t="e">
        <f t="shared" si="138"/>
        <v>#VALUE!</v>
      </c>
      <c r="MBS2" t="e">
        <f t="shared" si="138"/>
        <v>#VALUE!</v>
      </c>
      <c r="MBT2" t="e">
        <f t="shared" si="138"/>
        <v>#VALUE!</v>
      </c>
      <c r="MBU2" t="e">
        <f t="shared" si="138"/>
        <v>#VALUE!</v>
      </c>
      <c r="MBV2" t="e">
        <f t="shared" si="138"/>
        <v>#VALUE!</v>
      </c>
      <c r="MBW2" t="e">
        <f t="shared" si="138"/>
        <v>#VALUE!</v>
      </c>
      <c r="MBX2" t="e">
        <f t="shared" si="138"/>
        <v>#VALUE!</v>
      </c>
      <c r="MBY2" t="e">
        <f t="shared" si="138"/>
        <v>#VALUE!</v>
      </c>
      <c r="MBZ2" t="e">
        <f t="shared" si="138"/>
        <v>#VALUE!</v>
      </c>
      <c r="MCA2" t="e">
        <f t="shared" si="138"/>
        <v>#VALUE!</v>
      </c>
      <c r="MCB2" t="e">
        <f t="shared" si="138"/>
        <v>#VALUE!</v>
      </c>
      <c r="MCC2" t="e">
        <f t="shared" si="138"/>
        <v>#VALUE!</v>
      </c>
      <c r="MCD2" t="e">
        <f t="shared" si="138"/>
        <v>#VALUE!</v>
      </c>
      <c r="MCE2" t="e">
        <f t="shared" si="138"/>
        <v>#VALUE!</v>
      </c>
      <c r="MCF2" t="e">
        <f t="shared" si="138"/>
        <v>#VALUE!</v>
      </c>
      <c r="MCG2" t="e">
        <f t="shared" si="138"/>
        <v>#VALUE!</v>
      </c>
      <c r="MCH2" t="e">
        <f t="shared" si="138"/>
        <v>#VALUE!</v>
      </c>
      <c r="MCI2" t="e">
        <f t="shared" si="138"/>
        <v>#VALUE!</v>
      </c>
      <c r="MCJ2" t="e">
        <f t="shared" si="138"/>
        <v>#VALUE!</v>
      </c>
      <c r="MCK2" t="e">
        <f t="shared" si="138"/>
        <v>#VALUE!</v>
      </c>
      <c r="MCL2" t="e">
        <f t="shared" si="138"/>
        <v>#VALUE!</v>
      </c>
      <c r="MCM2" t="e">
        <f t="shared" si="138"/>
        <v>#VALUE!</v>
      </c>
      <c r="MCN2" t="e">
        <f t="shared" si="138"/>
        <v>#VALUE!</v>
      </c>
      <c r="MCO2" t="e">
        <f t="shared" si="138"/>
        <v>#VALUE!</v>
      </c>
      <c r="MCP2" t="e">
        <f t="shared" si="138"/>
        <v>#VALUE!</v>
      </c>
      <c r="MCQ2" t="e">
        <f t="shared" si="138"/>
        <v>#VALUE!</v>
      </c>
      <c r="MCR2" t="e">
        <f t="shared" si="138"/>
        <v>#VALUE!</v>
      </c>
      <c r="MCS2" t="e">
        <f t="shared" si="138"/>
        <v>#VALUE!</v>
      </c>
      <c r="MCT2" t="e">
        <f t="shared" si="138"/>
        <v>#VALUE!</v>
      </c>
      <c r="MCU2" t="e">
        <f t="shared" si="138"/>
        <v>#VALUE!</v>
      </c>
      <c r="MCV2" t="e">
        <f t="shared" si="138"/>
        <v>#VALUE!</v>
      </c>
      <c r="MCW2" t="e">
        <f t="shared" si="138"/>
        <v>#VALUE!</v>
      </c>
      <c r="MCX2" t="e">
        <f t="shared" si="138"/>
        <v>#VALUE!</v>
      </c>
      <c r="MCY2" t="e">
        <f t="shared" si="138"/>
        <v>#VALUE!</v>
      </c>
      <c r="MCZ2" t="e">
        <f t="shared" si="138"/>
        <v>#VALUE!</v>
      </c>
      <c r="MDA2" t="e">
        <f t="shared" si="138"/>
        <v>#VALUE!</v>
      </c>
      <c r="MDB2" t="e">
        <f t="shared" si="138"/>
        <v>#VALUE!</v>
      </c>
      <c r="MDC2" t="e">
        <f t="shared" si="138"/>
        <v>#VALUE!</v>
      </c>
      <c r="MDD2" t="e">
        <f t="shared" si="138"/>
        <v>#VALUE!</v>
      </c>
      <c r="MDE2" t="e">
        <f t="shared" si="138"/>
        <v>#VALUE!</v>
      </c>
      <c r="MDF2" t="e">
        <f t="shared" ref="MDF2:MFQ2" si="139">CHAR(MDF1)</f>
        <v>#VALUE!</v>
      </c>
      <c r="MDG2" t="e">
        <f t="shared" si="139"/>
        <v>#VALUE!</v>
      </c>
      <c r="MDH2" t="e">
        <f t="shared" si="139"/>
        <v>#VALUE!</v>
      </c>
      <c r="MDI2" t="e">
        <f t="shared" si="139"/>
        <v>#VALUE!</v>
      </c>
      <c r="MDJ2" t="e">
        <f t="shared" si="139"/>
        <v>#VALUE!</v>
      </c>
      <c r="MDK2" t="e">
        <f t="shared" si="139"/>
        <v>#VALUE!</v>
      </c>
      <c r="MDL2" t="e">
        <f t="shared" si="139"/>
        <v>#VALUE!</v>
      </c>
      <c r="MDM2" t="e">
        <f t="shared" si="139"/>
        <v>#VALUE!</v>
      </c>
      <c r="MDN2" t="e">
        <f t="shared" si="139"/>
        <v>#VALUE!</v>
      </c>
      <c r="MDO2" t="e">
        <f t="shared" si="139"/>
        <v>#VALUE!</v>
      </c>
      <c r="MDP2" t="e">
        <f t="shared" si="139"/>
        <v>#VALUE!</v>
      </c>
      <c r="MDQ2" t="e">
        <f t="shared" si="139"/>
        <v>#VALUE!</v>
      </c>
      <c r="MDR2" t="e">
        <f t="shared" si="139"/>
        <v>#VALUE!</v>
      </c>
      <c r="MDS2" t="e">
        <f t="shared" si="139"/>
        <v>#VALUE!</v>
      </c>
      <c r="MDT2" t="e">
        <f t="shared" si="139"/>
        <v>#VALUE!</v>
      </c>
      <c r="MDU2" t="e">
        <f t="shared" si="139"/>
        <v>#VALUE!</v>
      </c>
      <c r="MDV2" t="e">
        <f t="shared" si="139"/>
        <v>#VALUE!</v>
      </c>
      <c r="MDW2" t="e">
        <f t="shared" si="139"/>
        <v>#VALUE!</v>
      </c>
      <c r="MDX2" t="e">
        <f t="shared" si="139"/>
        <v>#VALUE!</v>
      </c>
      <c r="MDY2" t="e">
        <f t="shared" si="139"/>
        <v>#VALUE!</v>
      </c>
      <c r="MDZ2" t="e">
        <f t="shared" si="139"/>
        <v>#VALUE!</v>
      </c>
      <c r="MEA2" t="e">
        <f t="shared" si="139"/>
        <v>#VALUE!</v>
      </c>
      <c r="MEB2" t="e">
        <f t="shared" si="139"/>
        <v>#VALUE!</v>
      </c>
      <c r="MEC2" t="e">
        <f t="shared" si="139"/>
        <v>#VALUE!</v>
      </c>
      <c r="MED2" t="e">
        <f t="shared" si="139"/>
        <v>#VALUE!</v>
      </c>
      <c r="MEE2" t="e">
        <f t="shared" si="139"/>
        <v>#VALUE!</v>
      </c>
      <c r="MEF2" t="e">
        <f t="shared" si="139"/>
        <v>#VALUE!</v>
      </c>
      <c r="MEG2" t="e">
        <f t="shared" si="139"/>
        <v>#VALUE!</v>
      </c>
      <c r="MEH2" t="e">
        <f t="shared" si="139"/>
        <v>#VALUE!</v>
      </c>
      <c r="MEI2" t="e">
        <f t="shared" si="139"/>
        <v>#VALUE!</v>
      </c>
      <c r="MEJ2" t="e">
        <f t="shared" si="139"/>
        <v>#VALUE!</v>
      </c>
      <c r="MEK2" t="e">
        <f t="shared" si="139"/>
        <v>#VALUE!</v>
      </c>
      <c r="MEL2" t="e">
        <f t="shared" si="139"/>
        <v>#VALUE!</v>
      </c>
      <c r="MEM2" t="e">
        <f t="shared" si="139"/>
        <v>#VALUE!</v>
      </c>
      <c r="MEN2" t="e">
        <f t="shared" si="139"/>
        <v>#VALUE!</v>
      </c>
      <c r="MEO2" t="e">
        <f t="shared" si="139"/>
        <v>#VALUE!</v>
      </c>
      <c r="MEP2" t="e">
        <f t="shared" si="139"/>
        <v>#VALUE!</v>
      </c>
      <c r="MEQ2" t="e">
        <f t="shared" si="139"/>
        <v>#VALUE!</v>
      </c>
      <c r="MER2" t="e">
        <f t="shared" si="139"/>
        <v>#VALUE!</v>
      </c>
      <c r="MES2" t="e">
        <f t="shared" si="139"/>
        <v>#VALUE!</v>
      </c>
      <c r="MET2" t="e">
        <f t="shared" si="139"/>
        <v>#VALUE!</v>
      </c>
      <c r="MEU2" t="e">
        <f t="shared" si="139"/>
        <v>#VALUE!</v>
      </c>
      <c r="MEV2" t="e">
        <f t="shared" si="139"/>
        <v>#VALUE!</v>
      </c>
      <c r="MEW2" t="e">
        <f t="shared" si="139"/>
        <v>#VALUE!</v>
      </c>
      <c r="MEX2" t="e">
        <f t="shared" si="139"/>
        <v>#VALUE!</v>
      </c>
      <c r="MEY2" t="e">
        <f t="shared" si="139"/>
        <v>#VALUE!</v>
      </c>
      <c r="MEZ2" t="e">
        <f t="shared" si="139"/>
        <v>#VALUE!</v>
      </c>
      <c r="MFA2" t="e">
        <f t="shared" si="139"/>
        <v>#VALUE!</v>
      </c>
      <c r="MFB2" t="e">
        <f t="shared" si="139"/>
        <v>#VALUE!</v>
      </c>
      <c r="MFC2" t="e">
        <f t="shared" si="139"/>
        <v>#VALUE!</v>
      </c>
      <c r="MFD2" t="e">
        <f t="shared" si="139"/>
        <v>#VALUE!</v>
      </c>
      <c r="MFE2" t="e">
        <f t="shared" si="139"/>
        <v>#VALUE!</v>
      </c>
      <c r="MFF2" t="e">
        <f t="shared" si="139"/>
        <v>#VALUE!</v>
      </c>
      <c r="MFG2" t="e">
        <f t="shared" si="139"/>
        <v>#VALUE!</v>
      </c>
      <c r="MFH2" t="e">
        <f t="shared" si="139"/>
        <v>#VALUE!</v>
      </c>
      <c r="MFI2" t="e">
        <f t="shared" si="139"/>
        <v>#VALUE!</v>
      </c>
      <c r="MFJ2" t="e">
        <f t="shared" si="139"/>
        <v>#VALUE!</v>
      </c>
      <c r="MFK2" t="e">
        <f t="shared" si="139"/>
        <v>#VALUE!</v>
      </c>
      <c r="MFL2" t="e">
        <f t="shared" si="139"/>
        <v>#VALUE!</v>
      </c>
      <c r="MFM2" t="e">
        <f t="shared" si="139"/>
        <v>#VALUE!</v>
      </c>
      <c r="MFN2" t="e">
        <f t="shared" si="139"/>
        <v>#VALUE!</v>
      </c>
      <c r="MFO2" t="e">
        <f t="shared" si="139"/>
        <v>#VALUE!</v>
      </c>
      <c r="MFP2" t="e">
        <f t="shared" si="139"/>
        <v>#VALUE!</v>
      </c>
      <c r="MFQ2" t="e">
        <f t="shared" si="139"/>
        <v>#VALUE!</v>
      </c>
      <c r="MFR2" t="e">
        <f t="shared" ref="MFR2:MIC2" si="140">CHAR(MFR1)</f>
        <v>#VALUE!</v>
      </c>
      <c r="MFS2" t="e">
        <f t="shared" si="140"/>
        <v>#VALUE!</v>
      </c>
      <c r="MFT2" t="e">
        <f t="shared" si="140"/>
        <v>#VALUE!</v>
      </c>
      <c r="MFU2" t="e">
        <f t="shared" si="140"/>
        <v>#VALUE!</v>
      </c>
      <c r="MFV2" t="e">
        <f t="shared" si="140"/>
        <v>#VALUE!</v>
      </c>
      <c r="MFW2" t="e">
        <f t="shared" si="140"/>
        <v>#VALUE!</v>
      </c>
      <c r="MFX2" t="e">
        <f t="shared" si="140"/>
        <v>#VALUE!</v>
      </c>
      <c r="MFY2" t="e">
        <f t="shared" si="140"/>
        <v>#VALUE!</v>
      </c>
      <c r="MFZ2" t="e">
        <f t="shared" si="140"/>
        <v>#VALUE!</v>
      </c>
      <c r="MGA2" t="e">
        <f t="shared" si="140"/>
        <v>#VALUE!</v>
      </c>
      <c r="MGB2" t="e">
        <f t="shared" si="140"/>
        <v>#VALUE!</v>
      </c>
      <c r="MGC2" t="e">
        <f t="shared" si="140"/>
        <v>#VALUE!</v>
      </c>
      <c r="MGD2" t="e">
        <f t="shared" si="140"/>
        <v>#VALUE!</v>
      </c>
      <c r="MGE2" t="e">
        <f t="shared" si="140"/>
        <v>#VALUE!</v>
      </c>
      <c r="MGF2" t="e">
        <f t="shared" si="140"/>
        <v>#VALUE!</v>
      </c>
      <c r="MGG2" t="e">
        <f t="shared" si="140"/>
        <v>#VALUE!</v>
      </c>
      <c r="MGH2" t="e">
        <f t="shared" si="140"/>
        <v>#VALUE!</v>
      </c>
      <c r="MGI2" t="e">
        <f t="shared" si="140"/>
        <v>#VALUE!</v>
      </c>
      <c r="MGJ2" t="e">
        <f t="shared" si="140"/>
        <v>#VALUE!</v>
      </c>
      <c r="MGK2" t="e">
        <f t="shared" si="140"/>
        <v>#VALUE!</v>
      </c>
      <c r="MGL2" t="e">
        <f t="shared" si="140"/>
        <v>#VALUE!</v>
      </c>
      <c r="MGM2" t="e">
        <f t="shared" si="140"/>
        <v>#VALUE!</v>
      </c>
      <c r="MGN2" t="e">
        <f t="shared" si="140"/>
        <v>#VALUE!</v>
      </c>
      <c r="MGO2" t="e">
        <f t="shared" si="140"/>
        <v>#VALUE!</v>
      </c>
      <c r="MGP2" t="e">
        <f t="shared" si="140"/>
        <v>#VALUE!</v>
      </c>
      <c r="MGQ2" t="e">
        <f t="shared" si="140"/>
        <v>#VALUE!</v>
      </c>
      <c r="MGR2" t="e">
        <f t="shared" si="140"/>
        <v>#VALUE!</v>
      </c>
      <c r="MGS2" t="e">
        <f t="shared" si="140"/>
        <v>#VALUE!</v>
      </c>
      <c r="MGT2" t="e">
        <f t="shared" si="140"/>
        <v>#VALUE!</v>
      </c>
      <c r="MGU2" t="e">
        <f t="shared" si="140"/>
        <v>#VALUE!</v>
      </c>
      <c r="MGV2" t="e">
        <f t="shared" si="140"/>
        <v>#VALUE!</v>
      </c>
      <c r="MGW2" t="e">
        <f t="shared" si="140"/>
        <v>#VALUE!</v>
      </c>
      <c r="MGX2" t="e">
        <f t="shared" si="140"/>
        <v>#VALUE!</v>
      </c>
      <c r="MGY2" t="e">
        <f t="shared" si="140"/>
        <v>#VALUE!</v>
      </c>
      <c r="MGZ2" t="e">
        <f t="shared" si="140"/>
        <v>#VALUE!</v>
      </c>
      <c r="MHA2" t="e">
        <f t="shared" si="140"/>
        <v>#VALUE!</v>
      </c>
      <c r="MHB2" t="e">
        <f t="shared" si="140"/>
        <v>#VALUE!</v>
      </c>
      <c r="MHC2" t="e">
        <f t="shared" si="140"/>
        <v>#VALUE!</v>
      </c>
      <c r="MHD2" t="e">
        <f t="shared" si="140"/>
        <v>#VALUE!</v>
      </c>
      <c r="MHE2" t="e">
        <f t="shared" si="140"/>
        <v>#VALUE!</v>
      </c>
      <c r="MHF2" t="e">
        <f t="shared" si="140"/>
        <v>#VALUE!</v>
      </c>
      <c r="MHG2" t="e">
        <f t="shared" si="140"/>
        <v>#VALUE!</v>
      </c>
      <c r="MHH2" t="e">
        <f t="shared" si="140"/>
        <v>#VALUE!</v>
      </c>
      <c r="MHI2" t="e">
        <f t="shared" si="140"/>
        <v>#VALUE!</v>
      </c>
      <c r="MHJ2" t="e">
        <f t="shared" si="140"/>
        <v>#VALUE!</v>
      </c>
      <c r="MHK2" t="e">
        <f t="shared" si="140"/>
        <v>#VALUE!</v>
      </c>
      <c r="MHL2" t="e">
        <f t="shared" si="140"/>
        <v>#VALUE!</v>
      </c>
      <c r="MHM2" t="e">
        <f t="shared" si="140"/>
        <v>#VALUE!</v>
      </c>
      <c r="MHN2" t="e">
        <f t="shared" si="140"/>
        <v>#VALUE!</v>
      </c>
      <c r="MHO2" t="e">
        <f t="shared" si="140"/>
        <v>#VALUE!</v>
      </c>
      <c r="MHP2" t="e">
        <f t="shared" si="140"/>
        <v>#VALUE!</v>
      </c>
      <c r="MHQ2" t="e">
        <f t="shared" si="140"/>
        <v>#VALUE!</v>
      </c>
      <c r="MHR2" t="e">
        <f t="shared" si="140"/>
        <v>#VALUE!</v>
      </c>
      <c r="MHS2" t="e">
        <f t="shared" si="140"/>
        <v>#VALUE!</v>
      </c>
      <c r="MHT2" t="e">
        <f t="shared" si="140"/>
        <v>#VALUE!</v>
      </c>
      <c r="MHU2" t="e">
        <f t="shared" si="140"/>
        <v>#VALUE!</v>
      </c>
      <c r="MHV2" t="e">
        <f t="shared" si="140"/>
        <v>#VALUE!</v>
      </c>
      <c r="MHW2" t="e">
        <f t="shared" si="140"/>
        <v>#VALUE!</v>
      </c>
      <c r="MHX2" t="e">
        <f t="shared" si="140"/>
        <v>#VALUE!</v>
      </c>
      <c r="MHY2" t="e">
        <f t="shared" si="140"/>
        <v>#VALUE!</v>
      </c>
      <c r="MHZ2" t="e">
        <f t="shared" si="140"/>
        <v>#VALUE!</v>
      </c>
      <c r="MIA2" t="e">
        <f t="shared" si="140"/>
        <v>#VALUE!</v>
      </c>
      <c r="MIB2" t="e">
        <f t="shared" si="140"/>
        <v>#VALUE!</v>
      </c>
      <c r="MIC2" t="e">
        <f t="shared" si="140"/>
        <v>#VALUE!</v>
      </c>
      <c r="MID2" t="e">
        <f t="shared" ref="MID2:MKO2" si="141">CHAR(MID1)</f>
        <v>#VALUE!</v>
      </c>
      <c r="MIE2" t="e">
        <f t="shared" si="141"/>
        <v>#VALUE!</v>
      </c>
      <c r="MIF2" t="e">
        <f t="shared" si="141"/>
        <v>#VALUE!</v>
      </c>
      <c r="MIG2" t="e">
        <f t="shared" si="141"/>
        <v>#VALUE!</v>
      </c>
      <c r="MIH2" t="e">
        <f t="shared" si="141"/>
        <v>#VALUE!</v>
      </c>
      <c r="MII2" t="e">
        <f t="shared" si="141"/>
        <v>#VALUE!</v>
      </c>
      <c r="MIJ2" t="e">
        <f t="shared" si="141"/>
        <v>#VALUE!</v>
      </c>
      <c r="MIK2" t="e">
        <f t="shared" si="141"/>
        <v>#VALUE!</v>
      </c>
      <c r="MIL2" t="e">
        <f t="shared" si="141"/>
        <v>#VALUE!</v>
      </c>
      <c r="MIM2" t="e">
        <f t="shared" si="141"/>
        <v>#VALUE!</v>
      </c>
      <c r="MIN2" t="e">
        <f t="shared" si="141"/>
        <v>#VALUE!</v>
      </c>
      <c r="MIO2" t="e">
        <f t="shared" si="141"/>
        <v>#VALUE!</v>
      </c>
      <c r="MIP2" t="e">
        <f t="shared" si="141"/>
        <v>#VALUE!</v>
      </c>
      <c r="MIQ2" t="e">
        <f t="shared" si="141"/>
        <v>#VALUE!</v>
      </c>
      <c r="MIR2" t="e">
        <f t="shared" si="141"/>
        <v>#VALUE!</v>
      </c>
      <c r="MIS2" t="e">
        <f t="shared" si="141"/>
        <v>#VALUE!</v>
      </c>
      <c r="MIT2" t="e">
        <f t="shared" si="141"/>
        <v>#VALUE!</v>
      </c>
      <c r="MIU2" t="e">
        <f t="shared" si="141"/>
        <v>#VALUE!</v>
      </c>
      <c r="MIV2" t="e">
        <f t="shared" si="141"/>
        <v>#VALUE!</v>
      </c>
      <c r="MIW2" t="e">
        <f t="shared" si="141"/>
        <v>#VALUE!</v>
      </c>
      <c r="MIX2" t="e">
        <f t="shared" si="141"/>
        <v>#VALUE!</v>
      </c>
      <c r="MIY2" t="e">
        <f t="shared" si="141"/>
        <v>#VALUE!</v>
      </c>
      <c r="MIZ2" t="e">
        <f t="shared" si="141"/>
        <v>#VALUE!</v>
      </c>
      <c r="MJA2" t="e">
        <f t="shared" si="141"/>
        <v>#VALUE!</v>
      </c>
      <c r="MJB2" t="e">
        <f t="shared" si="141"/>
        <v>#VALUE!</v>
      </c>
      <c r="MJC2" t="e">
        <f t="shared" si="141"/>
        <v>#VALUE!</v>
      </c>
      <c r="MJD2" t="e">
        <f t="shared" si="141"/>
        <v>#VALUE!</v>
      </c>
      <c r="MJE2" t="e">
        <f t="shared" si="141"/>
        <v>#VALUE!</v>
      </c>
      <c r="MJF2" t="e">
        <f t="shared" si="141"/>
        <v>#VALUE!</v>
      </c>
      <c r="MJG2" t="e">
        <f t="shared" si="141"/>
        <v>#VALUE!</v>
      </c>
      <c r="MJH2" t="e">
        <f t="shared" si="141"/>
        <v>#VALUE!</v>
      </c>
      <c r="MJI2" t="e">
        <f t="shared" si="141"/>
        <v>#VALUE!</v>
      </c>
      <c r="MJJ2" t="e">
        <f t="shared" si="141"/>
        <v>#VALUE!</v>
      </c>
      <c r="MJK2" t="e">
        <f t="shared" si="141"/>
        <v>#VALUE!</v>
      </c>
      <c r="MJL2" t="e">
        <f t="shared" si="141"/>
        <v>#VALUE!</v>
      </c>
      <c r="MJM2" t="e">
        <f t="shared" si="141"/>
        <v>#VALUE!</v>
      </c>
      <c r="MJN2" t="e">
        <f t="shared" si="141"/>
        <v>#VALUE!</v>
      </c>
      <c r="MJO2" t="e">
        <f t="shared" si="141"/>
        <v>#VALUE!</v>
      </c>
      <c r="MJP2" t="e">
        <f t="shared" si="141"/>
        <v>#VALUE!</v>
      </c>
      <c r="MJQ2" t="e">
        <f t="shared" si="141"/>
        <v>#VALUE!</v>
      </c>
      <c r="MJR2" t="e">
        <f t="shared" si="141"/>
        <v>#VALUE!</v>
      </c>
      <c r="MJS2" t="e">
        <f t="shared" si="141"/>
        <v>#VALUE!</v>
      </c>
      <c r="MJT2" t="e">
        <f t="shared" si="141"/>
        <v>#VALUE!</v>
      </c>
      <c r="MJU2" t="e">
        <f t="shared" si="141"/>
        <v>#VALUE!</v>
      </c>
      <c r="MJV2" t="e">
        <f t="shared" si="141"/>
        <v>#VALUE!</v>
      </c>
      <c r="MJW2" t="e">
        <f t="shared" si="141"/>
        <v>#VALUE!</v>
      </c>
      <c r="MJX2" t="e">
        <f t="shared" si="141"/>
        <v>#VALUE!</v>
      </c>
      <c r="MJY2" t="e">
        <f t="shared" si="141"/>
        <v>#VALUE!</v>
      </c>
      <c r="MJZ2" t="e">
        <f t="shared" si="141"/>
        <v>#VALUE!</v>
      </c>
      <c r="MKA2" t="e">
        <f t="shared" si="141"/>
        <v>#VALUE!</v>
      </c>
      <c r="MKB2" t="e">
        <f t="shared" si="141"/>
        <v>#VALUE!</v>
      </c>
      <c r="MKC2" t="e">
        <f t="shared" si="141"/>
        <v>#VALUE!</v>
      </c>
      <c r="MKD2" t="e">
        <f t="shared" si="141"/>
        <v>#VALUE!</v>
      </c>
      <c r="MKE2" t="e">
        <f t="shared" si="141"/>
        <v>#VALUE!</v>
      </c>
      <c r="MKF2" t="e">
        <f t="shared" si="141"/>
        <v>#VALUE!</v>
      </c>
      <c r="MKG2" t="e">
        <f t="shared" si="141"/>
        <v>#VALUE!</v>
      </c>
      <c r="MKH2" t="e">
        <f t="shared" si="141"/>
        <v>#VALUE!</v>
      </c>
      <c r="MKI2" t="e">
        <f t="shared" si="141"/>
        <v>#VALUE!</v>
      </c>
      <c r="MKJ2" t="e">
        <f t="shared" si="141"/>
        <v>#VALUE!</v>
      </c>
      <c r="MKK2" t="e">
        <f t="shared" si="141"/>
        <v>#VALUE!</v>
      </c>
      <c r="MKL2" t="e">
        <f t="shared" si="141"/>
        <v>#VALUE!</v>
      </c>
      <c r="MKM2" t="e">
        <f t="shared" si="141"/>
        <v>#VALUE!</v>
      </c>
      <c r="MKN2" t="e">
        <f t="shared" si="141"/>
        <v>#VALUE!</v>
      </c>
      <c r="MKO2" t="e">
        <f t="shared" si="141"/>
        <v>#VALUE!</v>
      </c>
      <c r="MKP2" t="e">
        <f t="shared" ref="MKP2:MNA2" si="142">CHAR(MKP1)</f>
        <v>#VALUE!</v>
      </c>
      <c r="MKQ2" t="e">
        <f t="shared" si="142"/>
        <v>#VALUE!</v>
      </c>
      <c r="MKR2" t="e">
        <f t="shared" si="142"/>
        <v>#VALUE!</v>
      </c>
      <c r="MKS2" t="e">
        <f t="shared" si="142"/>
        <v>#VALUE!</v>
      </c>
      <c r="MKT2" t="e">
        <f t="shared" si="142"/>
        <v>#VALUE!</v>
      </c>
      <c r="MKU2" t="e">
        <f t="shared" si="142"/>
        <v>#VALUE!</v>
      </c>
      <c r="MKV2" t="e">
        <f t="shared" si="142"/>
        <v>#VALUE!</v>
      </c>
      <c r="MKW2" t="e">
        <f t="shared" si="142"/>
        <v>#VALUE!</v>
      </c>
      <c r="MKX2" t="e">
        <f t="shared" si="142"/>
        <v>#VALUE!</v>
      </c>
      <c r="MKY2" t="e">
        <f t="shared" si="142"/>
        <v>#VALUE!</v>
      </c>
      <c r="MKZ2" t="e">
        <f t="shared" si="142"/>
        <v>#VALUE!</v>
      </c>
      <c r="MLA2" t="e">
        <f t="shared" si="142"/>
        <v>#VALUE!</v>
      </c>
      <c r="MLB2" t="e">
        <f t="shared" si="142"/>
        <v>#VALUE!</v>
      </c>
      <c r="MLC2" t="e">
        <f t="shared" si="142"/>
        <v>#VALUE!</v>
      </c>
      <c r="MLD2" t="e">
        <f t="shared" si="142"/>
        <v>#VALUE!</v>
      </c>
      <c r="MLE2" t="e">
        <f t="shared" si="142"/>
        <v>#VALUE!</v>
      </c>
      <c r="MLF2" t="e">
        <f t="shared" si="142"/>
        <v>#VALUE!</v>
      </c>
      <c r="MLG2" t="e">
        <f t="shared" si="142"/>
        <v>#VALUE!</v>
      </c>
      <c r="MLH2" t="e">
        <f t="shared" si="142"/>
        <v>#VALUE!</v>
      </c>
      <c r="MLI2" t="e">
        <f t="shared" si="142"/>
        <v>#VALUE!</v>
      </c>
      <c r="MLJ2" t="e">
        <f t="shared" si="142"/>
        <v>#VALUE!</v>
      </c>
      <c r="MLK2" t="e">
        <f t="shared" si="142"/>
        <v>#VALUE!</v>
      </c>
      <c r="MLL2" t="e">
        <f t="shared" si="142"/>
        <v>#VALUE!</v>
      </c>
      <c r="MLM2" t="e">
        <f t="shared" si="142"/>
        <v>#VALUE!</v>
      </c>
      <c r="MLN2" t="e">
        <f t="shared" si="142"/>
        <v>#VALUE!</v>
      </c>
      <c r="MLO2" t="e">
        <f t="shared" si="142"/>
        <v>#VALUE!</v>
      </c>
      <c r="MLP2" t="e">
        <f t="shared" si="142"/>
        <v>#VALUE!</v>
      </c>
      <c r="MLQ2" t="e">
        <f t="shared" si="142"/>
        <v>#VALUE!</v>
      </c>
      <c r="MLR2" t="e">
        <f t="shared" si="142"/>
        <v>#VALUE!</v>
      </c>
      <c r="MLS2" t="e">
        <f t="shared" si="142"/>
        <v>#VALUE!</v>
      </c>
      <c r="MLT2" t="e">
        <f t="shared" si="142"/>
        <v>#VALUE!</v>
      </c>
      <c r="MLU2" t="e">
        <f t="shared" si="142"/>
        <v>#VALUE!</v>
      </c>
      <c r="MLV2" t="e">
        <f t="shared" si="142"/>
        <v>#VALUE!</v>
      </c>
      <c r="MLW2" t="e">
        <f t="shared" si="142"/>
        <v>#VALUE!</v>
      </c>
      <c r="MLX2" t="e">
        <f t="shared" si="142"/>
        <v>#VALUE!</v>
      </c>
      <c r="MLY2" t="e">
        <f t="shared" si="142"/>
        <v>#VALUE!</v>
      </c>
      <c r="MLZ2" t="e">
        <f t="shared" si="142"/>
        <v>#VALUE!</v>
      </c>
      <c r="MMA2" t="e">
        <f t="shared" si="142"/>
        <v>#VALUE!</v>
      </c>
      <c r="MMB2" t="e">
        <f t="shared" si="142"/>
        <v>#VALUE!</v>
      </c>
      <c r="MMC2" t="e">
        <f t="shared" si="142"/>
        <v>#VALUE!</v>
      </c>
      <c r="MMD2" t="e">
        <f t="shared" si="142"/>
        <v>#VALUE!</v>
      </c>
      <c r="MME2" t="e">
        <f t="shared" si="142"/>
        <v>#VALUE!</v>
      </c>
      <c r="MMF2" t="e">
        <f t="shared" si="142"/>
        <v>#VALUE!</v>
      </c>
      <c r="MMG2" t="e">
        <f t="shared" si="142"/>
        <v>#VALUE!</v>
      </c>
      <c r="MMH2" t="e">
        <f t="shared" si="142"/>
        <v>#VALUE!</v>
      </c>
      <c r="MMI2" t="e">
        <f t="shared" si="142"/>
        <v>#VALUE!</v>
      </c>
      <c r="MMJ2" t="e">
        <f t="shared" si="142"/>
        <v>#VALUE!</v>
      </c>
      <c r="MMK2" t="e">
        <f t="shared" si="142"/>
        <v>#VALUE!</v>
      </c>
      <c r="MML2" t="e">
        <f t="shared" si="142"/>
        <v>#VALUE!</v>
      </c>
      <c r="MMM2" t="e">
        <f t="shared" si="142"/>
        <v>#VALUE!</v>
      </c>
      <c r="MMN2" t="e">
        <f t="shared" si="142"/>
        <v>#VALUE!</v>
      </c>
      <c r="MMO2" t="e">
        <f t="shared" si="142"/>
        <v>#VALUE!</v>
      </c>
      <c r="MMP2" t="e">
        <f t="shared" si="142"/>
        <v>#VALUE!</v>
      </c>
      <c r="MMQ2" t="e">
        <f t="shared" si="142"/>
        <v>#VALUE!</v>
      </c>
      <c r="MMR2" t="e">
        <f t="shared" si="142"/>
        <v>#VALUE!</v>
      </c>
      <c r="MMS2" t="e">
        <f t="shared" si="142"/>
        <v>#VALUE!</v>
      </c>
      <c r="MMT2" t="e">
        <f t="shared" si="142"/>
        <v>#VALUE!</v>
      </c>
      <c r="MMU2" t="e">
        <f t="shared" si="142"/>
        <v>#VALUE!</v>
      </c>
      <c r="MMV2" t="e">
        <f t="shared" si="142"/>
        <v>#VALUE!</v>
      </c>
      <c r="MMW2" t="e">
        <f t="shared" si="142"/>
        <v>#VALUE!</v>
      </c>
      <c r="MMX2" t="e">
        <f t="shared" si="142"/>
        <v>#VALUE!</v>
      </c>
      <c r="MMY2" t="e">
        <f t="shared" si="142"/>
        <v>#VALUE!</v>
      </c>
      <c r="MMZ2" t="e">
        <f t="shared" si="142"/>
        <v>#VALUE!</v>
      </c>
      <c r="MNA2" t="e">
        <f t="shared" si="142"/>
        <v>#VALUE!</v>
      </c>
      <c r="MNB2" t="e">
        <f t="shared" ref="MNB2:MPM2" si="143">CHAR(MNB1)</f>
        <v>#VALUE!</v>
      </c>
      <c r="MNC2" t="e">
        <f t="shared" si="143"/>
        <v>#VALUE!</v>
      </c>
      <c r="MND2" t="e">
        <f t="shared" si="143"/>
        <v>#VALUE!</v>
      </c>
      <c r="MNE2" t="e">
        <f t="shared" si="143"/>
        <v>#VALUE!</v>
      </c>
      <c r="MNF2" t="e">
        <f t="shared" si="143"/>
        <v>#VALUE!</v>
      </c>
      <c r="MNG2" t="e">
        <f t="shared" si="143"/>
        <v>#VALUE!</v>
      </c>
      <c r="MNH2" t="e">
        <f t="shared" si="143"/>
        <v>#VALUE!</v>
      </c>
      <c r="MNI2" t="e">
        <f t="shared" si="143"/>
        <v>#VALUE!</v>
      </c>
      <c r="MNJ2" t="e">
        <f t="shared" si="143"/>
        <v>#VALUE!</v>
      </c>
      <c r="MNK2" t="e">
        <f t="shared" si="143"/>
        <v>#VALUE!</v>
      </c>
      <c r="MNL2" t="e">
        <f t="shared" si="143"/>
        <v>#VALUE!</v>
      </c>
      <c r="MNM2" t="e">
        <f t="shared" si="143"/>
        <v>#VALUE!</v>
      </c>
      <c r="MNN2" t="e">
        <f t="shared" si="143"/>
        <v>#VALUE!</v>
      </c>
      <c r="MNO2" t="e">
        <f t="shared" si="143"/>
        <v>#VALUE!</v>
      </c>
      <c r="MNP2" t="e">
        <f t="shared" si="143"/>
        <v>#VALUE!</v>
      </c>
      <c r="MNQ2" t="e">
        <f t="shared" si="143"/>
        <v>#VALUE!</v>
      </c>
      <c r="MNR2" t="e">
        <f t="shared" si="143"/>
        <v>#VALUE!</v>
      </c>
      <c r="MNS2" t="e">
        <f t="shared" si="143"/>
        <v>#VALUE!</v>
      </c>
      <c r="MNT2" t="e">
        <f t="shared" si="143"/>
        <v>#VALUE!</v>
      </c>
      <c r="MNU2" t="e">
        <f t="shared" si="143"/>
        <v>#VALUE!</v>
      </c>
      <c r="MNV2" t="e">
        <f t="shared" si="143"/>
        <v>#VALUE!</v>
      </c>
      <c r="MNW2" t="e">
        <f t="shared" si="143"/>
        <v>#VALUE!</v>
      </c>
      <c r="MNX2" t="e">
        <f t="shared" si="143"/>
        <v>#VALUE!</v>
      </c>
      <c r="MNY2" t="e">
        <f t="shared" si="143"/>
        <v>#VALUE!</v>
      </c>
      <c r="MNZ2" t="e">
        <f t="shared" si="143"/>
        <v>#VALUE!</v>
      </c>
      <c r="MOA2" t="e">
        <f t="shared" si="143"/>
        <v>#VALUE!</v>
      </c>
      <c r="MOB2" t="e">
        <f t="shared" si="143"/>
        <v>#VALUE!</v>
      </c>
      <c r="MOC2" t="e">
        <f t="shared" si="143"/>
        <v>#VALUE!</v>
      </c>
      <c r="MOD2" t="e">
        <f t="shared" si="143"/>
        <v>#VALUE!</v>
      </c>
      <c r="MOE2" t="e">
        <f t="shared" si="143"/>
        <v>#VALUE!</v>
      </c>
      <c r="MOF2" t="e">
        <f t="shared" si="143"/>
        <v>#VALUE!</v>
      </c>
      <c r="MOG2" t="e">
        <f t="shared" si="143"/>
        <v>#VALUE!</v>
      </c>
      <c r="MOH2" t="e">
        <f t="shared" si="143"/>
        <v>#VALUE!</v>
      </c>
      <c r="MOI2" t="e">
        <f t="shared" si="143"/>
        <v>#VALUE!</v>
      </c>
      <c r="MOJ2" t="e">
        <f t="shared" si="143"/>
        <v>#VALUE!</v>
      </c>
      <c r="MOK2" t="e">
        <f t="shared" si="143"/>
        <v>#VALUE!</v>
      </c>
      <c r="MOL2" t="e">
        <f t="shared" si="143"/>
        <v>#VALUE!</v>
      </c>
      <c r="MOM2" t="e">
        <f t="shared" si="143"/>
        <v>#VALUE!</v>
      </c>
      <c r="MON2" t="e">
        <f t="shared" si="143"/>
        <v>#VALUE!</v>
      </c>
      <c r="MOO2" t="e">
        <f t="shared" si="143"/>
        <v>#VALUE!</v>
      </c>
      <c r="MOP2" t="e">
        <f t="shared" si="143"/>
        <v>#VALUE!</v>
      </c>
      <c r="MOQ2" t="e">
        <f t="shared" si="143"/>
        <v>#VALUE!</v>
      </c>
      <c r="MOR2" t="e">
        <f t="shared" si="143"/>
        <v>#VALUE!</v>
      </c>
      <c r="MOS2" t="e">
        <f t="shared" si="143"/>
        <v>#VALUE!</v>
      </c>
      <c r="MOT2" t="e">
        <f t="shared" si="143"/>
        <v>#VALUE!</v>
      </c>
      <c r="MOU2" t="e">
        <f t="shared" si="143"/>
        <v>#VALUE!</v>
      </c>
      <c r="MOV2" t="e">
        <f t="shared" si="143"/>
        <v>#VALUE!</v>
      </c>
      <c r="MOW2" t="e">
        <f t="shared" si="143"/>
        <v>#VALUE!</v>
      </c>
      <c r="MOX2" t="e">
        <f t="shared" si="143"/>
        <v>#VALUE!</v>
      </c>
      <c r="MOY2" t="e">
        <f t="shared" si="143"/>
        <v>#VALUE!</v>
      </c>
      <c r="MOZ2" t="e">
        <f t="shared" si="143"/>
        <v>#VALUE!</v>
      </c>
      <c r="MPA2" t="e">
        <f t="shared" si="143"/>
        <v>#VALUE!</v>
      </c>
      <c r="MPB2" t="e">
        <f t="shared" si="143"/>
        <v>#VALUE!</v>
      </c>
      <c r="MPC2" t="e">
        <f t="shared" si="143"/>
        <v>#VALUE!</v>
      </c>
      <c r="MPD2" t="e">
        <f t="shared" si="143"/>
        <v>#VALUE!</v>
      </c>
      <c r="MPE2" t="e">
        <f t="shared" si="143"/>
        <v>#VALUE!</v>
      </c>
      <c r="MPF2" t="e">
        <f t="shared" si="143"/>
        <v>#VALUE!</v>
      </c>
      <c r="MPG2" t="e">
        <f t="shared" si="143"/>
        <v>#VALUE!</v>
      </c>
      <c r="MPH2" t="e">
        <f t="shared" si="143"/>
        <v>#VALUE!</v>
      </c>
      <c r="MPI2" t="e">
        <f t="shared" si="143"/>
        <v>#VALUE!</v>
      </c>
      <c r="MPJ2" t="e">
        <f t="shared" si="143"/>
        <v>#VALUE!</v>
      </c>
      <c r="MPK2" t="e">
        <f t="shared" si="143"/>
        <v>#VALUE!</v>
      </c>
      <c r="MPL2" t="e">
        <f t="shared" si="143"/>
        <v>#VALUE!</v>
      </c>
      <c r="MPM2" t="e">
        <f t="shared" si="143"/>
        <v>#VALUE!</v>
      </c>
      <c r="MPN2" t="e">
        <f t="shared" ref="MPN2:MRY2" si="144">CHAR(MPN1)</f>
        <v>#VALUE!</v>
      </c>
      <c r="MPO2" t="e">
        <f t="shared" si="144"/>
        <v>#VALUE!</v>
      </c>
      <c r="MPP2" t="e">
        <f t="shared" si="144"/>
        <v>#VALUE!</v>
      </c>
      <c r="MPQ2" t="e">
        <f t="shared" si="144"/>
        <v>#VALUE!</v>
      </c>
      <c r="MPR2" t="e">
        <f t="shared" si="144"/>
        <v>#VALUE!</v>
      </c>
      <c r="MPS2" t="e">
        <f t="shared" si="144"/>
        <v>#VALUE!</v>
      </c>
      <c r="MPT2" t="e">
        <f t="shared" si="144"/>
        <v>#VALUE!</v>
      </c>
      <c r="MPU2" t="e">
        <f t="shared" si="144"/>
        <v>#VALUE!</v>
      </c>
      <c r="MPV2" t="e">
        <f t="shared" si="144"/>
        <v>#VALUE!</v>
      </c>
      <c r="MPW2" t="e">
        <f t="shared" si="144"/>
        <v>#VALUE!</v>
      </c>
      <c r="MPX2" t="e">
        <f t="shared" si="144"/>
        <v>#VALUE!</v>
      </c>
      <c r="MPY2" t="e">
        <f t="shared" si="144"/>
        <v>#VALUE!</v>
      </c>
      <c r="MPZ2" t="e">
        <f t="shared" si="144"/>
        <v>#VALUE!</v>
      </c>
      <c r="MQA2" t="e">
        <f t="shared" si="144"/>
        <v>#VALUE!</v>
      </c>
      <c r="MQB2" t="e">
        <f t="shared" si="144"/>
        <v>#VALUE!</v>
      </c>
      <c r="MQC2" t="e">
        <f t="shared" si="144"/>
        <v>#VALUE!</v>
      </c>
      <c r="MQD2" t="e">
        <f t="shared" si="144"/>
        <v>#VALUE!</v>
      </c>
      <c r="MQE2" t="e">
        <f t="shared" si="144"/>
        <v>#VALUE!</v>
      </c>
      <c r="MQF2" t="e">
        <f t="shared" si="144"/>
        <v>#VALUE!</v>
      </c>
      <c r="MQG2" t="e">
        <f t="shared" si="144"/>
        <v>#VALUE!</v>
      </c>
      <c r="MQH2" t="e">
        <f t="shared" si="144"/>
        <v>#VALUE!</v>
      </c>
      <c r="MQI2" t="e">
        <f t="shared" si="144"/>
        <v>#VALUE!</v>
      </c>
      <c r="MQJ2" t="e">
        <f t="shared" si="144"/>
        <v>#VALUE!</v>
      </c>
      <c r="MQK2" t="e">
        <f t="shared" si="144"/>
        <v>#VALUE!</v>
      </c>
      <c r="MQL2" t="e">
        <f t="shared" si="144"/>
        <v>#VALUE!</v>
      </c>
      <c r="MQM2" t="e">
        <f t="shared" si="144"/>
        <v>#VALUE!</v>
      </c>
      <c r="MQN2" t="e">
        <f t="shared" si="144"/>
        <v>#VALUE!</v>
      </c>
      <c r="MQO2" t="e">
        <f t="shared" si="144"/>
        <v>#VALUE!</v>
      </c>
      <c r="MQP2" t="e">
        <f t="shared" si="144"/>
        <v>#VALUE!</v>
      </c>
      <c r="MQQ2" t="e">
        <f t="shared" si="144"/>
        <v>#VALUE!</v>
      </c>
      <c r="MQR2" t="e">
        <f t="shared" si="144"/>
        <v>#VALUE!</v>
      </c>
      <c r="MQS2" t="e">
        <f t="shared" si="144"/>
        <v>#VALUE!</v>
      </c>
      <c r="MQT2" t="e">
        <f t="shared" si="144"/>
        <v>#VALUE!</v>
      </c>
      <c r="MQU2" t="e">
        <f t="shared" si="144"/>
        <v>#VALUE!</v>
      </c>
      <c r="MQV2" t="e">
        <f t="shared" si="144"/>
        <v>#VALUE!</v>
      </c>
      <c r="MQW2" t="e">
        <f t="shared" si="144"/>
        <v>#VALUE!</v>
      </c>
      <c r="MQX2" t="e">
        <f t="shared" si="144"/>
        <v>#VALUE!</v>
      </c>
      <c r="MQY2" t="e">
        <f t="shared" si="144"/>
        <v>#VALUE!</v>
      </c>
      <c r="MQZ2" t="e">
        <f t="shared" si="144"/>
        <v>#VALUE!</v>
      </c>
      <c r="MRA2" t="e">
        <f t="shared" si="144"/>
        <v>#VALUE!</v>
      </c>
      <c r="MRB2" t="e">
        <f t="shared" si="144"/>
        <v>#VALUE!</v>
      </c>
      <c r="MRC2" t="e">
        <f t="shared" si="144"/>
        <v>#VALUE!</v>
      </c>
      <c r="MRD2" t="e">
        <f t="shared" si="144"/>
        <v>#VALUE!</v>
      </c>
      <c r="MRE2" t="e">
        <f t="shared" si="144"/>
        <v>#VALUE!</v>
      </c>
      <c r="MRF2" t="e">
        <f t="shared" si="144"/>
        <v>#VALUE!</v>
      </c>
      <c r="MRG2" t="e">
        <f t="shared" si="144"/>
        <v>#VALUE!</v>
      </c>
      <c r="MRH2" t="e">
        <f t="shared" si="144"/>
        <v>#VALUE!</v>
      </c>
      <c r="MRI2" t="e">
        <f t="shared" si="144"/>
        <v>#VALUE!</v>
      </c>
      <c r="MRJ2" t="e">
        <f t="shared" si="144"/>
        <v>#VALUE!</v>
      </c>
      <c r="MRK2" t="e">
        <f t="shared" si="144"/>
        <v>#VALUE!</v>
      </c>
      <c r="MRL2" t="e">
        <f t="shared" si="144"/>
        <v>#VALUE!</v>
      </c>
      <c r="MRM2" t="e">
        <f t="shared" si="144"/>
        <v>#VALUE!</v>
      </c>
      <c r="MRN2" t="e">
        <f t="shared" si="144"/>
        <v>#VALUE!</v>
      </c>
      <c r="MRO2" t="e">
        <f t="shared" si="144"/>
        <v>#VALUE!</v>
      </c>
      <c r="MRP2" t="e">
        <f t="shared" si="144"/>
        <v>#VALUE!</v>
      </c>
      <c r="MRQ2" t="e">
        <f t="shared" si="144"/>
        <v>#VALUE!</v>
      </c>
      <c r="MRR2" t="e">
        <f t="shared" si="144"/>
        <v>#VALUE!</v>
      </c>
      <c r="MRS2" t="e">
        <f t="shared" si="144"/>
        <v>#VALUE!</v>
      </c>
      <c r="MRT2" t="e">
        <f t="shared" si="144"/>
        <v>#VALUE!</v>
      </c>
      <c r="MRU2" t="e">
        <f t="shared" si="144"/>
        <v>#VALUE!</v>
      </c>
      <c r="MRV2" t="e">
        <f t="shared" si="144"/>
        <v>#VALUE!</v>
      </c>
      <c r="MRW2" t="e">
        <f t="shared" si="144"/>
        <v>#VALUE!</v>
      </c>
      <c r="MRX2" t="e">
        <f t="shared" si="144"/>
        <v>#VALUE!</v>
      </c>
      <c r="MRY2" t="e">
        <f t="shared" si="144"/>
        <v>#VALUE!</v>
      </c>
      <c r="MRZ2" t="e">
        <f t="shared" ref="MRZ2:MUK2" si="145">CHAR(MRZ1)</f>
        <v>#VALUE!</v>
      </c>
      <c r="MSA2" t="e">
        <f t="shared" si="145"/>
        <v>#VALUE!</v>
      </c>
      <c r="MSB2" t="e">
        <f t="shared" si="145"/>
        <v>#VALUE!</v>
      </c>
      <c r="MSC2" t="e">
        <f t="shared" si="145"/>
        <v>#VALUE!</v>
      </c>
      <c r="MSD2" t="e">
        <f t="shared" si="145"/>
        <v>#VALUE!</v>
      </c>
      <c r="MSE2" t="e">
        <f t="shared" si="145"/>
        <v>#VALUE!</v>
      </c>
      <c r="MSF2" t="e">
        <f t="shared" si="145"/>
        <v>#VALUE!</v>
      </c>
      <c r="MSG2" t="e">
        <f t="shared" si="145"/>
        <v>#VALUE!</v>
      </c>
      <c r="MSH2" t="e">
        <f t="shared" si="145"/>
        <v>#VALUE!</v>
      </c>
      <c r="MSI2" t="e">
        <f t="shared" si="145"/>
        <v>#VALUE!</v>
      </c>
      <c r="MSJ2" t="e">
        <f t="shared" si="145"/>
        <v>#VALUE!</v>
      </c>
      <c r="MSK2" t="e">
        <f t="shared" si="145"/>
        <v>#VALUE!</v>
      </c>
      <c r="MSL2" t="e">
        <f t="shared" si="145"/>
        <v>#VALUE!</v>
      </c>
      <c r="MSM2" t="e">
        <f t="shared" si="145"/>
        <v>#VALUE!</v>
      </c>
      <c r="MSN2" t="e">
        <f t="shared" si="145"/>
        <v>#VALUE!</v>
      </c>
      <c r="MSO2" t="e">
        <f t="shared" si="145"/>
        <v>#VALUE!</v>
      </c>
      <c r="MSP2" t="e">
        <f t="shared" si="145"/>
        <v>#VALUE!</v>
      </c>
      <c r="MSQ2" t="e">
        <f t="shared" si="145"/>
        <v>#VALUE!</v>
      </c>
      <c r="MSR2" t="e">
        <f t="shared" si="145"/>
        <v>#VALUE!</v>
      </c>
      <c r="MSS2" t="e">
        <f t="shared" si="145"/>
        <v>#VALUE!</v>
      </c>
      <c r="MST2" t="e">
        <f t="shared" si="145"/>
        <v>#VALUE!</v>
      </c>
      <c r="MSU2" t="e">
        <f t="shared" si="145"/>
        <v>#VALUE!</v>
      </c>
      <c r="MSV2" t="e">
        <f t="shared" si="145"/>
        <v>#VALUE!</v>
      </c>
      <c r="MSW2" t="e">
        <f t="shared" si="145"/>
        <v>#VALUE!</v>
      </c>
      <c r="MSX2" t="e">
        <f t="shared" si="145"/>
        <v>#VALUE!</v>
      </c>
      <c r="MSY2" t="e">
        <f t="shared" si="145"/>
        <v>#VALUE!</v>
      </c>
      <c r="MSZ2" t="e">
        <f t="shared" si="145"/>
        <v>#VALUE!</v>
      </c>
      <c r="MTA2" t="e">
        <f t="shared" si="145"/>
        <v>#VALUE!</v>
      </c>
      <c r="MTB2" t="e">
        <f t="shared" si="145"/>
        <v>#VALUE!</v>
      </c>
      <c r="MTC2" t="e">
        <f t="shared" si="145"/>
        <v>#VALUE!</v>
      </c>
      <c r="MTD2" t="e">
        <f t="shared" si="145"/>
        <v>#VALUE!</v>
      </c>
      <c r="MTE2" t="e">
        <f t="shared" si="145"/>
        <v>#VALUE!</v>
      </c>
      <c r="MTF2" t="e">
        <f t="shared" si="145"/>
        <v>#VALUE!</v>
      </c>
      <c r="MTG2" t="e">
        <f t="shared" si="145"/>
        <v>#VALUE!</v>
      </c>
      <c r="MTH2" t="e">
        <f t="shared" si="145"/>
        <v>#VALUE!</v>
      </c>
      <c r="MTI2" t="e">
        <f t="shared" si="145"/>
        <v>#VALUE!</v>
      </c>
      <c r="MTJ2" t="e">
        <f t="shared" si="145"/>
        <v>#VALUE!</v>
      </c>
      <c r="MTK2" t="e">
        <f t="shared" si="145"/>
        <v>#VALUE!</v>
      </c>
      <c r="MTL2" t="e">
        <f t="shared" si="145"/>
        <v>#VALUE!</v>
      </c>
      <c r="MTM2" t="e">
        <f t="shared" si="145"/>
        <v>#VALUE!</v>
      </c>
      <c r="MTN2" t="e">
        <f t="shared" si="145"/>
        <v>#VALUE!</v>
      </c>
      <c r="MTO2" t="e">
        <f t="shared" si="145"/>
        <v>#VALUE!</v>
      </c>
      <c r="MTP2" t="e">
        <f t="shared" si="145"/>
        <v>#VALUE!</v>
      </c>
      <c r="MTQ2" t="e">
        <f t="shared" si="145"/>
        <v>#VALUE!</v>
      </c>
      <c r="MTR2" t="e">
        <f t="shared" si="145"/>
        <v>#VALUE!</v>
      </c>
      <c r="MTS2" t="e">
        <f t="shared" si="145"/>
        <v>#VALUE!</v>
      </c>
      <c r="MTT2" t="e">
        <f t="shared" si="145"/>
        <v>#VALUE!</v>
      </c>
      <c r="MTU2" t="e">
        <f t="shared" si="145"/>
        <v>#VALUE!</v>
      </c>
      <c r="MTV2" t="e">
        <f t="shared" si="145"/>
        <v>#VALUE!</v>
      </c>
      <c r="MTW2" t="e">
        <f t="shared" si="145"/>
        <v>#VALUE!</v>
      </c>
      <c r="MTX2" t="e">
        <f t="shared" si="145"/>
        <v>#VALUE!</v>
      </c>
      <c r="MTY2" t="e">
        <f t="shared" si="145"/>
        <v>#VALUE!</v>
      </c>
      <c r="MTZ2" t="e">
        <f t="shared" si="145"/>
        <v>#VALUE!</v>
      </c>
      <c r="MUA2" t="e">
        <f t="shared" si="145"/>
        <v>#VALUE!</v>
      </c>
      <c r="MUB2" t="e">
        <f t="shared" si="145"/>
        <v>#VALUE!</v>
      </c>
      <c r="MUC2" t="e">
        <f t="shared" si="145"/>
        <v>#VALUE!</v>
      </c>
      <c r="MUD2" t="e">
        <f t="shared" si="145"/>
        <v>#VALUE!</v>
      </c>
      <c r="MUE2" t="e">
        <f t="shared" si="145"/>
        <v>#VALUE!</v>
      </c>
      <c r="MUF2" t="e">
        <f t="shared" si="145"/>
        <v>#VALUE!</v>
      </c>
      <c r="MUG2" t="e">
        <f t="shared" si="145"/>
        <v>#VALUE!</v>
      </c>
      <c r="MUH2" t="e">
        <f t="shared" si="145"/>
        <v>#VALUE!</v>
      </c>
      <c r="MUI2" t="e">
        <f t="shared" si="145"/>
        <v>#VALUE!</v>
      </c>
      <c r="MUJ2" t="e">
        <f t="shared" si="145"/>
        <v>#VALUE!</v>
      </c>
      <c r="MUK2" t="e">
        <f t="shared" si="145"/>
        <v>#VALUE!</v>
      </c>
      <c r="MUL2" t="e">
        <f t="shared" ref="MUL2:MWW2" si="146">CHAR(MUL1)</f>
        <v>#VALUE!</v>
      </c>
      <c r="MUM2" t="e">
        <f t="shared" si="146"/>
        <v>#VALUE!</v>
      </c>
      <c r="MUN2" t="e">
        <f t="shared" si="146"/>
        <v>#VALUE!</v>
      </c>
      <c r="MUO2" t="e">
        <f t="shared" si="146"/>
        <v>#VALUE!</v>
      </c>
      <c r="MUP2" t="e">
        <f t="shared" si="146"/>
        <v>#VALUE!</v>
      </c>
      <c r="MUQ2" t="e">
        <f t="shared" si="146"/>
        <v>#VALUE!</v>
      </c>
      <c r="MUR2" t="e">
        <f t="shared" si="146"/>
        <v>#VALUE!</v>
      </c>
      <c r="MUS2" t="e">
        <f t="shared" si="146"/>
        <v>#VALUE!</v>
      </c>
      <c r="MUT2" t="e">
        <f t="shared" si="146"/>
        <v>#VALUE!</v>
      </c>
      <c r="MUU2" t="e">
        <f t="shared" si="146"/>
        <v>#VALUE!</v>
      </c>
      <c r="MUV2" t="e">
        <f t="shared" si="146"/>
        <v>#VALUE!</v>
      </c>
      <c r="MUW2" t="e">
        <f t="shared" si="146"/>
        <v>#VALUE!</v>
      </c>
      <c r="MUX2" t="e">
        <f t="shared" si="146"/>
        <v>#VALUE!</v>
      </c>
      <c r="MUY2" t="e">
        <f t="shared" si="146"/>
        <v>#VALUE!</v>
      </c>
      <c r="MUZ2" t="e">
        <f t="shared" si="146"/>
        <v>#VALUE!</v>
      </c>
      <c r="MVA2" t="e">
        <f t="shared" si="146"/>
        <v>#VALUE!</v>
      </c>
      <c r="MVB2" t="e">
        <f t="shared" si="146"/>
        <v>#VALUE!</v>
      </c>
      <c r="MVC2" t="e">
        <f t="shared" si="146"/>
        <v>#VALUE!</v>
      </c>
      <c r="MVD2" t="e">
        <f t="shared" si="146"/>
        <v>#VALUE!</v>
      </c>
      <c r="MVE2" t="e">
        <f t="shared" si="146"/>
        <v>#VALUE!</v>
      </c>
      <c r="MVF2" t="e">
        <f t="shared" si="146"/>
        <v>#VALUE!</v>
      </c>
      <c r="MVG2" t="e">
        <f t="shared" si="146"/>
        <v>#VALUE!</v>
      </c>
      <c r="MVH2" t="e">
        <f t="shared" si="146"/>
        <v>#VALUE!</v>
      </c>
      <c r="MVI2" t="e">
        <f t="shared" si="146"/>
        <v>#VALUE!</v>
      </c>
      <c r="MVJ2" t="e">
        <f t="shared" si="146"/>
        <v>#VALUE!</v>
      </c>
      <c r="MVK2" t="e">
        <f t="shared" si="146"/>
        <v>#VALUE!</v>
      </c>
      <c r="MVL2" t="e">
        <f t="shared" si="146"/>
        <v>#VALUE!</v>
      </c>
      <c r="MVM2" t="e">
        <f t="shared" si="146"/>
        <v>#VALUE!</v>
      </c>
      <c r="MVN2" t="e">
        <f t="shared" si="146"/>
        <v>#VALUE!</v>
      </c>
      <c r="MVO2" t="e">
        <f t="shared" si="146"/>
        <v>#VALUE!</v>
      </c>
      <c r="MVP2" t="e">
        <f t="shared" si="146"/>
        <v>#VALUE!</v>
      </c>
      <c r="MVQ2" t="e">
        <f t="shared" si="146"/>
        <v>#VALUE!</v>
      </c>
      <c r="MVR2" t="e">
        <f t="shared" si="146"/>
        <v>#VALUE!</v>
      </c>
      <c r="MVS2" t="e">
        <f t="shared" si="146"/>
        <v>#VALUE!</v>
      </c>
      <c r="MVT2" t="e">
        <f t="shared" si="146"/>
        <v>#VALUE!</v>
      </c>
      <c r="MVU2" t="e">
        <f t="shared" si="146"/>
        <v>#VALUE!</v>
      </c>
      <c r="MVV2" t="e">
        <f t="shared" si="146"/>
        <v>#VALUE!</v>
      </c>
      <c r="MVW2" t="e">
        <f t="shared" si="146"/>
        <v>#VALUE!</v>
      </c>
      <c r="MVX2" t="e">
        <f t="shared" si="146"/>
        <v>#VALUE!</v>
      </c>
      <c r="MVY2" t="e">
        <f t="shared" si="146"/>
        <v>#VALUE!</v>
      </c>
      <c r="MVZ2" t="e">
        <f t="shared" si="146"/>
        <v>#VALUE!</v>
      </c>
      <c r="MWA2" t="e">
        <f t="shared" si="146"/>
        <v>#VALUE!</v>
      </c>
      <c r="MWB2" t="e">
        <f t="shared" si="146"/>
        <v>#VALUE!</v>
      </c>
      <c r="MWC2" t="e">
        <f t="shared" si="146"/>
        <v>#VALUE!</v>
      </c>
      <c r="MWD2" t="e">
        <f t="shared" si="146"/>
        <v>#VALUE!</v>
      </c>
      <c r="MWE2" t="e">
        <f t="shared" si="146"/>
        <v>#VALUE!</v>
      </c>
      <c r="MWF2" t="e">
        <f t="shared" si="146"/>
        <v>#VALUE!</v>
      </c>
      <c r="MWG2" t="e">
        <f t="shared" si="146"/>
        <v>#VALUE!</v>
      </c>
      <c r="MWH2" t="e">
        <f t="shared" si="146"/>
        <v>#VALUE!</v>
      </c>
      <c r="MWI2" t="e">
        <f t="shared" si="146"/>
        <v>#VALUE!</v>
      </c>
      <c r="MWJ2" t="e">
        <f t="shared" si="146"/>
        <v>#VALUE!</v>
      </c>
      <c r="MWK2" t="e">
        <f t="shared" si="146"/>
        <v>#VALUE!</v>
      </c>
      <c r="MWL2" t="e">
        <f t="shared" si="146"/>
        <v>#VALUE!</v>
      </c>
      <c r="MWM2" t="e">
        <f t="shared" si="146"/>
        <v>#VALUE!</v>
      </c>
      <c r="MWN2" t="e">
        <f t="shared" si="146"/>
        <v>#VALUE!</v>
      </c>
      <c r="MWO2" t="e">
        <f t="shared" si="146"/>
        <v>#VALUE!</v>
      </c>
      <c r="MWP2" t="e">
        <f t="shared" si="146"/>
        <v>#VALUE!</v>
      </c>
      <c r="MWQ2" t="e">
        <f t="shared" si="146"/>
        <v>#VALUE!</v>
      </c>
      <c r="MWR2" t="e">
        <f t="shared" si="146"/>
        <v>#VALUE!</v>
      </c>
      <c r="MWS2" t="e">
        <f t="shared" si="146"/>
        <v>#VALUE!</v>
      </c>
      <c r="MWT2" t="e">
        <f t="shared" si="146"/>
        <v>#VALUE!</v>
      </c>
      <c r="MWU2" t="e">
        <f t="shared" si="146"/>
        <v>#VALUE!</v>
      </c>
      <c r="MWV2" t="e">
        <f t="shared" si="146"/>
        <v>#VALUE!</v>
      </c>
      <c r="MWW2" t="e">
        <f t="shared" si="146"/>
        <v>#VALUE!</v>
      </c>
      <c r="MWX2" t="e">
        <f t="shared" ref="MWX2:MZI2" si="147">CHAR(MWX1)</f>
        <v>#VALUE!</v>
      </c>
      <c r="MWY2" t="e">
        <f t="shared" si="147"/>
        <v>#VALUE!</v>
      </c>
      <c r="MWZ2" t="e">
        <f t="shared" si="147"/>
        <v>#VALUE!</v>
      </c>
      <c r="MXA2" t="e">
        <f t="shared" si="147"/>
        <v>#VALUE!</v>
      </c>
      <c r="MXB2" t="e">
        <f t="shared" si="147"/>
        <v>#VALUE!</v>
      </c>
      <c r="MXC2" t="e">
        <f t="shared" si="147"/>
        <v>#VALUE!</v>
      </c>
      <c r="MXD2" t="e">
        <f t="shared" si="147"/>
        <v>#VALUE!</v>
      </c>
      <c r="MXE2" t="e">
        <f t="shared" si="147"/>
        <v>#VALUE!</v>
      </c>
      <c r="MXF2" t="e">
        <f t="shared" si="147"/>
        <v>#VALUE!</v>
      </c>
      <c r="MXG2" t="e">
        <f t="shared" si="147"/>
        <v>#VALUE!</v>
      </c>
      <c r="MXH2" t="e">
        <f t="shared" si="147"/>
        <v>#VALUE!</v>
      </c>
      <c r="MXI2" t="e">
        <f t="shared" si="147"/>
        <v>#VALUE!</v>
      </c>
      <c r="MXJ2" t="e">
        <f t="shared" si="147"/>
        <v>#VALUE!</v>
      </c>
      <c r="MXK2" t="e">
        <f t="shared" si="147"/>
        <v>#VALUE!</v>
      </c>
      <c r="MXL2" t="e">
        <f t="shared" si="147"/>
        <v>#VALUE!</v>
      </c>
      <c r="MXM2" t="e">
        <f t="shared" si="147"/>
        <v>#VALUE!</v>
      </c>
      <c r="MXN2" t="e">
        <f t="shared" si="147"/>
        <v>#VALUE!</v>
      </c>
      <c r="MXO2" t="e">
        <f t="shared" si="147"/>
        <v>#VALUE!</v>
      </c>
      <c r="MXP2" t="e">
        <f t="shared" si="147"/>
        <v>#VALUE!</v>
      </c>
      <c r="MXQ2" t="e">
        <f t="shared" si="147"/>
        <v>#VALUE!</v>
      </c>
      <c r="MXR2" t="e">
        <f t="shared" si="147"/>
        <v>#VALUE!</v>
      </c>
      <c r="MXS2" t="e">
        <f t="shared" si="147"/>
        <v>#VALUE!</v>
      </c>
      <c r="MXT2" t="e">
        <f t="shared" si="147"/>
        <v>#VALUE!</v>
      </c>
      <c r="MXU2" t="e">
        <f t="shared" si="147"/>
        <v>#VALUE!</v>
      </c>
      <c r="MXV2" t="e">
        <f t="shared" si="147"/>
        <v>#VALUE!</v>
      </c>
      <c r="MXW2" t="e">
        <f t="shared" si="147"/>
        <v>#VALUE!</v>
      </c>
      <c r="MXX2" t="e">
        <f t="shared" si="147"/>
        <v>#VALUE!</v>
      </c>
      <c r="MXY2" t="e">
        <f t="shared" si="147"/>
        <v>#VALUE!</v>
      </c>
      <c r="MXZ2" t="e">
        <f t="shared" si="147"/>
        <v>#VALUE!</v>
      </c>
      <c r="MYA2" t="e">
        <f t="shared" si="147"/>
        <v>#VALUE!</v>
      </c>
      <c r="MYB2" t="e">
        <f t="shared" si="147"/>
        <v>#VALUE!</v>
      </c>
      <c r="MYC2" t="e">
        <f t="shared" si="147"/>
        <v>#VALUE!</v>
      </c>
      <c r="MYD2" t="e">
        <f t="shared" si="147"/>
        <v>#VALUE!</v>
      </c>
      <c r="MYE2" t="e">
        <f t="shared" si="147"/>
        <v>#VALUE!</v>
      </c>
      <c r="MYF2" t="e">
        <f t="shared" si="147"/>
        <v>#VALUE!</v>
      </c>
      <c r="MYG2" t="e">
        <f t="shared" si="147"/>
        <v>#VALUE!</v>
      </c>
      <c r="MYH2" t="e">
        <f t="shared" si="147"/>
        <v>#VALUE!</v>
      </c>
      <c r="MYI2" t="e">
        <f t="shared" si="147"/>
        <v>#VALUE!</v>
      </c>
      <c r="MYJ2" t="e">
        <f t="shared" si="147"/>
        <v>#VALUE!</v>
      </c>
      <c r="MYK2" t="e">
        <f t="shared" si="147"/>
        <v>#VALUE!</v>
      </c>
      <c r="MYL2" t="e">
        <f t="shared" si="147"/>
        <v>#VALUE!</v>
      </c>
      <c r="MYM2" t="e">
        <f t="shared" si="147"/>
        <v>#VALUE!</v>
      </c>
      <c r="MYN2" t="e">
        <f t="shared" si="147"/>
        <v>#VALUE!</v>
      </c>
      <c r="MYO2" t="e">
        <f t="shared" si="147"/>
        <v>#VALUE!</v>
      </c>
      <c r="MYP2" t="e">
        <f t="shared" si="147"/>
        <v>#VALUE!</v>
      </c>
      <c r="MYQ2" t="e">
        <f t="shared" si="147"/>
        <v>#VALUE!</v>
      </c>
      <c r="MYR2" t="e">
        <f t="shared" si="147"/>
        <v>#VALUE!</v>
      </c>
      <c r="MYS2" t="e">
        <f t="shared" si="147"/>
        <v>#VALUE!</v>
      </c>
      <c r="MYT2" t="e">
        <f t="shared" si="147"/>
        <v>#VALUE!</v>
      </c>
      <c r="MYU2" t="e">
        <f t="shared" si="147"/>
        <v>#VALUE!</v>
      </c>
      <c r="MYV2" t="e">
        <f t="shared" si="147"/>
        <v>#VALUE!</v>
      </c>
      <c r="MYW2" t="e">
        <f t="shared" si="147"/>
        <v>#VALUE!</v>
      </c>
      <c r="MYX2" t="e">
        <f t="shared" si="147"/>
        <v>#VALUE!</v>
      </c>
      <c r="MYY2" t="e">
        <f t="shared" si="147"/>
        <v>#VALUE!</v>
      </c>
      <c r="MYZ2" t="e">
        <f t="shared" si="147"/>
        <v>#VALUE!</v>
      </c>
      <c r="MZA2" t="e">
        <f t="shared" si="147"/>
        <v>#VALUE!</v>
      </c>
      <c r="MZB2" t="e">
        <f t="shared" si="147"/>
        <v>#VALUE!</v>
      </c>
      <c r="MZC2" t="e">
        <f t="shared" si="147"/>
        <v>#VALUE!</v>
      </c>
      <c r="MZD2" t="e">
        <f t="shared" si="147"/>
        <v>#VALUE!</v>
      </c>
      <c r="MZE2" t="e">
        <f t="shared" si="147"/>
        <v>#VALUE!</v>
      </c>
      <c r="MZF2" t="e">
        <f t="shared" si="147"/>
        <v>#VALUE!</v>
      </c>
      <c r="MZG2" t="e">
        <f t="shared" si="147"/>
        <v>#VALUE!</v>
      </c>
      <c r="MZH2" t="e">
        <f t="shared" si="147"/>
        <v>#VALUE!</v>
      </c>
      <c r="MZI2" t="e">
        <f t="shared" si="147"/>
        <v>#VALUE!</v>
      </c>
      <c r="MZJ2" t="e">
        <f t="shared" ref="MZJ2:NBU2" si="148">CHAR(MZJ1)</f>
        <v>#VALUE!</v>
      </c>
      <c r="MZK2" t="e">
        <f t="shared" si="148"/>
        <v>#VALUE!</v>
      </c>
      <c r="MZL2" t="e">
        <f t="shared" si="148"/>
        <v>#VALUE!</v>
      </c>
      <c r="MZM2" t="e">
        <f t="shared" si="148"/>
        <v>#VALUE!</v>
      </c>
      <c r="MZN2" t="e">
        <f t="shared" si="148"/>
        <v>#VALUE!</v>
      </c>
      <c r="MZO2" t="e">
        <f t="shared" si="148"/>
        <v>#VALUE!</v>
      </c>
      <c r="MZP2" t="e">
        <f t="shared" si="148"/>
        <v>#VALUE!</v>
      </c>
      <c r="MZQ2" t="e">
        <f t="shared" si="148"/>
        <v>#VALUE!</v>
      </c>
      <c r="MZR2" t="e">
        <f t="shared" si="148"/>
        <v>#VALUE!</v>
      </c>
      <c r="MZS2" t="e">
        <f t="shared" si="148"/>
        <v>#VALUE!</v>
      </c>
      <c r="MZT2" t="e">
        <f t="shared" si="148"/>
        <v>#VALUE!</v>
      </c>
      <c r="MZU2" t="e">
        <f t="shared" si="148"/>
        <v>#VALUE!</v>
      </c>
      <c r="MZV2" t="e">
        <f t="shared" si="148"/>
        <v>#VALUE!</v>
      </c>
      <c r="MZW2" t="e">
        <f t="shared" si="148"/>
        <v>#VALUE!</v>
      </c>
      <c r="MZX2" t="e">
        <f t="shared" si="148"/>
        <v>#VALUE!</v>
      </c>
      <c r="MZY2" t="e">
        <f t="shared" si="148"/>
        <v>#VALUE!</v>
      </c>
      <c r="MZZ2" t="e">
        <f t="shared" si="148"/>
        <v>#VALUE!</v>
      </c>
      <c r="NAA2" t="e">
        <f t="shared" si="148"/>
        <v>#VALUE!</v>
      </c>
      <c r="NAB2" t="e">
        <f t="shared" si="148"/>
        <v>#VALUE!</v>
      </c>
      <c r="NAC2" t="e">
        <f t="shared" si="148"/>
        <v>#VALUE!</v>
      </c>
      <c r="NAD2" t="e">
        <f t="shared" si="148"/>
        <v>#VALUE!</v>
      </c>
      <c r="NAE2" t="e">
        <f t="shared" si="148"/>
        <v>#VALUE!</v>
      </c>
      <c r="NAF2" t="e">
        <f t="shared" si="148"/>
        <v>#VALUE!</v>
      </c>
      <c r="NAG2" t="e">
        <f t="shared" si="148"/>
        <v>#VALUE!</v>
      </c>
      <c r="NAH2" t="e">
        <f t="shared" si="148"/>
        <v>#VALUE!</v>
      </c>
      <c r="NAI2" t="e">
        <f t="shared" si="148"/>
        <v>#VALUE!</v>
      </c>
      <c r="NAJ2" t="e">
        <f t="shared" si="148"/>
        <v>#VALUE!</v>
      </c>
      <c r="NAK2" t="e">
        <f t="shared" si="148"/>
        <v>#VALUE!</v>
      </c>
      <c r="NAL2" t="e">
        <f t="shared" si="148"/>
        <v>#VALUE!</v>
      </c>
      <c r="NAM2" t="e">
        <f t="shared" si="148"/>
        <v>#VALUE!</v>
      </c>
      <c r="NAN2" t="e">
        <f t="shared" si="148"/>
        <v>#VALUE!</v>
      </c>
      <c r="NAO2" t="e">
        <f t="shared" si="148"/>
        <v>#VALUE!</v>
      </c>
      <c r="NAP2" t="e">
        <f t="shared" si="148"/>
        <v>#VALUE!</v>
      </c>
      <c r="NAQ2" t="e">
        <f t="shared" si="148"/>
        <v>#VALUE!</v>
      </c>
      <c r="NAR2" t="e">
        <f t="shared" si="148"/>
        <v>#VALUE!</v>
      </c>
      <c r="NAS2" t="e">
        <f t="shared" si="148"/>
        <v>#VALUE!</v>
      </c>
      <c r="NAT2" t="e">
        <f t="shared" si="148"/>
        <v>#VALUE!</v>
      </c>
      <c r="NAU2" t="e">
        <f t="shared" si="148"/>
        <v>#VALUE!</v>
      </c>
      <c r="NAV2" t="e">
        <f t="shared" si="148"/>
        <v>#VALUE!</v>
      </c>
      <c r="NAW2" t="e">
        <f t="shared" si="148"/>
        <v>#VALUE!</v>
      </c>
      <c r="NAX2" t="e">
        <f t="shared" si="148"/>
        <v>#VALUE!</v>
      </c>
      <c r="NAY2" t="e">
        <f t="shared" si="148"/>
        <v>#VALUE!</v>
      </c>
      <c r="NAZ2" t="e">
        <f t="shared" si="148"/>
        <v>#VALUE!</v>
      </c>
      <c r="NBA2" t="e">
        <f t="shared" si="148"/>
        <v>#VALUE!</v>
      </c>
      <c r="NBB2" t="e">
        <f t="shared" si="148"/>
        <v>#VALUE!</v>
      </c>
      <c r="NBC2" t="e">
        <f t="shared" si="148"/>
        <v>#VALUE!</v>
      </c>
      <c r="NBD2" t="e">
        <f t="shared" si="148"/>
        <v>#VALUE!</v>
      </c>
      <c r="NBE2" t="e">
        <f t="shared" si="148"/>
        <v>#VALUE!</v>
      </c>
      <c r="NBF2" t="e">
        <f t="shared" si="148"/>
        <v>#VALUE!</v>
      </c>
      <c r="NBG2" t="e">
        <f t="shared" si="148"/>
        <v>#VALUE!</v>
      </c>
      <c r="NBH2" t="e">
        <f t="shared" si="148"/>
        <v>#VALUE!</v>
      </c>
      <c r="NBI2" t="e">
        <f t="shared" si="148"/>
        <v>#VALUE!</v>
      </c>
      <c r="NBJ2" t="e">
        <f t="shared" si="148"/>
        <v>#VALUE!</v>
      </c>
      <c r="NBK2" t="e">
        <f t="shared" si="148"/>
        <v>#VALUE!</v>
      </c>
      <c r="NBL2" t="e">
        <f t="shared" si="148"/>
        <v>#VALUE!</v>
      </c>
      <c r="NBM2" t="e">
        <f t="shared" si="148"/>
        <v>#VALUE!</v>
      </c>
      <c r="NBN2" t="e">
        <f t="shared" si="148"/>
        <v>#VALUE!</v>
      </c>
      <c r="NBO2" t="e">
        <f t="shared" si="148"/>
        <v>#VALUE!</v>
      </c>
      <c r="NBP2" t="e">
        <f t="shared" si="148"/>
        <v>#VALUE!</v>
      </c>
      <c r="NBQ2" t="e">
        <f t="shared" si="148"/>
        <v>#VALUE!</v>
      </c>
      <c r="NBR2" t="e">
        <f t="shared" si="148"/>
        <v>#VALUE!</v>
      </c>
      <c r="NBS2" t="e">
        <f t="shared" si="148"/>
        <v>#VALUE!</v>
      </c>
      <c r="NBT2" t="e">
        <f t="shared" si="148"/>
        <v>#VALUE!</v>
      </c>
      <c r="NBU2" t="e">
        <f t="shared" si="148"/>
        <v>#VALUE!</v>
      </c>
      <c r="NBV2" t="e">
        <f t="shared" ref="NBV2:NEG2" si="149">CHAR(NBV1)</f>
        <v>#VALUE!</v>
      </c>
      <c r="NBW2" t="e">
        <f t="shared" si="149"/>
        <v>#VALUE!</v>
      </c>
      <c r="NBX2" t="e">
        <f t="shared" si="149"/>
        <v>#VALUE!</v>
      </c>
      <c r="NBY2" t="e">
        <f t="shared" si="149"/>
        <v>#VALUE!</v>
      </c>
      <c r="NBZ2" t="e">
        <f t="shared" si="149"/>
        <v>#VALUE!</v>
      </c>
      <c r="NCA2" t="e">
        <f t="shared" si="149"/>
        <v>#VALUE!</v>
      </c>
      <c r="NCB2" t="e">
        <f t="shared" si="149"/>
        <v>#VALUE!</v>
      </c>
      <c r="NCC2" t="e">
        <f t="shared" si="149"/>
        <v>#VALUE!</v>
      </c>
      <c r="NCD2" t="e">
        <f t="shared" si="149"/>
        <v>#VALUE!</v>
      </c>
      <c r="NCE2" t="e">
        <f t="shared" si="149"/>
        <v>#VALUE!</v>
      </c>
      <c r="NCF2" t="e">
        <f t="shared" si="149"/>
        <v>#VALUE!</v>
      </c>
      <c r="NCG2" t="e">
        <f t="shared" si="149"/>
        <v>#VALUE!</v>
      </c>
      <c r="NCH2" t="e">
        <f t="shared" si="149"/>
        <v>#VALUE!</v>
      </c>
      <c r="NCI2" t="e">
        <f t="shared" si="149"/>
        <v>#VALUE!</v>
      </c>
      <c r="NCJ2" t="e">
        <f t="shared" si="149"/>
        <v>#VALUE!</v>
      </c>
      <c r="NCK2" t="e">
        <f t="shared" si="149"/>
        <v>#VALUE!</v>
      </c>
      <c r="NCL2" t="e">
        <f t="shared" si="149"/>
        <v>#VALUE!</v>
      </c>
      <c r="NCM2" t="e">
        <f t="shared" si="149"/>
        <v>#VALUE!</v>
      </c>
      <c r="NCN2" t="e">
        <f t="shared" si="149"/>
        <v>#VALUE!</v>
      </c>
      <c r="NCO2" t="e">
        <f t="shared" si="149"/>
        <v>#VALUE!</v>
      </c>
      <c r="NCP2" t="e">
        <f t="shared" si="149"/>
        <v>#VALUE!</v>
      </c>
      <c r="NCQ2" t="e">
        <f t="shared" si="149"/>
        <v>#VALUE!</v>
      </c>
      <c r="NCR2" t="e">
        <f t="shared" si="149"/>
        <v>#VALUE!</v>
      </c>
      <c r="NCS2" t="e">
        <f t="shared" si="149"/>
        <v>#VALUE!</v>
      </c>
      <c r="NCT2" t="e">
        <f t="shared" si="149"/>
        <v>#VALUE!</v>
      </c>
      <c r="NCU2" t="e">
        <f t="shared" si="149"/>
        <v>#VALUE!</v>
      </c>
      <c r="NCV2" t="e">
        <f t="shared" si="149"/>
        <v>#VALUE!</v>
      </c>
      <c r="NCW2" t="e">
        <f t="shared" si="149"/>
        <v>#VALUE!</v>
      </c>
      <c r="NCX2" t="e">
        <f t="shared" si="149"/>
        <v>#VALUE!</v>
      </c>
      <c r="NCY2" t="e">
        <f t="shared" si="149"/>
        <v>#VALUE!</v>
      </c>
      <c r="NCZ2" t="e">
        <f t="shared" si="149"/>
        <v>#VALUE!</v>
      </c>
      <c r="NDA2" t="e">
        <f t="shared" si="149"/>
        <v>#VALUE!</v>
      </c>
      <c r="NDB2" t="e">
        <f t="shared" si="149"/>
        <v>#VALUE!</v>
      </c>
      <c r="NDC2" t="e">
        <f t="shared" si="149"/>
        <v>#VALUE!</v>
      </c>
      <c r="NDD2" t="e">
        <f t="shared" si="149"/>
        <v>#VALUE!</v>
      </c>
      <c r="NDE2" t="e">
        <f t="shared" si="149"/>
        <v>#VALUE!</v>
      </c>
      <c r="NDF2" t="e">
        <f t="shared" si="149"/>
        <v>#VALUE!</v>
      </c>
      <c r="NDG2" t="e">
        <f t="shared" si="149"/>
        <v>#VALUE!</v>
      </c>
      <c r="NDH2" t="e">
        <f t="shared" si="149"/>
        <v>#VALUE!</v>
      </c>
      <c r="NDI2" t="e">
        <f t="shared" si="149"/>
        <v>#VALUE!</v>
      </c>
      <c r="NDJ2" t="e">
        <f t="shared" si="149"/>
        <v>#VALUE!</v>
      </c>
      <c r="NDK2" t="e">
        <f t="shared" si="149"/>
        <v>#VALUE!</v>
      </c>
      <c r="NDL2" t="e">
        <f t="shared" si="149"/>
        <v>#VALUE!</v>
      </c>
      <c r="NDM2" t="e">
        <f t="shared" si="149"/>
        <v>#VALUE!</v>
      </c>
      <c r="NDN2" t="e">
        <f t="shared" si="149"/>
        <v>#VALUE!</v>
      </c>
      <c r="NDO2" t="e">
        <f t="shared" si="149"/>
        <v>#VALUE!</v>
      </c>
      <c r="NDP2" t="e">
        <f t="shared" si="149"/>
        <v>#VALUE!</v>
      </c>
      <c r="NDQ2" t="e">
        <f t="shared" si="149"/>
        <v>#VALUE!</v>
      </c>
      <c r="NDR2" t="e">
        <f t="shared" si="149"/>
        <v>#VALUE!</v>
      </c>
      <c r="NDS2" t="e">
        <f t="shared" si="149"/>
        <v>#VALUE!</v>
      </c>
      <c r="NDT2" t="e">
        <f t="shared" si="149"/>
        <v>#VALUE!</v>
      </c>
      <c r="NDU2" t="e">
        <f t="shared" si="149"/>
        <v>#VALUE!</v>
      </c>
      <c r="NDV2" t="e">
        <f t="shared" si="149"/>
        <v>#VALUE!</v>
      </c>
      <c r="NDW2" t="e">
        <f t="shared" si="149"/>
        <v>#VALUE!</v>
      </c>
      <c r="NDX2" t="e">
        <f t="shared" si="149"/>
        <v>#VALUE!</v>
      </c>
      <c r="NDY2" t="e">
        <f t="shared" si="149"/>
        <v>#VALUE!</v>
      </c>
      <c r="NDZ2" t="e">
        <f t="shared" si="149"/>
        <v>#VALUE!</v>
      </c>
      <c r="NEA2" t="e">
        <f t="shared" si="149"/>
        <v>#VALUE!</v>
      </c>
      <c r="NEB2" t="e">
        <f t="shared" si="149"/>
        <v>#VALUE!</v>
      </c>
      <c r="NEC2" t="e">
        <f t="shared" si="149"/>
        <v>#VALUE!</v>
      </c>
      <c r="NED2" t="e">
        <f t="shared" si="149"/>
        <v>#VALUE!</v>
      </c>
      <c r="NEE2" t="e">
        <f t="shared" si="149"/>
        <v>#VALUE!</v>
      </c>
      <c r="NEF2" t="e">
        <f t="shared" si="149"/>
        <v>#VALUE!</v>
      </c>
      <c r="NEG2" t="e">
        <f t="shared" si="149"/>
        <v>#VALUE!</v>
      </c>
      <c r="NEH2" t="e">
        <f t="shared" ref="NEH2:NGS2" si="150">CHAR(NEH1)</f>
        <v>#VALUE!</v>
      </c>
      <c r="NEI2" t="e">
        <f t="shared" si="150"/>
        <v>#VALUE!</v>
      </c>
      <c r="NEJ2" t="e">
        <f t="shared" si="150"/>
        <v>#VALUE!</v>
      </c>
      <c r="NEK2" t="e">
        <f t="shared" si="150"/>
        <v>#VALUE!</v>
      </c>
      <c r="NEL2" t="e">
        <f t="shared" si="150"/>
        <v>#VALUE!</v>
      </c>
      <c r="NEM2" t="e">
        <f t="shared" si="150"/>
        <v>#VALUE!</v>
      </c>
      <c r="NEN2" t="e">
        <f t="shared" si="150"/>
        <v>#VALUE!</v>
      </c>
      <c r="NEO2" t="e">
        <f t="shared" si="150"/>
        <v>#VALUE!</v>
      </c>
      <c r="NEP2" t="e">
        <f t="shared" si="150"/>
        <v>#VALUE!</v>
      </c>
      <c r="NEQ2" t="e">
        <f t="shared" si="150"/>
        <v>#VALUE!</v>
      </c>
      <c r="NER2" t="e">
        <f t="shared" si="150"/>
        <v>#VALUE!</v>
      </c>
      <c r="NES2" t="e">
        <f t="shared" si="150"/>
        <v>#VALUE!</v>
      </c>
      <c r="NET2" t="e">
        <f t="shared" si="150"/>
        <v>#VALUE!</v>
      </c>
      <c r="NEU2" t="e">
        <f t="shared" si="150"/>
        <v>#VALUE!</v>
      </c>
      <c r="NEV2" t="e">
        <f t="shared" si="150"/>
        <v>#VALUE!</v>
      </c>
      <c r="NEW2" t="e">
        <f t="shared" si="150"/>
        <v>#VALUE!</v>
      </c>
      <c r="NEX2" t="e">
        <f t="shared" si="150"/>
        <v>#VALUE!</v>
      </c>
      <c r="NEY2" t="e">
        <f t="shared" si="150"/>
        <v>#VALUE!</v>
      </c>
      <c r="NEZ2" t="e">
        <f t="shared" si="150"/>
        <v>#VALUE!</v>
      </c>
      <c r="NFA2" t="e">
        <f t="shared" si="150"/>
        <v>#VALUE!</v>
      </c>
      <c r="NFB2" t="e">
        <f t="shared" si="150"/>
        <v>#VALUE!</v>
      </c>
      <c r="NFC2" t="e">
        <f t="shared" si="150"/>
        <v>#VALUE!</v>
      </c>
      <c r="NFD2" t="e">
        <f t="shared" si="150"/>
        <v>#VALUE!</v>
      </c>
      <c r="NFE2" t="e">
        <f t="shared" si="150"/>
        <v>#VALUE!</v>
      </c>
      <c r="NFF2" t="e">
        <f t="shared" si="150"/>
        <v>#VALUE!</v>
      </c>
      <c r="NFG2" t="e">
        <f t="shared" si="150"/>
        <v>#VALUE!</v>
      </c>
      <c r="NFH2" t="e">
        <f t="shared" si="150"/>
        <v>#VALUE!</v>
      </c>
      <c r="NFI2" t="e">
        <f t="shared" si="150"/>
        <v>#VALUE!</v>
      </c>
      <c r="NFJ2" t="e">
        <f t="shared" si="150"/>
        <v>#VALUE!</v>
      </c>
      <c r="NFK2" t="e">
        <f t="shared" si="150"/>
        <v>#VALUE!</v>
      </c>
      <c r="NFL2" t="e">
        <f t="shared" si="150"/>
        <v>#VALUE!</v>
      </c>
      <c r="NFM2" t="e">
        <f t="shared" si="150"/>
        <v>#VALUE!</v>
      </c>
      <c r="NFN2" t="e">
        <f t="shared" si="150"/>
        <v>#VALUE!</v>
      </c>
      <c r="NFO2" t="e">
        <f t="shared" si="150"/>
        <v>#VALUE!</v>
      </c>
      <c r="NFP2" t="e">
        <f t="shared" si="150"/>
        <v>#VALUE!</v>
      </c>
      <c r="NFQ2" t="e">
        <f t="shared" si="150"/>
        <v>#VALUE!</v>
      </c>
      <c r="NFR2" t="e">
        <f t="shared" si="150"/>
        <v>#VALUE!</v>
      </c>
      <c r="NFS2" t="e">
        <f t="shared" si="150"/>
        <v>#VALUE!</v>
      </c>
      <c r="NFT2" t="e">
        <f t="shared" si="150"/>
        <v>#VALUE!</v>
      </c>
      <c r="NFU2" t="e">
        <f t="shared" si="150"/>
        <v>#VALUE!</v>
      </c>
      <c r="NFV2" t="e">
        <f t="shared" si="150"/>
        <v>#VALUE!</v>
      </c>
      <c r="NFW2" t="e">
        <f t="shared" si="150"/>
        <v>#VALUE!</v>
      </c>
      <c r="NFX2" t="e">
        <f t="shared" si="150"/>
        <v>#VALUE!</v>
      </c>
      <c r="NFY2" t="e">
        <f t="shared" si="150"/>
        <v>#VALUE!</v>
      </c>
      <c r="NFZ2" t="e">
        <f t="shared" si="150"/>
        <v>#VALUE!</v>
      </c>
      <c r="NGA2" t="e">
        <f t="shared" si="150"/>
        <v>#VALUE!</v>
      </c>
      <c r="NGB2" t="e">
        <f t="shared" si="150"/>
        <v>#VALUE!</v>
      </c>
      <c r="NGC2" t="e">
        <f t="shared" si="150"/>
        <v>#VALUE!</v>
      </c>
      <c r="NGD2" t="e">
        <f t="shared" si="150"/>
        <v>#VALUE!</v>
      </c>
      <c r="NGE2" t="e">
        <f t="shared" si="150"/>
        <v>#VALUE!</v>
      </c>
      <c r="NGF2" t="e">
        <f t="shared" si="150"/>
        <v>#VALUE!</v>
      </c>
      <c r="NGG2" t="e">
        <f t="shared" si="150"/>
        <v>#VALUE!</v>
      </c>
      <c r="NGH2" t="e">
        <f t="shared" si="150"/>
        <v>#VALUE!</v>
      </c>
      <c r="NGI2" t="e">
        <f t="shared" si="150"/>
        <v>#VALUE!</v>
      </c>
      <c r="NGJ2" t="e">
        <f t="shared" si="150"/>
        <v>#VALUE!</v>
      </c>
      <c r="NGK2" t="e">
        <f t="shared" si="150"/>
        <v>#VALUE!</v>
      </c>
      <c r="NGL2" t="e">
        <f t="shared" si="150"/>
        <v>#VALUE!</v>
      </c>
      <c r="NGM2" t="e">
        <f t="shared" si="150"/>
        <v>#VALUE!</v>
      </c>
      <c r="NGN2" t="e">
        <f t="shared" si="150"/>
        <v>#VALUE!</v>
      </c>
      <c r="NGO2" t="e">
        <f t="shared" si="150"/>
        <v>#VALUE!</v>
      </c>
      <c r="NGP2" t="e">
        <f t="shared" si="150"/>
        <v>#VALUE!</v>
      </c>
      <c r="NGQ2" t="e">
        <f t="shared" si="150"/>
        <v>#VALUE!</v>
      </c>
      <c r="NGR2" t="e">
        <f t="shared" si="150"/>
        <v>#VALUE!</v>
      </c>
      <c r="NGS2" t="e">
        <f t="shared" si="150"/>
        <v>#VALUE!</v>
      </c>
      <c r="NGT2" t="e">
        <f t="shared" ref="NGT2:NJE2" si="151">CHAR(NGT1)</f>
        <v>#VALUE!</v>
      </c>
      <c r="NGU2" t="e">
        <f t="shared" si="151"/>
        <v>#VALUE!</v>
      </c>
      <c r="NGV2" t="e">
        <f t="shared" si="151"/>
        <v>#VALUE!</v>
      </c>
      <c r="NGW2" t="e">
        <f t="shared" si="151"/>
        <v>#VALUE!</v>
      </c>
      <c r="NGX2" t="e">
        <f t="shared" si="151"/>
        <v>#VALUE!</v>
      </c>
      <c r="NGY2" t="e">
        <f t="shared" si="151"/>
        <v>#VALUE!</v>
      </c>
      <c r="NGZ2" t="e">
        <f t="shared" si="151"/>
        <v>#VALUE!</v>
      </c>
      <c r="NHA2" t="e">
        <f t="shared" si="151"/>
        <v>#VALUE!</v>
      </c>
      <c r="NHB2" t="e">
        <f t="shared" si="151"/>
        <v>#VALUE!</v>
      </c>
      <c r="NHC2" t="e">
        <f t="shared" si="151"/>
        <v>#VALUE!</v>
      </c>
      <c r="NHD2" t="e">
        <f t="shared" si="151"/>
        <v>#VALUE!</v>
      </c>
      <c r="NHE2" t="e">
        <f t="shared" si="151"/>
        <v>#VALUE!</v>
      </c>
      <c r="NHF2" t="e">
        <f t="shared" si="151"/>
        <v>#VALUE!</v>
      </c>
      <c r="NHG2" t="e">
        <f t="shared" si="151"/>
        <v>#VALUE!</v>
      </c>
      <c r="NHH2" t="e">
        <f t="shared" si="151"/>
        <v>#VALUE!</v>
      </c>
      <c r="NHI2" t="e">
        <f t="shared" si="151"/>
        <v>#VALUE!</v>
      </c>
      <c r="NHJ2" t="e">
        <f t="shared" si="151"/>
        <v>#VALUE!</v>
      </c>
      <c r="NHK2" t="e">
        <f t="shared" si="151"/>
        <v>#VALUE!</v>
      </c>
      <c r="NHL2" t="e">
        <f t="shared" si="151"/>
        <v>#VALUE!</v>
      </c>
      <c r="NHM2" t="e">
        <f t="shared" si="151"/>
        <v>#VALUE!</v>
      </c>
      <c r="NHN2" t="e">
        <f t="shared" si="151"/>
        <v>#VALUE!</v>
      </c>
      <c r="NHO2" t="e">
        <f t="shared" si="151"/>
        <v>#VALUE!</v>
      </c>
      <c r="NHP2" t="e">
        <f t="shared" si="151"/>
        <v>#VALUE!</v>
      </c>
      <c r="NHQ2" t="e">
        <f t="shared" si="151"/>
        <v>#VALUE!</v>
      </c>
      <c r="NHR2" t="e">
        <f t="shared" si="151"/>
        <v>#VALUE!</v>
      </c>
      <c r="NHS2" t="e">
        <f t="shared" si="151"/>
        <v>#VALUE!</v>
      </c>
      <c r="NHT2" t="e">
        <f t="shared" si="151"/>
        <v>#VALUE!</v>
      </c>
      <c r="NHU2" t="e">
        <f t="shared" si="151"/>
        <v>#VALUE!</v>
      </c>
      <c r="NHV2" t="e">
        <f t="shared" si="151"/>
        <v>#VALUE!</v>
      </c>
      <c r="NHW2" t="e">
        <f t="shared" si="151"/>
        <v>#VALUE!</v>
      </c>
      <c r="NHX2" t="e">
        <f t="shared" si="151"/>
        <v>#VALUE!</v>
      </c>
      <c r="NHY2" t="e">
        <f t="shared" si="151"/>
        <v>#VALUE!</v>
      </c>
      <c r="NHZ2" t="e">
        <f t="shared" si="151"/>
        <v>#VALUE!</v>
      </c>
      <c r="NIA2" t="e">
        <f t="shared" si="151"/>
        <v>#VALUE!</v>
      </c>
      <c r="NIB2" t="e">
        <f t="shared" si="151"/>
        <v>#VALUE!</v>
      </c>
      <c r="NIC2" t="e">
        <f t="shared" si="151"/>
        <v>#VALUE!</v>
      </c>
      <c r="NID2" t="e">
        <f t="shared" si="151"/>
        <v>#VALUE!</v>
      </c>
      <c r="NIE2" t="e">
        <f t="shared" si="151"/>
        <v>#VALUE!</v>
      </c>
      <c r="NIF2" t="e">
        <f t="shared" si="151"/>
        <v>#VALUE!</v>
      </c>
      <c r="NIG2" t="e">
        <f t="shared" si="151"/>
        <v>#VALUE!</v>
      </c>
      <c r="NIH2" t="e">
        <f t="shared" si="151"/>
        <v>#VALUE!</v>
      </c>
      <c r="NII2" t="e">
        <f t="shared" si="151"/>
        <v>#VALUE!</v>
      </c>
      <c r="NIJ2" t="e">
        <f t="shared" si="151"/>
        <v>#VALUE!</v>
      </c>
      <c r="NIK2" t="e">
        <f t="shared" si="151"/>
        <v>#VALUE!</v>
      </c>
      <c r="NIL2" t="e">
        <f t="shared" si="151"/>
        <v>#VALUE!</v>
      </c>
      <c r="NIM2" t="e">
        <f t="shared" si="151"/>
        <v>#VALUE!</v>
      </c>
      <c r="NIN2" t="e">
        <f t="shared" si="151"/>
        <v>#VALUE!</v>
      </c>
      <c r="NIO2" t="e">
        <f t="shared" si="151"/>
        <v>#VALUE!</v>
      </c>
      <c r="NIP2" t="e">
        <f t="shared" si="151"/>
        <v>#VALUE!</v>
      </c>
      <c r="NIQ2" t="e">
        <f t="shared" si="151"/>
        <v>#VALUE!</v>
      </c>
      <c r="NIR2" t="e">
        <f t="shared" si="151"/>
        <v>#VALUE!</v>
      </c>
      <c r="NIS2" t="e">
        <f t="shared" si="151"/>
        <v>#VALUE!</v>
      </c>
      <c r="NIT2" t="e">
        <f t="shared" si="151"/>
        <v>#VALUE!</v>
      </c>
      <c r="NIU2" t="e">
        <f t="shared" si="151"/>
        <v>#VALUE!</v>
      </c>
      <c r="NIV2" t="e">
        <f t="shared" si="151"/>
        <v>#VALUE!</v>
      </c>
      <c r="NIW2" t="e">
        <f t="shared" si="151"/>
        <v>#VALUE!</v>
      </c>
      <c r="NIX2" t="e">
        <f t="shared" si="151"/>
        <v>#VALUE!</v>
      </c>
      <c r="NIY2" t="e">
        <f t="shared" si="151"/>
        <v>#VALUE!</v>
      </c>
      <c r="NIZ2" t="e">
        <f t="shared" si="151"/>
        <v>#VALUE!</v>
      </c>
      <c r="NJA2" t="e">
        <f t="shared" si="151"/>
        <v>#VALUE!</v>
      </c>
      <c r="NJB2" t="e">
        <f t="shared" si="151"/>
        <v>#VALUE!</v>
      </c>
      <c r="NJC2" t="e">
        <f t="shared" si="151"/>
        <v>#VALUE!</v>
      </c>
      <c r="NJD2" t="e">
        <f t="shared" si="151"/>
        <v>#VALUE!</v>
      </c>
      <c r="NJE2" t="e">
        <f t="shared" si="151"/>
        <v>#VALUE!</v>
      </c>
      <c r="NJF2" t="e">
        <f t="shared" ref="NJF2:NLQ2" si="152">CHAR(NJF1)</f>
        <v>#VALUE!</v>
      </c>
      <c r="NJG2" t="e">
        <f t="shared" si="152"/>
        <v>#VALUE!</v>
      </c>
      <c r="NJH2" t="e">
        <f t="shared" si="152"/>
        <v>#VALUE!</v>
      </c>
      <c r="NJI2" t="e">
        <f t="shared" si="152"/>
        <v>#VALUE!</v>
      </c>
      <c r="NJJ2" t="e">
        <f t="shared" si="152"/>
        <v>#VALUE!</v>
      </c>
      <c r="NJK2" t="e">
        <f t="shared" si="152"/>
        <v>#VALUE!</v>
      </c>
      <c r="NJL2" t="e">
        <f t="shared" si="152"/>
        <v>#VALUE!</v>
      </c>
      <c r="NJM2" t="e">
        <f t="shared" si="152"/>
        <v>#VALUE!</v>
      </c>
      <c r="NJN2" t="e">
        <f t="shared" si="152"/>
        <v>#VALUE!</v>
      </c>
      <c r="NJO2" t="e">
        <f t="shared" si="152"/>
        <v>#VALUE!</v>
      </c>
      <c r="NJP2" t="e">
        <f t="shared" si="152"/>
        <v>#VALUE!</v>
      </c>
      <c r="NJQ2" t="e">
        <f t="shared" si="152"/>
        <v>#VALUE!</v>
      </c>
      <c r="NJR2" t="e">
        <f t="shared" si="152"/>
        <v>#VALUE!</v>
      </c>
      <c r="NJS2" t="e">
        <f t="shared" si="152"/>
        <v>#VALUE!</v>
      </c>
      <c r="NJT2" t="e">
        <f t="shared" si="152"/>
        <v>#VALUE!</v>
      </c>
      <c r="NJU2" t="e">
        <f t="shared" si="152"/>
        <v>#VALUE!</v>
      </c>
      <c r="NJV2" t="e">
        <f t="shared" si="152"/>
        <v>#VALUE!</v>
      </c>
      <c r="NJW2" t="e">
        <f t="shared" si="152"/>
        <v>#VALUE!</v>
      </c>
      <c r="NJX2" t="e">
        <f t="shared" si="152"/>
        <v>#VALUE!</v>
      </c>
      <c r="NJY2" t="e">
        <f t="shared" si="152"/>
        <v>#VALUE!</v>
      </c>
      <c r="NJZ2" t="e">
        <f t="shared" si="152"/>
        <v>#VALUE!</v>
      </c>
      <c r="NKA2" t="e">
        <f t="shared" si="152"/>
        <v>#VALUE!</v>
      </c>
      <c r="NKB2" t="e">
        <f t="shared" si="152"/>
        <v>#VALUE!</v>
      </c>
      <c r="NKC2" t="e">
        <f t="shared" si="152"/>
        <v>#VALUE!</v>
      </c>
      <c r="NKD2" t="e">
        <f t="shared" si="152"/>
        <v>#VALUE!</v>
      </c>
      <c r="NKE2" t="e">
        <f t="shared" si="152"/>
        <v>#VALUE!</v>
      </c>
      <c r="NKF2" t="e">
        <f t="shared" si="152"/>
        <v>#VALUE!</v>
      </c>
      <c r="NKG2" t="e">
        <f t="shared" si="152"/>
        <v>#VALUE!</v>
      </c>
      <c r="NKH2" t="e">
        <f t="shared" si="152"/>
        <v>#VALUE!</v>
      </c>
      <c r="NKI2" t="e">
        <f t="shared" si="152"/>
        <v>#VALUE!</v>
      </c>
      <c r="NKJ2" t="e">
        <f t="shared" si="152"/>
        <v>#VALUE!</v>
      </c>
      <c r="NKK2" t="e">
        <f t="shared" si="152"/>
        <v>#VALUE!</v>
      </c>
      <c r="NKL2" t="e">
        <f t="shared" si="152"/>
        <v>#VALUE!</v>
      </c>
      <c r="NKM2" t="e">
        <f t="shared" si="152"/>
        <v>#VALUE!</v>
      </c>
      <c r="NKN2" t="e">
        <f t="shared" si="152"/>
        <v>#VALUE!</v>
      </c>
      <c r="NKO2" t="e">
        <f t="shared" si="152"/>
        <v>#VALUE!</v>
      </c>
      <c r="NKP2" t="e">
        <f t="shared" si="152"/>
        <v>#VALUE!</v>
      </c>
      <c r="NKQ2" t="e">
        <f t="shared" si="152"/>
        <v>#VALUE!</v>
      </c>
      <c r="NKR2" t="e">
        <f t="shared" si="152"/>
        <v>#VALUE!</v>
      </c>
      <c r="NKS2" t="e">
        <f t="shared" si="152"/>
        <v>#VALUE!</v>
      </c>
      <c r="NKT2" t="e">
        <f t="shared" si="152"/>
        <v>#VALUE!</v>
      </c>
      <c r="NKU2" t="e">
        <f t="shared" si="152"/>
        <v>#VALUE!</v>
      </c>
      <c r="NKV2" t="e">
        <f t="shared" si="152"/>
        <v>#VALUE!</v>
      </c>
      <c r="NKW2" t="e">
        <f t="shared" si="152"/>
        <v>#VALUE!</v>
      </c>
      <c r="NKX2" t="e">
        <f t="shared" si="152"/>
        <v>#VALUE!</v>
      </c>
      <c r="NKY2" t="e">
        <f t="shared" si="152"/>
        <v>#VALUE!</v>
      </c>
      <c r="NKZ2" t="e">
        <f t="shared" si="152"/>
        <v>#VALUE!</v>
      </c>
      <c r="NLA2" t="e">
        <f t="shared" si="152"/>
        <v>#VALUE!</v>
      </c>
      <c r="NLB2" t="e">
        <f t="shared" si="152"/>
        <v>#VALUE!</v>
      </c>
      <c r="NLC2" t="e">
        <f t="shared" si="152"/>
        <v>#VALUE!</v>
      </c>
      <c r="NLD2" t="e">
        <f t="shared" si="152"/>
        <v>#VALUE!</v>
      </c>
      <c r="NLE2" t="e">
        <f t="shared" si="152"/>
        <v>#VALUE!</v>
      </c>
      <c r="NLF2" t="e">
        <f t="shared" si="152"/>
        <v>#VALUE!</v>
      </c>
      <c r="NLG2" t="e">
        <f t="shared" si="152"/>
        <v>#VALUE!</v>
      </c>
      <c r="NLH2" t="e">
        <f t="shared" si="152"/>
        <v>#VALUE!</v>
      </c>
      <c r="NLI2" t="e">
        <f t="shared" si="152"/>
        <v>#VALUE!</v>
      </c>
      <c r="NLJ2" t="e">
        <f t="shared" si="152"/>
        <v>#VALUE!</v>
      </c>
      <c r="NLK2" t="e">
        <f t="shared" si="152"/>
        <v>#VALUE!</v>
      </c>
      <c r="NLL2" t="e">
        <f t="shared" si="152"/>
        <v>#VALUE!</v>
      </c>
      <c r="NLM2" t="e">
        <f t="shared" si="152"/>
        <v>#VALUE!</v>
      </c>
      <c r="NLN2" t="e">
        <f t="shared" si="152"/>
        <v>#VALUE!</v>
      </c>
      <c r="NLO2" t="e">
        <f t="shared" si="152"/>
        <v>#VALUE!</v>
      </c>
      <c r="NLP2" t="e">
        <f t="shared" si="152"/>
        <v>#VALUE!</v>
      </c>
      <c r="NLQ2" t="e">
        <f t="shared" si="152"/>
        <v>#VALUE!</v>
      </c>
      <c r="NLR2" t="e">
        <f t="shared" ref="NLR2:NOC2" si="153">CHAR(NLR1)</f>
        <v>#VALUE!</v>
      </c>
      <c r="NLS2" t="e">
        <f t="shared" si="153"/>
        <v>#VALUE!</v>
      </c>
      <c r="NLT2" t="e">
        <f t="shared" si="153"/>
        <v>#VALUE!</v>
      </c>
      <c r="NLU2" t="e">
        <f t="shared" si="153"/>
        <v>#VALUE!</v>
      </c>
      <c r="NLV2" t="e">
        <f t="shared" si="153"/>
        <v>#VALUE!</v>
      </c>
      <c r="NLW2" t="e">
        <f t="shared" si="153"/>
        <v>#VALUE!</v>
      </c>
      <c r="NLX2" t="e">
        <f t="shared" si="153"/>
        <v>#VALUE!</v>
      </c>
      <c r="NLY2" t="e">
        <f t="shared" si="153"/>
        <v>#VALUE!</v>
      </c>
      <c r="NLZ2" t="e">
        <f t="shared" si="153"/>
        <v>#VALUE!</v>
      </c>
      <c r="NMA2" t="e">
        <f t="shared" si="153"/>
        <v>#VALUE!</v>
      </c>
      <c r="NMB2" t="e">
        <f t="shared" si="153"/>
        <v>#VALUE!</v>
      </c>
      <c r="NMC2" t="e">
        <f t="shared" si="153"/>
        <v>#VALUE!</v>
      </c>
      <c r="NMD2" t="e">
        <f t="shared" si="153"/>
        <v>#VALUE!</v>
      </c>
      <c r="NME2" t="e">
        <f t="shared" si="153"/>
        <v>#VALUE!</v>
      </c>
      <c r="NMF2" t="e">
        <f t="shared" si="153"/>
        <v>#VALUE!</v>
      </c>
      <c r="NMG2" t="e">
        <f t="shared" si="153"/>
        <v>#VALUE!</v>
      </c>
      <c r="NMH2" t="e">
        <f t="shared" si="153"/>
        <v>#VALUE!</v>
      </c>
      <c r="NMI2" t="e">
        <f t="shared" si="153"/>
        <v>#VALUE!</v>
      </c>
      <c r="NMJ2" t="e">
        <f t="shared" si="153"/>
        <v>#VALUE!</v>
      </c>
      <c r="NMK2" t="e">
        <f t="shared" si="153"/>
        <v>#VALUE!</v>
      </c>
      <c r="NML2" t="e">
        <f t="shared" si="153"/>
        <v>#VALUE!</v>
      </c>
      <c r="NMM2" t="e">
        <f t="shared" si="153"/>
        <v>#VALUE!</v>
      </c>
      <c r="NMN2" t="e">
        <f t="shared" si="153"/>
        <v>#VALUE!</v>
      </c>
      <c r="NMO2" t="e">
        <f t="shared" si="153"/>
        <v>#VALUE!</v>
      </c>
      <c r="NMP2" t="e">
        <f t="shared" si="153"/>
        <v>#VALUE!</v>
      </c>
      <c r="NMQ2" t="e">
        <f t="shared" si="153"/>
        <v>#VALUE!</v>
      </c>
      <c r="NMR2" t="e">
        <f t="shared" si="153"/>
        <v>#VALUE!</v>
      </c>
      <c r="NMS2" t="e">
        <f t="shared" si="153"/>
        <v>#VALUE!</v>
      </c>
      <c r="NMT2" t="e">
        <f t="shared" si="153"/>
        <v>#VALUE!</v>
      </c>
      <c r="NMU2" t="e">
        <f t="shared" si="153"/>
        <v>#VALUE!</v>
      </c>
      <c r="NMV2" t="e">
        <f t="shared" si="153"/>
        <v>#VALUE!</v>
      </c>
      <c r="NMW2" t="e">
        <f t="shared" si="153"/>
        <v>#VALUE!</v>
      </c>
      <c r="NMX2" t="e">
        <f t="shared" si="153"/>
        <v>#VALUE!</v>
      </c>
      <c r="NMY2" t="e">
        <f t="shared" si="153"/>
        <v>#VALUE!</v>
      </c>
      <c r="NMZ2" t="e">
        <f t="shared" si="153"/>
        <v>#VALUE!</v>
      </c>
      <c r="NNA2" t="e">
        <f t="shared" si="153"/>
        <v>#VALUE!</v>
      </c>
      <c r="NNB2" t="e">
        <f t="shared" si="153"/>
        <v>#VALUE!</v>
      </c>
      <c r="NNC2" t="e">
        <f t="shared" si="153"/>
        <v>#VALUE!</v>
      </c>
      <c r="NND2" t="e">
        <f t="shared" si="153"/>
        <v>#VALUE!</v>
      </c>
      <c r="NNE2" t="e">
        <f t="shared" si="153"/>
        <v>#VALUE!</v>
      </c>
      <c r="NNF2" t="e">
        <f t="shared" si="153"/>
        <v>#VALUE!</v>
      </c>
      <c r="NNG2" t="e">
        <f t="shared" si="153"/>
        <v>#VALUE!</v>
      </c>
      <c r="NNH2" t="e">
        <f t="shared" si="153"/>
        <v>#VALUE!</v>
      </c>
      <c r="NNI2" t="e">
        <f t="shared" si="153"/>
        <v>#VALUE!</v>
      </c>
      <c r="NNJ2" t="e">
        <f t="shared" si="153"/>
        <v>#VALUE!</v>
      </c>
      <c r="NNK2" t="e">
        <f t="shared" si="153"/>
        <v>#VALUE!</v>
      </c>
      <c r="NNL2" t="e">
        <f t="shared" si="153"/>
        <v>#VALUE!</v>
      </c>
      <c r="NNM2" t="e">
        <f t="shared" si="153"/>
        <v>#VALUE!</v>
      </c>
      <c r="NNN2" t="e">
        <f t="shared" si="153"/>
        <v>#VALUE!</v>
      </c>
      <c r="NNO2" t="e">
        <f t="shared" si="153"/>
        <v>#VALUE!</v>
      </c>
      <c r="NNP2" t="e">
        <f t="shared" si="153"/>
        <v>#VALUE!</v>
      </c>
      <c r="NNQ2" t="e">
        <f t="shared" si="153"/>
        <v>#VALUE!</v>
      </c>
      <c r="NNR2" t="e">
        <f t="shared" si="153"/>
        <v>#VALUE!</v>
      </c>
      <c r="NNS2" t="e">
        <f t="shared" si="153"/>
        <v>#VALUE!</v>
      </c>
      <c r="NNT2" t="e">
        <f t="shared" si="153"/>
        <v>#VALUE!</v>
      </c>
      <c r="NNU2" t="e">
        <f t="shared" si="153"/>
        <v>#VALUE!</v>
      </c>
      <c r="NNV2" t="e">
        <f t="shared" si="153"/>
        <v>#VALUE!</v>
      </c>
      <c r="NNW2" t="e">
        <f t="shared" si="153"/>
        <v>#VALUE!</v>
      </c>
      <c r="NNX2" t="e">
        <f t="shared" si="153"/>
        <v>#VALUE!</v>
      </c>
      <c r="NNY2" t="e">
        <f t="shared" si="153"/>
        <v>#VALUE!</v>
      </c>
      <c r="NNZ2" t="e">
        <f t="shared" si="153"/>
        <v>#VALUE!</v>
      </c>
      <c r="NOA2" t="e">
        <f t="shared" si="153"/>
        <v>#VALUE!</v>
      </c>
      <c r="NOB2" t="e">
        <f t="shared" si="153"/>
        <v>#VALUE!</v>
      </c>
      <c r="NOC2" t="e">
        <f t="shared" si="153"/>
        <v>#VALUE!</v>
      </c>
      <c r="NOD2" t="e">
        <f t="shared" ref="NOD2:NQO2" si="154">CHAR(NOD1)</f>
        <v>#VALUE!</v>
      </c>
      <c r="NOE2" t="e">
        <f t="shared" si="154"/>
        <v>#VALUE!</v>
      </c>
      <c r="NOF2" t="e">
        <f t="shared" si="154"/>
        <v>#VALUE!</v>
      </c>
      <c r="NOG2" t="e">
        <f t="shared" si="154"/>
        <v>#VALUE!</v>
      </c>
      <c r="NOH2" t="e">
        <f t="shared" si="154"/>
        <v>#VALUE!</v>
      </c>
      <c r="NOI2" t="e">
        <f t="shared" si="154"/>
        <v>#VALUE!</v>
      </c>
      <c r="NOJ2" t="e">
        <f t="shared" si="154"/>
        <v>#VALUE!</v>
      </c>
      <c r="NOK2" t="e">
        <f t="shared" si="154"/>
        <v>#VALUE!</v>
      </c>
      <c r="NOL2" t="e">
        <f t="shared" si="154"/>
        <v>#VALUE!</v>
      </c>
      <c r="NOM2" t="e">
        <f t="shared" si="154"/>
        <v>#VALUE!</v>
      </c>
      <c r="NON2" t="e">
        <f t="shared" si="154"/>
        <v>#VALUE!</v>
      </c>
      <c r="NOO2" t="e">
        <f t="shared" si="154"/>
        <v>#VALUE!</v>
      </c>
      <c r="NOP2" t="e">
        <f t="shared" si="154"/>
        <v>#VALUE!</v>
      </c>
      <c r="NOQ2" t="e">
        <f t="shared" si="154"/>
        <v>#VALUE!</v>
      </c>
      <c r="NOR2" t="e">
        <f t="shared" si="154"/>
        <v>#VALUE!</v>
      </c>
      <c r="NOS2" t="e">
        <f t="shared" si="154"/>
        <v>#VALUE!</v>
      </c>
      <c r="NOT2" t="e">
        <f t="shared" si="154"/>
        <v>#VALUE!</v>
      </c>
      <c r="NOU2" t="e">
        <f t="shared" si="154"/>
        <v>#VALUE!</v>
      </c>
      <c r="NOV2" t="e">
        <f t="shared" si="154"/>
        <v>#VALUE!</v>
      </c>
      <c r="NOW2" t="e">
        <f t="shared" si="154"/>
        <v>#VALUE!</v>
      </c>
      <c r="NOX2" t="e">
        <f t="shared" si="154"/>
        <v>#VALUE!</v>
      </c>
      <c r="NOY2" t="e">
        <f t="shared" si="154"/>
        <v>#VALUE!</v>
      </c>
      <c r="NOZ2" t="e">
        <f t="shared" si="154"/>
        <v>#VALUE!</v>
      </c>
      <c r="NPA2" t="e">
        <f t="shared" si="154"/>
        <v>#VALUE!</v>
      </c>
      <c r="NPB2" t="e">
        <f t="shared" si="154"/>
        <v>#VALUE!</v>
      </c>
      <c r="NPC2" t="e">
        <f t="shared" si="154"/>
        <v>#VALUE!</v>
      </c>
      <c r="NPD2" t="e">
        <f t="shared" si="154"/>
        <v>#VALUE!</v>
      </c>
      <c r="NPE2" t="e">
        <f t="shared" si="154"/>
        <v>#VALUE!</v>
      </c>
      <c r="NPF2" t="e">
        <f t="shared" si="154"/>
        <v>#VALUE!</v>
      </c>
      <c r="NPG2" t="e">
        <f t="shared" si="154"/>
        <v>#VALUE!</v>
      </c>
      <c r="NPH2" t="e">
        <f t="shared" si="154"/>
        <v>#VALUE!</v>
      </c>
      <c r="NPI2" t="e">
        <f t="shared" si="154"/>
        <v>#VALUE!</v>
      </c>
      <c r="NPJ2" t="e">
        <f t="shared" si="154"/>
        <v>#VALUE!</v>
      </c>
      <c r="NPK2" t="e">
        <f t="shared" si="154"/>
        <v>#VALUE!</v>
      </c>
      <c r="NPL2" t="e">
        <f t="shared" si="154"/>
        <v>#VALUE!</v>
      </c>
      <c r="NPM2" t="e">
        <f t="shared" si="154"/>
        <v>#VALUE!</v>
      </c>
      <c r="NPN2" t="e">
        <f t="shared" si="154"/>
        <v>#VALUE!</v>
      </c>
      <c r="NPO2" t="e">
        <f t="shared" si="154"/>
        <v>#VALUE!</v>
      </c>
      <c r="NPP2" t="e">
        <f t="shared" si="154"/>
        <v>#VALUE!</v>
      </c>
      <c r="NPQ2" t="e">
        <f t="shared" si="154"/>
        <v>#VALUE!</v>
      </c>
      <c r="NPR2" t="e">
        <f t="shared" si="154"/>
        <v>#VALUE!</v>
      </c>
      <c r="NPS2" t="e">
        <f t="shared" si="154"/>
        <v>#VALUE!</v>
      </c>
      <c r="NPT2" t="e">
        <f t="shared" si="154"/>
        <v>#VALUE!</v>
      </c>
      <c r="NPU2" t="e">
        <f t="shared" si="154"/>
        <v>#VALUE!</v>
      </c>
      <c r="NPV2" t="e">
        <f t="shared" si="154"/>
        <v>#VALUE!</v>
      </c>
      <c r="NPW2" t="e">
        <f t="shared" si="154"/>
        <v>#VALUE!</v>
      </c>
      <c r="NPX2" t="e">
        <f t="shared" si="154"/>
        <v>#VALUE!</v>
      </c>
      <c r="NPY2" t="e">
        <f t="shared" si="154"/>
        <v>#VALUE!</v>
      </c>
      <c r="NPZ2" t="e">
        <f t="shared" si="154"/>
        <v>#VALUE!</v>
      </c>
      <c r="NQA2" t="e">
        <f t="shared" si="154"/>
        <v>#VALUE!</v>
      </c>
      <c r="NQB2" t="e">
        <f t="shared" si="154"/>
        <v>#VALUE!</v>
      </c>
      <c r="NQC2" t="e">
        <f t="shared" si="154"/>
        <v>#VALUE!</v>
      </c>
      <c r="NQD2" t="e">
        <f t="shared" si="154"/>
        <v>#VALUE!</v>
      </c>
      <c r="NQE2" t="e">
        <f t="shared" si="154"/>
        <v>#VALUE!</v>
      </c>
      <c r="NQF2" t="e">
        <f t="shared" si="154"/>
        <v>#VALUE!</v>
      </c>
      <c r="NQG2" t="e">
        <f t="shared" si="154"/>
        <v>#VALUE!</v>
      </c>
      <c r="NQH2" t="e">
        <f t="shared" si="154"/>
        <v>#VALUE!</v>
      </c>
      <c r="NQI2" t="e">
        <f t="shared" si="154"/>
        <v>#VALUE!</v>
      </c>
      <c r="NQJ2" t="e">
        <f t="shared" si="154"/>
        <v>#VALUE!</v>
      </c>
      <c r="NQK2" t="e">
        <f t="shared" si="154"/>
        <v>#VALUE!</v>
      </c>
      <c r="NQL2" t="e">
        <f t="shared" si="154"/>
        <v>#VALUE!</v>
      </c>
      <c r="NQM2" t="e">
        <f t="shared" si="154"/>
        <v>#VALUE!</v>
      </c>
      <c r="NQN2" t="e">
        <f t="shared" si="154"/>
        <v>#VALUE!</v>
      </c>
      <c r="NQO2" t="e">
        <f t="shared" si="154"/>
        <v>#VALUE!</v>
      </c>
      <c r="NQP2" t="e">
        <f t="shared" ref="NQP2:NTA2" si="155">CHAR(NQP1)</f>
        <v>#VALUE!</v>
      </c>
      <c r="NQQ2" t="e">
        <f t="shared" si="155"/>
        <v>#VALUE!</v>
      </c>
      <c r="NQR2" t="e">
        <f t="shared" si="155"/>
        <v>#VALUE!</v>
      </c>
      <c r="NQS2" t="e">
        <f t="shared" si="155"/>
        <v>#VALUE!</v>
      </c>
      <c r="NQT2" t="e">
        <f t="shared" si="155"/>
        <v>#VALUE!</v>
      </c>
      <c r="NQU2" t="e">
        <f t="shared" si="155"/>
        <v>#VALUE!</v>
      </c>
      <c r="NQV2" t="e">
        <f t="shared" si="155"/>
        <v>#VALUE!</v>
      </c>
      <c r="NQW2" t="e">
        <f t="shared" si="155"/>
        <v>#VALUE!</v>
      </c>
      <c r="NQX2" t="e">
        <f t="shared" si="155"/>
        <v>#VALUE!</v>
      </c>
      <c r="NQY2" t="e">
        <f t="shared" si="155"/>
        <v>#VALUE!</v>
      </c>
      <c r="NQZ2" t="e">
        <f t="shared" si="155"/>
        <v>#VALUE!</v>
      </c>
      <c r="NRA2" t="e">
        <f t="shared" si="155"/>
        <v>#VALUE!</v>
      </c>
      <c r="NRB2" t="e">
        <f t="shared" si="155"/>
        <v>#VALUE!</v>
      </c>
      <c r="NRC2" t="e">
        <f t="shared" si="155"/>
        <v>#VALUE!</v>
      </c>
      <c r="NRD2" t="e">
        <f t="shared" si="155"/>
        <v>#VALUE!</v>
      </c>
      <c r="NRE2" t="e">
        <f t="shared" si="155"/>
        <v>#VALUE!</v>
      </c>
      <c r="NRF2" t="e">
        <f t="shared" si="155"/>
        <v>#VALUE!</v>
      </c>
      <c r="NRG2" t="e">
        <f t="shared" si="155"/>
        <v>#VALUE!</v>
      </c>
      <c r="NRH2" t="e">
        <f t="shared" si="155"/>
        <v>#VALUE!</v>
      </c>
      <c r="NRI2" t="e">
        <f t="shared" si="155"/>
        <v>#VALUE!</v>
      </c>
      <c r="NRJ2" t="e">
        <f t="shared" si="155"/>
        <v>#VALUE!</v>
      </c>
      <c r="NRK2" t="e">
        <f t="shared" si="155"/>
        <v>#VALUE!</v>
      </c>
      <c r="NRL2" t="e">
        <f t="shared" si="155"/>
        <v>#VALUE!</v>
      </c>
      <c r="NRM2" t="e">
        <f t="shared" si="155"/>
        <v>#VALUE!</v>
      </c>
      <c r="NRN2" t="e">
        <f t="shared" si="155"/>
        <v>#VALUE!</v>
      </c>
      <c r="NRO2" t="e">
        <f t="shared" si="155"/>
        <v>#VALUE!</v>
      </c>
      <c r="NRP2" t="e">
        <f t="shared" si="155"/>
        <v>#VALUE!</v>
      </c>
      <c r="NRQ2" t="e">
        <f t="shared" si="155"/>
        <v>#VALUE!</v>
      </c>
      <c r="NRR2" t="e">
        <f t="shared" si="155"/>
        <v>#VALUE!</v>
      </c>
      <c r="NRS2" t="e">
        <f t="shared" si="155"/>
        <v>#VALUE!</v>
      </c>
      <c r="NRT2" t="e">
        <f t="shared" si="155"/>
        <v>#VALUE!</v>
      </c>
      <c r="NRU2" t="e">
        <f t="shared" si="155"/>
        <v>#VALUE!</v>
      </c>
      <c r="NRV2" t="e">
        <f t="shared" si="155"/>
        <v>#VALUE!</v>
      </c>
      <c r="NRW2" t="e">
        <f t="shared" si="155"/>
        <v>#VALUE!</v>
      </c>
      <c r="NRX2" t="e">
        <f t="shared" si="155"/>
        <v>#VALUE!</v>
      </c>
      <c r="NRY2" t="e">
        <f t="shared" si="155"/>
        <v>#VALUE!</v>
      </c>
      <c r="NRZ2" t="e">
        <f t="shared" si="155"/>
        <v>#VALUE!</v>
      </c>
      <c r="NSA2" t="e">
        <f t="shared" si="155"/>
        <v>#VALUE!</v>
      </c>
      <c r="NSB2" t="e">
        <f t="shared" si="155"/>
        <v>#VALUE!</v>
      </c>
      <c r="NSC2" t="e">
        <f t="shared" si="155"/>
        <v>#VALUE!</v>
      </c>
      <c r="NSD2" t="e">
        <f t="shared" si="155"/>
        <v>#VALUE!</v>
      </c>
      <c r="NSE2" t="e">
        <f t="shared" si="155"/>
        <v>#VALUE!</v>
      </c>
      <c r="NSF2" t="e">
        <f t="shared" si="155"/>
        <v>#VALUE!</v>
      </c>
      <c r="NSG2" t="e">
        <f t="shared" si="155"/>
        <v>#VALUE!</v>
      </c>
      <c r="NSH2" t="e">
        <f t="shared" si="155"/>
        <v>#VALUE!</v>
      </c>
      <c r="NSI2" t="e">
        <f t="shared" si="155"/>
        <v>#VALUE!</v>
      </c>
      <c r="NSJ2" t="e">
        <f t="shared" si="155"/>
        <v>#VALUE!</v>
      </c>
      <c r="NSK2" t="e">
        <f t="shared" si="155"/>
        <v>#VALUE!</v>
      </c>
      <c r="NSL2" t="e">
        <f t="shared" si="155"/>
        <v>#VALUE!</v>
      </c>
      <c r="NSM2" t="e">
        <f t="shared" si="155"/>
        <v>#VALUE!</v>
      </c>
      <c r="NSN2" t="e">
        <f t="shared" si="155"/>
        <v>#VALUE!</v>
      </c>
      <c r="NSO2" t="e">
        <f t="shared" si="155"/>
        <v>#VALUE!</v>
      </c>
      <c r="NSP2" t="e">
        <f t="shared" si="155"/>
        <v>#VALUE!</v>
      </c>
      <c r="NSQ2" t="e">
        <f t="shared" si="155"/>
        <v>#VALUE!</v>
      </c>
      <c r="NSR2" t="e">
        <f t="shared" si="155"/>
        <v>#VALUE!</v>
      </c>
      <c r="NSS2" t="e">
        <f t="shared" si="155"/>
        <v>#VALUE!</v>
      </c>
      <c r="NST2" t="e">
        <f t="shared" si="155"/>
        <v>#VALUE!</v>
      </c>
      <c r="NSU2" t="e">
        <f t="shared" si="155"/>
        <v>#VALUE!</v>
      </c>
      <c r="NSV2" t="e">
        <f t="shared" si="155"/>
        <v>#VALUE!</v>
      </c>
      <c r="NSW2" t="e">
        <f t="shared" si="155"/>
        <v>#VALUE!</v>
      </c>
      <c r="NSX2" t="e">
        <f t="shared" si="155"/>
        <v>#VALUE!</v>
      </c>
      <c r="NSY2" t="e">
        <f t="shared" si="155"/>
        <v>#VALUE!</v>
      </c>
      <c r="NSZ2" t="e">
        <f t="shared" si="155"/>
        <v>#VALUE!</v>
      </c>
      <c r="NTA2" t="e">
        <f t="shared" si="155"/>
        <v>#VALUE!</v>
      </c>
      <c r="NTB2" t="e">
        <f t="shared" ref="NTB2:NVM2" si="156">CHAR(NTB1)</f>
        <v>#VALUE!</v>
      </c>
      <c r="NTC2" t="e">
        <f t="shared" si="156"/>
        <v>#VALUE!</v>
      </c>
      <c r="NTD2" t="e">
        <f t="shared" si="156"/>
        <v>#VALUE!</v>
      </c>
      <c r="NTE2" t="e">
        <f t="shared" si="156"/>
        <v>#VALUE!</v>
      </c>
      <c r="NTF2" t="e">
        <f t="shared" si="156"/>
        <v>#VALUE!</v>
      </c>
      <c r="NTG2" t="e">
        <f t="shared" si="156"/>
        <v>#VALUE!</v>
      </c>
      <c r="NTH2" t="e">
        <f t="shared" si="156"/>
        <v>#VALUE!</v>
      </c>
      <c r="NTI2" t="e">
        <f t="shared" si="156"/>
        <v>#VALUE!</v>
      </c>
      <c r="NTJ2" t="e">
        <f t="shared" si="156"/>
        <v>#VALUE!</v>
      </c>
      <c r="NTK2" t="e">
        <f t="shared" si="156"/>
        <v>#VALUE!</v>
      </c>
      <c r="NTL2" t="e">
        <f t="shared" si="156"/>
        <v>#VALUE!</v>
      </c>
      <c r="NTM2" t="e">
        <f t="shared" si="156"/>
        <v>#VALUE!</v>
      </c>
      <c r="NTN2" t="e">
        <f t="shared" si="156"/>
        <v>#VALUE!</v>
      </c>
      <c r="NTO2" t="e">
        <f t="shared" si="156"/>
        <v>#VALUE!</v>
      </c>
      <c r="NTP2" t="e">
        <f t="shared" si="156"/>
        <v>#VALUE!</v>
      </c>
      <c r="NTQ2" t="e">
        <f t="shared" si="156"/>
        <v>#VALUE!</v>
      </c>
      <c r="NTR2" t="e">
        <f t="shared" si="156"/>
        <v>#VALUE!</v>
      </c>
      <c r="NTS2" t="e">
        <f t="shared" si="156"/>
        <v>#VALUE!</v>
      </c>
      <c r="NTT2" t="e">
        <f t="shared" si="156"/>
        <v>#VALUE!</v>
      </c>
      <c r="NTU2" t="e">
        <f t="shared" si="156"/>
        <v>#VALUE!</v>
      </c>
      <c r="NTV2" t="e">
        <f t="shared" si="156"/>
        <v>#VALUE!</v>
      </c>
      <c r="NTW2" t="e">
        <f t="shared" si="156"/>
        <v>#VALUE!</v>
      </c>
      <c r="NTX2" t="e">
        <f t="shared" si="156"/>
        <v>#VALUE!</v>
      </c>
      <c r="NTY2" t="e">
        <f t="shared" si="156"/>
        <v>#VALUE!</v>
      </c>
      <c r="NTZ2" t="e">
        <f t="shared" si="156"/>
        <v>#VALUE!</v>
      </c>
      <c r="NUA2" t="e">
        <f t="shared" si="156"/>
        <v>#VALUE!</v>
      </c>
      <c r="NUB2" t="e">
        <f t="shared" si="156"/>
        <v>#VALUE!</v>
      </c>
      <c r="NUC2" t="e">
        <f t="shared" si="156"/>
        <v>#VALUE!</v>
      </c>
      <c r="NUD2" t="e">
        <f t="shared" si="156"/>
        <v>#VALUE!</v>
      </c>
      <c r="NUE2" t="e">
        <f t="shared" si="156"/>
        <v>#VALUE!</v>
      </c>
      <c r="NUF2" t="e">
        <f t="shared" si="156"/>
        <v>#VALUE!</v>
      </c>
      <c r="NUG2" t="e">
        <f t="shared" si="156"/>
        <v>#VALUE!</v>
      </c>
      <c r="NUH2" t="e">
        <f t="shared" si="156"/>
        <v>#VALUE!</v>
      </c>
      <c r="NUI2" t="e">
        <f t="shared" si="156"/>
        <v>#VALUE!</v>
      </c>
      <c r="NUJ2" t="e">
        <f t="shared" si="156"/>
        <v>#VALUE!</v>
      </c>
      <c r="NUK2" t="e">
        <f t="shared" si="156"/>
        <v>#VALUE!</v>
      </c>
      <c r="NUL2" t="e">
        <f t="shared" si="156"/>
        <v>#VALUE!</v>
      </c>
      <c r="NUM2" t="e">
        <f t="shared" si="156"/>
        <v>#VALUE!</v>
      </c>
      <c r="NUN2" t="e">
        <f t="shared" si="156"/>
        <v>#VALUE!</v>
      </c>
      <c r="NUO2" t="e">
        <f t="shared" si="156"/>
        <v>#VALUE!</v>
      </c>
      <c r="NUP2" t="e">
        <f t="shared" si="156"/>
        <v>#VALUE!</v>
      </c>
      <c r="NUQ2" t="e">
        <f t="shared" si="156"/>
        <v>#VALUE!</v>
      </c>
      <c r="NUR2" t="e">
        <f t="shared" si="156"/>
        <v>#VALUE!</v>
      </c>
      <c r="NUS2" t="e">
        <f t="shared" si="156"/>
        <v>#VALUE!</v>
      </c>
      <c r="NUT2" t="e">
        <f t="shared" si="156"/>
        <v>#VALUE!</v>
      </c>
      <c r="NUU2" t="e">
        <f t="shared" si="156"/>
        <v>#VALUE!</v>
      </c>
      <c r="NUV2" t="e">
        <f t="shared" si="156"/>
        <v>#VALUE!</v>
      </c>
      <c r="NUW2" t="e">
        <f t="shared" si="156"/>
        <v>#VALUE!</v>
      </c>
      <c r="NUX2" t="e">
        <f t="shared" si="156"/>
        <v>#VALUE!</v>
      </c>
      <c r="NUY2" t="e">
        <f t="shared" si="156"/>
        <v>#VALUE!</v>
      </c>
      <c r="NUZ2" t="e">
        <f t="shared" si="156"/>
        <v>#VALUE!</v>
      </c>
      <c r="NVA2" t="e">
        <f t="shared" si="156"/>
        <v>#VALUE!</v>
      </c>
      <c r="NVB2" t="e">
        <f t="shared" si="156"/>
        <v>#VALUE!</v>
      </c>
      <c r="NVC2" t="e">
        <f t="shared" si="156"/>
        <v>#VALUE!</v>
      </c>
      <c r="NVD2" t="e">
        <f t="shared" si="156"/>
        <v>#VALUE!</v>
      </c>
      <c r="NVE2" t="e">
        <f t="shared" si="156"/>
        <v>#VALUE!</v>
      </c>
      <c r="NVF2" t="e">
        <f t="shared" si="156"/>
        <v>#VALUE!</v>
      </c>
      <c r="NVG2" t="e">
        <f t="shared" si="156"/>
        <v>#VALUE!</v>
      </c>
      <c r="NVH2" t="e">
        <f t="shared" si="156"/>
        <v>#VALUE!</v>
      </c>
      <c r="NVI2" t="e">
        <f t="shared" si="156"/>
        <v>#VALUE!</v>
      </c>
      <c r="NVJ2" t="e">
        <f t="shared" si="156"/>
        <v>#VALUE!</v>
      </c>
      <c r="NVK2" t="e">
        <f t="shared" si="156"/>
        <v>#VALUE!</v>
      </c>
      <c r="NVL2" t="e">
        <f t="shared" si="156"/>
        <v>#VALUE!</v>
      </c>
      <c r="NVM2" t="e">
        <f t="shared" si="156"/>
        <v>#VALUE!</v>
      </c>
      <c r="NVN2" t="e">
        <f t="shared" ref="NVN2:NXY2" si="157">CHAR(NVN1)</f>
        <v>#VALUE!</v>
      </c>
      <c r="NVO2" t="e">
        <f t="shared" si="157"/>
        <v>#VALUE!</v>
      </c>
      <c r="NVP2" t="e">
        <f t="shared" si="157"/>
        <v>#VALUE!</v>
      </c>
      <c r="NVQ2" t="e">
        <f t="shared" si="157"/>
        <v>#VALUE!</v>
      </c>
      <c r="NVR2" t="e">
        <f t="shared" si="157"/>
        <v>#VALUE!</v>
      </c>
      <c r="NVS2" t="e">
        <f t="shared" si="157"/>
        <v>#VALUE!</v>
      </c>
      <c r="NVT2" t="e">
        <f t="shared" si="157"/>
        <v>#VALUE!</v>
      </c>
      <c r="NVU2" t="e">
        <f t="shared" si="157"/>
        <v>#VALUE!</v>
      </c>
      <c r="NVV2" t="e">
        <f t="shared" si="157"/>
        <v>#VALUE!</v>
      </c>
      <c r="NVW2" t="e">
        <f t="shared" si="157"/>
        <v>#VALUE!</v>
      </c>
      <c r="NVX2" t="e">
        <f t="shared" si="157"/>
        <v>#VALUE!</v>
      </c>
      <c r="NVY2" t="e">
        <f t="shared" si="157"/>
        <v>#VALUE!</v>
      </c>
      <c r="NVZ2" t="e">
        <f t="shared" si="157"/>
        <v>#VALUE!</v>
      </c>
      <c r="NWA2" t="e">
        <f t="shared" si="157"/>
        <v>#VALUE!</v>
      </c>
      <c r="NWB2" t="e">
        <f t="shared" si="157"/>
        <v>#VALUE!</v>
      </c>
      <c r="NWC2" t="e">
        <f t="shared" si="157"/>
        <v>#VALUE!</v>
      </c>
      <c r="NWD2" t="e">
        <f t="shared" si="157"/>
        <v>#VALUE!</v>
      </c>
      <c r="NWE2" t="e">
        <f t="shared" si="157"/>
        <v>#VALUE!</v>
      </c>
      <c r="NWF2" t="e">
        <f t="shared" si="157"/>
        <v>#VALUE!</v>
      </c>
      <c r="NWG2" t="e">
        <f t="shared" si="157"/>
        <v>#VALUE!</v>
      </c>
      <c r="NWH2" t="e">
        <f t="shared" si="157"/>
        <v>#VALUE!</v>
      </c>
      <c r="NWI2" t="e">
        <f t="shared" si="157"/>
        <v>#VALUE!</v>
      </c>
      <c r="NWJ2" t="e">
        <f t="shared" si="157"/>
        <v>#VALUE!</v>
      </c>
      <c r="NWK2" t="e">
        <f t="shared" si="157"/>
        <v>#VALUE!</v>
      </c>
      <c r="NWL2" t="e">
        <f t="shared" si="157"/>
        <v>#VALUE!</v>
      </c>
      <c r="NWM2" t="e">
        <f t="shared" si="157"/>
        <v>#VALUE!</v>
      </c>
      <c r="NWN2" t="e">
        <f t="shared" si="157"/>
        <v>#VALUE!</v>
      </c>
      <c r="NWO2" t="e">
        <f t="shared" si="157"/>
        <v>#VALUE!</v>
      </c>
      <c r="NWP2" t="e">
        <f t="shared" si="157"/>
        <v>#VALUE!</v>
      </c>
      <c r="NWQ2" t="e">
        <f t="shared" si="157"/>
        <v>#VALUE!</v>
      </c>
      <c r="NWR2" t="e">
        <f t="shared" si="157"/>
        <v>#VALUE!</v>
      </c>
      <c r="NWS2" t="e">
        <f t="shared" si="157"/>
        <v>#VALUE!</v>
      </c>
      <c r="NWT2" t="e">
        <f t="shared" si="157"/>
        <v>#VALUE!</v>
      </c>
      <c r="NWU2" t="e">
        <f t="shared" si="157"/>
        <v>#VALUE!</v>
      </c>
      <c r="NWV2" t="e">
        <f t="shared" si="157"/>
        <v>#VALUE!</v>
      </c>
      <c r="NWW2" t="e">
        <f t="shared" si="157"/>
        <v>#VALUE!</v>
      </c>
      <c r="NWX2" t="e">
        <f t="shared" si="157"/>
        <v>#VALUE!</v>
      </c>
      <c r="NWY2" t="e">
        <f t="shared" si="157"/>
        <v>#VALUE!</v>
      </c>
      <c r="NWZ2" t="e">
        <f t="shared" si="157"/>
        <v>#VALUE!</v>
      </c>
      <c r="NXA2" t="e">
        <f t="shared" si="157"/>
        <v>#VALUE!</v>
      </c>
      <c r="NXB2" t="e">
        <f t="shared" si="157"/>
        <v>#VALUE!</v>
      </c>
      <c r="NXC2" t="e">
        <f t="shared" si="157"/>
        <v>#VALUE!</v>
      </c>
      <c r="NXD2" t="e">
        <f t="shared" si="157"/>
        <v>#VALUE!</v>
      </c>
      <c r="NXE2" t="e">
        <f t="shared" si="157"/>
        <v>#VALUE!</v>
      </c>
      <c r="NXF2" t="e">
        <f t="shared" si="157"/>
        <v>#VALUE!</v>
      </c>
      <c r="NXG2" t="e">
        <f t="shared" si="157"/>
        <v>#VALUE!</v>
      </c>
      <c r="NXH2" t="e">
        <f t="shared" si="157"/>
        <v>#VALUE!</v>
      </c>
      <c r="NXI2" t="e">
        <f t="shared" si="157"/>
        <v>#VALUE!</v>
      </c>
      <c r="NXJ2" t="e">
        <f t="shared" si="157"/>
        <v>#VALUE!</v>
      </c>
      <c r="NXK2" t="e">
        <f t="shared" si="157"/>
        <v>#VALUE!</v>
      </c>
      <c r="NXL2" t="e">
        <f t="shared" si="157"/>
        <v>#VALUE!</v>
      </c>
      <c r="NXM2" t="e">
        <f t="shared" si="157"/>
        <v>#VALUE!</v>
      </c>
      <c r="NXN2" t="e">
        <f t="shared" si="157"/>
        <v>#VALUE!</v>
      </c>
      <c r="NXO2" t="e">
        <f t="shared" si="157"/>
        <v>#VALUE!</v>
      </c>
      <c r="NXP2" t="e">
        <f t="shared" si="157"/>
        <v>#VALUE!</v>
      </c>
      <c r="NXQ2" t="e">
        <f t="shared" si="157"/>
        <v>#VALUE!</v>
      </c>
      <c r="NXR2" t="e">
        <f t="shared" si="157"/>
        <v>#VALUE!</v>
      </c>
      <c r="NXS2" t="e">
        <f t="shared" si="157"/>
        <v>#VALUE!</v>
      </c>
      <c r="NXT2" t="e">
        <f t="shared" si="157"/>
        <v>#VALUE!</v>
      </c>
      <c r="NXU2" t="e">
        <f t="shared" si="157"/>
        <v>#VALUE!</v>
      </c>
      <c r="NXV2" t="e">
        <f t="shared" si="157"/>
        <v>#VALUE!</v>
      </c>
      <c r="NXW2" t="e">
        <f t="shared" si="157"/>
        <v>#VALUE!</v>
      </c>
      <c r="NXX2" t="e">
        <f t="shared" si="157"/>
        <v>#VALUE!</v>
      </c>
      <c r="NXY2" t="e">
        <f t="shared" si="157"/>
        <v>#VALUE!</v>
      </c>
      <c r="NXZ2" t="e">
        <f t="shared" ref="NXZ2:OAK2" si="158">CHAR(NXZ1)</f>
        <v>#VALUE!</v>
      </c>
      <c r="NYA2" t="e">
        <f t="shared" si="158"/>
        <v>#VALUE!</v>
      </c>
      <c r="NYB2" t="e">
        <f t="shared" si="158"/>
        <v>#VALUE!</v>
      </c>
      <c r="NYC2" t="e">
        <f t="shared" si="158"/>
        <v>#VALUE!</v>
      </c>
      <c r="NYD2" t="e">
        <f t="shared" si="158"/>
        <v>#VALUE!</v>
      </c>
      <c r="NYE2" t="e">
        <f t="shared" si="158"/>
        <v>#VALUE!</v>
      </c>
      <c r="NYF2" t="e">
        <f t="shared" si="158"/>
        <v>#VALUE!</v>
      </c>
      <c r="NYG2" t="e">
        <f t="shared" si="158"/>
        <v>#VALUE!</v>
      </c>
      <c r="NYH2" t="e">
        <f t="shared" si="158"/>
        <v>#VALUE!</v>
      </c>
      <c r="NYI2" t="e">
        <f t="shared" si="158"/>
        <v>#VALUE!</v>
      </c>
      <c r="NYJ2" t="e">
        <f t="shared" si="158"/>
        <v>#VALUE!</v>
      </c>
      <c r="NYK2" t="e">
        <f t="shared" si="158"/>
        <v>#VALUE!</v>
      </c>
      <c r="NYL2" t="e">
        <f t="shared" si="158"/>
        <v>#VALUE!</v>
      </c>
      <c r="NYM2" t="e">
        <f t="shared" si="158"/>
        <v>#VALUE!</v>
      </c>
      <c r="NYN2" t="e">
        <f t="shared" si="158"/>
        <v>#VALUE!</v>
      </c>
      <c r="NYO2" t="e">
        <f t="shared" si="158"/>
        <v>#VALUE!</v>
      </c>
      <c r="NYP2" t="e">
        <f t="shared" si="158"/>
        <v>#VALUE!</v>
      </c>
      <c r="NYQ2" t="e">
        <f t="shared" si="158"/>
        <v>#VALUE!</v>
      </c>
      <c r="NYR2" t="e">
        <f t="shared" si="158"/>
        <v>#VALUE!</v>
      </c>
      <c r="NYS2" t="e">
        <f t="shared" si="158"/>
        <v>#VALUE!</v>
      </c>
      <c r="NYT2" t="e">
        <f t="shared" si="158"/>
        <v>#VALUE!</v>
      </c>
      <c r="NYU2" t="e">
        <f t="shared" si="158"/>
        <v>#VALUE!</v>
      </c>
      <c r="NYV2" t="e">
        <f t="shared" si="158"/>
        <v>#VALUE!</v>
      </c>
      <c r="NYW2" t="e">
        <f t="shared" si="158"/>
        <v>#VALUE!</v>
      </c>
      <c r="NYX2" t="e">
        <f t="shared" si="158"/>
        <v>#VALUE!</v>
      </c>
      <c r="NYY2" t="e">
        <f t="shared" si="158"/>
        <v>#VALUE!</v>
      </c>
      <c r="NYZ2" t="e">
        <f t="shared" si="158"/>
        <v>#VALUE!</v>
      </c>
      <c r="NZA2" t="e">
        <f t="shared" si="158"/>
        <v>#VALUE!</v>
      </c>
      <c r="NZB2" t="e">
        <f t="shared" si="158"/>
        <v>#VALUE!</v>
      </c>
      <c r="NZC2" t="e">
        <f t="shared" si="158"/>
        <v>#VALUE!</v>
      </c>
      <c r="NZD2" t="e">
        <f t="shared" si="158"/>
        <v>#VALUE!</v>
      </c>
      <c r="NZE2" t="e">
        <f t="shared" si="158"/>
        <v>#VALUE!</v>
      </c>
      <c r="NZF2" t="e">
        <f t="shared" si="158"/>
        <v>#VALUE!</v>
      </c>
      <c r="NZG2" t="e">
        <f t="shared" si="158"/>
        <v>#VALUE!</v>
      </c>
      <c r="NZH2" t="e">
        <f t="shared" si="158"/>
        <v>#VALUE!</v>
      </c>
      <c r="NZI2" t="e">
        <f t="shared" si="158"/>
        <v>#VALUE!</v>
      </c>
      <c r="NZJ2" t="e">
        <f t="shared" si="158"/>
        <v>#VALUE!</v>
      </c>
      <c r="NZK2" t="e">
        <f t="shared" si="158"/>
        <v>#VALUE!</v>
      </c>
      <c r="NZL2" t="e">
        <f t="shared" si="158"/>
        <v>#VALUE!</v>
      </c>
      <c r="NZM2" t="e">
        <f t="shared" si="158"/>
        <v>#VALUE!</v>
      </c>
      <c r="NZN2" t="e">
        <f t="shared" si="158"/>
        <v>#VALUE!</v>
      </c>
      <c r="NZO2" t="e">
        <f t="shared" si="158"/>
        <v>#VALUE!</v>
      </c>
      <c r="NZP2" t="e">
        <f t="shared" si="158"/>
        <v>#VALUE!</v>
      </c>
      <c r="NZQ2" t="e">
        <f t="shared" si="158"/>
        <v>#VALUE!</v>
      </c>
      <c r="NZR2" t="e">
        <f t="shared" si="158"/>
        <v>#VALUE!</v>
      </c>
      <c r="NZS2" t="e">
        <f t="shared" si="158"/>
        <v>#VALUE!</v>
      </c>
      <c r="NZT2" t="e">
        <f t="shared" si="158"/>
        <v>#VALUE!</v>
      </c>
      <c r="NZU2" t="e">
        <f t="shared" si="158"/>
        <v>#VALUE!</v>
      </c>
      <c r="NZV2" t="e">
        <f t="shared" si="158"/>
        <v>#VALUE!</v>
      </c>
      <c r="NZW2" t="e">
        <f t="shared" si="158"/>
        <v>#VALUE!</v>
      </c>
      <c r="NZX2" t="e">
        <f t="shared" si="158"/>
        <v>#VALUE!</v>
      </c>
      <c r="NZY2" t="e">
        <f t="shared" si="158"/>
        <v>#VALUE!</v>
      </c>
      <c r="NZZ2" t="e">
        <f t="shared" si="158"/>
        <v>#VALUE!</v>
      </c>
      <c r="OAA2" t="e">
        <f t="shared" si="158"/>
        <v>#VALUE!</v>
      </c>
      <c r="OAB2" t="e">
        <f t="shared" si="158"/>
        <v>#VALUE!</v>
      </c>
      <c r="OAC2" t="e">
        <f t="shared" si="158"/>
        <v>#VALUE!</v>
      </c>
      <c r="OAD2" t="e">
        <f t="shared" si="158"/>
        <v>#VALUE!</v>
      </c>
      <c r="OAE2" t="e">
        <f t="shared" si="158"/>
        <v>#VALUE!</v>
      </c>
      <c r="OAF2" t="e">
        <f t="shared" si="158"/>
        <v>#VALUE!</v>
      </c>
      <c r="OAG2" t="e">
        <f t="shared" si="158"/>
        <v>#VALUE!</v>
      </c>
      <c r="OAH2" t="e">
        <f t="shared" si="158"/>
        <v>#VALUE!</v>
      </c>
      <c r="OAI2" t="e">
        <f t="shared" si="158"/>
        <v>#VALUE!</v>
      </c>
      <c r="OAJ2" t="e">
        <f t="shared" si="158"/>
        <v>#VALUE!</v>
      </c>
      <c r="OAK2" t="e">
        <f t="shared" si="158"/>
        <v>#VALUE!</v>
      </c>
      <c r="OAL2" t="e">
        <f t="shared" ref="OAL2:OCW2" si="159">CHAR(OAL1)</f>
        <v>#VALUE!</v>
      </c>
      <c r="OAM2" t="e">
        <f t="shared" si="159"/>
        <v>#VALUE!</v>
      </c>
      <c r="OAN2" t="e">
        <f t="shared" si="159"/>
        <v>#VALUE!</v>
      </c>
      <c r="OAO2" t="e">
        <f t="shared" si="159"/>
        <v>#VALUE!</v>
      </c>
      <c r="OAP2" t="e">
        <f t="shared" si="159"/>
        <v>#VALUE!</v>
      </c>
      <c r="OAQ2" t="e">
        <f t="shared" si="159"/>
        <v>#VALUE!</v>
      </c>
      <c r="OAR2" t="e">
        <f t="shared" si="159"/>
        <v>#VALUE!</v>
      </c>
      <c r="OAS2" t="e">
        <f t="shared" si="159"/>
        <v>#VALUE!</v>
      </c>
      <c r="OAT2" t="e">
        <f t="shared" si="159"/>
        <v>#VALUE!</v>
      </c>
      <c r="OAU2" t="e">
        <f t="shared" si="159"/>
        <v>#VALUE!</v>
      </c>
      <c r="OAV2" t="e">
        <f t="shared" si="159"/>
        <v>#VALUE!</v>
      </c>
      <c r="OAW2" t="e">
        <f t="shared" si="159"/>
        <v>#VALUE!</v>
      </c>
      <c r="OAX2" t="e">
        <f t="shared" si="159"/>
        <v>#VALUE!</v>
      </c>
      <c r="OAY2" t="e">
        <f t="shared" si="159"/>
        <v>#VALUE!</v>
      </c>
      <c r="OAZ2" t="e">
        <f t="shared" si="159"/>
        <v>#VALUE!</v>
      </c>
      <c r="OBA2" t="e">
        <f t="shared" si="159"/>
        <v>#VALUE!</v>
      </c>
      <c r="OBB2" t="e">
        <f t="shared" si="159"/>
        <v>#VALUE!</v>
      </c>
      <c r="OBC2" t="e">
        <f t="shared" si="159"/>
        <v>#VALUE!</v>
      </c>
      <c r="OBD2" t="e">
        <f t="shared" si="159"/>
        <v>#VALUE!</v>
      </c>
      <c r="OBE2" t="e">
        <f t="shared" si="159"/>
        <v>#VALUE!</v>
      </c>
      <c r="OBF2" t="e">
        <f t="shared" si="159"/>
        <v>#VALUE!</v>
      </c>
      <c r="OBG2" t="e">
        <f t="shared" si="159"/>
        <v>#VALUE!</v>
      </c>
      <c r="OBH2" t="e">
        <f t="shared" si="159"/>
        <v>#VALUE!</v>
      </c>
      <c r="OBI2" t="e">
        <f t="shared" si="159"/>
        <v>#VALUE!</v>
      </c>
      <c r="OBJ2" t="e">
        <f t="shared" si="159"/>
        <v>#VALUE!</v>
      </c>
      <c r="OBK2" t="e">
        <f t="shared" si="159"/>
        <v>#VALUE!</v>
      </c>
      <c r="OBL2" t="e">
        <f t="shared" si="159"/>
        <v>#VALUE!</v>
      </c>
      <c r="OBM2" t="e">
        <f t="shared" si="159"/>
        <v>#VALUE!</v>
      </c>
      <c r="OBN2" t="e">
        <f t="shared" si="159"/>
        <v>#VALUE!</v>
      </c>
      <c r="OBO2" t="e">
        <f t="shared" si="159"/>
        <v>#VALUE!</v>
      </c>
      <c r="OBP2" t="e">
        <f t="shared" si="159"/>
        <v>#VALUE!</v>
      </c>
      <c r="OBQ2" t="e">
        <f t="shared" si="159"/>
        <v>#VALUE!</v>
      </c>
      <c r="OBR2" t="e">
        <f t="shared" si="159"/>
        <v>#VALUE!</v>
      </c>
      <c r="OBS2" t="e">
        <f t="shared" si="159"/>
        <v>#VALUE!</v>
      </c>
      <c r="OBT2" t="e">
        <f t="shared" si="159"/>
        <v>#VALUE!</v>
      </c>
      <c r="OBU2" t="e">
        <f t="shared" si="159"/>
        <v>#VALUE!</v>
      </c>
      <c r="OBV2" t="e">
        <f t="shared" si="159"/>
        <v>#VALUE!</v>
      </c>
      <c r="OBW2" t="e">
        <f t="shared" si="159"/>
        <v>#VALUE!</v>
      </c>
      <c r="OBX2" t="e">
        <f t="shared" si="159"/>
        <v>#VALUE!</v>
      </c>
      <c r="OBY2" t="e">
        <f t="shared" si="159"/>
        <v>#VALUE!</v>
      </c>
      <c r="OBZ2" t="e">
        <f t="shared" si="159"/>
        <v>#VALUE!</v>
      </c>
      <c r="OCA2" t="e">
        <f t="shared" si="159"/>
        <v>#VALUE!</v>
      </c>
      <c r="OCB2" t="e">
        <f t="shared" si="159"/>
        <v>#VALUE!</v>
      </c>
      <c r="OCC2" t="e">
        <f t="shared" si="159"/>
        <v>#VALUE!</v>
      </c>
      <c r="OCD2" t="e">
        <f t="shared" si="159"/>
        <v>#VALUE!</v>
      </c>
      <c r="OCE2" t="e">
        <f t="shared" si="159"/>
        <v>#VALUE!</v>
      </c>
      <c r="OCF2" t="e">
        <f t="shared" si="159"/>
        <v>#VALUE!</v>
      </c>
      <c r="OCG2" t="e">
        <f t="shared" si="159"/>
        <v>#VALUE!</v>
      </c>
      <c r="OCH2" t="e">
        <f t="shared" si="159"/>
        <v>#VALUE!</v>
      </c>
      <c r="OCI2" t="e">
        <f t="shared" si="159"/>
        <v>#VALUE!</v>
      </c>
      <c r="OCJ2" t="e">
        <f t="shared" si="159"/>
        <v>#VALUE!</v>
      </c>
      <c r="OCK2" t="e">
        <f t="shared" si="159"/>
        <v>#VALUE!</v>
      </c>
      <c r="OCL2" t="e">
        <f t="shared" si="159"/>
        <v>#VALUE!</v>
      </c>
      <c r="OCM2" t="e">
        <f t="shared" si="159"/>
        <v>#VALUE!</v>
      </c>
      <c r="OCN2" t="e">
        <f t="shared" si="159"/>
        <v>#VALUE!</v>
      </c>
      <c r="OCO2" t="e">
        <f t="shared" si="159"/>
        <v>#VALUE!</v>
      </c>
      <c r="OCP2" t="e">
        <f t="shared" si="159"/>
        <v>#VALUE!</v>
      </c>
      <c r="OCQ2" t="e">
        <f t="shared" si="159"/>
        <v>#VALUE!</v>
      </c>
      <c r="OCR2" t="e">
        <f t="shared" si="159"/>
        <v>#VALUE!</v>
      </c>
      <c r="OCS2" t="e">
        <f t="shared" si="159"/>
        <v>#VALUE!</v>
      </c>
      <c r="OCT2" t="e">
        <f t="shared" si="159"/>
        <v>#VALUE!</v>
      </c>
      <c r="OCU2" t="e">
        <f t="shared" si="159"/>
        <v>#VALUE!</v>
      </c>
      <c r="OCV2" t="e">
        <f t="shared" si="159"/>
        <v>#VALUE!</v>
      </c>
      <c r="OCW2" t="e">
        <f t="shared" si="159"/>
        <v>#VALUE!</v>
      </c>
      <c r="OCX2" t="e">
        <f t="shared" ref="OCX2:OFI2" si="160">CHAR(OCX1)</f>
        <v>#VALUE!</v>
      </c>
      <c r="OCY2" t="e">
        <f t="shared" si="160"/>
        <v>#VALUE!</v>
      </c>
      <c r="OCZ2" t="e">
        <f t="shared" si="160"/>
        <v>#VALUE!</v>
      </c>
      <c r="ODA2" t="e">
        <f t="shared" si="160"/>
        <v>#VALUE!</v>
      </c>
      <c r="ODB2" t="e">
        <f t="shared" si="160"/>
        <v>#VALUE!</v>
      </c>
      <c r="ODC2" t="e">
        <f t="shared" si="160"/>
        <v>#VALUE!</v>
      </c>
      <c r="ODD2" t="e">
        <f t="shared" si="160"/>
        <v>#VALUE!</v>
      </c>
      <c r="ODE2" t="e">
        <f t="shared" si="160"/>
        <v>#VALUE!</v>
      </c>
      <c r="ODF2" t="e">
        <f t="shared" si="160"/>
        <v>#VALUE!</v>
      </c>
      <c r="ODG2" t="e">
        <f t="shared" si="160"/>
        <v>#VALUE!</v>
      </c>
      <c r="ODH2" t="e">
        <f t="shared" si="160"/>
        <v>#VALUE!</v>
      </c>
      <c r="ODI2" t="e">
        <f t="shared" si="160"/>
        <v>#VALUE!</v>
      </c>
      <c r="ODJ2" t="e">
        <f t="shared" si="160"/>
        <v>#VALUE!</v>
      </c>
      <c r="ODK2" t="e">
        <f t="shared" si="160"/>
        <v>#VALUE!</v>
      </c>
      <c r="ODL2" t="e">
        <f t="shared" si="160"/>
        <v>#VALUE!</v>
      </c>
      <c r="ODM2" t="e">
        <f t="shared" si="160"/>
        <v>#VALUE!</v>
      </c>
      <c r="ODN2" t="e">
        <f t="shared" si="160"/>
        <v>#VALUE!</v>
      </c>
      <c r="ODO2" t="e">
        <f t="shared" si="160"/>
        <v>#VALUE!</v>
      </c>
      <c r="ODP2" t="e">
        <f t="shared" si="160"/>
        <v>#VALUE!</v>
      </c>
      <c r="ODQ2" t="e">
        <f t="shared" si="160"/>
        <v>#VALUE!</v>
      </c>
      <c r="ODR2" t="e">
        <f t="shared" si="160"/>
        <v>#VALUE!</v>
      </c>
      <c r="ODS2" t="e">
        <f t="shared" si="160"/>
        <v>#VALUE!</v>
      </c>
      <c r="ODT2" t="e">
        <f t="shared" si="160"/>
        <v>#VALUE!</v>
      </c>
      <c r="ODU2" t="e">
        <f t="shared" si="160"/>
        <v>#VALUE!</v>
      </c>
      <c r="ODV2" t="e">
        <f t="shared" si="160"/>
        <v>#VALUE!</v>
      </c>
      <c r="ODW2" t="e">
        <f t="shared" si="160"/>
        <v>#VALUE!</v>
      </c>
      <c r="ODX2" t="e">
        <f t="shared" si="160"/>
        <v>#VALUE!</v>
      </c>
      <c r="ODY2" t="e">
        <f t="shared" si="160"/>
        <v>#VALUE!</v>
      </c>
      <c r="ODZ2" t="e">
        <f t="shared" si="160"/>
        <v>#VALUE!</v>
      </c>
      <c r="OEA2" t="e">
        <f t="shared" si="160"/>
        <v>#VALUE!</v>
      </c>
      <c r="OEB2" t="e">
        <f t="shared" si="160"/>
        <v>#VALUE!</v>
      </c>
      <c r="OEC2" t="e">
        <f t="shared" si="160"/>
        <v>#VALUE!</v>
      </c>
      <c r="OED2" t="e">
        <f t="shared" si="160"/>
        <v>#VALUE!</v>
      </c>
      <c r="OEE2" t="e">
        <f t="shared" si="160"/>
        <v>#VALUE!</v>
      </c>
      <c r="OEF2" t="e">
        <f t="shared" si="160"/>
        <v>#VALUE!</v>
      </c>
      <c r="OEG2" t="e">
        <f t="shared" si="160"/>
        <v>#VALUE!</v>
      </c>
      <c r="OEH2" t="e">
        <f t="shared" si="160"/>
        <v>#VALUE!</v>
      </c>
      <c r="OEI2" t="e">
        <f t="shared" si="160"/>
        <v>#VALUE!</v>
      </c>
      <c r="OEJ2" t="e">
        <f t="shared" si="160"/>
        <v>#VALUE!</v>
      </c>
      <c r="OEK2" t="e">
        <f t="shared" si="160"/>
        <v>#VALUE!</v>
      </c>
      <c r="OEL2" t="e">
        <f t="shared" si="160"/>
        <v>#VALUE!</v>
      </c>
      <c r="OEM2" t="e">
        <f t="shared" si="160"/>
        <v>#VALUE!</v>
      </c>
      <c r="OEN2" t="e">
        <f t="shared" si="160"/>
        <v>#VALUE!</v>
      </c>
      <c r="OEO2" t="e">
        <f t="shared" si="160"/>
        <v>#VALUE!</v>
      </c>
      <c r="OEP2" t="e">
        <f t="shared" si="160"/>
        <v>#VALUE!</v>
      </c>
      <c r="OEQ2" t="e">
        <f t="shared" si="160"/>
        <v>#VALUE!</v>
      </c>
      <c r="OER2" t="e">
        <f t="shared" si="160"/>
        <v>#VALUE!</v>
      </c>
      <c r="OES2" t="e">
        <f t="shared" si="160"/>
        <v>#VALUE!</v>
      </c>
      <c r="OET2" t="e">
        <f t="shared" si="160"/>
        <v>#VALUE!</v>
      </c>
      <c r="OEU2" t="e">
        <f t="shared" si="160"/>
        <v>#VALUE!</v>
      </c>
      <c r="OEV2" t="e">
        <f t="shared" si="160"/>
        <v>#VALUE!</v>
      </c>
      <c r="OEW2" t="e">
        <f t="shared" si="160"/>
        <v>#VALUE!</v>
      </c>
      <c r="OEX2" t="e">
        <f t="shared" si="160"/>
        <v>#VALUE!</v>
      </c>
      <c r="OEY2" t="e">
        <f t="shared" si="160"/>
        <v>#VALUE!</v>
      </c>
      <c r="OEZ2" t="e">
        <f t="shared" si="160"/>
        <v>#VALUE!</v>
      </c>
      <c r="OFA2" t="e">
        <f t="shared" si="160"/>
        <v>#VALUE!</v>
      </c>
      <c r="OFB2" t="e">
        <f t="shared" si="160"/>
        <v>#VALUE!</v>
      </c>
      <c r="OFC2" t="e">
        <f t="shared" si="160"/>
        <v>#VALUE!</v>
      </c>
      <c r="OFD2" t="e">
        <f t="shared" si="160"/>
        <v>#VALUE!</v>
      </c>
      <c r="OFE2" t="e">
        <f t="shared" si="160"/>
        <v>#VALUE!</v>
      </c>
      <c r="OFF2" t="e">
        <f t="shared" si="160"/>
        <v>#VALUE!</v>
      </c>
      <c r="OFG2" t="e">
        <f t="shared" si="160"/>
        <v>#VALUE!</v>
      </c>
      <c r="OFH2" t="e">
        <f t="shared" si="160"/>
        <v>#VALUE!</v>
      </c>
      <c r="OFI2" t="e">
        <f t="shared" si="160"/>
        <v>#VALUE!</v>
      </c>
      <c r="OFJ2" t="e">
        <f t="shared" ref="OFJ2:OHU2" si="161">CHAR(OFJ1)</f>
        <v>#VALUE!</v>
      </c>
      <c r="OFK2" t="e">
        <f t="shared" si="161"/>
        <v>#VALUE!</v>
      </c>
      <c r="OFL2" t="e">
        <f t="shared" si="161"/>
        <v>#VALUE!</v>
      </c>
      <c r="OFM2" t="e">
        <f t="shared" si="161"/>
        <v>#VALUE!</v>
      </c>
      <c r="OFN2" t="e">
        <f t="shared" si="161"/>
        <v>#VALUE!</v>
      </c>
      <c r="OFO2" t="e">
        <f t="shared" si="161"/>
        <v>#VALUE!</v>
      </c>
      <c r="OFP2" t="e">
        <f t="shared" si="161"/>
        <v>#VALUE!</v>
      </c>
      <c r="OFQ2" t="e">
        <f t="shared" si="161"/>
        <v>#VALUE!</v>
      </c>
      <c r="OFR2" t="e">
        <f t="shared" si="161"/>
        <v>#VALUE!</v>
      </c>
      <c r="OFS2" t="e">
        <f t="shared" si="161"/>
        <v>#VALUE!</v>
      </c>
      <c r="OFT2" t="e">
        <f t="shared" si="161"/>
        <v>#VALUE!</v>
      </c>
      <c r="OFU2" t="e">
        <f t="shared" si="161"/>
        <v>#VALUE!</v>
      </c>
      <c r="OFV2" t="e">
        <f t="shared" si="161"/>
        <v>#VALUE!</v>
      </c>
      <c r="OFW2" t="e">
        <f t="shared" si="161"/>
        <v>#VALUE!</v>
      </c>
      <c r="OFX2" t="e">
        <f t="shared" si="161"/>
        <v>#VALUE!</v>
      </c>
      <c r="OFY2" t="e">
        <f t="shared" si="161"/>
        <v>#VALUE!</v>
      </c>
      <c r="OFZ2" t="e">
        <f t="shared" si="161"/>
        <v>#VALUE!</v>
      </c>
      <c r="OGA2" t="e">
        <f t="shared" si="161"/>
        <v>#VALUE!</v>
      </c>
      <c r="OGB2" t="e">
        <f t="shared" si="161"/>
        <v>#VALUE!</v>
      </c>
      <c r="OGC2" t="e">
        <f t="shared" si="161"/>
        <v>#VALUE!</v>
      </c>
      <c r="OGD2" t="e">
        <f t="shared" si="161"/>
        <v>#VALUE!</v>
      </c>
      <c r="OGE2" t="e">
        <f t="shared" si="161"/>
        <v>#VALUE!</v>
      </c>
      <c r="OGF2" t="e">
        <f t="shared" si="161"/>
        <v>#VALUE!</v>
      </c>
      <c r="OGG2" t="e">
        <f t="shared" si="161"/>
        <v>#VALUE!</v>
      </c>
      <c r="OGH2" t="e">
        <f t="shared" si="161"/>
        <v>#VALUE!</v>
      </c>
      <c r="OGI2" t="e">
        <f t="shared" si="161"/>
        <v>#VALUE!</v>
      </c>
      <c r="OGJ2" t="e">
        <f t="shared" si="161"/>
        <v>#VALUE!</v>
      </c>
      <c r="OGK2" t="e">
        <f t="shared" si="161"/>
        <v>#VALUE!</v>
      </c>
      <c r="OGL2" t="e">
        <f t="shared" si="161"/>
        <v>#VALUE!</v>
      </c>
      <c r="OGM2" t="e">
        <f t="shared" si="161"/>
        <v>#VALUE!</v>
      </c>
      <c r="OGN2" t="e">
        <f t="shared" si="161"/>
        <v>#VALUE!</v>
      </c>
      <c r="OGO2" t="e">
        <f t="shared" si="161"/>
        <v>#VALUE!</v>
      </c>
      <c r="OGP2" t="e">
        <f t="shared" si="161"/>
        <v>#VALUE!</v>
      </c>
      <c r="OGQ2" t="e">
        <f t="shared" si="161"/>
        <v>#VALUE!</v>
      </c>
      <c r="OGR2" t="e">
        <f t="shared" si="161"/>
        <v>#VALUE!</v>
      </c>
      <c r="OGS2" t="e">
        <f t="shared" si="161"/>
        <v>#VALUE!</v>
      </c>
      <c r="OGT2" t="e">
        <f t="shared" si="161"/>
        <v>#VALUE!</v>
      </c>
      <c r="OGU2" t="e">
        <f t="shared" si="161"/>
        <v>#VALUE!</v>
      </c>
      <c r="OGV2" t="e">
        <f t="shared" si="161"/>
        <v>#VALUE!</v>
      </c>
      <c r="OGW2" t="e">
        <f t="shared" si="161"/>
        <v>#VALUE!</v>
      </c>
      <c r="OGX2" t="e">
        <f t="shared" si="161"/>
        <v>#VALUE!</v>
      </c>
      <c r="OGY2" t="e">
        <f t="shared" si="161"/>
        <v>#VALUE!</v>
      </c>
      <c r="OGZ2" t="e">
        <f t="shared" si="161"/>
        <v>#VALUE!</v>
      </c>
      <c r="OHA2" t="e">
        <f t="shared" si="161"/>
        <v>#VALUE!</v>
      </c>
      <c r="OHB2" t="e">
        <f t="shared" si="161"/>
        <v>#VALUE!</v>
      </c>
      <c r="OHC2" t="e">
        <f t="shared" si="161"/>
        <v>#VALUE!</v>
      </c>
      <c r="OHD2" t="e">
        <f t="shared" si="161"/>
        <v>#VALUE!</v>
      </c>
      <c r="OHE2" t="e">
        <f t="shared" si="161"/>
        <v>#VALUE!</v>
      </c>
      <c r="OHF2" t="e">
        <f t="shared" si="161"/>
        <v>#VALUE!</v>
      </c>
      <c r="OHG2" t="e">
        <f t="shared" si="161"/>
        <v>#VALUE!</v>
      </c>
      <c r="OHH2" t="e">
        <f t="shared" si="161"/>
        <v>#VALUE!</v>
      </c>
      <c r="OHI2" t="e">
        <f t="shared" si="161"/>
        <v>#VALUE!</v>
      </c>
      <c r="OHJ2" t="e">
        <f t="shared" si="161"/>
        <v>#VALUE!</v>
      </c>
      <c r="OHK2" t="e">
        <f t="shared" si="161"/>
        <v>#VALUE!</v>
      </c>
      <c r="OHL2" t="e">
        <f t="shared" si="161"/>
        <v>#VALUE!</v>
      </c>
      <c r="OHM2" t="e">
        <f t="shared" si="161"/>
        <v>#VALUE!</v>
      </c>
      <c r="OHN2" t="e">
        <f t="shared" si="161"/>
        <v>#VALUE!</v>
      </c>
      <c r="OHO2" t="e">
        <f t="shared" si="161"/>
        <v>#VALUE!</v>
      </c>
      <c r="OHP2" t="e">
        <f t="shared" si="161"/>
        <v>#VALUE!</v>
      </c>
      <c r="OHQ2" t="e">
        <f t="shared" si="161"/>
        <v>#VALUE!</v>
      </c>
      <c r="OHR2" t="e">
        <f t="shared" si="161"/>
        <v>#VALUE!</v>
      </c>
      <c r="OHS2" t="e">
        <f t="shared" si="161"/>
        <v>#VALUE!</v>
      </c>
      <c r="OHT2" t="e">
        <f t="shared" si="161"/>
        <v>#VALUE!</v>
      </c>
      <c r="OHU2" t="e">
        <f t="shared" si="161"/>
        <v>#VALUE!</v>
      </c>
      <c r="OHV2" t="e">
        <f t="shared" ref="OHV2:OKG2" si="162">CHAR(OHV1)</f>
        <v>#VALUE!</v>
      </c>
      <c r="OHW2" t="e">
        <f t="shared" si="162"/>
        <v>#VALUE!</v>
      </c>
      <c r="OHX2" t="e">
        <f t="shared" si="162"/>
        <v>#VALUE!</v>
      </c>
      <c r="OHY2" t="e">
        <f t="shared" si="162"/>
        <v>#VALUE!</v>
      </c>
      <c r="OHZ2" t="e">
        <f t="shared" si="162"/>
        <v>#VALUE!</v>
      </c>
      <c r="OIA2" t="e">
        <f t="shared" si="162"/>
        <v>#VALUE!</v>
      </c>
      <c r="OIB2" t="e">
        <f t="shared" si="162"/>
        <v>#VALUE!</v>
      </c>
      <c r="OIC2" t="e">
        <f t="shared" si="162"/>
        <v>#VALUE!</v>
      </c>
      <c r="OID2" t="e">
        <f t="shared" si="162"/>
        <v>#VALUE!</v>
      </c>
      <c r="OIE2" t="e">
        <f t="shared" si="162"/>
        <v>#VALUE!</v>
      </c>
      <c r="OIF2" t="e">
        <f t="shared" si="162"/>
        <v>#VALUE!</v>
      </c>
      <c r="OIG2" t="e">
        <f t="shared" si="162"/>
        <v>#VALUE!</v>
      </c>
      <c r="OIH2" t="e">
        <f t="shared" si="162"/>
        <v>#VALUE!</v>
      </c>
      <c r="OII2" t="e">
        <f t="shared" si="162"/>
        <v>#VALUE!</v>
      </c>
      <c r="OIJ2" t="e">
        <f t="shared" si="162"/>
        <v>#VALUE!</v>
      </c>
      <c r="OIK2" t="e">
        <f t="shared" si="162"/>
        <v>#VALUE!</v>
      </c>
      <c r="OIL2" t="e">
        <f t="shared" si="162"/>
        <v>#VALUE!</v>
      </c>
      <c r="OIM2" t="e">
        <f t="shared" si="162"/>
        <v>#VALUE!</v>
      </c>
      <c r="OIN2" t="e">
        <f t="shared" si="162"/>
        <v>#VALUE!</v>
      </c>
      <c r="OIO2" t="e">
        <f t="shared" si="162"/>
        <v>#VALUE!</v>
      </c>
      <c r="OIP2" t="e">
        <f t="shared" si="162"/>
        <v>#VALUE!</v>
      </c>
      <c r="OIQ2" t="e">
        <f t="shared" si="162"/>
        <v>#VALUE!</v>
      </c>
      <c r="OIR2" t="e">
        <f t="shared" si="162"/>
        <v>#VALUE!</v>
      </c>
      <c r="OIS2" t="e">
        <f t="shared" si="162"/>
        <v>#VALUE!</v>
      </c>
      <c r="OIT2" t="e">
        <f t="shared" si="162"/>
        <v>#VALUE!</v>
      </c>
      <c r="OIU2" t="e">
        <f t="shared" si="162"/>
        <v>#VALUE!</v>
      </c>
      <c r="OIV2" t="e">
        <f t="shared" si="162"/>
        <v>#VALUE!</v>
      </c>
      <c r="OIW2" t="e">
        <f t="shared" si="162"/>
        <v>#VALUE!</v>
      </c>
      <c r="OIX2" t="e">
        <f t="shared" si="162"/>
        <v>#VALUE!</v>
      </c>
      <c r="OIY2" t="e">
        <f t="shared" si="162"/>
        <v>#VALUE!</v>
      </c>
      <c r="OIZ2" t="e">
        <f t="shared" si="162"/>
        <v>#VALUE!</v>
      </c>
      <c r="OJA2" t="e">
        <f t="shared" si="162"/>
        <v>#VALUE!</v>
      </c>
      <c r="OJB2" t="e">
        <f t="shared" si="162"/>
        <v>#VALUE!</v>
      </c>
      <c r="OJC2" t="e">
        <f t="shared" si="162"/>
        <v>#VALUE!</v>
      </c>
      <c r="OJD2" t="e">
        <f t="shared" si="162"/>
        <v>#VALUE!</v>
      </c>
      <c r="OJE2" t="e">
        <f t="shared" si="162"/>
        <v>#VALUE!</v>
      </c>
      <c r="OJF2" t="e">
        <f t="shared" si="162"/>
        <v>#VALUE!</v>
      </c>
      <c r="OJG2" t="e">
        <f t="shared" si="162"/>
        <v>#VALUE!</v>
      </c>
      <c r="OJH2" t="e">
        <f t="shared" si="162"/>
        <v>#VALUE!</v>
      </c>
      <c r="OJI2" t="e">
        <f t="shared" si="162"/>
        <v>#VALUE!</v>
      </c>
      <c r="OJJ2" t="e">
        <f t="shared" si="162"/>
        <v>#VALUE!</v>
      </c>
      <c r="OJK2" t="e">
        <f t="shared" si="162"/>
        <v>#VALUE!</v>
      </c>
      <c r="OJL2" t="e">
        <f t="shared" si="162"/>
        <v>#VALUE!</v>
      </c>
      <c r="OJM2" t="e">
        <f t="shared" si="162"/>
        <v>#VALUE!</v>
      </c>
      <c r="OJN2" t="e">
        <f t="shared" si="162"/>
        <v>#VALUE!</v>
      </c>
      <c r="OJO2" t="e">
        <f t="shared" si="162"/>
        <v>#VALUE!</v>
      </c>
      <c r="OJP2" t="e">
        <f t="shared" si="162"/>
        <v>#VALUE!</v>
      </c>
      <c r="OJQ2" t="e">
        <f t="shared" si="162"/>
        <v>#VALUE!</v>
      </c>
      <c r="OJR2" t="e">
        <f t="shared" si="162"/>
        <v>#VALUE!</v>
      </c>
      <c r="OJS2" t="e">
        <f t="shared" si="162"/>
        <v>#VALUE!</v>
      </c>
      <c r="OJT2" t="e">
        <f t="shared" si="162"/>
        <v>#VALUE!</v>
      </c>
      <c r="OJU2" t="e">
        <f t="shared" si="162"/>
        <v>#VALUE!</v>
      </c>
      <c r="OJV2" t="e">
        <f t="shared" si="162"/>
        <v>#VALUE!</v>
      </c>
      <c r="OJW2" t="e">
        <f t="shared" si="162"/>
        <v>#VALUE!</v>
      </c>
      <c r="OJX2" t="e">
        <f t="shared" si="162"/>
        <v>#VALUE!</v>
      </c>
      <c r="OJY2" t="e">
        <f t="shared" si="162"/>
        <v>#VALUE!</v>
      </c>
      <c r="OJZ2" t="e">
        <f t="shared" si="162"/>
        <v>#VALUE!</v>
      </c>
      <c r="OKA2" t="e">
        <f t="shared" si="162"/>
        <v>#VALUE!</v>
      </c>
      <c r="OKB2" t="e">
        <f t="shared" si="162"/>
        <v>#VALUE!</v>
      </c>
      <c r="OKC2" t="e">
        <f t="shared" si="162"/>
        <v>#VALUE!</v>
      </c>
      <c r="OKD2" t="e">
        <f t="shared" si="162"/>
        <v>#VALUE!</v>
      </c>
      <c r="OKE2" t="e">
        <f t="shared" si="162"/>
        <v>#VALUE!</v>
      </c>
      <c r="OKF2" t="e">
        <f t="shared" si="162"/>
        <v>#VALUE!</v>
      </c>
      <c r="OKG2" t="e">
        <f t="shared" si="162"/>
        <v>#VALUE!</v>
      </c>
      <c r="OKH2" t="e">
        <f t="shared" ref="OKH2:OMS2" si="163">CHAR(OKH1)</f>
        <v>#VALUE!</v>
      </c>
      <c r="OKI2" t="e">
        <f t="shared" si="163"/>
        <v>#VALUE!</v>
      </c>
      <c r="OKJ2" t="e">
        <f t="shared" si="163"/>
        <v>#VALUE!</v>
      </c>
      <c r="OKK2" t="e">
        <f t="shared" si="163"/>
        <v>#VALUE!</v>
      </c>
      <c r="OKL2" t="e">
        <f t="shared" si="163"/>
        <v>#VALUE!</v>
      </c>
      <c r="OKM2" t="e">
        <f t="shared" si="163"/>
        <v>#VALUE!</v>
      </c>
      <c r="OKN2" t="e">
        <f t="shared" si="163"/>
        <v>#VALUE!</v>
      </c>
      <c r="OKO2" t="e">
        <f t="shared" si="163"/>
        <v>#VALUE!</v>
      </c>
      <c r="OKP2" t="e">
        <f t="shared" si="163"/>
        <v>#VALUE!</v>
      </c>
      <c r="OKQ2" t="e">
        <f t="shared" si="163"/>
        <v>#VALUE!</v>
      </c>
      <c r="OKR2" t="e">
        <f t="shared" si="163"/>
        <v>#VALUE!</v>
      </c>
      <c r="OKS2" t="e">
        <f t="shared" si="163"/>
        <v>#VALUE!</v>
      </c>
      <c r="OKT2" t="e">
        <f t="shared" si="163"/>
        <v>#VALUE!</v>
      </c>
      <c r="OKU2" t="e">
        <f t="shared" si="163"/>
        <v>#VALUE!</v>
      </c>
      <c r="OKV2" t="e">
        <f t="shared" si="163"/>
        <v>#VALUE!</v>
      </c>
      <c r="OKW2" t="e">
        <f t="shared" si="163"/>
        <v>#VALUE!</v>
      </c>
      <c r="OKX2" t="e">
        <f t="shared" si="163"/>
        <v>#VALUE!</v>
      </c>
      <c r="OKY2" t="e">
        <f t="shared" si="163"/>
        <v>#VALUE!</v>
      </c>
      <c r="OKZ2" t="e">
        <f t="shared" si="163"/>
        <v>#VALUE!</v>
      </c>
      <c r="OLA2" t="e">
        <f t="shared" si="163"/>
        <v>#VALUE!</v>
      </c>
      <c r="OLB2" t="e">
        <f t="shared" si="163"/>
        <v>#VALUE!</v>
      </c>
      <c r="OLC2" t="e">
        <f t="shared" si="163"/>
        <v>#VALUE!</v>
      </c>
      <c r="OLD2" t="e">
        <f t="shared" si="163"/>
        <v>#VALUE!</v>
      </c>
      <c r="OLE2" t="e">
        <f t="shared" si="163"/>
        <v>#VALUE!</v>
      </c>
      <c r="OLF2" t="e">
        <f t="shared" si="163"/>
        <v>#VALUE!</v>
      </c>
      <c r="OLG2" t="e">
        <f t="shared" si="163"/>
        <v>#VALUE!</v>
      </c>
      <c r="OLH2" t="e">
        <f t="shared" si="163"/>
        <v>#VALUE!</v>
      </c>
      <c r="OLI2" t="e">
        <f t="shared" si="163"/>
        <v>#VALUE!</v>
      </c>
      <c r="OLJ2" t="e">
        <f t="shared" si="163"/>
        <v>#VALUE!</v>
      </c>
      <c r="OLK2" t="e">
        <f t="shared" si="163"/>
        <v>#VALUE!</v>
      </c>
      <c r="OLL2" t="e">
        <f t="shared" si="163"/>
        <v>#VALUE!</v>
      </c>
      <c r="OLM2" t="e">
        <f t="shared" si="163"/>
        <v>#VALUE!</v>
      </c>
      <c r="OLN2" t="e">
        <f t="shared" si="163"/>
        <v>#VALUE!</v>
      </c>
      <c r="OLO2" t="e">
        <f t="shared" si="163"/>
        <v>#VALUE!</v>
      </c>
      <c r="OLP2" t="e">
        <f t="shared" si="163"/>
        <v>#VALUE!</v>
      </c>
      <c r="OLQ2" t="e">
        <f t="shared" si="163"/>
        <v>#VALUE!</v>
      </c>
      <c r="OLR2" t="e">
        <f t="shared" si="163"/>
        <v>#VALUE!</v>
      </c>
      <c r="OLS2" t="e">
        <f t="shared" si="163"/>
        <v>#VALUE!</v>
      </c>
      <c r="OLT2" t="e">
        <f t="shared" si="163"/>
        <v>#VALUE!</v>
      </c>
      <c r="OLU2" t="e">
        <f t="shared" si="163"/>
        <v>#VALUE!</v>
      </c>
      <c r="OLV2" t="e">
        <f t="shared" si="163"/>
        <v>#VALUE!</v>
      </c>
      <c r="OLW2" t="e">
        <f t="shared" si="163"/>
        <v>#VALUE!</v>
      </c>
      <c r="OLX2" t="e">
        <f t="shared" si="163"/>
        <v>#VALUE!</v>
      </c>
      <c r="OLY2" t="e">
        <f t="shared" si="163"/>
        <v>#VALUE!</v>
      </c>
      <c r="OLZ2" t="e">
        <f t="shared" si="163"/>
        <v>#VALUE!</v>
      </c>
      <c r="OMA2" t="e">
        <f t="shared" si="163"/>
        <v>#VALUE!</v>
      </c>
      <c r="OMB2" t="e">
        <f t="shared" si="163"/>
        <v>#VALUE!</v>
      </c>
      <c r="OMC2" t="e">
        <f t="shared" si="163"/>
        <v>#VALUE!</v>
      </c>
      <c r="OMD2" t="e">
        <f t="shared" si="163"/>
        <v>#VALUE!</v>
      </c>
      <c r="OME2" t="e">
        <f t="shared" si="163"/>
        <v>#VALUE!</v>
      </c>
      <c r="OMF2" t="e">
        <f t="shared" si="163"/>
        <v>#VALUE!</v>
      </c>
      <c r="OMG2" t="e">
        <f t="shared" si="163"/>
        <v>#VALUE!</v>
      </c>
      <c r="OMH2" t="e">
        <f t="shared" si="163"/>
        <v>#VALUE!</v>
      </c>
      <c r="OMI2" t="e">
        <f t="shared" si="163"/>
        <v>#VALUE!</v>
      </c>
      <c r="OMJ2" t="e">
        <f t="shared" si="163"/>
        <v>#VALUE!</v>
      </c>
      <c r="OMK2" t="e">
        <f t="shared" si="163"/>
        <v>#VALUE!</v>
      </c>
      <c r="OML2" t="e">
        <f t="shared" si="163"/>
        <v>#VALUE!</v>
      </c>
      <c r="OMM2" t="e">
        <f t="shared" si="163"/>
        <v>#VALUE!</v>
      </c>
      <c r="OMN2" t="e">
        <f t="shared" si="163"/>
        <v>#VALUE!</v>
      </c>
      <c r="OMO2" t="e">
        <f t="shared" si="163"/>
        <v>#VALUE!</v>
      </c>
      <c r="OMP2" t="e">
        <f t="shared" si="163"/>
        <v>#VALUE!</v>
      </c>
      <c r="OMQ2" t="e">
        <f t="shared" si="163"/>
        <v>#VALUE!</v>
      </c>
      <c r="OMR2" t="e">
        <f t="shared" si="163"/>
        <v>#VALUE!</v>
      </c>
      <c r="OMS2" t="e">
        <f t="shared" si="163"/>
        <v>#VALUE!</v>
      </c>
      <c r="OMT2" t="e">
        <f t="shared" ref="OMT2:OPE2" si="164">CHAR(OMT1)</f>
        <v>#VALUE!</v>
      </c>
      <c r="OMU2" t="e">
        <f t="shared" si="164"/>
        <v>#VALUE!</v>
      </c>
      <c r="OMV2" t="e">
        <f t="shared" si="164"/>
        <v>#VALUE!</v>
      </c>
      <c r="OMW2" t="e">
        <f t="shared" si="164"/>
        <v>#VALUE!</v>
      </c>
      <c r="OMX2" t="e">
        <f t="shared" si="164"/>
        <v>#VALUE!</v>
      </c>
      <c r="OMY2" t="e">
        <f t="shared" si="164"/>
        <v>#VALUE!</v>
      </c>
      <c r="OMZ2" t="e">
        <f t="shared" si="164"/>
        <v>#VALUE!</v>
      </c>
      <c r="ONA2" t="e">
        <f t="shared" si="164"/>
        <v>#VALUE!</v>
      </c>
      <c r="ONB2" t="e">
        <f t="shared" si="164"/>
        <v>#VALUE!</v>
      </c>
      <c r="ONC2" t="e">
        <f t="shared" si="164"/>
        <v>#VALUE!</v>
      </c>
      <c r="OND2" t="e">
        <f t="shared" si="164"/>
        <v>#VALUE!</v>
      </c>
      <c r="ONE2" t="e">
        <f t="shared" si="164"/>
        <v>#VALUE!</v>
      </c>
      <c r="ONF2" t="e">
        <f t="shared" si="164"/>
        <v>#VALUE!</v>
      </c>
      <c r="ONG2" t="e">
        <f t="shared" si="164"/>
        <v>#VALUE!</v>
      </c>
      <c r="ONH2" t="e">
        <f t="shared" si="164"/>
        <v>#VALUE!</v>
      </c>
      <c r="ONI2" t="e">
        <f t="shared" si="164"/>
        <v>#VALUE!</v>
      </c>
      <c r="ONJ2" t="e">
        <f t="shared" si="164"/>
        <v>#VALUE!</v>
      </c>
      <c r="ONK2" t="e">
        <f t="shared" si="164"/>
        <v>#VALUE!</v>
      </c>
      <c r="ONL2" t="e">
        <f t="shared" si="164"/>
        <v>#VALUE!</v>
      </c>
      <c r="ONM2" t="e">
        <f t="shared" si="164"/>
        <v>#VALUE!</v>
      </c>
      <c r="ONN2" t="e">
        <f t="shared" si="164"/>
        <v>#VALUE!</v>
      </c>
      <c r="ONO2" t="e">
        <f t="shared" si="164"/>
        <v>#VALUE!</v>
      </c>
      <c r="ONP2" t="e">
        <f t="shared" si="164"/>
        <v>#VALUE!</v>
      </c>
      <c r="ONQ2" t="e">
        <f t="shared" si="164"/>
        <v>#VALUE!</v>
      </c>
      <c r="ONR2" t="e">
        <f t="shared" si="164"/>
        <v>#VALUE!</v>
      </c>
      <c r="ONS2" t="e">
        <f t="shared" si="164"/>
        <v>#VALUE!</v>
      </c>
      <c r="ONT2" t="e">
        <f t="shared" si="164"/>
        <v>#VALUE!</v>
      </c>
      <c r="ONU2" t="e">
        <f t="shared" si="164"/>
        <v>#VALUE!</v>
      </c>
      <c r="ONV2" t="e">
        <f t="shared" si="164"/>
        <v>#VALUE!</v>
      </c>
      <c r="ONW2" t="e">
        <f t="shared" si="164"/>
        <v>#VALUE!</v>
      </c>
      <c r="ONX2" t="e">
        <f t="shared" si="164"/>
        <v>#VALUE!</v>
      </c>
      <c r="ONY2" t="e">
        <f t="shared" si="164"/>
        <v>#VALUE!</v>
      </c>
      <c r="ONZ2" t="e">
        <f t="shared" si="164"/>
        <v>#VALUE!</v>
      </c>
      <c r="OOA2" t="e">
        <f t="shared" si="164"/>
        <v>#VALUE!</v>
      </c>
      <c r="OOB2" t="e">
        <f t="shared" si="164"/>
        <v>#VALUE!</v>
      </c>
      <c r="OOC2" t="e">
        <f t="shared" si="164"/>
        <v>#VALUE!</v>
      </c>
      <c r="OOD2" t="e">
        <f t="shared" si="164"/>
        <v>#VALUE!</v>
      </c>
      <c r="OOE2" t="e">
        <f t="shared" si="164"/>
        <v>#VALUE!</v>
      </c>
      <c r="OOF2" t="e">
        <f t="shared" si="164"/>
        <v>#VALUE!</v>
      </c>
      <c r="OOG2" t="e">
        <f t="shared" si="164"/>
        <v>#VALUE!</v>
      </c>
      <c r="OOH2" t="e">
        <f t="shared" si="164"/>
        <v>#VALUE!</v>
      </c>
      <c r="OOI2" t="e">
        <f t="shared" si="164"/>
        <v>#VALUE!</v>
      </c>
      <c r="OOJ2" t="e">
        <f t="shared" si="164"/>
        <v>#VALUE!</v>
      </c>
      <c r="OOK2" t="e">
        <f t="shared" si="164"/>
        <v>#VALUE!</v>
      </c>
      <c r="OOL2" t="e">
        <f t="shared" si="164"/>
        <v>#VALUE!</v>
      </c>
      <c r="OOM2" t="e">
        <f t="shared" si="164"/>
        <v>#VALUE!</v>
      </c>
      <c r="OON2" t="e">
        <f t="shared" si="164"/>
        <v>#VALUE!</v>
      </c>
      <c r="OOO2" t="e">
        <f t="shared" si="164"/>
        <v>#VALUE!</v>
      </c>
      <c r="OOP2" t="e">
        <f t="shared" si="164"/>
        <v>#VALUE!</v>
      </c>
      <c r="OOQ2" t="e">
        <f t="shared" si="164"/>
        <v>#VALUE!</v>
      </c>
      <c r="OOR2" t="e">
        <f t="shared" si="164"/>
        <v>#VALUE!</v>
      </c>
      <c r="OOS2" t="e">
        <f t="shared" si="164"/>
        <v>#VALUE!</v>
      </c>
      <c r="OOT2" t="e">
        <f t="shared" si="164"/>
        <v>#VALUE!</v>
      </c>
      <c r="OOU2" t="e">
        <f t="shared" si="164"/>
        <v>#VALUE!</v>
      </c>
      <c r="OOV2" t="e">
        <f t="shared" si="164"/>
        <v>#VALUE!</v>
      </c>
      <c r="OOW2" t="e">
        <f t="shared" si="164"/>
        <v>#VALUE!</v>
      </c>
      <c r="OOX2" t="e">
        <f t="shared" si="164"/>
        <v>#VALUE!</v>
      </c>
      <c r="OOY2" t="e">
        <f t="shared" si="164"/>
        <v>#VALUE!</v>
      </c>
      <c r="OOZ2" t="e">
        <f t="shared" si="164"/>
        <v>#VALUE!</v>
      </c>
      <c r="OPA2" t="e">
        <f t="shared" si="164"/>
        <v>#VALUE!</v>
      </c>
      <c r="OPB2" t="e">
        <f t="shared" si="164"/>
        <v>#VALUE!</v>
      </c>
      <c r="OPC2" t="e">
        <f t="shared" si="164"/>
        <v>#VALUE!</v>
      </c>
      <c r="OPD2" t="e">
        <f t="shared" si="164"/>
        <v>#VALUE!</v>
      </c>
      <c r="OPE2" t="e">
        <f t="shared" si="164"/>
        <v>#VALUE!</v>
      </c>
      <c r="OPF2" t="e">
        <f t="shared" ref="OPF2:ORQ2" si="165">CHAR(OPF1)</f>
        <v>#VALUE!</v>
      </c>
      <c r="OPG2" t="e">
        <f t="shared" si="165"/>
        <v>#VALUE!</v>
      </c>
      <c r="OPH2" t="e">
        <f t="shared" si="165"/>
        <v>#VALUE!</v>
      </c>
      <c r="OPI2" t="e">
        <f t="shared" si="165"/>
        <v>#VALUE!</v>
      </c>
      <c r="OPJ2" t="e">
        <f t="shared" si="165"/>
        <v>#VALUE!</v>
      </c>
      <c r="OPK2" t="e">
        <f t="shared" si="165"/>
        <v>#VALUE!</v>
      </c>
      <c r="OPL2" t="e">
        <f t="shared" si="165"/>
        <v>#VALUE!</v>
      </c>
      <c r="OPM2" t="e">
        <f t="shared" si="165"/>
        <v>#VALUE!</v>
      </c>
      <c r="OPN2" t="e">
        <f t="shared" si="165"/>
        <v>#VALUE!</v>
      </c>
      <c r="OPO2" t="e">
        <f t="shared" si="165"/>
        <v>#VALUE!</v>
      </c>
      <c r="OPP2" t="e">
        <f t="shared" si="165"/>
        <v>#VALUE!</v>
      </c>
      <c r="OPQ2" t="e">
        <f t="shared" si="165"/>
        <v>#VALUE!</v>
      </c>
      <c r="OPR2" t="e">
        <f t="shared" si="165"/>
        <v>#VALUE!</v>
      </c>
      <c r="OPS2" t="e">
        <f t="shared" si="165"/>
        <v>#VALUE!</v>
      </c>
      <c r="OPT2" t="e">
        <f t="shared" si="165"/>
        <v>#VALUE!</v>
      </c>
      <c r="OPU2" t="e">
        <f t="shared" si="165"/>
        <v>#VALUE!</v>
      </c>
      <c r="OPV2" t="e">
        <f t="shared" si="165"/>
        <v>#VALUE!</v>
      </c>
      <c r="OPW2" t="e">
        <f t="shared" si="165"/>
        <v>#VALUE!</v>
      </c>
      <c r="OPX2" t="e">
        <f t="shared" si="165"/>
        <v>#VALUE!</v>
      </c>
      <c r="OPY2" t="e">
        <f t="shared" si="165"/>
        <v>#VALUE!</v>
      </c>
      <c r="OPZ2" t="e">
        <f t="shared" si="165"/>
        <v>#VALUE!</v>
      </c>
      <c r="OQA2" t="e">
        <f t="shared" si="165"/>
        <v>#VALUE!</v>
      </c>
      <c r="OQB2" t="e">
        <f t="shared" si="165"/>
        <v>#VALUE!</v>
      </c>
      <c r="OQC2" t="e">
        <f t="shared" si="165"/>
        <v>#VALUE!</v>
      </c>
      <c r="OQD2" t="e">
        <f t="shared" si="165"/>
        <v>#VALUE!</v>
      </c>
      <c r="OQE2" t="e">
        <f t="shared" si="165"/>
        <v>#VALUE!</v>
      </c>
      <c r="OQF2" t="e">
        <f t="shared" si="165"/>
        <v>#VALUE!</v>
      </c>
      <c r="OQG2" t="e">
        <f t="shared" si="165"/>
        <v>#VALUE!</v>
      </c>
      <c r="OQH2" t="e">
        <f t="shared" si="165"/>
        <v>#VALUE!</v>
      </c>
      <c r="OQI2" t="e">
        <f t="shared" si="165"/>
        <v>#VALUE!</v>
      </c>
      <c r="OQJ2" t="e">
        <f t="shared" si="165"/>
        <v>#VALUE!</v>
      </c>
      <c r="OQK2" t="e">
        <f t="shared" si="165"/>
        <v>#VALUE!</v>
      </c>
      <c r="OQL2" t="e">
        <f t="shared" si="165"/>
        <v>#VALUE!</v>
      </c>
      <c r="OQM2" t="e">
        <f t="shared" si="165"/>
        <v>#VALUE!</v>
      </c>
      <c r="OQN2" t="e">
        <f t="shared" si="165"/>
        <v>#VALUE!</v>
      </c>
      <c r="OQO2" t="e">
        <f t="shared" si="165"/>
        <v>#VALUE!</v>
      </c>
      <c r="OQP2" t="e">
        <f t="shared" si="165"/>
        <v>#VALUE!</v>
      </c>
      <c r="OQQ2" t="e">
        <f t="shared" si="165"/>
        <v>#VALUE!</v>
      </c>
      <c r="OQR2" t="e">
        <f t="shared" si="165"/>
        <v>#VALUE!</v>
      </c>
      <c r="OQS2" t="e">
        <f t="shared" si="165"/>
        <v>#VALUE!</v>
      </c>
      <c r="OQT2" t="e">
        <f t="shared" si="165"/>
        <v>#VALUE!</v>
      </c>
      <c r="OQU2" t="e">
        <f t="shared" si="165"/>
        <v>#VALUE!</v>
      </c>
      <c r="OQV2" t="e">
        <f t="shared" si="165"/>
        <v>#VALUE!</v>
      </c>
      <c r="OQW2" t="e">
        <f t="shared" si="165"/>
        <v>#VALUE!</v>
      </c>
      <c r="OQX2" t="e">
        <f t="shared" si="165"/>
        <v>#VALUE!</v>
      </c>
      <c r="OQY2" t="e">
        <f t="shared" si="165"/>
        <v>#VALUE!</v>
      </c>
      <c r="OQZ2" t="e">
        <f t="shared" si="165"/>
        <v>#VALUE!</v>
      </c>
      <c r="ORA2" t="e">
        <f t="shared" si="165"/>
        <v>#VALUE!</v>
      </c>
      <c r="ORB2" t="e">
        <f t="shared" si="165"/>
        <v>#VALUE!</v>
      </c>
      <c r="ORC2" t="e">
        <f t="shared" si="165"/>
        <v>#VALUE!</v>
      </c>
      <c r="ORD2" t="e">
        <f t="shared" si="165"/>
        <v>#VALUE!</v>
      </c>
      <c r="ORE2" t="e">
        <f t="shared" si="165"/>
        <v>#VALUE!</v>
      </c>
      <c r="ORF2" t="e">
        <f t="shared" si="165"/>
        <v>#VALUE!</v>
      </c>
      <c r="ORG2" t="e">
        <f t="shared" si="165"/>
        <v>#VALUE!</v>
      </c>
      <c r="ORH2" t="e">
        <f t="shared" si="165"/>
        <v>#VALUE!</v>
      </c>
      <c r="ORI2" t="e">
        <f t="shared" si="165"/>
        <v>#VALUE!</v>
      </c>
      <c r="ORJ2" t="e">
        <f t="shared" si="165"/>
        <v>#VALUE!</v>
      </c>
      <c r="ORK2" t="e">
        <f t="shared" si="165"/>
        <v>#VALUE!</v>
      </c>
      <c r="ORL2" t="e">
        <f t="shared" si="165"/>
        <v>#VALUE!</v>
      </c>
      <c r="ORM2" t="e">
        <f t="shared" si="165"/>
        <v>#VALUE!</v>
      </c>
      <c r="ORN2" t="e">
        <f t="shared" si="165"/>
        <v>#VALUE!</v>
      </c>
      <c r="ORO2" t="e">
        <f t="shared" si="165"/>
        <v>#VALUE!</v>
      </c>
      <c r="ORP2" t="e">
        <f t="shared" si="165"/>
        <v>#VALUE!</v>
      </c>
      <c r="ORQ2" t="e">
        <f t="shared" si="165"/>
        <v>#VALUE!</v>
      </c>
      <c r="ORR2" t="e">
        <f t="shared" ref="ORR2:OUC2" si="166">CHAR(ORR1)</f>
        <v>#VALUE!</v>
      </c>
      <c r="ORS2" t="e">
        <f t="shared" si="166"/>
        <v>#VALUE!</v>
      </c>
      <c r="ORT2" t="e">
        <f t="shared" si="166"/>
        <v>#VALUE!</v>
      </c>
      <c r="ORU2" t="e">
        <f t="shared" si="166"/>
        <v>#VALUE!</v>
      </c>
      <c r="ORV2" t="e">
        <f t="shared" si="166"/>
        <v>#VALUE!</v>
      </c>
      <c r="ORW2" t="e">
        <f t="shared" si="166"/>
        <v>#VALUE!</v>
      </c>
      <c r="ORX2" t="e">
        <f t="shared" si="166"/>
        <v>#VALUE!</v>
      </c>
      <c r="ORY2" t="e">
        <f t="shared" si="166"/>
        <v>#VALUE!</v>
      </c>
      <c r="ORZ2" t="e">
        <f t="shared" si="166"/>
        <v>#VALUE!</v>
      </c>
      <c r="OSA2" t="e">
        <f t="shared" si="166"/>
        <v>#VALUE!</v>
      </c>
      <c r="OSB2" t="e">
        <f t="shared" si="166"/>
        <v>#VALUE!</v>
      </c>
      <c r="OSC2" t="e">
        <f t="shared" si="166"/>
        <v>#VALUE!</v>
      </c>
      <c r="OSD2" t="e">
        <f t="shared" si="166"/>
        <v>#VALUE!</v>
      </c>
      <c r="OSE2" t="e">
        <f t="shared" si="166"/>
        <v>#VALUE!</v>
      </c>
      <c r="OSF2" t="e">
        <f t="shared" si="166"/>
        <v>#VALUE!</v>
      </c>
      <c r="OSG2" t="e">
        <f t="shared" si="166"/>
        <v>#VALUE!</v>
      </c>
      <c r="OSH2" t="e">
        <f t="shared" si="166"/>
        <v>#VALUE!</v>
      </c>
      <c r="OSI2" t="e">
        <f t="shared" si="166"/>
        <v>#VALUE!</v>
      </c>
      <c r="OSJ2" t="e">
        <f t="shared" si="166"/>
        <v>#VALUE!</v>
      </c>
      <c r="OSK2" t="e">
        <f t="shared" si="166"/>
        <v>#VALUE!</v>
      </c>
      <c r="OSL2" t="e">
        <f t="shared" si="166"/>
        <v>#VALUE!</v>
      </c>
      <c r="OSM2" t="e">
        <f t="shared" si="166"/>
        <v>#VALUE!</v>
      </c>
      <c r="OSN2" t="e">
        <f t="shared" si="166"/>
        <v>#VALUE!</v>
      </c>
      <c r="OSO2" t="e">
        <f t="shared" si="166"/>
        <v>#VALUE!</v>
      </c>
      <c r="OSP2" t="e">
        <f t="shared" si="166"/>
        <v>#VALUE!</v>
      </c>
      <c r="OSQ2" t="e">
        <f t="shared" si="166"/>
        <v>#VALUE!</v>
      </c>
      <c r="OSR2" t="e">
        <f t="shared" si="166"/>
        <v>#VALUE!</v>
      </c>
      <c r="OSS2" t="e">
        <f t="shared" si="166"/>
        <v>#VALUE!</v>
      </c>
      <c r="OST2" t="e">
        <f t="shared" si="166"/>
        <v>#VALUE!</v>
      </c>
      <c r="OSU2" t="e">
        <f t="shared" si="166"/>
        <v>#VALUE!</v>
      </c>
      <c r="OSV2" t="e">
        <f t="shared" si="166"/>
        <v>#VALUE!</v>
      </c>
      <c r="OSW2" t="e">
        <f t="shared" si="166"/>
        <v>#VALUE!</v>
      </c>
      <c r="OSX2" t="e">
        <f t="shared" si="166"/>
        <v>#VALUE!</v>
      </c>
      <c r="OSY2" t="e">
        <f t="shared" si="166"/>
        <v>#VALUE!</v>
      </c>
      <c r="OSZ2" t="e">
        <f t="shared" si="166"/>
        <v>#VALUE!</v>
      </c>
      <c r="OTA2" t="e">
        <f t="shared" si="166"/>
        <v>#VALUE!</v>
      </c>
      <c r="OTB2" t="e">
        <f t="shared" si="166"/>
        <v>#VALUE!</v>
      </c>
      <c r="OTC2" t="e">
        <f t="shared" si="166"/>
        <v>#VALUE!</v>
      </c>
      <c r="OTD2" t="e">
        <f t="shared" si="166"/>
        <v>#VALUE!</v>
      </c>
      <c r="OTE2" t="e">
        <f t="shared" si="166"/>
        <v>#VALUE!</v>
      </c>
      <c r="OTF2" t="e">
        <f t="shared" si="166"/>
        <v>#VALUE!</v>
      </c>
      <c r="OTG2" t="e">
        <f t="shared" si="166"/>
        <v>#VALUE!</v>
      </c>
      <c r="OTH2" t="e">
        <f t="shared" si="166"/>
        <v>#VALUE!</v>
      </c>
      <c r="OTI2" t="e">
        <f t="shared" si="166"/>
        <v>#VALUE!</v>
      </c>
      <c r="OTJ2" t="e">
        <f t="shared" si="166"/>
        <v>#VALUE!</v>
      </c>
      <c r="OTK2" t="e">
        <f t="shared" si="166"/>
        <v>#VALUE!</v>
      </c>
      <c r="OTL2" t="e">
        <f t="shared" si="166"/>
        <v>#VALUE!</v>
      </c>
      <c r="OTM2" t="e">
        <f t="shared" si="166"/>
        <v>#VALUE!</v>
      </c>
      <c r="OTN2" t="e">
        <f t="shared" si="166"/>
        <v>#VALUE!</v>
      </c>
      <c r="OTO2" t="e">
        <f t="shared" si="166"/>
        <v>#VALUE!</v>
      </c>
      <c r="OTP2" t="e">
        <f t="shared" si="166"/>
        <v>#VALUE!</v>
      </c>
      <c r="OTQ2" t="e">
        <f t="shared" si="166"/>
        <v>#VALUE!</v>
      </c>
      <c r="OTR2" t="e">
        <f t="shared" si="166"/>
        <v>#VALUE!</v>
      </c>
      <c r="OTS2" t="e">
        <f t="shared" si="166"/>
        <v>#VALUE!</v>
      </c>
      <c r="OTT2" t="e">
        <f t="shared" si="166"/>
        <v>#VALUE!</v>
      </c>
      <c r="OTU2" t="e">
        <f t="shared" si="166"/>
        <v>#VALUE!</v>
      </c>
      <c r="OTV2" t="e">
        <f t="shared" si="166"/>
        <v>#VALUE!</v>
      </c>
      <c r="OTW2" t="e">
        <f t="shared" si="166"/>
        <v>#VALUE!</v>
      </c>
      <c r="OTX2" t="e">
        <f t="shared" si="166"/>
        <v>#VALUE!</v>
      </c>
      <c r="OTY2" t="e">
        <f t="shared" si="166"/>
        <v>#VALUE!</v>
      </c>
      <c r="OTZ2" t="e">
        <f t="shared" si="166"/>
        <v>#VALUE!</v>
      </c>
      <c r="OUA2" t="e">
        <f t="shared" si="166"/>
        <v>#VALUE!</v>
      </c>
      <c r="OUB2" t="e">
        <f t="shared" si="166"/>
        <v>#VALUE!</v>
      </c>
      <c r="OUC2" t="e">
        <f t="shared" si="166"/>
        <v>#VALUE!</v>
      </c>
      <c r="OUD2" t="e">
        <f t="shared" ref="OUD2:OWO2" si="167">CHAR(OUD1)</f>
        <v>#VALUE!</v>
      </c>
      <c r="OUE2" t="e">
        <f t="shared" si="167"/>
        <v>#VALUE!</v>
      </c>
      <c r="OUF2" t="e">
        <f t="shared" si="167"/>
        <v>#VALUE!</v>
      </c>
      <c r="OUG2" t="e">
        <f t="shared" si="167"/>
        <v>#VALUE!</v>
      </c>
      <c r="OUH2" t="e">
        <f t="shared" si="167"/>
        <v>#VALUE!</v>
      </c>
      <c r="OUI2" t="e">
        <f t="shared" si="167"/>
        <v>#VALUE!</v>
      </c>
      <c r="OUJ2" t="e">
        <f t="shared" si="167"/>
        <v>#VALUE!</v>
      </c>
      <c r="OUK2" t="e">
        <f t="shared" si="167"/>
        <v>#VALUE!</v>
      </c>
      <c r="OUL2" t="e">
        <f t="shared" si="167"/>
        <v>#VALUE!</v>
      </c>
      <c r="OUM2" t="e">
        <f t="shared" si="167"/>
        <v>#VALUE!</v>
      </c>
      <c r="OUN2" t="e">
        <f t="shared" si="167"/>
        <v>#VALUE!</v>
      </c>
      <c r="OUO2" t="e">
        <f t="shared" si="167"/>
        <v>#VALUE!</v>
      </c>
      <c r="OUP2" t="e">
        <f t="shared" si="167"/>
        <v>#VALUE!</v>
      </c>
      <c r="OUQ2" t="e">
        <f t="shared" si="167"/>
        <v>#VALUE!</v>
      </c>
      <c r="OUR2" t="e">
        <f t="shared" si="167"/>
        <v>#VALUE!</v>
      </c>
      <c r="OUS2" t="e">
        <f t="shared" si="167"/>
        <v>#VALUE!</v>
      </c>
      <c r="OUT2" t="e">
        <f t="shared" si="167"/>
        <v>#VALUE!</v>
      </c>
      <c r="OUU2" t="e">
        <f t="shared" si="167"/>
        <v>#VALUE!</v>
      </c>
      <c r="OUV2" t="e">
        <f t="shared" si="167"/>
        <v>#VALUE!</v>
      </c>
      <c r="OUW2" t="e">
        <f t="shared" si="167"/>
        <v>#VALUE!</v>
      </c>
      <c r="OUX2" t="e">
        <f t="shared" si="167"/>
        <v>#VALUE!</v>
      </c>
      <c r="OUY2" t="e">
        <f t="shared" si="167"/>
        <v>#VALUE!</v>
      </c>
      <c r="OUZ2" t="e">
        <f t="shared" si="167"/>
        <v>#VALUE!</v>
      </c>
      <c r="OVA2" t="e">
        <f t="shared" si="167"/>
        <v>#VALUE!</v>
      </c>
      <c r="OVB2" t="e">
        <f t="shared" si="167"/>
        <v>#VALUE!</v>
      </c>
      <c r="OVC2" t="e">
        <f t="shared" si="167"/>
        <v>#VALUE!</v>
      </c>
      <c r="OVD2" t="e">
        <f t="shared" si="167"/>
        <v>#VALUE!</v>
      </c>
      <c r="OVE2" t="e">
        <f t="shared" si="167"/>
        <v>#VALUE!</v>
      </c>
      <c r="OVF2" t="e">
        <f t="shared" si="167"/>
        <v>#VALUE!</v>
      </c>
      <c r="OVG2" t="e">
        <f t="shared" si="167"/>
        <v>#VALUE!</v>
      </c>
      <c r="OVH2" t="e">
        <f t="shared" si="167"/>
        <v>#VALUE!</v>
      </c>
      <c r="OVI2" t="e">
        <f t="shared" si="167"/>
        <v>#VALUE!</v>
      </c>
      <c r="OVJ2" t="e">
        <f t="shared" si="167"/>
        <v>#VALUE!</v>
      </c>
      <c r="OVK2" t="e">
        <f t="shared" si="167"/>
        <v>#VALUE!</v>
      </c>
      <c r="OVL2" t="e">
        <f t="shared" si="167"/>
        <v>#VALUE!</v>
      </c>
      <c r="OVM2" t="e">
        <f t="shared" si="167"/>
        <v>#VALUE!</v>
      </c>
      <c r="OVN2" t="e">
        <f t="shared" si="167"/>
        <v>#VALUE!</v>
      </c>
      <c r="OVO2" t="e">
        <f t="shared" si="167"/>
        <v>#VALUE!</v>
      </c>
      <c r="OVP2" t="e">
        <f t="shared" si="167"/>
        <v>#VALUE!</v>
      </c>
      <c r="OVQ2" t="e">
        <f t="shared" si="167"/>
        <v>#VALUE!</v>
      </c>
      <c r="OVR2" t="e">
        <f t="shared" si="167"/>
        <v>#VALUE!</v>
      </c>
      <c r="OVS2" t="e">
        <f t="shared" si="167"/>
        <v>#VALUE!</v>
      </c>
      <c r="OVT2" t="e">
        <f t="shared" si="167"/>
        <v>#VALUE!</v>
      </c>
      <c r="OVU2" t="e">
        <f t="shared" si="167"/>
        <v>#VALUE!</v>
      </c>
      <c r="OVV2" t="e">
        <f t="shared" si="167"/>
        <v>#VALUE!</v>
      </c>
      <c r="OVW2" t="e">
        <f t="shared" si="167"/>
        <v>#VALUE!</v>
      </c>
      <c r="OVX2" t="e">
        <f t="shared" si="167"/>
        <v>#VALUE!</v>
      </c>
      <c r="OVY2" t="e">
        <f t="shared" si="167"/>
        <v>#VALUE!</v>
      </c>
      <c r="OVZ2" t="e">
        <f t="shared" si="167"/>
        <v>#VALUE!</v>
      </c>
      <c r="OWA2" t="e">
        <f t="shared" si="167"/>
        <v>#VALUE!</v>
      </c>
      <c r="OWB2" t="e">
        <f t="shared" si="167"/>
        <v>#VALUE!</v>
      </c>
      <c r="OWC2" t="e">
        <f t="shared" si="167"/>
        <v>#VALUE!</v>
      </c>
      <c r="OWD2" t="e">
        <f t="shared" si="167"/>
        <v>#VALUE!</v>
      </c>
      <c r="OWE2" t="e">
        <f t="shared" si="167"/>
        <v>#VALUE!</v>
      </c>
      <c r="OWF2" t="e">
        <f t="shared" si="167"/>
        <v>#VALUE!</v>
      </c>
      <c r="OWG2" t="e">
        <f t="shared" si="167"/>
        <v>#VALUE!</v>
      </c>
      <c r="OWH2" t="e">
        <f t="shared" si="167"/>
        <v>#VALUE!</v>
      </c>
      <c r="OWI2" t="e">
        <f t="shared" si="167"/>
        <v>#VALUE!</v>
      </c>
      <c r="OWJ2" t="e">
        <f t="shared" si="167"/>
        <v>#VALUE!</v>
      </c>
      <c r="OWK2" t="e">
        <f t="shared" si="167"/>
        <v>#VALUE!</v>
      </c>
      <c r="OWL2" t="e">
        <f t="shared" si="167"/>
        <v>#VALUE!</v>
      </c>
      <c r="OWM2" t="e">
        <f t="shared" si="167"/>
        <v>#VALUE!</v>
      </c>
      <c r="OWN2" t="e">
        <f t="shared" si="167"/>
        <v>#VALUE!</v>
      </c>
      <c r="OWO2" t="e">
        <f t="shared" si="167"/>
        <v>#VALUE!</v>
      </c>
      <c r="OWP2" t="e">
        <f t="shared" ref="OWP2:OZA2" si="168">CHAR(OWP1)</f>
        <v>#VALUE!</v>
      </c>
      <c r="OWQ2" t="e">
        <f t="shared" si="168"/>
        <v>#VALUE!</v>
      </c>
      <c r="OWR2" t="e">
        <f t="shared" si="168"/>
        <v>#VALUE!</v>
      </c>
      <c r="OWS2" t="e">
        <f t="shared" si="168"/>
        <v>#VALUE!</v>
      </c>
      <c r="OWT2" t="e">
        <f t="shared" si="168"/>
        <v>#VALUE!</v>
      </c>
      <c r="OWU2" t="e">
        <f t="shared" si="168"/>
        <v>#VALUE!</v>
      </c>
      <c r="OWV2" t="e">
        <f t="shared" si="168"/>
        <v>#VALUE!</v>
      </c>
      <c r="OWW2" t="e">
        <f t="shared" si="168"/>
        <v>#VALUE!</v>
      </c>
      <c r="OWX2" t="e">
        <f t="shared" si="168"/>
        <v>#VALUE!</v>
      </c>
      <c r="OWY2" t="e">
        <f t="shared" si="168"/>
        <v>#VALUE!</v>
      </c>
      <c r="OWZ2" t="e">
        <f t="shared" si="168"/>
        <v>#VALUE!</v>
      </c>
      <c r="OXA2" t="e">
        <f t="shared" si="168"/>
        <v>#VALUE!</v>
      </c>
      <c r="OXB2" t="e">
        <f t="shared" si="168"/>
        <v>#VALUE!</v>
      </c>
      <c r="OXC2" t="e">
        <f t="shared" si="168"/>
        <v>#VALUE!</v>
      </c>
      <c r="OXD2" t="e">
        <f t="shared" si="168"/>
        <v>#VALUE!</v>
      </c>
      <c r="OXE2" t="e">
        <f t="shared" si="168"/>
        <v>#VALUE!</v>
      </c>
      <c r="OXF2" t="e">
        <f t="shared" si="168"/>
        <v>#VALUE!</v>
      </c>
      <c r="OXG2" t="e">
        <f t="shared" si="168"/>
        <v>#VALUE!</v>
      </c>
      <c r="OXH2" t="e">
        <f t="shared" si="168"/>
        <v>#VALUE!</v>
      </c>
      <c r="OXI2" t="e">
        <f t="shared" si="168"/>
        <v>#VALUE!</v>
      </c>
      <c r="OXJ2" t="e">
        <f t="shared" si="168"/>
        <v>#VALUE!</v>
      </c>
      <c r="OXK2" t="e">
        <f t="shared" si="168"/>
        <v>#VALUE!</v>
      </c>
      <c r="OXL2" t="e">
        <f t="shared" si="168"/>
        <v>#VALUE!</v>
      </c>
      <c r="OXM2" t="e">
        <f t="shared" si="168"/>
        <v>#VALUE!</v>
      </c>
      <c r="OXN2" t="e">
        <f t="shared" si="168"/>
        <v>#VALUE!</v>
      </c>
      <c r="OXO2" t="e">
        <f t="shared" si="168"/>
        <v>#VALUE!</v>
      </c>
      <c r="OXP2" t="e">
        <f t="shared" si="168"/>
        <v>#VALUE!</v>
      </c>
      <c r="OXQ2" t="e">
        <f t="shared" si="168"/>
        <v>#VALUE!</v>
      </c>
      <c r="OXR2" t="e">
        <f t="shared" si="168"/>
        <v>#VALUE!</v>
      </c>
      <c r="OXS2" t="e">
        <f t="shared" si="168"/>
        <v>#VALUE!</v>
      </c>
      <c r="OXT2" t="e">
        <f t="shared" si="168"/>
        <v>#VALUE!</v>
      </c>
      <c r="OXU2" t="e">
        <f t="shared" si="168"/>
        <v>#VALUE!</v>
      </c>
      <c r="OXV2" t="e">
        <f t="shared" si="168"/>
        <v>#VALUE!</v>
      </c>
      <c r="OXW2" t="e">
        <f t="shared" si="168"/>
        <v>#VALUE!</v>
      </c>
      <c r="OXX2" t="e">
        <f t="shared" si="168"/>
        <v>#VALUE!</v>
      </c>
      <c r="OXY2" t="e">
        <f t="shared" si="168"/>
        <v>#VALUE!</v>
      </c>
      <c r="OXZ2" t="e">
        <f t="shared" si="168"/>
        <v>#VALUE!</v>
      </c>
      <c r="OYA2" t="e">
        <f t="shared" si="168"/>
        <v>#VALUE!</v>
      </c>
      <c r="OYB2" t="e">
        <f t="shared" si="168"/>
        <v>#VALUE!</v>
      </c>
      <c r="OYC2" t="e">
        <f t="shared" si="168"/>
        <v>#VALUE!</v>
      </c>
      <c r="OYD2" t="e">
        <f t="shared" si="168"/>
        <v>#VALUE!</v>
      </c>
      <c r="OYE2" t="e">
        <f t="shared" si="168"/>
        <v>#VALUE!</v>
      </c>
      <c r="OYF2" t="e">
        <f t="shared" si="168"/>
        <v>#VALUE!</v>
      </c>
      <c r="OYG2" t="e">
        <f t="shared" si="168"/>
        <v>#VALUE!</v>
      </c>
      <c r="OYH2" t="e">
        <f t="shared" si="168"/>
        <v>#VALUE!</v>
      </c>
      <c r="OYI2" t="e">
        <f t="shared" si="168"/>
        <v>#VALUE!</v>
      </c>
      <c r="OYJ2" t="e">
        <f t="shared" si="168"/>
        <v>#VALUE!</v>
      </c>
      <c r="OYK2" t="e">
        <f t="shared" si="168"/>
        <v>#VALUE!</v>
      </c>
      <c r="OYL2" t="e">
        <f t="shared" si="168"/>
        <v>#VALUE!</v>
      </c>
      <c r="OYM2" t="e">
        <f t="shared" si="168"/>
        <v>#VALUE!</v>
      </c>
      <c r="OYN2" t="e">
        <f t="shared" si="168"/>
        <v>#VALUE!</v>
      </c>
      <c r="OYO2" t="e">
        <f t="shared" si="168"/>
        <v>#VALUE!</v>
      </c>
      <c r="OYP2" t="e">
        <f t="shared" si="168"/>
        <v>#VALUE!</v>
      </c>
      <c r="OYQ2" t="e">
        <f t="shared" si="168"/>
        <v>#VALUE!</v>
      </c>
      <c r="OYR2" t="e">
        <f t="shared" si="168"/>
        <v>#VALUE!</v>
      </c>
      <c r="OYS2" t="e">
        <f t="shared" si="168"/>
        <v>#VALUE!</v>
      </c>
      <c r="OYT2" t="e">
        <f t="shared" si="168"/>
        <v>#VALUE!</v>
      </c>
      <c r="OYU2" t="e">
        <f t="shared" si="168"/>
        <v>#VALUE!</v>
      </c>
      <c r="OYV2" t="e">
        <f t="shared" si="168"/>
        <v>#VALUE!</v>
      </c>
      <c r="OYW2" t="e">
        <f t="shared" si="168"/>
        <v>#VALUE!</v>
      </c>
      <c r="OYX2" t="e">
        <f t="shared" si="168"/>
        <v>#VALUE!</v>
      </c>
      <c r="OYY2" t="e">
        <f t="shared" si="168"/>
        <v>#VALUE!</v>
      </c>
      <c r="OYZ2" t="e">
        <f t="shared" si="168"/>
        <v>#VALUE!</v>
      </c>
      <c r="OZA2" t="e">
        <f t="shared" si="168"/>
        <v>#VALUE!</v>
      </c>
      <c r="OZB2" t="e">
        <f t="shared" ref="OZB2:PBM2" si="169">CHAR(OZB1)</f>
        <v>#VALUE!</v>
      </c>
      <c r="OZC2" t="e">
        <f t="shared" si="169"/>
        <v>#VALUE!</v>
      </c>
      <c r="OZD2" t="e">
        <f t="shared" si="169"/>
        <v>#VALUE!</v>
      </c>
      <c r="OZE2" t="e">
        <f t="shared" si="169"/>
        <v>#VALUE!</v>
      </c>
      <c r="OZF2" t="e">
        <f t="shared" si="169"/>
        <v>#VALUE!</v>
      </c>
      <c r="OZG2" t="e">
        <f t="shared" si="169"/>
        <v>#VALUE!</v>
      </c>
      <c r="OZH2" t="e">
        <f t="shared" si="169"/>
        <v>#VALUE!</v>
      </c>
      <c r="OZI2" t="e">
        <f t="shared" si="169"/>
        <v>#VALUE!</v>
      </c>
      <c r="OZJ2" t="e">
        <f t="shared" si="169"/>
        <v>#VALUE!</v>
      </c>
      <c r="OZK2" t="e">
        <f t="shared" si="169"/>
        <v>#VALUE!</v>
      </c>
      <c r="OZL2" t="e">
        <f t="shared" si="169"/>
        <v>#VALUE!</v>
      </c>
      <c r="OZM2" t="e">
        <f t="shared" si="169"/>
        <v>#VALUE!</v>
      </c>
      <c r="OZN2" t="e">
        <f t="shared" si="169"/>
        <v>#VALUE!</v>
      </c>
      <c r="OZO2" t="e">
        <f t="shared" si="169"/>
        <v>#VALUE!</v>
      </c>
      <c r="OZP2" t="e">
        <f t="shared" si="169"/>
        <v>#VALUE!</v>
      </c>
      <c r="OZQ2" t="e">
        <f t="shared" si="169"/>
        <v>#VALUE!</v>
      </c>
      <c r="OZR2" t="e">
        <f t="shared" si="169"/>
        <v>#VALUE!</v>
      </c>
      <c r="OZS2" t="e">
        <f t="shared" si="169"/>
        <v>#VALUE!</v>
      </c>
      <c r="OZT2" t="e">
        <f t="shared" si="169"/>
        <v>#VALUE!</v>
      </c>
      <c r="OZU2" t="e">
        <f t="shared" si="169"/>
        <v>#VALUE!</v>
      </c>
      <c r="OZV2" t="e">
        <f t="shared" si="169"/>
        <v>#VALUE!</v>
      </c>
      <c r="OZW2" t="e">
        <f t="shared" si="169"/>
        <v>#VALUE!</v>
      </c>
      <c r="OZX2" t="e">
        <f t="shared" si="169"/>
        <v>#VALUE!</v>
      </c>
      <c r="OZY2" t="e">
        <f t="shared" si="169"/>
        <v>#VALUE!</v>
      </c>
      <c r="OZZ2" t="e">
        <f t="shared" si="169"/>
        <v>#VALUE!</v>
      </c>
      <c r="PAA2" t="e">
        <f t="shared" si="169"/>
        <v>#VALUE!</v>
      </c>
      <c r="PAB2" t="e">
        <f t="shared" si="169"/>
        <v>#VALUE!</v>
      </c>
      <c r="PAC2" t="e">
        <f t="shared" si="169"/>
        <v>#VALUE!</v>
      </c>
      <c r="PAD2" t="e">
        <f t="shared" si="169"/>
        <v>#VALUE!</v>
      </c>
      <c r="PAE2" t="e">
        <f t="shared" si="169"/>
        <v>#VALUE!</v>
      </c>
      <c r="PAF2" t="e">
        <f t="shared" si="169"/>
        <v>#VALUE!</v>
      </c>
      <c r="PAG2" t="e">
        <f t="shared" si="169"/>
        <v>#VALUE!</v>
      </c>
      <c r="PAH2" t="e">
        <f t="shared" si="169"/>
        <v>#VALUE!</v>
      </c>
      <c r="PAI2" t="e">
        <f t="shared" si="169"/>
        <v>#VALUE!</v>
      </c>
      <c r="PAJ2" t="e">
        <f t="shared" si="169"/>
        <v>#VALUE!</v>
      </c>
      <c r="PAK2" t="e">
        <f t="shared" si="169"/>
        <v>#VALUE!</v>
      </c>
      <c r="PAL2" t="e">
        <f t="shared" si="169"/>
        <v>#VALUE!</v>
      </c>
      <c r="PAM2" t="e">
        <f t="shared" si="169"/>
        <v>#VALUE!</v>
      </c>
      <c r="PAN2" t="e">
        <f t="shared" si="169"/>
        <v>#VALUE!</v>
      </c>
      <c r="PAO2" t="e">
        <f t="shared" si="169"/>
        <v>#VALUE!</v>
      </c>
      <c r="PAP2" t="e">
        <f t="shared" si="169"/>
        <v>#VALUE!</v>
      </c>
      <c r="PAQ2" t="e">
        <f t="shared" si="169"/>
        <v>#VALUE!</v>
      </c>
      <c r="PAR2" t="e">
        <f t="shared" si="169"/>
        <v>#VALUE!</v>
      </c>
      <c r="PAS2" t="e">
        <f t="shared" si="169"/>
        <v>#VALUE!</v>
      </c>
      <c r="PAT2" t="e">
        <f t="shared" si="169"/>
        <v>#VALUE!</v>
      </c>
      <c r="PAU2" t="e">
        <f t="shared" si="169"/>
        <v>#VALUE!</v>
      </c>
      <c r="PAV2" t="e">
        <f t="shared" si="169"/>
        <v>#VALUE!</v>
      </c>
      <c r="PAW2" t="e">
        <f t="shared" si="169"/>
        <v>#VALUE!</v>
      </c>
      <c r="PAX2" t="e">
        <f t="shared" si="169"/>
        <v>#VALUE!</v>
      </c>
      <c r="PAY2" t="e">
        <f t="shared" si="169"/>
        <v>#VALUE!</v>
      </c>
      <c r="PAZ2" t="e">
        <f t="shared" si="169"/>
        <v>#VALUE!</v>
      </c>
      <c r="PBA2" t="e">
        <f t="shared" si="169"/>
        <v>#VALUE!</v>
      </c>
      <c r="PBB2" t="e">
        <f t="shared" si="169"/>
        <v>#VALUE!</v>
      </c>
      <c r="PBC2" t="e">
        <f t="shared" si="169"/>
        <v>#VALUE!</v>
      </c>
      <c r="PBD2" t="e">
        <f t="shared" si="169"/>
        <v>#VALUE!</v>
      </c>
      <c r="PBE2" t="e">
        <f t="shared" si="169"/>
        <v>#VALUE!</v>
      </c>
      <c r="PBF2" t="e">
        <f t="shared" si="169"/>
        <v>#VALUE!</v>
      </c>
      <c r="PBG2" t="e">
        <f t="shared" si="169"/>
        <v>#VALUE!</v>
      </c>
      <c r="PBH2" t="e">
        <f t="shared" si="169"/>
        <v>#VALUE!</v>
      </c>
      <c r="PBI2" t="e">
        <f t="shared" si="169"/>
        <v>#VALUE!</v>
      </c>
      <c r="PBJ2" t="e">
        <f t="shared" si="169"/>
        <v>#VALUE!</v>
      </c>
      <c r="PBK2" t="e">
        <f t="shared" si="169"/>
        <v>#VALUE!</v>
      </c>
      <c r="PBL2" t="e">
        <f t="shared" si="169"/>
        <v>#VALUE!</v>
      </c>
      <c r="PBM2" t="e">
        <f t="shared" si="169"/>
        <v>#VALUE!</v>
      </c>
      <c r="PBN2" t="e">
        <f t="shared" ref="PBN2:PDY2" si="170">CHAR(PBN1)</f>
        <v>#VALUE!</v>
      </c>
      <c r="PBO2" t="e">
        <f t="shared" si="170"/>
        <v>#VALUE!</v>
      </c>
      <c r="PBP2" t="e">
        <f t="shared" si="170"/>
        <v>#VALUE!</v>
      </c>
      <c r="PBQ2" t="e">
        <f t="shared" si="170"/>
        <v>#VALUE!</v>
      </c>
      <c r="PBR2" t="e">
        <f t="shared" si="170"/>
        <v>#VALUE!</v>
      </c>
      <c r="PBS2" t="e">
        <f t="shared" si="170"/>
        <v>#VALUE!</v>
      </c>
      <c r="PBT2" t="e">
        <f t="shared" si="170"/>
        <v>#VALUE!</v>
      </c>
      <c r="PBU2" t="e">
        <f t="shared" si="170"/>
        <v>#VALUE!</v>
      </c>
      <c r="PBV2" t="e">
        <f t="shared" si="170"/>
        <v>#VALUE!</v>
      </c>
      <c r="PBW2" t="e">
        <f t="shared" si="170"/>
        <v>#VALUE!</v>
      </c>
      <c r="PBX2" t="e">
        <f t="shared" si="170"/>
        <v>#VALUE!</v>
      </c>
      <c r="PBY2" t="e">
        <f t="shared" si="170"/>
        <v>#VALUE!</v>
      </c>
      <c r="PBZ2" t="e">
        <f t="shared" si="170"/>
        <v>#VALUE!</v>
      </c>
      <c r="PCA2" t="e">
        <f t="shared" si="170"/>
        <v>#VALUE!</v>
      </c>
      <c r="PCB2" t="e">
        <f t="shared" si="170"/>
        <v>#VALUE!</v>
      </c>
      <c r="PCC2" t="e">
        <f t="shared" si="170"/>
        <v>#VALUE!</v>
      </c>
      <c r="PCD2" t="e">
        <f t="shared" si="170"/>
        <v>#VALUE!</v>
      </c>
      <c r="PCE2" t="e">
        <f t="shared" si="170"/>
        <v>#VALUE!</v>
      </c>
      <c r="PCF2" t="e">
        <f t="shared" si="170"/>
        <v>#VALUE!</v>
      </c>
      <c r="PCG2" t="e">
        <f t="shared" si="170"/>
        <v>#VALUE!</v>
      </c>
      <c r="PCH2" t="e">
        <f t="shared" si="170"/>
        <v>#VALUE!</v>
      </c>
      <c r="PCI2" t="e">
        <f t="shared" si="170"/>
        <v>#VALUE!</v>
      </c>
      <c r="PCJ2" t="e">
        <f t="shared" si="170"/>
        <v>#VALUE!</v>
      </c>
      <c r="PCK2" t="e">
        <f t="shared" si="170"/>
        <v>#VALUE!</v>
      </c>
      <c r="PCL2" t="e">
        <f t="shared" si="170"/>
        <v>#VALUE!</v>
      </c>
      <c r="PCM2" t="e">
        <f t="shared" si="170"/>
        <v>#VALUE!</v>
      </c>
      <c r="PCN2" t="e">
        <f t="shared" si="170"/>
        <v>#VALUE!</v>
      </c>
      <c r="PCO2" t="e">
        <f t="shared" si="170"/>
        <v>#VALUE!</v>
      </c>
      <c r="PCP2" t="e">
        <f t="shared" si="170"/>
        <v>#VALUE!</v>
      </c>
      <c r="PCQ2" t="e">
        <f t="shared" si="170"/>
        <v>#VALUE!</v>
      </c>
      <c r="PCR2" t="e">
        <f t="shared" si="170"/>
        <v>#VALUE!</v>
      </c>
      <c r="PCS2" t="e">
        <f t="shared" si="170"/>
        <v>#VALUE!</v>
      </c>
      <c r="PCT2" t="e">
        <f t="shared" si="170"/>
        <v>#VALUE!</v>
      </c>
      <c r="PCU2" t="e">
        <f t="shared" si="170"/>
        <v>#VALUE!</v>
      </c>
      <c r="PCV2" t="e">
        <f t="shared" si="170"/>
        <v>#VALUE!</v>
      </c>
      <c r="PCW2" t="e">
        <f t="shared" si="170"/>
        <v>#VALUE!</v>
      </c>
      <c r="PCX2" t="e">
        <f t="shared" si="170"/>
        <v>#VALUE!</v>
      </c>
      <c r="PCY2" t="e">
        <f t="shared" si="170"/>
        <v>#VALUE!</v>
      </c>
      <c r="PCZ2" t="e">
        <f t="shared" si="170"/>
        <v>#VALUE!</v>
      </c>
      <c r="PDA2" t="e">
        <f t="shared" si="170"/>
        <v>#VALUE!</v>
      </c>
      <c r="PDB2" t="e">
        <f t="shared" si="170"/>
        <v>#VALUE!</v>
      </c>
      <c r="PDC2" t="e">
        <f t="shared" si="170"/>
        <v>#VALUE!</v>
      </c>
      <c r="PDD2" t="e">
        <f t="shared" si="170"/>
        <v>#VALUE!</v>
      </c>
      <c r="PDE2" t="e">
        <f t="shared" si="170"/>
        <v>#VALUE!</v>
      </c>
      <c r="PDF2" t="e">
        <f t="shared" si="170"/>
        <v>#VALUE!</v>
      </c>
      <c r="PDG2" t="e">
        <f t="shared" si="170"/>
        <v>#VALUE!</v>
      </c>
      <c r="PDH2" t="e">
        <f t="shared" si="170"/>
        <v>#VALUE!</v>
      </c>
      <c r="PDI2" t="e">
        <f t="shared" si="170"/>
        <v>#VALUE!</v>
      </c>
      <c r="PDJ2" t="e">
        <f t="shared" si="170"/>
        <v>#VALUE!</v>
      </c>
      <c r="PDK2" t="e">
        <f t="shared" si="170"/>
        <v>#VALUE!</v>
      </c>
      <c r="PDL2" t="e">
        <f t="shared" si="170"/>
        <v>#VALUE!</v>
      </c>
      <c r="PDM2" t="e">
        <f t="shared" si="170"/>
        <v>#VALUE!</v>
      </c>
      <c r="PDN2" t="e">
        <f t="shared" si="170"/>
        <v>#VALUE!</v>
      </c>
      <c r="PDO2" t="e">
        <f t="shared" si="170"/>
        <v>#VALUE!</v>
      </c>
      <c r="PDP2" t="e">
        <f t="shared" si="170"/>
        <v>#VALUE!</v>
      </c>
      <c r="PDQ2" t="e">
        <f t="shared" si="170"/>
        <v>#VALUE!</v>
      </c>
      <c r="PDR2" t="e">
        <f t="shared" si="170"/>
        <v>#VALUE!</v>
      </c>
      <c r="PDS2" t="e">
        <f t="shared" si="170"/>
        <v>#VALUE!</v>
      </c>
      <c r="PDT2" t="e">
        <f t="shared" si="170"/>
        <v>#VALUE!</v>
      </c>
      <c r="PDU2" t="e">
        <f t="shared" si="170"/>
        <v>#VALUE!</v>
      </c>
      <c r="PDV2" t="e">
        <f t="shared" si="170"/>
        <v>#VALUE!</v>
      </c>
      <c r="PDW2" t="e">
        <f t="shared" si="170"/>
        <v>#VALUE!</v>
      </c>
      <c r="PDX2" t="e">
        <f t="shared" si="170"/>
        <v>#VALUE!</v>
      </c>
      <c r="PDY2" t="e">
        <f t="shared" si="170"/>
        <v>#VALUE!</v>
      </c>
      <c r="PDZ2" t="e">
        <f t="shared" ref="PDZ2:PGK2" si="171">CHAR(PDZ1)</f>
        <v>#VALUE!</v>
      </c>
      <c r="PEA2" t="e">
        <f t="shared" si="171"/>
        <v>#VALUE!</v>
      </c>
      <c r="PEB2" t="e">
        <f t="shared" si="171"/>
        <v>#VALUE!</v>
      </c>
      <c r="PEC2" t="e">
        <f t="shared" si="171"/>
        <v>#VALUE!</v>
      </c>
      <c r="PED2" t="e">
        <f t="shared" si="171"/>
        <v>#VALUE!</v>
      </c>
      <c r="PEE2" t="e">
        <f t="shared" si="171"/>
        <v>#VALUE!</v>
      </c>
      <c r="PEF2" t="e">
        <f t="shared" si="171"/>
        <v>#VALUE!</v>
      </c>
      <c r="PEG2" t="e">
        <f t="shared" si="171"/>
        <v>#VALUE!</v>
      </c>
      <c r="PEH2" t="e">
        <f t="shared" si="171"/>
        <v>#VALUE!</v>
      </c>
      <c r="PEI2" t="e">
        <f t="shared" si="171"/>
        <v>#VALUE!</v>
      </c>
      <c r="PEJ2" t="e">
        <f t="shared" si="171"/>
        <v>#VALUE!</v>
      </c>
      <c r="PEK2" t="e">
        <f t="shared" si="171"/>
        <v>#VALUE!</v>
      </c>
      <c r="PEL2" t="e">
        <f t="shared" si="171"/>
        <v>#VALUE!</v>
      </c>
      <c r="PEM2" t="e">
        <f t="shared" si="171"/>
        <v>#VALUE!</v>
      </c>
      <c r="PEN2" t="e">
        <f t="shared" si="171"/>
        <v>#VALUE!</v>
      </c>
      <c r="PEO2" t="e">
        <f t="shared" si="171"/>
        <v>#VALUE!</v>
      </c>
      <c r="PEP2" t="e">
        <f t="shared" si="171"/>
        <v>#VALUE!</v>
      </c>
      <c r="PEQ2" t="e">
        <f t="shared" si="171"/>
        <v>#VALUE!</v>
      </c>
      <c r="PER2" t="e">
        <f t="shared" si="171"/>
        <v>#VALUE!</v>
      </c>
      <c r="PES2" t="e">
        <f t="shared" si="171"/>
        <v>#VALUE!</v>
      </c>
      <c r="PET2" t="e">
        <f t="shared" si="171"/>
        <v>#VALUE!</v>
      </c>
      <c r="PEU2" t="e">
        <f t="shared" si="171"/>
        <v>#VALUE!</v>
      </c>
      <c r="PEV2" t="e">
        <f t="shared" si="171"/>
        <v>#VALUE!</v>
      </c>
      <c r="PEW2" t="e">
        <f t="shared" si="171"/>
        <v>#VALUE!</v>
      </c>
      <c r="PEX2" t="e">
        <f t="shared" si="171"/>
        <v>#VALUE!</v>
      </c>
      <c r="PEY2" t="e">
        <f t="shared" si="171"/>
        <v>#VALUE!</v>
      </c>
      <c r="PEZ2" t="e">
        <f t="shared" si="171"/>
        <v>#VALUE!</v>
      </c>
      <c r="PFA2" t="e">
        <f t="shared" si="171"/>
        <v>#VALUE!</v>
      </c>
      <c r="PFB2" t="e">
        <f t="shared" si="171"/>
        <v>#VALUE!</v>
      </c>
      <c r="PFC2" t="e">
        <f t="shared" si="171"/>
        <v>#VALUE!</v>
      </c>
      <c r="PFD2" t="e">
        <f t="shared" si="171"/>
        <v>#VALUE!</v>
      </c>
      <c r="PFE2" t="e">
        <f t="shared" si="171"/>
        <v>#VALUE!</v>
      </c>
      <c r="PFF2" t="e">
        <f t="shared" si="171"/>
        <v>#VALUE!</v>
      </c>
      <c r="PFG2" t="e">
        <f t="shared" si="171"/>
        <v>#VALUE!</v>
      </c>
      <c r="PFH2" t="e">
        <f t="shared" si="171"/>
        <v>#VALUE!</v>
      </c>
      <c r="PFI2" t="e">
        <f t="shared" si="171"/>
        <v>#VALUE!</v>
      </c>
      <c r="PFJ2" t="e">
        <f t="shared" si="171"/>
        <v>#VALUE!</v>
      </c>
      <c r="PFK2" t="e">
        <f t="shared" si="171"/>
        <v>#VALUE!</v>
      </c>
      <c r="PFL2" t="e">
        <f t="shared" si="171"/>
        <v>#VALUE!</v>
      </c>
      <c r="PFM2" t="e">
        <f t="shared" si="171"/>
        <v>#VALUE!</v>
      </c>
      <c r="PFN2" t="e">
        <f t="shared" si="171"/>
        <v>#VALUE!</v>
      </c>
      <c r="PFO2" t="e">
        <f t="shared" si="171"/>
        <v>#VALUE!</v>
      </c>
      <c r="PFP2" t="e">
        <f t="shared" si="171"/>
        <v>#VALUE!</v>
      </c>
      <c r="PFQ2" t="e">
        <f t="shared" si="171"/>
        <v>#VALUE!</v>
      </c>
      <c r="PFR2" t="e">
        <f t="shared" si="171"/>
        <v>#VALUE!</v>
      </c>
      <c r="PFS2" t="e">
        <f t="shared" si="171"/>
        <v>#VALUE!</v>
      </c>
      <c r="PFT2" t="e">
        <f t="shared" si="171"/>
        <v>#VALUE!</v>
      </c>
      <c r="PFU2" t="e">
        <f t="shared" si="171"/>
        <v>#VALUE!</v>
      </c>
      <c r="PFV2" t="e">
        <f t="shared" si="171"/>
        <v>#VALUE!</v>
      </c>
      <c r="PFW2" t="e">
        <f t="shared" si="171"/>
        <v>#VALUE!</v>
      </c>
      <c r="PFX2" t="e">
        <f t="shared" si="171"/>
        <v>#VALUE!</v>
      </c>
      <c r="PFY2" t="e">
        <f t="shared" si="171"/>
        <v>#VALUE!</v>
      </c>
      <c r="PFZ2" t="e">
        <f t="shared" si="171"/>
        <v>#VALUE!</v>
      </c>
      <c r="PGA2" t="e">
        <f t="shared" si="171"/>
        <v>#VALUE!</v>
      </c>
      <c r="PGB2" t="e">
        <f t="shared" si="171"/>
        <v>#VALUE!</v>
      </c>
      <c r="PGC2" t="e">
        <f t="shared" si="171"/>
        <v>#VALUE!</v>
      </c>
      <c r="PGD2" t="e">
        <f t="shared" si="171"/>
        <v>#VALUE!</v>
      </c>
      <c r="PGE2" t="e">
        <f t="shared" si="171"/>
        <v>#VALUE!</v>
      </c>
      <c r="PGF2" t="e">
        <f t="shared" si="171"/>
        <v>#VALUE!</v>
      </c>
      <c r="PGG2" t="e">
        <f t="shared" si="171"/>
        <v>#VALUE!</v>
      </c>
      <c r="PGH2" t="e">
        <f t="shared" si="171"/>
        <v>#VALUE!</v>
      </c>
      <c r="PGI2" t="e">
        <f t="shared" si="171"/>
        <v>#VALUE!</v>
      </c>
      <c r="PGJ2" t="e">
        <f t="shared" si="171"/>
        <v>#VALUE!</v>
      </c>
      <c r="PGK2" t="e">
        <f t="shared" si="171"/>
        <v>#VALUE!</v>
      </c>
      <c r="PGL2" t="e">
        <f t="shared" ref="PGL2:PIW2" si="172">CHAR(PGL1)</f>
        <v>#VALUE!</v>
      </c>
      <c r="PGM2" t="e">
        <f t="shared" si="172"/>
        <v>#VALUE!</v>
      </c>
      <c r="PGN2" t="e">
        <f t="shared" si="172"/>
        <v>#VALUE!</v>
      </c>
      <c r="PGO2" t="e">
        <f t="shared" si="172"/>
        <v>#VALUE!</v>
      </c>
      <c r="PGP2" t="e">
        <f t="shared" si="172"/>
        <v>#VALUE!</v>
      </c>
      <c r="PGQ2" t="e">
        <f t="shared" si="172"/>
        <v>#VALUE!</v>
      </c>
      <c r="PGR2" t="e">
        <f t="shared" si="172"/>
        <v>#VALUE!</v>
      </c>
      <c r="PGS2" t="e">
        <f t="shared" si="172"/>
        <v>#VALUE!</v>
      </c>
      <c r="PGT2" t="e">
        <f t="shared" si="172"/>
        <v>#VALUE!</v>
      </c>
      <c r="PGU2" t="e">
        <f t="shared" si="172"/>
        <v>#VALUE!</v>
      </c>
      <c r="PGV2" t="e">
        <f t="shared" si="172"/>
        <v>#VALUE!</v>
      </c>
      <c r="PGW2" t="e">
        <f t="shared" si="172"/>
        <v>#VALUE!</v>
      </c>
      <c r="PGX2" t="e">
        <f t="shared" si="172"/>
        <v>#VALUE!</v>
      </c>
      <c r="PGY2" t="e">
        <f t="shared" si="172"/>
        <v>#VALUE!</v>
      </c>
      <c r="PGZ2" t="e">
        <f t="shared" si="172"/>
        <v>#VALUE!</v>
      </c>
      <c r="PHA2" t="e">
        <f t="shared" si="172"/>
        <v>#VALUE!</v>
      </c>
      <c r="PHB2" t="e">
        <f t="shared" si="172"/>
        <v>#VALUE!</v>
      </c>
      <c r="PHC2" t="e">
        <f t="shared" si="172"/>
        <v>#VALUE!</v>
      </c>
      <c r="PHD2" t="e">
        <f t="shared" si="172"/>
        <v>#VALUE!</v>
      </c>
      <c r="PHE2" t="e">
        <f t="shared" si="172"/>
        <v>#VALUE!</v>
      </c>
      <c r="PHF2" t="e">
        <f t="shared" si="172"/>
        <v>#VALUE!</v>
      </c>
      <c r="PHG2" t="e">
        <f t="shared" si="172"/>
        <v>#VALUE!</v>
      </c>
      <c r="PHH2" t="e">
        <f t="shared" si="172"/>
        <v>#VALUE!</v>
      </c>
      <c r="PHI2" t="e">
        <f t="shared" si="172"/>
        <v>#VALUE!</v>
      </c>
      <c r="PHJ2" t="e">
        <f t="shared" si="172"/>
        <v>#VALUE!</v>
      </c>
      <c r="PHK2" t="e">
        <f t="shared" si="172"/>
        <v>#VALUE!</v>
      </c>
      <c r="PHL2" t="e">
        <f t="shared" si="172"/>
        <v>#VALUE!</v>
      </c>
      <c r="PHM2" t="e">
        <f t="shared" si="172"/>
        <v>#VALUE!</v>
      </c>
      <c r="PHN2" t="e">
        <f t="shared" si="172"/>
        <v>#VALUE!</v>
      </c>
      <c r="PHO2" t="e">
        <f t="shared" si="172"/>
        <v>#VALUE!</v>
      </c>
      <c r="PHP2" t="e">
        <f t="shared" si="172"/>
        <v>#VALUE!</v>
      </c>
      <c r="PHQ2" t="e">
        <f t="shared" si="172"/>
        <v>#VALUE!</v>
      </c>
      <c r="PHR2" t="e">
        <f t="shared" si="172"/>
        <v>#VALUE!</v>
      </c>
      <c r="PHS2" t="e">
        <f t="shared" si="172"/>
        <v>#VALUE!</v>
      </c>
      <c r="PHT2" t="e">
        <f t="shared" si="172"/>
        <v>#VALUE!</v>
      </c>
      <c r="PHU2" t="e">
        <f t="shared" si="172"/>
        <v>#VALUE!</v>
      </c>
      <c r="PHV2" t="e">
        <f t="shared" si="172"/>
        <v>#VALUE!</v>
      </c>
      <c r="PHW2" t="e">
        <f t="shared" si="172"/>
        <v>#VALUE!</v>
      </c>
      <c r="PHX2" t="e">
        <f t="shared" si="172"/>
        <v>#VALUE!</v>
      </c>
      <c r="PHY2" t="e">
        <f t="shared" si="172"/>
        <v>#VALUE!</v>
      </c>
      <c r="PHZ2" t="e">
        <f t="shared" si="172"/>
        <v>#VALUE!</v>
      </c>
      <c r="PIA2" t="e">
        <f t="shared" si="172"/>
        <v>#VALUE!</v>
      </c>
      <c r="PIB2" t="e">
        <f t="shared" si="172"/>
        <v>#VALUE!</v>
      </c>
      <c r="PIC2" t="e">
        <f t="shared" si="172"/>
        <v>#VALUE!</v>
      </c>
      <c r="PID2" t="e">
        <f t="shared" si="172"/>
        <v>#VALUE!</v>
      </c>
      <c r="PIE2" t="e">
        <f t="shared" si="172"/>
        <v>#VALUE!</v>
      </c>
      <c r="PIF2" t="e">
        <f t="shared" si="172"/>
        <v>#VALUE!</v>
      </c>
      <c r="PIG2" t="e">
        <f t="shared" si="172"/>
        <v>#VALUE!</v>
      </c>
      <c r="PIH2" t="e">
        <f t="shared" si="172"/>
        <v>#VALUE!</v>
      </c>
      <c r="PII2" t="e">
        <f t="shared" si="172"/>
        <v>#VALUE!</v>
      </c>
      <c r="PIJ2" t="e">
        <f t="shared" si="172"/>
        <v>#VALUE!</v>
      </c>
      <c r="PIK2" t="e">
        <f t="shared" si="172"/>
        <v>#VALUE!</v>
      </c>
      <c r="PIL2" t="e">
        <f t="shared" si="172"/>
        <v>#VALUE!</v>
      </c>
      <c r="PIM2" t="e">
        <f t="shared" si="172"/>
        <v>#VALUE!</v>
      </c>
      <c r="PIN2" t="e">
        <f t="shared" si="172"/>
        <v>#VALUE!</v>
      </c>
      <c r="PIO2" t="e">
        <f t="shared" si="172"/>
        <v>#VALUE!</v>
      </c>
      <c r="PIP2" t="e">
        <f t="shared" si="172"/>
        <v>#VALUE!</v>
      </c>
      <c r="PIQ2" t="e">
        <f t="shared" si="172"/>
        <v>#VALUE!</v>
      </c>
      <c r="PIR2" t="e">
        <f t="shared" si="172"/>
        <v>#VALUE!</v>
      </c>
      <c r="PIS2" t="e">
        <f t="shared" si="172"/>
        <v>#VALUE!</v>
      </c>
      <c r="PIT2" t="e">
        <f t="shared" si="172"/>
        <v>#VALUE!</v>
      </c>
      <c r="PIU2" t="e">
        <f t="shared" si="172"/>
        <v>#VALUE!</v>
      </c>
      <c r="PIV2" t="e">
        <f t="shared" si="172"/>
        <v>#VALUE!</v>
      </c>
      <c r="PIW2" t="e">
        <f t="shared" si="172"/>
        <v>#VALUE!</v>
      </c>
      <c r="PIX2" t="e">
        <f t="shared" ref="PIX2:PLI2" si="173">CHAR(PIX1)</f>
        <v>#VALUE!</v>
      </c>
      <c r="PIY2" t="e">
        <f t="shared" si="173"/>
        <v>#VALUE!</v>
      </c>
      <c r="PIZ2" t="e">
        <f t="shared" si="173"/>
        <v>#VALUE!</v>
      </c>
      <c r="PJA2" t="e">
        <f t="shared" si="173"/>
        <v>#VALUE!</v>
      </c>
      <c r="PJB2" t="e">
        <f t="shared" si="173"/>
        <v>#VALUE!</v>
      </c>
      <c r="PJC2" t="e">
        <f t="shared" si="173"/>
        <v>#VALUE!</v>
      </c>
      <c r="PJD2" t="e">
        <f t="shared" si="173"/>
        <v>#VALUE!</v>
      </c>
      <c r="PJE2" t="e">
        <f t="shared" si="173"/>
        <v>#VALUE!</v>
      </c>
      <c r="PJF2" t="e">
        <f t="shared" si="173"/>
        <v>#VALUE!</v>
      </c>
      <c r="PJG2" t="e">
        <f t="shared" si="173"/>
        <v>#VALUE!</v>
      </c>
      <c r="PJH2" t="e">
        <f t="shared" si="173"/>
        <v>#VALUE!</v>
      </c>
      <c r="PJI2" t="e">
        <f t="shared" si="173"/>
        <v>#VALUE!</v>
      </c>
      <c r="PJJ2" t="e">
        <f t="shared" si="173"/>
        <v>#VALUE!</v>
      </c>
      <c r="PJK2" t="e">
        <f t="shared" si="173"/>
        <v>#VALUE!</v>
      </c>
      <c r="PJL2" t="e">
        <f t="shared" si="173"/>
        <v>#VALUE!</v>
      </c>
      <c r="PJM2" t="e">
        <f t="shared" si="173"/>
        <v>#VALUE!</v>
      </c>
      <c r="PJN2" t="e">
        <f t="shared" si="173"/>
        <v>#VALUE!</v>
      </c>
      <c r="PJO2" t="e">
        <f t="shared" si="173"/>
        <v>#VALUE!</v>
      </c>
      <c r="PJP2" t="e">
        <f t="shared" si="173"/>
        <v>#VALUE!</v>
      </c>
      <c r="PJQ2" t="e">
        <f t="shared" si="173"/>
        <v>#VALUE!</v>
      </c>
      <c r="PJR2" t="e">
        <f t="shared" si="173"/>
        <v>#VALUE!</v>
      </c>
      <c r="PJS2" t="e">
        <f t="shared" si="173"/>
        <v>#VALUE!</v>
      </c>
      <c r="PJT2" t="e">
        <f t="shared" si="173"/>
        <v>#VALUE!</v>
      </c>
      <c r="PJU2" t="e">
        <f t="shared" si="173"/>
        <v>#VALUE!</v>
      </c>
      <c r="PJV2" t="e">
        <f t="shared" si="173"/>
        <v>#VALUE!</v>
      </c>
      <c r="PJW2" t="e">
        <f t="shared" si="173"/>
        <v>#VALUE!</v>
      </c>
      <c r="PJX2" t="e">
        <f t="shared" si="173"/>
        <v>#VALUE!</v>
      </c>
      <c r="PJY2" t="e">
        <f t="shared" si="173"/>
        <v>#VALUE!</v>
      </c>
      <c r="PJZ2" t="e">
        <f t="shared" si="173"/>
        <v>#VALUE!</v>
      </c>
      <c r="PKA2" t="e">
        <f t="shared" si="173"/>
        <v>#VALUE!</v>
      </c>
      <c r="PKB2" t="e">
        <f t="shared" si="173"/>
        <v>#VALUE!</v>
      </c>
      <c r="PKC2" t="e">
        <f t="shared" si="173"/>
        <v>#VALUE!</v>
      </c>
      <c r="PKD2" t="e">
        <f t="shared" si="173"/>
        <v>#VALUE!</v>
      </c>
      <c r="PKE2" t="e">
        <f t="shared" si="173"/>
        <v>#VALUE!</v>
      </c>
      <c r="PKF2" t="e">
        <f t="shared" si="173"/>
        <v>#VALUE!</v>
      </c>
      <c r="PKG2" t="e">
        <f t="shared" si="173"/>
        <v>#VALUE!</v>
      </c>
      <c r="PKH2" t="e">
        <f t="shared" si="173"/>
        <v>#VALUE!</v>
      </c>
      <c r="PKI2" t="e">
        <f t="shared" si="173"/>
        <v>#VALUE!</v>
      </c>
      <c r="PKJ2" t="e">
        <f t="shared" si="173"/>
        <v>#VALUE!</v>
      </c>
      <c r="PKK2" t="e">
        <f t="shared" si="173"/>
        <v>#VALUE!</v>
      </c>
      <c r="PKL2" t="e">
        <f t="shared" si="173"/>
        <v>#VALUE!</v>
      </c>
      <c r="PKM2" t="e">
        <f t="shared" si="173"/>
        <v>#VALUE!</v>
      </c>
      <c r="PKN2" t="e">
        <f t="shared" si="173"/>
        <v>#VALUE!</v>
      </c>
      <c r="PKO2" t="e">
        <f t="shared" si="173"/>
        <v>#VALUE!</v>
      </c>
      <c r="PKP2" t="e">
        <f t="shared" si="173"/>
        <v>#VALUE!</v>
      </c>
      <c r="PKQ2" t="e">
        <f t="shared" si="173"/>
        <v>#VALUE!</v>
      </c>
      <c r="PKR2" t="e">
        <f t="shared" si="173"/>
        <v>#VALUE!</v>
      </c>
      <c r="PKS2" t="e">
        <f t="shared" si="173"/>
        <v>#VALUE!</v>
      </c>
      <c r="PKT2" t="e">
        <f t="shared" si="173"/>
        <v>#VALUE!</v>
      </c>
      <c r="PKU2" t="e">
        <f t="shared" si="173"/>
        <v>#VALUE!</v>
      </c>
      <c r="PKV2" t="e">
        <f t="shared" si="173"/>
        <v>#VALUE!</v>
      </c>
      <c r="PKW2" t="e">
        <f t="shared" si="173"/>
        <v>#VALUE!</v>
      </c>
      <c r="PKX2" t="e">
        <f t="shared" si="173"/>
        <v>#VALUE!</v>
      </c>
      <c r="PKY2" t="e">
        <f t="shared" si="173"/>
        <v>#VALUE!</v>
      </c>
      <c r="PKZ2" t="e">
        <f t="shared" si="173"/>
        <v>#VALUE!</v>
      </c>
      <c r="PLA2" t="e">
        <f t="shared" si="173"/>
        <v>#VALUE!</v>
      </c>
      <c r="PLB2" t="e">
        <f t="shared" si="173"/>
        <v>#VALUE!</v>
      </c>
      <c r="PLC2" t="e">
        <f t="shared" si="173"/>
        <v>#VALUE!</v>
      </c>
      <c r="PLD2" t="e">
        <f t="shared" si="173"/>
        <v>#VALUE!</v>
      </c>
      <c r="PLE2" t="e">
        <f t="shared" si="173"/>
        <v>#VALUE!</v>
      </c>
      <c r="PLF2" t="e">
        <f t="shared" si="173"/>
        <v>#VALUE!</v>
      </c>
      <c r="PLG2" t="e">
        <f t="shared" si="173"/>
        <v>#VALUE!</v>
      </c>
      <c r="PLH2" t="e">
        <f t="shared" si="173"/>
        <v>#VALUE!</v>
      </c>
      <c r="PLI2" t="e">
        <f t="shared" si="173"/>
        <v>#VALUE!</v>
      </c>
      <c r="PLJ2" t="e">
        <f t="shared" ref="PLJ2:PNU2" si="174">CHAR(PLJ1)</f>
        <v>#VALUE!</v>
      </c>
      <c r="PLK2" t="e">
        <f t="shared" si="174"/>
        <v>#VALUE!</v>
      </c>
      <c r="PLL2" t="e">
        <f t="shared" si="174"/>
        <v>#VALUE!</v>
      </c>
      <c r="PLM2" t="e">
        <f t="shared" si="174"/>
        <v>#VALUE!</v>
      </c>
      <c r="PLN2" t="e">
        <f t="shared" si="174"/>
        <v>#VALUE!</v>
      </c>
      <c r="PLO2" t="e">
        <f t="shared" si="174"/>
        <v>#VALUE!</v>
      </c>
      <c r="PLP2" t="e">
        <f t="shared" si="174"/>
        <v>#VALUE!</v>
      </c>
      <c r="PLQ2" t="e">
        <f t="shared" si="174"/>
        <v>#VALUE!</v>
      </c>
      <c r="PLR2" t="e">
        <f t="shared" si="174"/>
        <v>#VALUE!</v>
      </c>
      <c r="PLS2" t="e">
        <f t="shared" si="174"/>
        <v>#VALUE!</v>
      </c>
      <c r="PLT2" t="e">
        <f t="shared" si="174"/>
        <v>#VALUE!</v>
      </c>
      <c r="PLU2" t="e">
        <f t="shared" si="174"/>
        <v>#VALUE!</v>
      </c>
      <c r="PLV2" t="e">
        <f t="shared" si="174"/>
        <v>#VALUE!</v>
      </c>
      <c r="PLW2" t="e">
        <f t="shared" si="174"/>
        <v>#VALUE!</v>
      </c>
      <c r="PLX2" t="e">
        <f t="shared" si="174"/>
        <v>#VALUE!</v>
      </c>
      <c r="PLY2" t="e">
        <f t="shared" si="174"/>
        <v>#VALUE!</v>
      </c>
      <c r="PLZ2" t="e">
        <f t="shared" si="174"/>
        <v>#VALUE!</v>
      </c>
      <c r="PMA2" t="e">
        <f t="shared" si="174"/>
        <v>#VALUE!</v>
      </c>
      <c r="PMB2" t="e">
        <f t="shared" si="174"/>
        <v>#VALUE!</v>
      </c>
      <c r="PMC2" t="e">
        <f t="shared" si="174"/>
        <v>#VALUE!</v>
      </c>
      <c r="PMD2" t="e">
        <f t="shared" si="174"/>
        <v>#VALUE!</v>
      </c>
      <c r="PME2" t="e">
        <f t="shared" si="174"/>
        <v>#VALUE!</v>
      </c>
      <c r="PMF2" t="e">
        <f t="shared" si="174"/>
        <v>#VALUE!</v>
      </c>
      <c r="PMG2" t="e">
        <f t="shared" si="174"/>
        <v>#VALUE!</v>
      </c>
      <c r="PMH2" t="e">
        <f t="shared" si="174"/>
        <v>#VALUE!</v>
      </c>
      <c r="PMI2" t="e">
        <f t="shared" si="174"/>
        <v>#VALUE!</v>
      </c>
      <c r="PMJ2" t="e">
        <f t="shared" si="174"/>
        <v>#VALUE!</v>
      </c>
      <c r="PMK2" t="e">
        <f t="shared" si="174"/>
        <v>#VALUE!</v>
      </c>
      <c r="PML2" t="e">
        <f t="shared" si="174"/>
        <v>#VALUE!</v>
      </c>
      <c r="PMM2" t="e">
        <f t="shared" si="174"/>
        <v>#VALUE!</v>
      </c>
      <c r="PMN2" t="e">
        <f t="shared" si="174"/>
        <v>#VALUE!</v>
      </c>
      <c r="PMO2" t="e">
        <f t="shared" si="174"/>
        <v>#VALUE!</v>
      </c>
      <c r="PMP2" t="e">
        <f t="shared" si="174"/>
        <v>#VALUE!</v>
      </c>
      <c r="PMQ2" t="e">
        <f t="shared" si="174"/>
        <v>#VALUE!</v>
      </c>
      <c r="PMR2" t="e">
        <f t="shared" si="174"/>
        <v>#VALUE!</v>
      </c>
      <c r="PMS2" t="e">
        <f t="shared" si="174"/>
        <v>#VALUE!</v>
      </c>
      <c r="PMT2" t="e">
        <f t="shared" si="174"/>
        <v>#VALUE!</v>
      </c>
      <c r="PMU2" t="e">
        <f t="shared" si="174"/>
        <v>#VALUE!</v>
      </c>
      <c r="PMV2" t="e">
        <f t="shared" si="174"/>
        <v>#VALUE!</v>
      </c>
      <c r="PMW2" t="e">
        <f t="shared" si="174"/>
        <v>#VALUE!</v>
      </c>
      <c r="PMX2" t="e">
        <f t="shared" si="174"/>
        <v>#VALUE!</v>
      </c>
      <c r="PMY2" t="e">
        <f t="shared" si="174"/>
        <v>#VALUE!</v>
      </c>
      <c r="PMZ2" t="e">
        <f t="shared" si="174"/>
        <v>#VALUE!</v>
      </c>
      <c r="PNA2" t="e">
        <f t="shared" si="174"/>
        <v>#VALUE!</v>
      </c>
      <c r="PNB2" t="e">
        <f t="shared" si="174"/>
        <v>#VALUE!</v>
      </c>
      <c r="PNC2" t="e">
        <f t="shared" si="174"/>
        <v>#VALUE!</v>
      </c>
      <c r="PND2" t="e">
        <f t="shared" si="174"/>
        <v>#VALUE!</v>
      </c>
      <c r="PNE2" t="e">
        <f t="shared" si="174"/>
        <v>#VALUE!</v>
      </c>
      <c r="PNF2" t="e">
        <f t="shared" si="174"/>
        <v>#VALUE!</v>
      </c>
      <c r="PNG2" t="e">
        <f t="shared" si="174"/>
        <v>#VALUE!</v>
      </c>
      <c r="PNH2" t="e">
        <f t="shared" si="174"/>
        <v>#VALUE!</v>
      </c>
      <c r="PNI2" t="e">
        <f t="shared" si="174"/>
        <v>#VALUE!</v>
      </c>
      <c r="PNJ2" t="e">
        <f t="shared" si="174"/>
        <v>#VALUE!</v>
      </c>
      <c r="PNK2" t="e">
        <f t="shared" si="174"/>
        <v>#VALUE!</v>
      </c>
      <c r="PNL2" t="e">
        <f t="shared" si="174"/>
        <v>#VALUE!</v>
      </c>
      <c r="PNM2" t="e">
        <f t="shared" si="174"/>
        <v>#VALUE!</v>
      </c>
      <c r="PNN2" t="e">
        <f t="shared" si="174"/>
        <v>#VALUE!</v>
      </c>
      <c r="PNO2" t="e">
        <f t="shared" si="174"/>
        <v>#VALUE!</v>
      </c>
      <c r="PNP2" t="e">
        <f t="shared" si="174"/>
        <v>#VALUE!</v>
      </c>
      <c r="PNQ2" t="e">
        <f t="shared" si="174"/>
        <v>#VALUE!</v>
      </c>
      <c r="PNR2" t="e">
        <f t="shared" si="174"/>
        <v>#VALUE!</v>
      </c>
      <c r="PNS2" t="e">
        <f t="shared" si="174"/>
        <v>#VALUE!</v>
      </c>
      <c r="PNT2" t="e">
        <f t="shared" si="174"/>
        <v>#VALUE!</v>
      </c>
      <c r="PNU2" t="e">
        <f t="shared" si="174"/>
        <v>#VALUE!</v>
      </c>
      <c r="PNV2" t="e">
        <f t="shared" ref="PNV2:PQG2" si="175">CHAR(PNV1)</f>
        <v>#VALUE!</v>
      </c>
      <c r="PNW2" t="e">
        <f t="shared" si="175"/>
        <v>#VALUE!</v>
      </c>
      <c r="PNX2" t="e">
        <f t="shared" si="175"/>
        <v>#VALUE!</v>
      </c>
      <c r="PNY2" t="e">
        <f t="shared" si="175"/>
        <v>#VALUE!</v>
      </c>
      <c r="PNZ2" t="e">
        <f t="shared" si="175"/>
        <v>#VALUE!</v>
      </c>
      <c r="POA2" t="e">
        <f t="shared" si="175"/>
        <v>#VALUE!</v>
      </c>
      <c r="POB2" t="e">
        <f t="shared" si="175"/>
        <v>#VALUE!</v>
      </c>
      <c r="POC2" t="e">
        <f t="shared" si="175"/>
        <v>#VALUE!</v>
      </c>
      <c r="POD2" t="e">
        <f t="shared" si="175"/>
        <v>#VALUE!</v>
      </c>
      <c r="POE2" t="e">
        <f t="shared" si="175"/>
        <v>#VALUE!</v>
      </c>
      <c r="POF2" t="e">
        <f t="shared" si="175"/>
        <v>#VALUE!</v>
      </c>
      <c r="POG2" t="e">
        <f t="shared" si="175"/>
        <v>#VALUE!</v>
      </c>
      <c r="POH2" t="e">
        <f t="shared" si="175"/>
        <v>#VALUE!</v>
      </c>
      <c r="POI2" t="e">
        <f t="shared" si="175"/>
        <v>#VALUE!</v>
      </c>
      <c r="POJ2" t="e">
        <f t="shared" si="175"/>
        <v>#VALUE!</v>
      </c>
      <c r="POK2" t="e">
        <f t="shared" si="175"/>
        <v>#VALUE!</v>
      </c>
      <c r="POL2" t="e">
        <f t="shared" si="175"/>
        <v>#VALUE!</v>
      </c>
      <c r="POM2" t="e">
        <f t="shared" si="175"/>
        <v>#VALUE!</v>
      </c>
      <c r="PON2" t="e">
        <f t="shared" si="175"/>
        <v>#VALUE!</v>
      </c>
      <c r="POO2" t="e">
        <f t="shared" si="175"/>
        <v>#VALUE!</v>
      </c>
      <c r="POP2" t="e">
        <f t="shared" si="175"/>
        <v>#VALUE!</v>
      </c>
      <c r="POQ2" t="e">
        <f t="shared" si="175"/>
        <v>#VALUE!</v>
      </c>
      <c r="POR2" t="e">
        <f t="shared" si="175"/>
        <v>#VALUE!</v>
      </c>
      <c r="POS2" t="e">
        <f t="shared" si="175"/>
        <v>#VALUE!</v>
      </c>
      <c r="POT2" t="e">
        <f t="shared" si="175"/>
        <v>#VALUE!</v>
      </c>
      <c r="POU2" t="e">
        <f t="shared" si="175"/>
        <v>#VALUE!</v>
      </c>
      <c r="POV2" t="e">
        <f t="shared" si="175"/>
        <v>#VALUE!</v>
      </c>
      <c r="POW2" t="e">
        <f t="shared" si="175"/>
        <v>#VALUE!</v>
      </c>
      <c r="POX2" t="e">
        <f t="shared" si="175"/>
        <v>#VALUE!</v>
      </c>
      <c r="POY2" t="e">
        <f t="shared" si="175"/>
        <v>#VALUE!</v>
      </c>
      <c r="POZ2" t="e">
        <f t="shared" si="175"/>
        <v>#VALUE!</v>
      </c>
      <c r="PPA2" t="e">
        <f t="shared" si="175"/>
        <v>#VALUE!</v>
      </c>
      <c r="PPB2" t="e">
        <f t="shared" si="175"/>
        <v>#VALUE!</v>
      </c>
      <c r="PPC2" t="e">
        <f t="shared" si="175"/>
        <v>#VALUE!</v>
      </c>
      <c r="PPD2" t="e">
        <f t="shared" si="175"/>
        <v>#VALUE!</v>
      </c>
      <c r="PPE2" t="e">
        <f t="shared" si="175"/>
        <v>#VALUE!</v>
      </c>
      <c r="PPF2" t="e">
        <f t="shared" si="175"/>
        <v>#VALUE!</v>
      </c>
      <c r="PPG2" t="e">
        <f t="shared" si="175"/>
        <v>#VALUE!</v>
      </c>
      <c r="PPH2" t="e">
        <f t="shared" si="175"/>
        <v>#VALUE!</v>
      </c>
      <c r="PPI2" t="e">
        <f t="shared" si="175"/>
        <v>#VALUE!</v>
      </c>
      <c r="PPJ2" t="e">
        <f t="shared" si="175"/>
        <v>#VALUE!</v>
      </c>
      <c r="PPK2" t="e">
        <f t="shared" si="175"/>
        <v>#VALUE!</v>
      </c>
      <c r="PPL2" t="e">
        <f t="shared" si="175"/>
        <v>#VALUE!</v>
      </c>
      <c r="PPM2" t="e">
        <f t="shared" si="175"/>
        <v>#VALUE!</v>
      </c>
      <c r="PPN2" t="e">
        <f t="shared" si="175"/>
        <v>#VALUE!</v>
      </c>
      <c r="PPO2" t="e">
        <f t="shared" si="175"/>
        <v>#VALUE!</v>
      </c>
      <c r="PPP2" t="e">
        <f t="shared" si="175"/>
        <v>#VALUE!</v>
      </c>
      <c r="PPQ2" t="e">
        <f t="shared" si="175"/>
        <v>#VALUE!</v>
      </c>
      <c r="PPR2" t="e">
        <f t="shared" si="175"/>
        <v>#VALUE!</v>
      </c>
      <c r="PPS2" t="e">
        <f t="shared" si="175"/>
        <v>#VALUE!</v>
      </c>
      <c r="PPT2" t="e">
        <f t="shared" si="175"/>
        <v>#VALUE!</v>
      </c>
      <c r="PPU2" t="e">
        <f t="shared" si="175"/>
        <v>#VALUE!</v>
      </c>
      <c r="PPV2" t="e">
        <f t="shared" si="175"/>
        <v>#VALUE!</v>
      </c>
      <c r="PPW2" t="e">
        <f t="shared" si="175"/>
        <v>#VALUE!</v>
      </c>
      <c r="PPX2" t="e">
        <f t="shared" si="175"/>
        <v>#VALUE!</v>
      </c>
      <c r="PPY2" t="e">
        <f t="shared" si="175"/>
        <v>#VALUE!</v>
      </c>
      <c r="PPZ2" t="e">
        <f t="shared" si="175"/>
        <v>#VALUE!</v>
      </c>
      <c r="PQA2" t="e">
        <f t="shared" si="175"/>
        <v>#VALUE!</v>
      </c>
      <c r="PQB2" t="e">
        <f t="shared" si="175"/>
        <v>#VALUE!</v>
      </c>
      <c r="PQC2" t="e">
        <f t="shared" si="175"/>
        <v>#VALUE!</v>
      </c>
      <c r="PQD2" t="e">
        <f t="shared" si="175"/>
        <v>#VALUE!</v>
      </c>
      <c r="PQE2" t="e">
        <f t="shared" si="175"/>
        <v>#VALUE!</v>
      </c>
      <c r="PQF2" t="e">
        <f t="shared" si="175"/>
        <v>#VALUE!</v>
      </c>
      <c r="PQG2" t="e">
        <f t="shared" si="175"/>
        <v>#VALUE!</v>
      </c>
      <c r="PQH2" t="e">
        <f t="shared" ref="PQH2:PSS2" si="176">CHAR(PQH1)</f>
        <v>#VALUE!</v>
      </c>
      <c r="PQI2" t="e">
        <f t="shared" si="176"/>
        <v>#VALUE!</v>
      </c>
      <c r="PQJ2" t="e">
        <f t="shared" si="176"/>
        <v>#VALUE!</v>
      </c>
      <c r="PQK2" t="e">
        <f t="shared" si="176"/>
        <v>#VALUE!</v>
      </c>
      <c r="PQL2" t="e">
        <f t="shared" si="176"/>
        <v>#VALUE!</v>
      </c>
      <c r="PQM2" t="e">
        <f t="shared" si="176"/>
        <v>#VALUE!</v>
      </c>
      <c r="PQN2" t="e">
        <f t="shared" si="176"/>
        <v>#VALUE!</v>
      </c>
      <c r="PQO2" t="e">
        <f t="shared" si="176"/>
        <v>#VALUE!</v>
      </c>
      <c r="PQP2" t="e">
        <f t="shared" si="176"/>
        <v>#VALUE!</v>
      </c>
      <c r="PQQ2" t="e">
        <f t="shared" si="176"/>
        <v>#VALUE!</v>
      </c>
      <c r="PQR2" t="e">
        <f t="shared" si="176"/>
        <v>#VALUE!</v>
      </c>
      <c r="PQS2" t="e">
        <f t="shared" si="176"/>
        <v>#VALUE!</v>
      </c>
      <c r="PQT2" t="e">
        <f t="shared" si="176"/>
        <v>#VALUE!</v>
      </c>
      <c r="PQU2" t="e">
        <f t="shared" si="176"/>
        <v>#VALUE!</v>
      </c>
      <c r="PQV2" t="e">
        <f t="shared" si="176"/>
        <v>#VALUE!</v>
      </c>
      <c r="PQW2" t="e">
        <f t="shared" si="176"/>
        <v>#VALUE!</v>
      </c>
      <c r="PQX2" t="e">
        <f t="shared" si="176"/>
        <v>#VALUE!</v>
      </c>
      <c r="PQY2" t="e">
        <f t="shared" si="176"/>
        <v>#VALUE!</v>
      </c>
      <c r="PQZ2" t="e">
        <f t="shared" si="176"/>
        <v>#VALUE!</v>
      </c>
      <c r="PRA2" t="e">
        <f t="shared" si="176"/>
        <v>#VALUE!</v>
      </c>
      <c r="PRB2" t="e">
        <f t="shared" si="176"/>
        <v>#VALUE!</v>
      </c>
      <c r="PRC2" t="e">
        <f t="shared" si="176"/>
        <v>#VALUE!</v>
      </c>
      <c r="PRD2" t="e">
        <f t="shared" si="176"/>
        <v>#VALUE!</v>
      </c>
      <c r="PRE2" t="e">
        <f t="shared" si="176"/>
        <v>#VALUE!</v>
      </c>
      <c r="PRF2" t="e">
        <f t="shared" si="176"/>
        <v>#VALUE!</v>
      </c>
      <c r="PRG2" t="e">
        <f t="shared" si="176"/>
        <v>#VALUE!</v>
      </c>
      <c r="PRH2" t="e">
        <f t="shared" si="176"/>
        <v>#VALUE!</v>
      </c>
      <c r="PRI2" t="e">
        <f t="shared" si="176"/>
        <v>#VALUE!</v>
      </c>
      <c r="PRJ2" t="e">
        <f t="shared" si="176"/>
        <v>#VALUE!</v>
      </c>
      <c r="PRK2" t="e">
        <f t="shared" si="176"/>
        <v>#VALUE!</v>
      </c>
      <c r="PRL2" t="e">
        <f t="shared" si="176"/>
        <v>#VALUE!</v>
      </c>
      <c r="PRM2" t="e">
        <f t="shared" si="176"/>
        <v>#VALUE!</v>
      </c>
      <c r="PRN2" t="e">
        <f t="shared" si="176"/>
        <v>#VALUE!</v>
      </c>
      <c r="PRO2" t="e">
        <f t="shared" si="176"/>
        <v>#VALUE!</v>
      </c>
      <c r="PRP2" t="e">
        <f t="shared" si="176"/>
        <v>#VALUE!</v>
      </c>
      <c r="PRQ2" t="e">
        <f t="shared" si="176"/>
        <v>#VALUE!</v>
      </c>
      <c r="PRR2" t="e">
        <f t="shared" si="176"/>
        <v>#VALUE!</v>
      </c>
      <c r="PRS2" t="e">
        <f t="shared" si="176"/>
        <v>#VALUE!</v>
      </c>
      <c r="PRT2" t="e">
        <f t="shared" si="176"/>
        <v>#VALUE!</v>
      </c>
      <c r="PRU2" t="e">
        <f t="shared" si="176"/>
        <v>#VALUE!</v>
      </c>
      <c r="PRV2" t="e">
        <f t="shared" si="176"/>
        <v>#VALUE!</v>
      </c>
      <c r="PRW2" t="e">
        <f t="shared" si="176"/>
        <v>#VALUE!</v>
      </c>
      <c r="PRX2" t="e">
        <f t="shared" si="176"/>
        <v>#VALUE!</v>
      </c>
      <c r="PRY2" t="e">
        <f t="shared" si="176"/>
        <v>#VALUE!</v>
      </c>
      <c r="PRZ2" t="e">
        <f t="shared" si="176"/>
        <v>#VALUE!</v>
      </c>
      <c r="PSA2" t="e">
        <f t="shared" si="176"/>
        <v>#VALUE!</v>
      </c>
      <c r="PSB2" t="e">
        <f t="shared" si="176"/>
        <v>#VALUE!</v>
      </c>
      <c r="PSC2" t="e">
        <f t="shared" si="176"/>
        <v>#VALUE!</v>
      </c>
      <c r="PSD2" t="e">
        <f t="shared" si="176"/>
        <v>#VALUE!</v>
      </c>
      <c r="PSE2" t="e">
        <f t="shared" si="176"/>
        <v>#VALUE!</v>
      </c>
      <c r="PSF2" t="e">
        <f t="shared" si="176"/>
        <v>#VALUE!</v>
      </c>
      <c r="PSG2" t="e">
        <f t="shared" si="176"/>
        <v>#VALUE!</v>
      </c>
      <c r="PSH2" t="e">
        <f t="shared" si="176"/>
        <v>#VALUE!</v>
      </c>
      <c r="PSI2" t="e">
        <f t="shared" si="176"/>
        <v>#VALUE!</v>
      </c>
      <c r="PSJ2" t="e">
        <f t="shared" si="176"/>
        <v>#VALUE!</v>
      </c>
      <c r="PSK2" t="e">
        <f t="shared" si="176"/>
        <v>#VALUE!</v>
      </c>
      <c r="PSL2" t="e">
        <f t="shared" si="176"/>
        <v>#VALUE!</v>
      </c>
      <c r="PSM2" t="e">
        <f t="shared" si="176"/>
        <v>#VALUE!</v>
      </c>
      <c r="PSN2" t="e">
        <f t="shared" si="176"/>
        <v>#VALUE!</v>
      </c>
      <c r="PSO2" t="e">
        <f t="shared" si="176"/>
        <v>#VALUE!</v>
      </c>
      <c r="PSP2" t="e">
        <f t="shared" si="176"/>
        <v>#VALUE!</v>
      </c>
      <c r="PSQ2" t="e">
        <f t="shared" si="176"/>
        <v>#VALUE!</v>
      </c>
      <c r="PSR2" t="e">
        <f t="shared" si="176"/>
        <v>#VALUE!</v>
      </c>
      <c r="PSS2" t="e">
        <f t="shared" si="176"/>
        <v>#VALUE!</v>
      </c>
      <c r="PST2" t="e">
        <f t="shared" ref="PST2:PVE2" si="177">CHAR(PST1)</f>
        <v>#VALUE!</v>
      </c>
      <c r="PSU2" t="e">
        <f t="shared" si="177"/>
        <v>#VALUE!</v>
      </c>
      <c r="PSV2" t="e">
        <f t="shared" si="177"/>
        <v>#VALUE!</v>
      </c>
      <c r="PSW2" t="e">
        <f t="shared" si="177"/>
        <v>#VALUE!</v>
      </c>
      <c r="PSX2" t="e">
        <f t="shared" si="177"/>
        <v>#VALUE!</v>
      </c>
      <c r="PSY2" t="e">
        <f t="shared" si="177"/>
        <v>#VALUE!</v>
      </c>
      <c r="PSZ2" t="e">
        <f t="shared" si="177"/>
        <v>#VALUE!</v>
      </c>
      <c r="PTA2" t="e">
        <f t="shared" si="177"/>
        <v>#VALUE!</v>
      </c>
      <c r="PTB2" t="e">
        <f t="shared" si="177"/>
        <v>#VALUE!</v>
      </c>
      <c r="PTC2" t="e">
        <f t="shared" si="177"/>
        <v>#VALUE!</v>
      </c>
      <c r="PTD2" t="e">
        <f t="shared" si="177"/>
        <v>#VALUE!</v>
      </c>
      <c r="PTE2" t="e">
        <f t="shared" si="177"/>
        <v>#VALUE!</v>
      </c>
      <c r="PTF2" t="e">
        <f t="shared" si="177"/>
        <v>#VALUE!</v>
      </c>
      <c r="PTG2" t="e">
        <f t="shared" si="177"/>
        <v>#VALUE!</v>
      </c>
      <c r="PTH2" t="e">
        <f t="shared" si="177"/>
        <v>#VALUE!</v>
      </c>
      <c r="PTI2" t="e">
        <f t="shared" si="177"/>
        <v>#VALUE!</v>
      </c>
      <c r="PTJ2" t="e">
        <f t="shared" si="177"/>
        <v>#VALUE!</v>
      </c>
      <c r="PTK2" t="e">
        <f t="shared" si="177"/>
        <v>#VALUE!</v>
      </c>
      <c r="PTL2" t="e">
        <f t="shared" si="177"/>
        <v>#VALUE!</v>
      </c>
      <c r="PTM2" t="e">
        <f t="shared" si="177"/>
        <v>#VALUE!</v>
      </c>
      <c r="PTN2" t="e">
        <f t="shared" si="177"/>
        <v>#VALUE!</v>
      </c>
      <c r="PTO2" t="e">
        <f t="shared" si="177"/>
        <v>#VALUE!</v>
      </c>
      <c r="PTP2" t="e">
        <f t="shared" si="177"/>
        <v>#VALUE!</v>
      </c>
      <c r="PTQ2" t="e">
        <f t="shared" si="177"/>
        <v>#VALUE!</v>
      </c>
      <c r="PTR2" t="e">
        <f t="shared" si="177"/>
        <v>#VALUE!</v>
      </c>
      <c r="PTS2" t="e">
        <f t="shared" si="177"/>
        <v>#VALUE!</v>
      </c>
      <c r="PTT2" t="e">
        <f t="shared" si="177"/>
        <v>#VALUE!</v>
      </c>
      <c r="PTU2" t="e">
        <f t="shared" si="177"/>
        <v>#VALUE!</v>
      </c>
      <c r="PTV2" t="e">
        <f t="shared" si="177"/>
        <v>#VALUE!</v>
      </c>
      <c r="PTW2" t="e">
        <f t="shared" si="177"/>
        <v>#VALUE!</v>
      </c>
      <c r="PTX2" t="e">
        <f t="shared" si="177"/>
        <v>#VALUE!</v>
      </c>
      <c r="PTY2" t="e">
        <f t="shared" si="177"/>
        <v>#VALUE!</v>
      </c>
      <c r="PTZ2" t="e">
        <f t="shared" si="177"/>
        <v>#VALUE!</v>
      </c>
      <c r="PUA2" t="e">
        <f t="shared" si="177"/>
        <v>#VALUE!</v>
      </c>
      <c r="PUB2" t="e">
        <f t="shared" si="177"/>
        <v>#VALUE!</v>
      </c>
      <c r="PUC2" t="e">
        <f t="shared" si="177"/>
        <v>#VALUE!</v>
      </c>
      <c r="PUD2" t="e">
        <f t="shared" si="177"/>
        <v>#VALUE!</v>
      </c>
      <c r="PUE2" t="e">
        <f t="shared" si="177"/>
        <v>#VALUE!</v>
      </c>
      <c r="PUF2" t="e">
        <f t="shared" si="177"/>
        <v>#VALUE!</v>
      </c>
      <c r="PUG2" t="e">
        <f t="shared" si="177"/>
        <v>#VALUE!</v>
      </c>
      <c r="PUH2" t="e">
        <f t="shared" si="177"/>
        <v>#VALUE!</v>
      </c>
      <c r="PUI2" t="e">
        <f t="shared" si="177"/>
        <v>#VALUE!</v>
      </c>
      <c r="PUJ2" t="e">
        <f t="shared" si="177"/>
        <v>#VALUE!</v>
      </c>
      <c r="PUK2" t="e">
        <f t="shared" si="177"/>
        <v>#VALUE!</v>
      </c>
      <c r="PUL2" t="e">
        <f t="shared" si="177"/>
        <v>#VALUE!</v>
      </c>
      <c r="PUM2" t="e">
        <f t="shared" si="177"/>
        <v>#VALUE!</v>
      </c>
      <c r="PUN2" t="e">
        <f t="shared" si="177"/>
        <v>#VALUE!</v>
      </c>
      <c r="PUO2" t="e">
        <f t="shared" si="177"/>
        <v>#VALUE!</v>
      </c>
      <c r="PUP2" t="e">
        <f t="shared" si="177"/>
        <v>#VALUE!</v>
      </c>
      <c r="PUQ2" t="e">
        <f t="shared" si="177"/>
        <v>#VALUE!</v>
      </c>
      <c r="PUR2" t="e">
        <f t="shared" si="177"/>
        <v>#VALUE!</v>
      </c>
      <c r="PUS2" t="e">
        <f t="shared" si="177"/>
        <v>#VALUE!</v>
      </c>
      <c r="PUT2" t="e">
        <f t="shared" si="177"/>
        <v>#VALUE!</v>
      </c>
      <c r="PUU2" t="e">
        <f t="shared" si="177"/>
        <v>#VALUE!</v>
      </c>
      <c r="PUV2" t="e">
        <f t="shared" si="177"/>
        <v>#VALUE!</v>
      </c>
      <c r="PUW2" t="e">
        <f t="shared" si="177"/>
        <v>#VALUE!</v>
      </c>
      <c r="PUX2" t="e">
        <f t="shared" si="177"/>
        <v>#VALUE!</v>
      </c>
      <c r="PUY2" t="e">
        <f t="shared" si="177"/>
        <v>#VALUE!</v>
      </c>
      <c r="PUZ2" t="e">
        <f t="shared" si="177"/>
        <v>#VALUE!</v>
      </c>
      <c r="PVA2" t="e">
        <f t="shared" si="177"/>
        <v>#VALUE!</v>
      </c>
      <c r="PVB2" t="e">
        <f t="shared" si="177"/>
        <v>#VALUE!</v>
      </c>
      <c r="PVC2" t="e">
        <f t="shared" si="177"/>
        <v>#VALUE!</v>
      </c>
      <c r="PVD2" t="e">
        <f t="shared" si="177"/>
        <v>#VALUE!</v>
      </c>
      <c r="PVE2" t="e">
        <f t="shared" si="177"/>
        <v>#VALUE!</v>
      </c>
      <c r="PVF2" t="e">
        <f t="shared" ref="PVF2:PXQ2" si="178">CHAR(PVF1)</f>
        <v>#VALUE!</v>
      </c>
      <c r="PVG2" t="e">
        <f t="shared" si="178"/>
        <v>#VALUE!</v>
      </c>
      <c r="PVH2" t="e">
        <f t="shared" si="178"/>
        <v>#VALUE!</v>
      </c>
      <c r="PVI2" t="e">
        <f t="shared" si="178"/>
        <v>#VALUE!</v>
      </c>
      <c r="PVJ2" t="e">
        <f t="shared" si="178"/>
        <v>#VALUE!</v>
      </c>
      <c r="PVK2" t="e">
        <f t="shared" si="178"/>
        <v>#VALUE!</v>
      </c>
      <c r="PVL2" t="e">
        <f t="shared" si="178"/>
        <v>#VALUE!</v>
      </c>
      <c r="PVM2" t="e">
        <f t="shared" si="178"/>
        <v>#VALUE!</v>
      </c>
      <c r="PVN2" t="e">
        <f t="shared" si="178"/>
        <v>#VALUE!</v>
      </c>
      <c r="PVO2" t="e">
        <f t="shared" si="178"/>
        <v>#VALUE!</v>
      </c>
      <c r="PVP2" t="e">
        <f t="shared" si="178"/>
        <v>#VALUE!</v>
      </c>
      <c r="PVQ2" t="e">
        <f t="shared" si="178"/>
        <v>#VALUE!</v>
      </c>
      <c r="PVR2" t="e">
        <f t="shared" si="178"/>
        <v>#VALUE!</v>
      </c>
      <c r="PVS2" t="e">
        <f t="shared" si="178"/>
        <v>#VALUE!</v>
      </c>
      <c r="PVT2" t="e">
        <f t="shared" si="178"/>
        <v>#VALUE!</v>
      </c>
      <c r="PVU2" t="e">
        <f t="shared" si="178"/>
        <v>#VALUE!</v>
      </c>
      <c r="PVV2" t="e">
        <f t="shared" si="178"/>
        <v>#VALUE!</v>
      </c>
      <c r="PVW2" t="e">
        <f t="shared" si="178"/>
        <v>#VALUE!</v>
      </c>
      <c r="PVX2" t="e">
        <f t="shared" si="178"/>
        <v>#VALUE!</v>
      </c>
      <c r="PVY2" t="e">
        <f t="shared" si="178"/>
        <v>#VALUE!</v>
      </c>
      <c r="PVZ2" t="e">
        <f t="shared" si="178"/>
        <v>#VALUE!</v>
      </c>
      <c r="PWA2" t="e">
        <f t="shared" si="178"/>
        <v>#VALUE!</v>
      </c>
      <c r="PWB2" t="e">
        <f t="shared" si="178"/>
        <v>#VALUE!</v>
      </c>
      <c r="PWC2" t="e">
        <f t="shared" si="178"/>
        <v>#VALUE!</v>
      </c>
      <c r="PWD2" t="e">
        <f t="shared" si="178"/>
        <v>#VALUE!</v>
      </c>
      <c r="PWE2" t="e">
        <f t="shared" si="178"/>
        <v>#VALUE!</v>
      </c>
      <c r="PWF2" t="e">
        <f t="shared" si="178"/>
        <v>#VALUE!</v>
      </c>
      <c r="PWG2" t="e">
        <f t="shared" si="178"/>
        <v>#VALUE!</v>
      </c>
      <c r="PWH2" t="e">
        <f t="shared" si="178"/>
        <v>#VALUE!</v>
      </c>
      <c r="PWI2" t="e">
        <f t="shared" si="178"/>
        <v>#VALUE!</v>
      </c>
      <c r="PWJ2" t="e">
        <f t="shared" si="178"/>
        <v>#VALUE!</v>
      </c>
      <c r="PWK2" t="e">
        <f t="shared" si="178"/>
        <v>#VALUE!</v>
      </c>
      <c r="PWL2" t="e">
        <f t="shared" si="178"/>
        <v>#VALUE!</v>
      </c>
      <c r="PWM2" t="e">
        <f t="shared" si="178"/>
        <v>#VALUE!</v>
      </c>
      <c r="PWN2" t="e">
        <f t="shared" si="178"/>
        <v>#VALUE!</v>
      </c>
      <c r="PWO2" t="e">
        <f t="shared" si="178"/>
        <v>#VALUE!</v>
      </c>
      <c r="PWP2" t="e">
        <f t="shared" si="178"/>
        <v>#VALUE!</v>
      </c>
      <c r="PWQ2" t="e">
        <f t="shared" si="178"/>
        <v>#VALUE!</v>
      </c>
      <c r="PWR2" t="e">
        <f t="shared" si="178"/>
        <v>#VALUE!</v>
      </c>
      <c r="PWS2" t="e">
        <f t="shared" si="178"/>
        <v>#VALUE!</v>
      </c>
      <c r="PWT2" t="e">
        <f t="shared" si="178"/>
        <v>#VALUE!</v>
      </c>
      <c r="PWU2" t="e">
        <f t="shared" si="178"/>
        <v>#VALUE!</v>
      </c>
      <c r="PWV2" t="e">
        <f t="shared" si="178"/>
        <v>#VALUE!</v>
      </c>
      <c r="PWW2" t="e">
        <f t="shared" si="178"/>
        <v>#VALUE!</v>
      </c>
      <c r="PWX2" t="e">
        <f t="shared" si="178"/>
        <v>#VALUE!</v>
      </c>
      <c r="PWY2" t="e">
        <f t="shared" si="178"/>
        <v>#VALUE!</v>
      </c>
      <c r="PWZ2" t="e">
        <f t="shared" si="178"/>
        <v>#VALUE!</v>
      </c>
      <c r="PXA2" t="e">
        <f t="shared" si="178"/>
        <v>#VALUE!</v>
      </c>
      <c r="PXB2" t="e">
        <f t="shared" si="178"/>
        <v>#VALUE!</v>
      </c>
      <c r="PXC2" t="e">
        <f t="shared" si="178"/>
        <v>#VALUE!</v>
      </c>
      <c r="PXD2" t="e">
        <f t="shared" si="178"/>
        <v>#VALUE!</v>
      </c>
      <c r="PXE2" t="e">
        <f t="shared" si="178"/>
        <v>#VALUE!</v>
      </c>
      <c r="PXF2" t="e">
        <f t="shared" si="178"/>
        <v>#VALUE!</v>
      </c>
      <c r="PXG2" t="e">
        <f t="shared" si="178"/>
        <v>#VALUE!</v>
      </c>
      <c r="PXH2" t="e">
        <f t="shared" si="178"/>
        <v>#VALUE!</v>
      </c>
      <c r="PXI2" t="e">
        <f t="shared" si="178"/>
        <v>#VALUE!</v>
      </c>
      <c r="PXJ2" t="e">
        <f t="shared" si="178"/>
        <v>#VALUE!</v>
      </c>
      <c r="PXK2" t="e">
        <f t="shared" si="178"/>
        <v>#VALUE!</v>
      </c>
      <c r="PXL2" t="e">
        <f t="shared" si="178"/>
        <v>#VALUE!</v>
      </c>
      <c r="PXM2" t="e">
        <f t="shared" si="178"/>
        <v>#VALUE!</v>
      </c>
      <c r="PXN2" t="e">
        <f t="shared" si="178"/>
        <v>#VALUE!</v>
      </c>
      <c r="PXO2" t="e">
        <f t="shared" si="178"/>
        <v>#VALUE!</v>
      </c>
      <c r="PXP2" t="e">
        <f t="shared" si="178"/>
        <v>#VALUE!</v>
      </c>
      <c r="PXQ2" t="e">
        <f t="shared" si="178"/>
        <v>#VALUE!</v>
      </c>
      <c r="PXR2" t="e">
        <f t="shared" ref="PXR2:QAC2" si="179">CHAR(PXR1)</f>
        <v>#VALUE!</v>
      </c>
      <c r="PXS2" t="e">
        <f t="shared" si="179"/>
        <v>#VALUE!</v>
      </c>
      <c r="PXT2" t="e">
        <f t="shared" si="179"/>
        <v>#VALUE!</v>
      </c>
      <c r="PXU2" t="e">
        <f t="shared" si="179"/>
        <v>#VALUE!</v>
      </c>
      <c r="PXV2" t="e">
        <f t="shared" si="179"/>
        <v>#VALUE!</v>
      </c>
      <c r="PXW2" t="e">
        <f t="shared" si="179"/>
        <v>#VALUE!</v>
      </c>
      <c r="PXX2" t="e">
        <f t="shared" si="179"/>
        <v>#VALUE!</v>
      </c>
      <c r="PXY2" t="e">
        <f t="shared" si="179"/>
        <v>#VALUE!</v>
      </c>
      <c r="PXZ2" t="e">
        <f t="shared" si="179"/>
        <v>#VALUE!</v>
      </c>
      <c r="PYA2" t="e">
        <f t="shared" si="179"/>
        <v>#VALUE!</v>
      </c>
      <c r="PYB2" t="e">
        <f t="shared" si="179"/>
        <v>#VALUE!</v>
      </c>
      <c r="PYC2" t="e">
        <f t="shared" si="179"/>
        <v>#VALUE!</v>
      </c>
      <c r="PYD2" t="e">
        <f t="shared" si="179"/>
        <v>#VALUE!</v>
      </c>
      <c r="PYE2" t="e">
        <f t="shared" si="179"/>
        <v>#VALUE!</v>
      </c>
      <c r="PYF2" t="e">
        <f t="shared" si="179"/>
        <v>#VALUE!</v>
      </c>
      <c r="PYG2" t="e">
        <f t="shared" si="179"/>
        <v>#VALUE!</v>
      </c>
      <c r="PYH2" t="e">
        <f t="shared" si="179"/>
        <v>#VALUE!</v>
      </c>
      <c r="PYI2" t="e">
        <f t="shared" si="179"/>
        <v>#VALUE!</v>
      </c>
      <c r="PYJ2" t="e">
        <f t="shared" si="179"/>
        <v>#VALUE!</v>
      </c>
      <c r="PYK2" t="e">
        <f t="shared" si="179"/>
        <v>#VALUE!</v>
      </c>
      <c r="PYL2" t="e">
        <f t="shared" si="179"/>
        <v>#VALUE!</v>
      </c>
      <c r="PYM2" t="e">
        <f t="shared" si="179"/>
        <v>#VALUE!</v>
      </c>
      <c r="PYN2" t="e">
        <f t="shared" si="179"/>
        <v>#VALUE!</v>
      </c>
      <c r="PYO2" t="e">
        <f t="shared" si="179"/>
        <v>#VALUE!</v>
      </c>
      <c r="PYP2" t="e">
        <f t="shared" si="179"/>
        <v>#VALUE!</v>
      </c>
      <c r="PYQ2" t="e">
        <f t="shared" si="179"/>
        <v>#VALUE!</v>
      </c>
      <c r="PYR2" t="e">
        <f t="shared" si="179"/>
        <v>#VALUE!</v>
      </c>
      <c r="PYS2" t="e">
        <f t="shared" si="179"/>
        <v>#VALUE!</v>
      </c>
      <c r="PYT2" t="e">
        <f t="shared" si="179"/>
        <v>#VALUE!</v>
      </c>
      <c r="PYU2" t="e">
        <f t="shared" si="179"/>
        <v>#VALUE!</v>
      </c>
      <c r="PYV2" t="e">
        <f t="shared" si="179"/>
        <v>#VALUE!</v>
      </c>
      <c r="PYW2" t="e">
        <f t="shared" si="179"/>
        <v>#VALUE!</v>
      </c>
      <c r="PYX2" t="e">
        <f t="shared" si="179"/>
        <v>#VALUE!</v>
      </c>
      <c r="PYY2" t="e">
        <f t="shared" si="179"/>
        <v>#VALUE!</v>
      </c>
      <c r="PYZ2" t="e">
        <f t="shared" si="179"/>
        <v>#VALUE!</v>
      </c>
      <c r="PZA2" t="e">
        <f t="shared" si="179"/>
        <v>#VALUE!</v>
      </c>
      <c r="PZB2" t="e">
        <f t="shared" si="179"/>
        <v>#VALUE!</v>
      </c>
      <c r="PZC2" t="e">
        <f t="shared" si="179"/>
        <v>#VALUE!</v>
      </c>
      <c r="PZD2" t="e">
        <f t="shared" si="179"/>
        <v>#VALUE!</v>
      </c>
      <c r="PZE2" t="e">
        <f t="shared" si="179"/>
        <v>#VALUE!</v>
      </c>
      <c r="PZF2" t="e">
        <f t="shared" si="179"/>
        <v>#VALUE!</v>
      </c>
      <c r="PZG2" t="e">
        <f t="shared" si="179"/>
        <v>#VALUE!</v>
      </c>
      <c r="PZH2" t="e">
        <f t="shared" si="179"/>
        <v>#VALUE!</v>
      </c>
      <c r="PZI2" t="e">
        <f t="shared" si="179"/>
        <v>#VALUE!</v>
      </c>
      <c r="PZJ2" t="e">
        <f t="shared" si="179"/>
        <v>#VALUE!</v>
      </c>
      <c r="PZK2" t="e">
        <f t="shared" si="179"/>
        <v>#VALUE!</v>
      </c>
      <c r="PZL2" t="e">
        <f t="shared" si="179"/>
        <v>#VALUE!</v>
      </c>
      <c r="PZM2" t="e">
        <f t="shared" si="179"/>
        <v>#VALUE!</v>
      </c>
      <c r="PZN2" t="e">
        <f t="shared" si="179"/>
        <v>#VALUE!</v>
      </c>
      <c r="PZO2" t="e">
        <f t="shared" si="179"/>
        <v>#VALUE!</v>
      </c>
      <c r="PZP2" t="e">
        <f t="shared" si="179"/>
        <v>#VALUE!</v>
      </c>
      <c r="PZQ2" t="e">
        <f t="shared" si="179"/>
        <v>#VALUE!</v>
      </c>
      <c r="PZR2" t="e">
        <f t="shared" si="179"/>
        <v>#VALUE!</v>
      </c>
      <c r="PZS2" t="e">
        <f t="shared" si="179"/>
        <v>#VALUE!</v>
      </c>
      <c r="PZT2" t="e">
        <f t="shared" si="179"/>
        <v>#VALUE!</v>
      </c>
      <c r="PZU2" t="e">
        <f t="shared" si="179"/>
        <v>#VALUE!</v>
      </c>
      <c r="PZV2" t="e">
        <f t="shared" si="179"/>
        <v>#VALUE!</v>
      </c>
      <c r="PZW2" t="e">
        <f t="shared" si="179"/>
        <v>#VALUE!</v>
      </c>
      <c r="PZX2" t="e">
        <f t="shared" si="179"/>
        <v>#VALUE!</v>
      </c>
      <c r="PZY2" t="e">
        <f t="shared" si="179"/>
        <v>#VALUE!</v>
      </c>
      <c r="PZZ2" t="e">
        <f t="shared" si="179"/>
        <v>#VALUE!</v>
      </c>
      <c r="QAA2" t="e">
        <f t="shared" si="179"/>
        <v>#VALUE!</v>
      </c>
      <c r="QAB2" t="e">
        <f t="shared" si="179"/>
        <v>#VALUE!</v>
      </c>
      <c r="QAC2" t="e">
        <f t="shared" si="179"/>
        <v>#VALUE!</v>
      </c>
      <c r="QAD2" t="e">
        <f t="shared" ref="QAD2:QCO2" si="180">CHAR(QAD1)</f>
        <v>#VALUE!</v>
      </c>
      <c r="QAE2" t="e">
        <f t="shared" si="180"/>
        <v>#VALUE!</v>
      </c>
      <c r="QAF2" t="e">
        <f t="shared" si="180"/>
        <v>#VALUE!</v>
      </c>
      <c r="QAG2" t="e">
        <f t="shared" si="180"/>
        <v>#VALUE!</v>
      </c>
      <c r="QAH2" t="e">
        <f t="shared" si="180"/>
        <v>#VALUE!</v>
      </c>
      <c r="QAI2" t="e">
        <f t="shared" si="180"/>
        <v>#VALUE!</v>
      </c>
      <c r="QAJ2" t="e">
        <f t="shared" si="180"/>
        <v>#VALUE!</v>
      </c>
      <c r="QAK2" t="e">
        <f t="shared" si="180"/>
        <v>#VALUE!</v>
      </c>
      <c r="QAL2" t="e">
        <f t="shared" si="180"/>
        <v>#VALUE!</v>
      </c>
      <c r="QAM2" t="e">
        <f t="shared" si="180"/>
        <v>#VALUE!</v>
      </c>
      <c r="QAN2" t="e">
        <f t="shared" si="180"/>
        <v>#VALUE!</v>
      </c>
      <c r="QAO2" t="e">
        <f t="shared" si="180"/>
        <v>#VALUE!</v>
      </c>
      <c r="QAP2" t="e">
        <f t="shared" si="180"/>
        <v>#VALUE!</v>
      </c>
      <c r="QAQ2" t="e">
        <f t="shared" si="180"/>
        <v>#VALUE!</v>
      </c>
      <c r="QAR2" t="e">
        <f t="shared" si="180"/>
        <v>#VALUE!</v>
      </c>
      <c r="QAS2" t="e">
        <f t="shared" si="180"/>
        <v>#VALUE!</v>
      </c>
      <c r="QAT2" t="e">
        <f t="shared" si="180"/>
        <v>#VALUE!</v>
      </c>
      <c r="QAU2" t="e">
        <f t="shared" si="180"/>
        <v>#VALUE!</v>
      </c>
      <c r="QAV2" t="e">
        <f t="shared" si="180"/>
        <v>#VALUE!</v>
      </c>
      <c r="QAW2" t="e">
        <f t="shared" si="180"/>
        <v>#VALUE!</v>
      </c>
      <c r="QAX2" t="e">
        <f t="shared" si="180"/>
        <v>#VALUE!</v>
      </c>
      <c r="QAY2" t="e">
        <f t="shared" si="180"/>
        <v>#VALUE!</v>
      </c>
      <c r="QAZ2" t="e">
        <f t="shared" si="180"/>
        <v>#VALUE!</v>
      </c>
      <c r="QBA2" t="e">
        <f t="shared" si="180"/>
        <v>#VALUE!</v>
      </c>
      <c r="QBB2" t="e">
        <f t="shared" si="180"/>
        <v>#VALUE!</v>
      </c>
      <c r="QBC2" t="e">
        <f t="shared" si="180"/>
        <v>#VALUE!</v>
      </c>
      <c r="QBD2" t="e">
        <f t="shared" si="180"/>
        <v>#VALUE!</v>
      </c>
      <c r="QBE2" t="e">
        <f t="shared" si="180"/>
        <v>#VALUE!</v>
      </c>
      <c r="QBF2" t="e">
        <f t="shared" si="180"/>
        <v>#VALUE!</v>
      </c>
      <c r="QBG2" t="e">
        <f t="shared" si="180"/>
        <v>#VALUE!</v>
      </c>
      <c r="QBH2" t="e">
        <f t="shared" si="180"/>
        <v>#VALUE!</v>
      </c>
      <c r="QBI2" t="e">
        <f t="shared" si="180"/>
        <v>#VALUE!</v>
      </c>
      <c r="QBJ2" t="e">
        <f t="shared" si="180"/>
        <v>#VALUE!</v>
      </c>
      <c r="QBK2" t="e">
        <f t="shared" si="180"/>
        <v>#VALUE!</v>
      </c>
      <c r="QBL2" t="e">
        <f t="shared" si="180"/>
        <v>#VALUE!</v>
      </c>
      <c r="QBM2" t="e">
        <f t="shared" si="180"/>
        <v>#VALUE!</v>
      </c>
      <c r="QBN2" t="e">
        <f t="shared" si="180"/>
        <v>#VALUE!</v>
      </c>
      <c r="QBO2" t="e">
        <f t="shared" si="180"/>
        <v>#VALUE!</v>
      </c>
      <c r="QBP2" t="e">
        <f t="shared" si="180"/>
        <v>#VALUE!</v>
      </c>
      <c r="QBQ2" t="e">
        <f t="shared" si="180"/>
        <v>#VALUE!</v>
      </c>
      <c r="QBR2" t="e">
        <f t="shared" si="180"/>
        <v>#VALUE!</v>
      </c>
      <c r="QBS2" t="e">
        <f t="shared" si="180"/>
        <v>#VALUE!</v>
      </c>
      <c r="QBT2" t="e">
        <f t="shared" si="180"/>
        <v>#VALUE!</v>
      </c>
      <c r="QBU2" t="e">
        <f t="shared" si="180"/>
        <v>#VALUE!</v>
      </c>
      <c r="QBV2" t="e">
        <f t="shared" si="180"/>
        <v>#VALUE!</v>
      </c>
      <c r="QBW2" t="e">
        <f t="shared" si="180"/>
        <v>#VALUE!</v>
      </c>
      <c r="QBX2" t="e">
        <f t="shared" si="180"/>
        <v>#VALUE!</v>
      </c>
      <c r="QBY2" t="e">
        <f t="shared" si="180"/>
        <v>#VALUE!</v>
      </c>
      <c r="QBZ2" t="e">
        <f t="shared" si="180"/>
        <v>#VALUE!</v>
      </c>
      <c r="QCA2" t="e">
        <f t="shared" si="180"/>
        <v>#VALUE!</v>
      </c>
      <c r="QCB2" t="e">
        <f t="shared" si="180"/>
        <v>#VALUE!</v>
      </c>
      <c r="QCC2" t="e">
        <f t="shared" si="180"/>
        <v>#VALUE!</v>
      </c>
      <c r="QCD2" t="e">
        <f t="shared" si="180"/>
        <v>#VALUE!</v>
      </c>
      <c r="QCE2" t="e">
        <f t="shared" si="180"/>
        <v>#VALUE!</v>
      </c>
      <c r="QCF2" t="e">
        <f t="shared" si="180"/>
        <v>#VALUE!</v>
      </c>
      <c r="QCG2" t="e">
        <f t="shared" si="180"/>
        <v>#VALUE!</v>
      </c>
      <c r="QCH2" t="e">
        <f t="shared" si="180"/>
        <v>#VALUE!</v>
      </c>
      <c r="QCI2" t="e">
        <f t="shared" si="180"/>
        <v>#VALUE!</v>
      </c>
      <c r="QCJ2" t="e">
        <f t="shared" si="180"/>
        <v>#VALUE!</v>
      </c>
      <c r="QCK2" t="e">
        <f t="shared" si="180"/>
        <v>#VALUE!</v>
      </c>
      <c r="QCL2" t="e">
        <f t="shared" si="180"/>
        <v>#VALUE!</v>
      </c>
      <c r="QCM2" t="e">
        <f t="shared" si="180"/>
        <v>#VALUE!</v>
      </c>
      <c r="QCN2" t="e">
        <f t="shared" si="180"/>
        <v>#VALUE!</v>
      </c>
      <c r="QCO2" t="e">
        <f t="shared" si="180"/>
        <v>#VALUE!</v>
      </c>
      <c r="QCP2" t="e">
        <f t="shared" ref="QCP2:QFA2" si="181">CHAR(QCP1)</f>
        <v>#VALUE!</v>
      </c>
      <c r="QCQ2" t="e">
        <f t="shared" si="181"/>
        <v>#VALUE!</v>
      </c>
      <c r="QCR2" t="e">
        <f t="shared" si="181"/>
        <v>#VALUE!</v>
      </c>
      <c r="QCS2" t="e">
        <f t="shared" si="181"/>
        <v>#VALUE!</v>
      </c>
      <c r="QCT2" t="e">
        <f t="shared" si="181"/>
        <v>#VALUE!</v>
      </c>
      <c r="QCU2" t="e">
        <f t="shared" si="181"/>
        <v>#VALUE!</v>
      </c>
      <c r="QCV2" t="e">
        <f t="shared" si="181"/>
        <v>#VALUE!</v>
      </c>
      <c r="QCW2" t="e">
        <f t="shared" si="181"/>
        <v>#VALUE!</v>
      </c>
      <c r="QCX2" t="e">
        <f t="shared" si="181"/>
        <v>#VALUE!</v>
      </c>
      <c r="QCY2" t="e">
        <f t="shared" si="181"/>
        <v>#VALUE!</v>
      </c>
      <c r="QCZ2" t="e">
        <f t="shared" si="181"/>
        <v>#VALUE!</v>
      </c>
      <c r="QDA2" t="e">
        <f t="shared" si="181"/>
        <v>#VALUE!</v>
      </c>
      <c r="QDB2" t="e">
        <f t="shared" si="181"/>
        <v>#VALUE!</v>
      </c>
      <c r="QDC2" t="e">
        <f t="shared" si="181"/>
        <v>#VALUE!</v>
      </c>
      <c r="QDD2" t="e">
        <f t="shared" si="181"/>
        <v>#VALUE!</v>
      </c>
      <c r="QDE2" t="e">
        <f t="shared" si="181"/>
        <v>#VALUE!</v>
      </c>
      <c r="QDF2" t="e">
        <f t="shared" si="181"/>
        <v>#VALUE!</v>
      </c>
      <c r="QDG2" t="e">
        <f t="shared" si="181"/>
        <v>#VALUE!</v>
      </c>
      <c r="QDH2" t="e">
        <f t="shared" si="181"/>
        <v>#VALUE!</v>
      </c>
      <c r="QDI2" t="e">
        <f t="shared" si="181"/>
        <v>#VALUE!</v>
      </c>
      <c r="QDJ2" t="e">
        <f t="shared" si="181"/>
        <v>#VALUE!</v>
      </c>
      <c r="QDK2" t="e">
        <f t="shared" si="181"/>
        <v>#VALUE!</v>
      </c>
      <c r="QDL2" t="e">
        <f t="shared" si="181"/>
        <v>#VALUE!</v>
      </c>
      <c r="QDM2" t="e">
        <f t="shared" si="181"/>
        <v>#VALUE!</v>
      </c>
      <c r="QDN2" t="e">
        <f t="shared" si="181"/>
        <v>#VALUE!</v>
      </c>
      <c r="QDO2" t="e">
        <f t="shared" si="181"/>
        <v>#VALUE!</v>
      </c>
      <c r="QDP2" t="e">
        <f t="shared" si="181"/>
        <v>#VALUE!</v>
      </c>
      <c r="QDQ2" t="e">
        <f t="shared" si="181"/>
        <v>#VALUE!</v>
      </c>
      <c r="QDR2" t="e">
        <f t="shared" si="181"/>
        <v>#VALUE!</v>
      </c>
      <c r="QDS2" t="e">
        <f t="shared" si="181"/>
        <v>#VALUE!</v>
      </c>
      <c r="QDT2" t="e">
        <f t="shared" si="181"/>
        <v>#VALUE!</v>
      </c>
      <c r="QDU2" t="e">
        <f t="shared" si="181"/>
        <v>#VALUE!</v>
      </c>
      <c r="QDV2" t="e">
        <f t="shared" si="181"/>
        <v>#VALUE!</v>
      </c>
      <c r="QDW2" t="e">
        <f t="shared" si="181"/>
        <v>#VALUE!</v>
      </c>
      <c r="QDX2" t="e">
        <f t="shared" si="181"/>
        <v>#VALUE!</v>
      </c>
      <c r="QDY2" t="e">
        <f t="shared" si="181"/>
        <v>#VALUE!</v>
      </c>
      <c r="QDZ2" t="e">
        <f t="shared" si="181"/>
        <v>#VALUE!</v>
      </c>
      <c r="QEA2" t="e">
        <f t="shared" si="181"/>
        <v>#VALUE!</v>
      </c>
      <c r="QEB2" t="e">
        <f t="shared" si="181"/>
        <v>#VALUE!</v>
      </c>
      <c r="QEC2" t="e">
        <f t="shared" si="181"/>
        <v>#VALUE!</v>
      </c>
      <c r="QED2" t="e">
        <f t="shared" si="181"/>
        <v>#VALUE!</v>
      </c>
      <c r="QEE2" t="e">
        <f t="shared" si="181"/>
        <v>#VALUE!</v>
      </c>
      <c r="QEF2" t="e">
        <f t="shared" si="181"/>
        <v>#VALUE!</v>
      </c>
      <c r="QEG2" t="e">
        <f t="shared" si="181"/>
        <v>#VALUE!</v>
      </c>
      <c r="QEH2" t="e">
        <f t="shared" si="181"/>
        <v>#VALUE!</v>
      </c>
      <c r="QEI2" t="e">
        <f t="shared" si="181"/>
        <v>#VALUE!</v>
      </c>
      <c r="QEJ2" t="e">
        <f t="shared" si="181"/>
        <v>#VALUE!</v>
      </c>
      <c r="QEK2" t="e">
        <f t="shared" si="181"/>
        <v>#VALUE!</v>
      </c>
      <c r="QEL2" t="e">
        <f t="shared" si="181"/>
        <v>#VALUE!</v>
      </c>
      <c r="QEM2" t="e">
        <f t="shared" si="181"/>
        <v>#VALUE!</v>
      </c>
      <c r="QEN2" t="e">
        <f t="shared" si="181"/>
        <v>#VALUE!</v>
      </c>
      <c r="QEO2" t="e">
        <f t="shared" si="181"/>
        <v>#VALUE!</v>
      </c>
      <c r="QEP2" t="e">
        <f t="shared" si="181"/>
        <v>#VALUE!</v>
      </c>
      <c r="QEQ2" t="e">
        <f t="shared" si="181"/>
        <v>#VALUE!</v>
      </c>
      <c r="QER2" t="e">
        <f t="shared" si="181"/>
        <v>#VALUE!</v>
      </c>
      <c r="QES2" t="e">
        <f t="shared" si="181"/>
        <v>#VALUE!</v>
      </c>
      <c r="QET2" t="e">
        <f t="shared" si="181"/>
        <v>#VALUE!</v>
      </c>
      <c r="QEU2" t="e">
        <f t="shared" si="181"/>
        <v>#VALUE!</v>
      </c>
      <c r="QEV2" t="e">
        <f t="shared" si="181"/>
        <v>#VALUE!</v>
      </c>
      <c r="QEW2" t="e">
        <f t="shared" si="181"/>
        <v>#VALUE!</v>
      </c>
      <c r="QEX2" t="e">
        <f t="shared" si="181"/>
        <v>#VALUE!</v>
      </c>
      <c r="QEY2" t="e">
        <f t="shared" si="181"/>
        <v>#VALUE!</v>
      </c>
      <c r="QEZ2" t="e">
        <f t="shared" si="181"/>
        <v>#VALUE!</v>
      </c>
      <c r="QFA2" t="e">
        <f t="shared" si="181"/>
        <v>#VALUE!</v>
      </c>
      <c r="QFB2" t="e">
        <f t="shared" ref="QFB2:QHM2" si="182">CHAR(QFB1)</f>
        <v>#VALUE!</v>
      </c>
      <c r="QFC2" t="e">
        <f t="shared" si="182"/>
        <v>#VALUE!</v>
      </c>
      <c r="QFD2" t="e">
        <f t="shared" si="182"/>
        <v>#VALUE!</v>
      </c>
      <c r="QFE2" t="e">
        <f t="shared" si="182"/>
        <v>#VALUE!</v>
      </c>
      <c r="QFF2" t="e">
        <f t="shared" si="182"/>
        <v>#VALUE!</v>
      </c>
      <c r="QFG2" t="e">
        <f t="shared" si="182"/>
        <v>#VALUE!</v>
      </c>
      <c r="QFH2" t="e">
        <f t="shared" si="182"/>
        <v>#VALUE!</v>
      </c>
      <c r="QFI2" t="e">
        <f t="shared" si="182"/>
        <v>#VALUE!</v>
      </c>
      <c r="QFJ2" t="e">
        <f t="shared" si="182"/>
        <v>#VALUE!</v>
      </c>
      <c r="QFK2" t="e">
        <f t="shared" si="182"/>
        <v>#VALUE!</v>
      </c>
      <c r="QFL2" t="e">
        <f t="shared" si="182"/>
        <v>#VALUE!</v>
      </c>
      <c r="QFM2" t="e">
        <f t="shared" si="182"/>
        <v>#VALUE!</v>
      </c>
      <c r="QFN2" t="e">
        <f t="shared" si="182"/>
        <v>#VALUE!</v>
      </c>
      <c r="QFO2" t="e">
        <f t="shared" si="182"/>
        <v>#VALUE!</v>
      </c>
      <c r="QFP2" t="e">
        <f t="shared" si="182"/>
        <v>#VALUE!</v>
      </c>
      <c r="QFQ2" t="e">
        <f t="shared" si="182"/>
        <v>#VALUE!</v>
      </c>
      <c r="QFR2" t="e">
        <f t="shared" si="182"/>
        <v>#VALUE!</v>
      </c>
      <c r="QFS2" t="e">
        <f t="shared" si="182"/>
        <v>#VALUE!</v>
      </c>
      <c r="QFT2" t="e">
        <f t="shared" si="182"/>
        <v>#VALUE!</v>
      </c>
      <c r="QFU2" t="e">
        <f t="shared" si="182"/>
        <v>#VALUE!</v>
      </c>
      <c r="QFV2" t="e">
        <f t="shared" si="182"/>
        <v>#VALUE!</v>
      </c>
      <c r="QFW2" t="e">
        <f t="shared" si="182"/>
        <v>#VALUE!</v>
      </c>
      <c r="QFX2" t="e">
        <f t="shared" si="182"/>
        <v>#VALUE!</v>
      </c>
      <c r="QFY2" t="e">
        <f t="shared" si="182"/>
        <v>#VALUE!</v>
      </c>
      <c r="QFZ2" t="e">
        <f t="shared" si="182"/>
        <v>#VALUE!</v>
      </c>
      <c r="QGA2" t="e">
        <f t="shared" si="182"/>
        <v>#VALUE!</v>
      </c>
      <c r="QGB2" t="e">
        <f t="shared" si="182"/>
        <v>#VALUE!</v>
      </c>
      <c r="QGC2" t="e">
        <f t="shared" si="182"/>
        <v>#VALUE!</v>
      </c>
      <c r="QGD2" t="e">
        <f t="shared" si="182"/>
        <v>#VALUE!</v>
      </c>
      <c r="QGE2" t="e">
        <f t="shared" si="182"/>
        <v>#VALUE!</v>
      </c>
      <c r="QGF2" t="e">
        <f t="shared" si="182"/>
        <v>#VALUE!</v>
      </c>
      <c r="QGG2" t="e">
        <f t="shared" si="182"/>
        <v>#VALUE!</v>
      </c>
      <c r="QGH2" t="e">
        <f t="shared" si="182"/>
        <v>#VALUE!</v>
      </c>
      <c r="QGI2" t="e">
        <f t="shared" si="182"/>
        <v>#VALUE!</v>
      </c>
      <c r="QGJ2" t="e">
        <f t="shared" si="182"/>
        <v>#VALUE!</v>
      </c>
      <c r="QGK2" t="e">
        <f t="shared" si="182"/>
        <v>#VALUE!</v>
      </c>
      <c r="QGL2" t="e">
        <f t="shared" si="182"/>
        <v>#VALUE!</v>
      </c>
      <c r="QGM2" t="e">
        <f t="shared" si="182"/>
        <v>#VALUE!</v>
      </c>
      <c r="QGN2" t="e">
        <f t="shared" si="182"/>
        <v>#VALUE!</v>
      </c>
      <c r="QGO2" t="e">
        <f t="shared" si="182"/>
        <v>#VALUE!</v>
      </c>
      <c r="QGP2" t="e">
        <f t="shared" si="182"/>
        <v>#VALUE!</v>
      </c>
      <c r="QGQ2" t="e">
        <f t="shared" si="182"/>
        <v>#VALUE!</v>
      </c>
      <c r="QGR2" t="e">
        <f t="shared" si="182"/>
        <v>#VALUE!</v>
      </c>
      <c r="QGS2" t="e">
        <f t="shared" si="182"/>
        <v>#VALUE!</v>
      </c>
      <c r="QGT2" t="e">
        <f t="shared" si="182"/>
        <v>#VALUE!</v>
      </c>
      <c r="QGU2" t="e">
        <f t="shared" si="182"/>
        <v>#VALUE!</v>
      </c>
      <c r="QGV2" t="e">
        <f t="shared" si="182"/>
        <v>#VALUE!</v>
      </c>
      <c r="QGW2" t="e">
        <f t="shared" si="182"/>
        <v>#VALUE!</v>
      </c>
      <c r="QGX2" t="e">
        <f t="shared" si="182"/>
        <v>#VALUE!</v>
      </c>
      <c r="QGY2" t="e">
        <f t="shared" si="182"/>
        <v>#VALUE!</v>
      </c>
      <c r="QGZ2" t="e">
        <f t="shared" si="182"/>
        <v>#VALUE!</v>
      </c>
      <c r="QHA2" t="e">
        <f t="shared" si="182"/>
        <v>#VALUE!</v>
      </c>
      <c r="QHB2" t="e">
        <f t="shared" si="182"/>
        <v>#VALUE!</v>
      </c>
      <c r="QHC2" t="e">
        <f t="shared" si="182"/>
        <v>#VALUE!</v>
      </c>
      <c r="QHD2" t="e">
        <f t="shared" si="182"/>
        <v>#VALUE!</v>
      </c>
      <c r="QHE2" t="e">
        <f t="shared" si="182"/>
        <v>#VALUE!</v>
      </c>
      <c r="QHF2" t="e">
        <f t="shared" si="182"/>
        <v>#VALUE!</v>
      </c>
      <c r="QHG2" t="e">
        <f t="shared" si="182"/>
        <v>#VALUE!</v>
      </c>
      <c r="QHH2" t="e">
        <f t="shared" si="182"/>
        <v>#VALUE!</v>
      </c>
      <c r="QHI2" t="e">
        <f t="shared" si="182"/>
        <v>#VALUE!</v>
      </c>
      <c r="QHJ2" t="e">
        <f t="shared" si="182"/>
        <v>#VALUE!</v>
      </c>
      <c r="QHK2" t="e">
        <f t="shared" si="182"/>
        <v>#VALUE!</v>
      </c>
      <c r="QHL2" t="e">
        <f t="shared" si="182"/>
        <v>#VALUE!</v>
      </c>
      <c r="QHM2" t="e">
        <f t="shared" si="182"/>
        <v>#VALUE!</v>
      </c>
      <c r="QHN2" t="e">
        <f t="shared" ref="QHN2:QJY2" si="183">CHAR(QHN1)</f>
        <v>#VALUE!</v>
      </c>
      <c r="QHO2" t="e">
        <f t="shared" si="183"/>
        <v>#VALUE!</v>
      </c>
      <c r="QHP2" t="e">
        <f t="shared" si="183"/>
        <v>#VALUE!</v>
      </c>
      <c r="QHQ2" t="e">
        <f t="shared" si="183"/>
        <v>#VALUE!</v>
      </c>
      <c r="QHR2" t="e">
        <f t="shared" si="183"/>
        <v>#VALUE!</v>
      </c>
      <c r="QHS2" t="e">
        <f t="shared" si="183"/>
        <v>#VALUE!</v>
      </c>
      <c r="QHT2" t="e">
        <f t="shared" si="183"/>
        <v>#VALUE!</v>
      </c>
      <c r="QHU2" t="e">
        <f t="shared" si="183"/>
        <v>#VALUE!</v>
      </c>
      <c r="QHV2" t="e">
        <f t="shared" si="183"/>
        <v>#VALUE!</v>
      </c>
      <c r="QHW2" t="e">
        <f t="shared" si="183"/>
        <v>#VALUE!</v>
      </c>
      <c r="QHX2" t="e">
        <f t="shared" si="183"/>
        <v>#VALUE!</v>
      </c>
      <c r="QHY2" t="e">
        <f t="shared" si="183"/>
        <v>#VALUE!</v>
      </c>
      <c r="QHZ2" t="e">
        <f t="shared" si="183"/>
        <v>#VALUE!</v>
      </c>
      <c r="QIA2" t="e">
        <f t="shared" si="183"/>
        <v>#VALUE!</v>
      </c>
      <c r="QIB2" t="e">
        <f t="shared" si="183"/>
        <v>#VALUE!</v>
      </c>
      <c r="QIC2" t="e">
        <f t="shared" si="183"/>
        <v>#VALUE!</v>
      </c>
      <c r="QID2" t="e">
        <f t="shared" si="183"/>
        <v>#VALUE!</v>
      </c>
      <c r="QIE2" t="e">
        <f t="shared" si="183"/>
        <v>#VALUE!</v>
      </c>
      <c r="QIF2" t="e">
        <f t="shared" si="183"/>
        <v>#VALUE!</v>
      </c>
      <c r="QIG2" t="e">
        <f t="shared" si="183"/>
        <v>#VALUE!</v>
      </c>
      <c r="QIH2" t="e">
        <f t="shared" si="183"/>
        <v>#VALUE!</v>
      </c>
      <c r="QII2" t="e">
        <f t="shared" si="183"/>
        <v>#VALUE!</v>
      </c>
      <c r="QIJ2" t="e">
        <f t="shared" si="183"/>
        <v>#VALUE!</v>
      </c>
      <c r="QIK2" t="e">
        <f t="shared" si="183"/>
        <v>#VALUE!</v>
      </c>
      <c r="QIL2" t="e">
        <f t="shared" si="183"/>
        <v>#VALUE!</v>
      </c>
      <c r="QIM2" t="e">
        <f t="shared" si="183"/>
        <v>#VALUE!</v>
      </c>
      <c r="QIN2" t="e">
        <f t="shared" si="183"/>
        <v>#VALUE!</v>
      </c>
      <c r="QIO2" t="e">
        <f t="shared" si="183"/>
        <v>#VALUE!</v>
      </c>
      <c r="QIP2" t="e">
        <f t="shared" si="183"/>
        <v>#VALUE!</v>
      </c>
      <c r="QIQ2" t="e">
        <f t="shared" si="183"/>
        <v>#VALUE!</v>
      </c>
      <c r="QIR2" t="e">
        <f t="shared" si="183"/>
        <v>#VALUE!</v>
      </c>
      <c r="QIS2" t="e">
        <f t="shared" si="183"/>
        <v>#VALUE!</v>
      </c>
      <c r="QIT2" t="e">
        <f t="shared" si="183"/>
        <v>#VALUE!</v>
      </c>
      <c r="QIU2" t="e">
        <f t="shared" si="183"/>
        <v>#VALUE!</v>
      </c>
      <c r="QIV2" t="e">
        <f t="shared" si="183"/>
        <v>#VALUE!</v>
      </c>
      <c r="QIW2" t="e">
        <f t="shared" si="183"/>
        <v>#VALUE!</v>
      </c>
      <c r="QIX2" t="e">
        <f t="shared" si="183"/>
        <v>#VALUE!</v>
      </c>
      <c r="QIY2" t="e">
        <f t="shared" si="183"/>
        <v>#VALUE!</v>
      </c>
      <c r="QIZ2" t="e">
        <f t="shared" si="183"/>
        <v>#VALUE!</v>
      </c>
      <c r="QJA2" t="e">
        <f t="shared" si="183"/>
        <v>#VALUE!</v>
      </c>
      <c r="QJB2" t="e">
        <f t="shared" si="183"/>
        <v>#VALUE!</v>
      </c>
      <c r="QJC2" t="e">
        <f t="shared" si="183"/>
        <v>#VALUE!</v>
      </c>
      <c r="QJD2" t="e">
        <f t="shared" si="183"/>
        <v>#VALUE!</v>
      </c>
      <c r="QJE2" t="e">
        <f t="shared" si="183"/>
        <v>#VALUE!</v>
      </c>
      <c r="QJF2" t="e">
        <f t="shared" si="183"/>
        <v>#VALUE!</v>
      </c>
      <c r="QJG2" t="e">
        <f t="shared" si="183"/>
        <v>#VALUE!</v>
      </c>
      <c r="QJH2" t="e">
        <f t="shared" si="183"/>
        <v>#VALUE!</v>
      </c>
      <c r="QJI2" t="e">
        <f t="shared" si="183"/>
        <v>#VALUE!</v>
      </c>
      <c r="QJJ2" t="e">
        <f t="shared" si="183"/>
        <v>#VALUE!</v>
      </c>
      <c r="QJK2" t="e">
        <f t="shared" si="183"/>
        <v>#VALUE!</v>
      </c>
      <c r="QJL2" t="e">
        <f t="shared" si="183"/>
        <v>#VALUE!</v>
      </c>
      <c r="QJM2" t="e">
        <f t="shared" si="183"/>
        <v>#VALUE!</v>
      </c>
      <c r="QJN2" t="e">
        <f t="shared" si="183"/>
        <v>#VALUE!</v>
      </c>
      <c r="QJO2" t="e">
        <f t="shared" si="183"/>
        <v>#VALUE!</v>
      </c>
      <c r="QJP2" t="e">
        <f t="shared" si="183"/>
        <v>#VALUE!</v>
      </c>
      <c r="QJQ2" t="e">
        <f t="shared" si="183"/>
        <v>#VALUE!</v>
      </c>
      <c r="QJR2" t="e">
        <f t="shared" si="183"/>
        <v>#VALUE!</v>
      </c>
      <c r="QJS2" t="e">
        <f t="shared" si="183"/>
        <v>#VALUE!</v>
      </c>
      <c r="QJT2" t="e">
        <f t="shared" si="183"/>
        <v>#VALUE!</v>
      </c>
      <c r="QJU2" t="e">
        <f t="shared" si="183"/>
        <v>#VALUE!</v>
      </c>
      <c r="QJV2" t="e">
        <f t="shared" si="183"/>
        <v>#VALUE!</v>
      </c>
      <c r="QJW2" t="e">
        <f t="shared" si="183"/>
        <v>#VALUE!</v>
      </c>
      <c r="QJX2" t="e">
        <f t="shared" si="183"/>
        <v>#VALUE!</v>
      </c>
      <c r="QJY2" t="e">
        <f t="shared" si="183"/>
        <v>#VALUE!</v>
      </c>
      <c r="QJZ2" t="e">
        <f t="shared" ref="QJZ2:QMK2" si="184">CHAR(QJZ1)</f>
        <v>#VALUE!</v>
      </c>
      <c r="QKA2" t="e">
        <f t="shared" si="184"/>
        <v>#VALUE!</v>
      </c>
      <c r="QKB2" t="e">
        <f t="shared" si="184"/>
        <v>#VALUE!</v>
      </c>
      <c r="QKC2" t="e">
        <f t="shared" si="184"/>
        <v>#VALUE!</v>
      </c>
      <c r="QKD2" t="e">
        <f t="shared" si="184"/>
        <v>#VALUE!</v>
      </c>
      <c r="QKE2" t="e">
        <f t="shared" si="184"/>
        <v>#VALUE!</v>
      </c>
      <c r="QKF2" t="e">
        <f t="shared" si="184"/>
        <v>#VALUE!</v>
      </c>
      <c r="QKG2" t="e">
        <f t="shared" si="184"/>
        <v>#VALUE!</v>
      </c>
      <c r="QKH2" t="e">
        <f t="shared" si="184"/>
        <v>#VALUE!</v>
      </c>
      <c r="QKI2" t="e">
        <f t="shared" si="184"/>
        <v>#VALUE!</v>
      </c>
      <c r="QKJ2" t="e">
        <f t="shared" si="184"/>
        <v>#VALUE!</v>
      </c>
      <c r="QKK2" t="e">
        <f t="shared" si="184"/>
        <v>#VALUE!</v>
      </c>
      <c r="QKL2" t="e">
        <f t="shared" si="184"/>
        <v>#VALUE!</v>
      </c>
      <c r="QKM2" t="e">
        <f t="shared" si="184"/>
        <v>#VALUE!</v>
      </c>
      <c r="QKN2" t="e">
        <f t="shared" si="184"/>
        <v>#VALUE!</v>
      </c>
      <c r="QKO2" t="e">
        <f t="shared" si="184"/>
        <v>#VALUE!</v>
      </c>
      <c r="QKP2" t="e">
        <f t="shared" si="184"/>
        <v>#VALUE!</v>
      </c>
      <c r="QKQ2" t="e">
        <f t="shared" si="184"/>
        <v>#VALUE!</v>
      </c>
      <c r="QKR2" t="e">
        <f t="shared" si="184"/>
        <v>#VALUE!</v>
      </c>
      <c r="QKS2" t="e">
        <f t="shared" si="184"/>
        <v>#VALUE!</v>
      </c>
      <c r="QKT2" t="e">
        <f t="shared" si="184"/>
        <v>#VALUE!</v>
      </c>
      <c r="QKU2" t="e">
        <f t="shared" si="184"/>
        <v>#VALUE!</v>
      </c>
      <c r="QKV2" t="e">
        <f t="shared" si="184"/>
        <v>#VALUE!</v>
      </c>
      <c r="QKW2" t="e">
        <f t="shared" si="184"/>
        <v>#VALUE!</v>
      </c>
      <c r="QKX2" t="e">
        <f t="shared" si="184"/>
        <v>#VALUE!</v>
      </c>
      <c r="QKY2" t="e">
        <f t="shared" si="184"/>
        <v>#VALUE!</v>
      </c>
      <c r="QKZ2" t="e">
        <f t="shared" si="184"/>
        <v>#VALUE!</v>
      </c>
      <c r="QLA2" t="e">
        <f t="shared" si="184"/>
        <v>#VALUE!</v>
      </c>
      <c r="QLB2" t="e">
        <f t="shared" si="184"/>
        <v>#VALUE!</v>
      </c>
      <c r="QLC2" t="e">
        <f t="shared" si="184"/>
        <v>#VALUE!</v>
      </c>
      <c r="QLD2" t="e">
        <f t="shared" si="184"/>
        <v>#VALUE!</v>
      </c>
      <c r="QLE2" t="e">
        <f t="shared" si="184"/>
        <v>#VALUE!</v>
      </c>
      <c r="QLF2" t="e">
        <f t="shared" si="184"/>
        <v>#VALUE!</v>
      </c>
      <c r="QLG2" t="e">
        <f t="shared" si="184"/>
        <v>#VALUE!</v>
      </c>
      <c r="QLH2" t="e">
        <f t="shared" si="184"/>
        <v>#VALUE!</v>
      </c>
      <c r="QLI2" t="e">
        <f t="shared" si="184"/>
        <v>#VALUE!</v>
      </c>
      <c r="QLJ2" t="e">
        <f t="shared" si="184"/>
        <v>#VALUE!</v>
      </c>
      <c r="QLK2" t="e">
        <f t="shared" si="184"/>
        <v>#VALUE!</v>
      </c>
      <c r="QLL2" t="e">
        <f t="shared" si="184"/>
        <v>#VALUE!</v>
      </c>
      <c r="QLM2" t="e">
        <f t="shared" si="184"/>
        <v>#VALUE!</v>
      </c>
      <c r="QLN2" t="e">
        <f t="shared" si="184"/>
        <v>#VALUE!</v>
      </c>
      <c r="QLO2" t="e">
        <f t="shared" si="184"/>
        <v>#VALUE!</v>
      </c>
      <c r="QLP2" t="e">
        <f t="shared" si="184"/>
        <v>#VALUE!</v>
      </c>
      <c r="QLQ2" t="e">
        <f t="shared" si="184"/>
        <v>#VALUE!</v>
      </c>
      <c r="QLR2" t="e">
        <f t="shared" si="184"/>
        <v>#VALUE!</v>
      </c>
      <c r="QLS2" t="e">
        <f t="shared" si="184"/>
        <v>#VALUE!</v>
      </c>
      <c r="QLT2" t="e">
        <f t="shared" si="184"/>
        <v>#VALUE!</v>
      </c>
      <c r="QLU2" t="e">
        <f t="shared" si="184"/>
        <v>#VALUE!</v>
      </c>
      <c r="QLV2" t="e">
        <f t="shared" si="184"/>
        <v>#VALUE!</v>
      </c>
      <c r="QLW2" t="e">
        <f t="shared" si="184"/>
        <v>#VALUE!</v>
      </c>
      <c r="QLX2" t="e">
        <f t="shared" si="184"/>
        <v>#VALUE!</v>
      </c>
      <c r="QLY2" t="e">
        <f t="shared" si="184"/>
        <v>#VALUE!</v>
      </c>
      <c r="QLZ2" t="e">
        <f t="shared" si="184"/>
        <v>#VALUE!</v>
      </c>
      <c r="QMA2" t="e">
        <f t="shared" si="184"/>
        <v>#VALUE!</v>
      </c>
      <c r="QMB2" t="e">
        <f t="shared" si="184"/>
        <v>#VALUE!</v>
      </c>
      <c r="QMC2" t="e">
        <f t="shared" si="184"/>
        <v>#VALUE!</v>
      </c>
      <c r="QMD2" t="e">
        <f t="shared" si="184"/>
        <v>#VALUE!</v>
      </c>
      <c r="QME2" t="e">
        <f t="shared" si="184"/>
        <v>#VALUE!</v>
      </c>
      <c r="QMF2" t="e">
        <f t="shared" si="184"/>
        <v>#VALUE!</v>
      </c>
      <c r="QMG2" t="e">
        <f t="shared" si="184"/>
        <v>#VALUE!</v>
      </c>
      <c r="QMH2" t="e">
        <f t="shared" si="184"/>
        <v>#VALUE!</v>
      </c>
      <c r="QMI2" t="e">
        <f t="shared" si="184"/>
        <v>#VALUE!</v>
      </c>
      <c r="QMJ2" t="e">
        <f t="shared" si="184"/>
        <v>#VALUE!</v>
      </c>
      <c r="QMK2" t="e">
        <f t="shared" si="184"/>
        <v>#VALUE!</v>
      </c>
      <c r="QML2" t="e">
        <f t="shared" ref="QML2:QOW2" si="185">CHAR(QML1)</f>
        <v>#VALUE!</v>
      </c>
      <c r="QMM2" t="e">
        <f t="shared" si="185"/>
        <v>#VALUE!</v>
      </c>
      <c r="QMN2" t="e">
        <f t="shared" si="185"/>
        <v>#VALUE!</v>
      </c>
      <c r="QMO2" t="e">
        <f t="shared" si="185"/>
        <v>#VALUE!</v>
      </c>
      <c r="QMP2" t="e">
        <f t="shared" si="185"/>
        <v>#VALUE!</v>
      </c>
      <c r="QMQ2" t="e">
        <f t="shared" si="185"/>
        <v>#VALUE!</v>
      </c>
      <c r="QMR2" t="e">
        <f t="shared" si="185"/>
        <v>#VALUE!</v>
      </c>
      <c r="QMS2" t="e">
        <f t="shared" si="185"/>
        <v>#VALUE!</v>
      </c>
      <c r="QMT2" t="e">
        <f t="shared" si="185"/>
        <v>#VALUE!</v>
      </c>
      <c r="QMU2" t="e">
        <f t="shared" si="185"/>
        <v>#VALUE!</v>
      </c>
      <c r="QMV2" t="e">
        <f t="shared" si="185"/>
        <v>#VALUE!</v>
      </c>
      <c r="QMW2" t="e">
        <f t="shared" si="185"/>
        <v>#VALUE!</v>
      </c>
      <c r="QMX2" t="e">
        <f t="shared" si="185"/>
        <v>#VALUE!</v>
      </c>
      <c r="QMY2" t="e">
        <f t="shared" si="185"/>
        <v>#VALUE!</v>
      </c>
      <c r="QMZ2" t="e">
        <f t="shared" si="185"/>
        <v>#VALUE!</v>
      </c>
      <c r="QNA2" t="e">
        <f t="shared" si="185"/>
        <v>#VALUE!</v>
      </c>
      <c r="QNB2" t="e">
        <f t="shared" si="185"/>
        <v>#VALUE!</v>
      </c>
      <c r="QNC2" t="e">
        <f t="shared" si="185"/>
        <v>#VALUE!</v>
      </c>
      <c r="QND2" t="e">
        <f t="shared" si="185"/>
        <v>#VALUE!</v>
      </c>
      <c r="QNE2" t="e">
        <f t="shared" si="185"/>
        <v>#VALUE!</v>
      </c>
      <c r="QNF2" t="e">
        <f t="shared" si="185"/>
        <v>#VALUE!</v>
      </c>
      <c r="QNG2" t="e">
        <f t="shared" si="185"/>
        <v>#VALUE!</v>
      </c>
      <c r="QNH2" t="e">
        <f t="shared" si="185"/>
        <v>#VALUE!</v>
      </c>
      <c r="QNI2" t="e">
        <f t="shared" si="185"/>
        <v>#VALUE!</v>
      </c>
      <c r="QNJ2" t="e">
        <f t="shared" si="185"/>
        <v>#VALUE!</v>
      </c>
      <c r="QNK2" t="e">
        <f t="shared" si="185"/>
        <v>#VALUE!</v>
      </c>
      <c r="QNL2" t="e">
        <f t="shared" si="185"/>
        <v>#VALUE!</v>
      </c>
      <c r="QNM2" t="e">
        <f t="shared" si="185"/>
        <v>#VALUE!</v>
      </c>
      <c r="QNN2" t="e">
        <f t="shared" si="185"/>
        <v>#VALUE!</v>
      </c>
      <c r="QNO2" t="e">
        <f t="shared" si="185"/>
        <v>#VALUE!</v>
      </c>
      <c r="QNP2" t="e">
        <f t="shared" si="185"/>
        <v>#VALUE!</v>
      </c>
      <c r="QNQ2" t="e">
        <f t="shared" si="185"/>
        <v>#VALUE!</v>
      </c>
      <c r="QNR2" t="e">
        <f t="shared" si="185"/>
        <v>#VALUE!</v>
      </c>
      <c r="QNS2" t="e">
        <f t="shared" si="185"/>
        <v>#VALUE!</v>
      </c>
      <c r="QNT2" t="e">
        <f t="shared" si="185"/>
        <v>#VALUE!</v>
      </c>
      <c r="QNU2" t="e">
        <f t="shared" si="185"/>
        <v>#VALUE!</v>
      </c>
      <c r="QNV2" t="e">
        <f t="shared" si="185"/>
        <v>#VALUE!</v>
      </c>
      <c r="QNW2" t="e">
        <f t="shared" si="185"/>
        <v>#VALUE!</v>
      </c>
      <c r="QNX2" t="e">
        <f t="shared" si="185"/>
        <v>#VALUE!</v>
      </c>
      <c r="QNY2" t="e">
        <f t="shared" si="185"/>
        <v>#VALUE!</v>
      </c>
      <c r="QNZ2" t="e">
        <f t="shared" si="185"/>
        <v>#VALUE!</v>
      </c>
      <c r="QOA2" t="e">
        <f t="shared" si="185"/>
        <v>#VALUE!</v>
      </c>
      <c r="QOB2" t="e">
        <f t="shared" si="185"/>
        <v>#VALUE!</v>
      </c>
      <c r="QOC2" t="e">
        <f t="shared" si="185"/>
        <v>#VALUE!</v>
      </c>
      <c r="QOD2" t="e">
        <f t="shared" si="185"/>
        <v>#VALUE!</v>
      </c>
      <c r="QOE2" t="e">
        <f t="shared" si="185"/>
        <v>#VALUE!</v>
      </c>
      <c r="QOF2" t="e">
        <f t="shared" si="185"/>
        <v>#VALUE!</v>
      </c>
      <c r="QOG2" t="e">
        <f t="shared" si="185"/>
        <v>#VALUE!</v>
      </c>
      <c r="QOH2" t="e">
        <f t="shared" si="185"/>
        <v>#VALUE!</v>
      </c>
      <c r="QOI2" t="e">
        <f t="shared" si="185"/>
        <v>#VALUE!</v>
      </c>
      <c r="QOJ2" t="e">
        <f t="shared" si="185"/>
        <v>#VALUE!</v>
      </c>
      <c r="QOK2" t="e">
        <f t="shared" si="185"/>
        <v>#VALUE!</v>
      </c>
      <c r="QOL2" t="e">
        <f t="shared" si="185"/>
        <v>#VALUE!</v>
      </c>
      <c r="QOM2" t="e">
        <f t="shared" si="185"/>
        <v>#VALUE!</v>
      </c>
      <c r="QON2" t="e">
        <f t="shared" si="185"/>
        <v>#VALUE!</v>
      </c>
      <c r="QOO2" t="e">
        <f t="shared" si="185"/>
        <v>#VALUE!</v>
      </c>
      <c r="QOP2" t="e">
        <f t="shared" si="185"/>
        <v>#VALUE!</v>
      </c>
      <c r="QOQ2" t="e">
        <f t="shared" si="185"/>
        <v>#VALUE!</v>
      </c>
      <c r="QOR2" t="e">
        <f t="shared" si="185"/>
        <v>#VALUE!</v>
      </c>
      <c r="QOS2" t="e">
        <f t="shared" si="185"/>
        <v>#VALUE!</v>
      </c>
      <c r="QOT2" t="e">
        <f t="shared" si="185"/>
        <v>#VALUE!</v>
      </c>
      <c r="QOU2" t="e">
        <f t="shared" si="185"/>
        <v>#VALUE!</v>
      </c>
      <c r="QOV2" t="e">
        <f t="shared" si="185"/>
        <v>#VALUE!</v>
      </c>
      <c r="QOW2" t="e">
        <f t="shared" si="185"/>
        <v>#VALUE!</v>
      </c>
      <c r="QOX2" t="e">
        <f t="shared" ref="QOX2:QRI2" si="186">CHAR(QOX1)</f>
        <v>#VALUE!</v>
      </c>
      <c r="QOY2" t="e">
        <f t="shared" si="186"/>
        <v>#VALUE!</v>
      </c>
      <c r="QOZ2" t="e">
        <f t="shared" si="186"/>
        <v>#VALUE!</v>
      </c>
      <c r="QPA2" t="e">
        <f t="shared" si="186"/>
        <v>#VALUE!</v>
      </c>
      <c r="QPB2" t="e">
        <f t="shared" si="186"/>
        <v>#VALUE!</v>
      </c>
      <c r="QPC2" t="e">
        <f t="shared" si="186"/>
        <v>#VALUE!</v>
      </c>
      <c r="QPD2" t="e">
        <f t="shared" si="186"/>
        <v>#VALUE!</v>
      </c>
      <c r="QPE2" t="e">
        <f t="shared" si="186"/>
        <v>#VALUE!</v>
      </c>
      <c r="QPF2" t="e">
        <f t="shared" si="186"/>
        <v>#VALUE!</v>
      </c>
      <c r="QPG2" t="e">
        <f t="shared" si="186"/>
        <v>#VALUE!</v>
      </c>
      <c r="QPH2" t="e">
        <f t="shared" si="186"/>
        <v>#VALUE!</v>
      </c>
      <c r="QPI2" t="e">
        <f t="shared" si="186"/>
        <v>#VALUE!</v>
      </c>
      <c r="QPJ2" t="e">
        <f t="shared" si="186"/>
        <v>#VALUE!</v>
      </c>
      <c r="QPK2" t="e">
        <f t="shared" si="186"/>
        <v>#VALUE!</v>
      </c>
      <c r="QPL2" t="e">
        <f t="shared" si="186"/>
        <v>#VALUE!</v>
      </c>
      <c r="QPM2" t="e">
        <f t="shared" si="186"/>
        <v>#VALUE!</v>
      </c>
      <c r="QPN2" t="e">
        <f t="shared" si="186"/>
        <v>#VALUE!</v>
      </c>
      <c r="QPO2" t="e">
        <f t="shared" si="186"/>
        <v>#VALUE!</v>
      </c>
      <c r="QPP2" t="e">
        <f t="shared" si="186"/>
        <v>#VALUE!</v>
      </c>
      <c r="QPQ2" t="e">
        <f t="shared" si="186"/>
        <v>#VALUE!</v>
      </c>
      <c r="QPR2" t="e">
        <f t="shared" si="186"/>
        <v>#VALUE!</v>
      </c>
      <c r="QPS2" t="e">
        <f t="shared" si="186"/>
        <v>#VALUE!</v>
      </c>
      <c r="QPT2" t="e">
        <f t="shared" si="186"/>
        <v>#VALUE!</v>
      </c>
      <c r="QPU2" t="e">
        <f t="shared" si="186"/>
        <v>#VALUE!</v>
      </c>
      <c r="QPV2" t="e">
        <f t="shared" si="186"/>
        <v>#VALUE!</v>
      </c>
      <c r="QPW2" t="e">
        <f t="shared" si="186"/>
        <v>#VALUE!</v>
      </c>
      <c r="QPX2" t="e">
        <f t="shared" si="186"/>
        <v>#VALUE!</v>
      </c>
      <c r="QPY2" t="e">
        <f t="shared" si="186"/>
        <v>#VALUE!</v>
      </c>
      <c r="QPZ2" t="e">
        <f t="shared" si="186"/>
        <v>#VALUE!</v>
      </c>
      <c r="QQA2" t="e">
        <f t="shared" si="186"/>
        <v>#VALUE!</v>
      </c>
      <c r="QQB2" t="e">
        <f t="shared" si="186"/>
        <v>#VALUE!</v>
      </c>
      <c r="QQC2" t="e">
        <f t="shared" si="186"/>
        <v>#VALUE!</v>
      </c>
      <c r="QQD2" t="e">
        <f t="shared" si="186"/>
        <v>#VALUE!</v>
      </c>
      <c r="QQE2" t="e">
        <f t="shared" si="186"/>
        <v>#VALUE!</v>
      </c>
      <c r="QQF2" t="e">
        <f t="shared" si="186"/>
        <v>#VALUE!</v>
      </c>
      <c r="QQG2" t="e">
        <f t="shared" si="186"/>
        <v>#VALUE!</v>
      </c>
      <c r="QQH2" t="e">
        <f t="shared" si="186"/>
        <v>#VALUE!</v>
      </c>
      <c r="QQI2" t="e">
        <f t="shared" si="186"/>
        <v>#VALUE!</v>
      </c>
      <c r="QQJ2" t="e">
        <f t="shared" si="186"/>
        <v>#VALUE!</v>
      </c>
      <c r="QQK2" t="e">
        <f t="shared" si="186"/>
        <v>#VALUE!</v>
      </c>
      <c r="QQL2" t="e">
        <f t="shared" si="186"/>
        <v>#VALUE!</v>
      </c>
      <c r="QQM2" t="e">
        <f t="shared" si="186"/>
        <v>#VALUE!</v>
      </c>
      <c r="QQN2" t="e">
        <f t="shared" si="186"/>
        <v>#VALUE!</v>
      </c>
      <c r="QQO2" t="e">
        <f t="shared" si="186"/>
        <v>#VALUE!</v>
      </c>
      <c r="QQP2" t="e">
        <f t="shared" si="186"/>
        <v>#VALUE!</v>
      </c>
      <c r="QQQ2" t="e">
        <f t="shared" si="186"/>
        <v>#VALUE!</v>
      </c>
      <c r="QQR2" t="e">
        <f t="shared" si="186"/>
        <v>#VALUE!</v>
      </c>
      <c r="QQS2" t="e">
        <f t="shared" si="186"/>
        <v>#VALUE!</v>
      </c>
      <c r="QQT2" t="e">
        <f t="shared" si="186"/>
        <v>#VALUE!</v>
      </c>
      <c r="QQU2" t="e">
        <f t="shared" si="186"/>
        <v>#VALUE!</v>
      </c>
      <c r="QQV2" t="e">
        <f t="shared" si="186"/>
        <v>#VALUE!</v>
      </c>
      <c r="QQW2" t="e">
        <f t="shared" si="186"/>
        <v>#VALUE!</v>
      </c>
      <c r="QQX2" t="e">
        <f t="shared" si="186"/>
        <v>#VALUE!</v>
      </c>
      <c r="QQY2" t="e">
        <f t="shared" si="186"/>
        <v>#VALUE!</v>
      </c>
      <c r="QQZ2" t="e">
        <f t="shared" si="186"/>
        <v>#VALUE!</v>
      </c>
      <c r="QRA2" t="e">
        <f t="shared" si="186"/>
        <v>#VALUE!</v>
      </c>
      <c r="QRB2" t="e">
        <f t="shared" si="186"/>
        <v>#VALUE!</v>
      </c>
      <c r="QRC2" t="e">
        <f t="shared" si="186"/>
        <v>#VALUE!</v>
      </c>
      <c r="QRD2" t="e">
        <f t="shared" si="186"/>
        <v>#VALUE!</v>
      </c>
      <c r="QRE2" t="e">
        <f t="shared" si="186"/>
        <v>#VALUE!</v>
      </c>
      <c r="QRF2" t="e">
        <f t="shared" si="186"/>
        <v>#VALUE!</v>
      </c>
      <c r="QRG2" t="e">
        <f t="shared" si="186"/>
        <v>#VALUE!</v>
      </c>
      <c r="QRH2" t="e">
        <f t="shared" si="186"/>
        <v>#VALUE!</v>
      </c>
      <c r="QRI2" t="e">
        <f t="shared" si="186"/>
        <v>#VALUE!</v>
      </c>
      <c r="QRJ2" t="e">
        <f t="shared" ref="QRJ2:QTU2" si="187">CHAR(QRJ1)</f>
        <v>#VALUE!</v>
      </c>
      <c r="QRK2" t="e">
        <f t="shared" si="187"/>
        <v>#VALUE!</v>
      </c>
      <c r="QRL2" t="e">
        <f t="shared" si="187"/>
        <v>#VALUE!</v>
      </c>
      <c r="QRM2" t="e">
        <f t="shared" si="187"/>
        <v>#VALUE!</v>
      </c>
      <c r="QRN2" t="e">
        <f t="shared" si="187"/>
        <v>#VALUE!</v>
      </c>
      <c r="QRO2" t="e">
        <f t="shared" si="187"/>
        <v>#VALUE!</v>
      </c>
      <c r="QRP2" t="e">
        <f t="shared" si="187"/>
        <v>#VALUE!</v>
      </c>
      <c r="QRQ2" t="e">
        <f t="shared" si="187"/>
        <v>#VALUE!</v>
      </c>
      <c r="QRR2" t="e">
        <f t="shared" si="187"/>
        <v>#VALUE!</v>
      </c>
      <c r="QRS2" t="e">
        <f t="shared" si="187"/>
        <v>#VALUE!</v>
      </c>
      <c r="QRT2" t="e">
        <f t="shared" si="187"/>
        <v>#VALUE!</v>
      </c>
      <c r="QRU2" t="e">
        <f t="shared" si="187"/>
        <v>#VALUE!</v>
      </c>
      <c r="QRV2" t="e">
        <f t="shared" si="187"/>
        <v>#VALUE!</v>
      </c>
      <c r="QRW2" t="e">
        <f t="shared" si="187"/>
        <v>#VALUE!</v>
      </c>
      <c r="QRX2" t="e">
        <f t="shared" si="187"/>
        <v>#VALUE!</v>
      </c>
      <c r="QRY2" t="e">
        <f t="shared" si="187"/>
        <v>#VALUE!</v>
      </c>
      <c r="QRZ2" t="e">
        <f t="shared" si="187"/>
        <v>#VALUE!</v>
      </c>
      <c r="QSA2" t="e">
        <f t="shared" si="187"/>
        <v>#VALUE!</v>
      </c>
      <c r="QSB2" t="e">
        <f t="shared" si="187"/>
        <v>#VALUE!</v>
      </c>
      <c r="QSC2" t="e">
        <f t="shared" si="187"/>
        <v>#VALUE!</v>
      </c>
      <c r="QSD2" t="e">
        <f t="shared" si="187"/>
        <v>#VALUE!</v>
      </c>
      <c r="QSE2" t="e">
        <f t="shared" si="187"/>
        <v>#VALUE!</v>
      </c>
      <c r="QSF2" t="e">
        <f t="shared" si="187"/>
        <v>#VALUE!</v>
      </c>
      <c r="QSG2" t="e">
        <f t="shared" si="187"/>
        <v>#VALUE!</v>
      </c>
      <c r="QSH2" t="e">
        <f t="shared" si="187"/>
        <v>#VALUE!</v>
      </c>
      <c r="QSI2" t="e">
        <f t="shared" si="187"/>
        <v>#VALUE!</v>
      </c>
      <c r="QSJ2" t="e">
        <f t="shared" si="187"/>
        <v>#VALUE!</v>
      </c>
      <c r="QSK2" t="e">
        <f t="shared" si="187"/>
        <v>#VALUE!</v>
      </c>
      <c r="QSL2" t="e">
        <f t="shared" si="187"/>
        <v>#VALUE!</v>
      </c>
      <c r="QSM2" t="e">
        <f t="shared" si="187"/>
        <v>#VALUE!</v>
      </c>
      <c r="QSN2" t="e">
        <f t="shared" si="187"/>
        <v>#VALUE!</v>
      </c>
      <c r="QSO2" t="e">
        <f t="shared" si="187"/>
        <v>#VALUE!</v>
      </c>
      <c r="QSP2" t="e">
        <f t="shared" si="187"/>
        <v>#VALUE!</v>
      </c>
      <c r="QSQ2" t="e">
        <f t="shared" si="187"/>
        <v>#VALUE!</v>
      </c>
      <c r="QSR2" t="e">
        <f t="shared" si="187"/>
        <v>#VALUE!</v>
      </c>
      <c r="QSS2" t="e">
        <f t="shared" si="187"/>
        <v>#VALUE!</v>
      </c>
      <c r="QST2" t="e">
        <f t="shared" si="187"/>
        <v>#VALUE!</v>
      </c>
      <c r="QSU2" t="e">
        <f t="shared" si="187"/>
        <v>#VALUE!</v>
      </c>
      <c r="QSV2" t="e">
        <f t="shared" si="187"/>
        <v>#VALUE!</v>
      </c>
      <c r="QSW2" t="e">
        <f t="shared" si="187"/>
        <v>#VALUE!</v>
      </c>
      <c r="QSX2" t="e">
        <f t="shared" si="187"/>
        <v>#VALUE!</v>
      </c>
      <c r="QSY2" t="e">
        <f t="shared" si="187"/>
        <v>#VALUE!</v>
      </c>
      <c r="QSZ2" t="e">
        <f t="shared" si="187"/>
        <v>#VALUE!</v>
      </c>
      <c r="QTA2" t="e">
        <f t="shared" si="187"/>
        <v>#VALUE!</v>
      </c>
      <c r="QTB2" t="e">
        <f t="shared" si="187"/>
        <v>#VALUE!</v>
      </c>
      <c r="QTC2" t="e">
        <f t="shared" si="187"/>
        <v>#VALUE!</v>
      </c>
      <c r="QTD2" t="e">
        <f t="shared" si="187"/>
        <v>#VALUE!</v>
      </c>
      <c r="QTE2" t="e">
        <f t="shared" si="187"/>
        <v>#VALUE!</v>
      </c>
      <c r="QTF2" t="e">
        <f t="shared" si="187"/>
        <v>#VALUE!</v>
      </c>
      <c r="QTG2" t="e">
        <f t="shared" si="187"/>
        <v>#VALUE!</v>
      </c>
      <c r="QTH2" t="e">
        <f t="shared" si="187"/>
        <v>#VALUE!</v>
      </c>
      <c r="QTI2" t="e">
        <f t="shared" si="187"/>
        <v>#VALUE!</v>
      </c>
      <c r="QTJ2" t="e">
        <f t="shared" si="187"/>
        <v>#VALUE!</v>
      </c>
      <c r="QTK2" t="e">
        <f t="shared" si="187"/>
        <v>#VALUE!</v>
      </c>
      <c r="QTL2" t="e">
        <f t="shared" si="187"/>
        <v>#VALUE!</v>
      </c>
      <c r="QTM2" t="e">
        <f t="shared" si="187"/>
        <v>#VALUE!</v>
      </c>
      <c r="QTN2" t="e">
        <f t="shared" si="187"/>
        <v>#VALUE!</v>
      </c>
      <c r="QTO2" t="e">
        <f t="shared" si="187"/>
        <v>#VALUE!</v>
      </c>
      <c r="QTP2" t="e">
        <f t="shared" si="187"/>
        <v>#VALUE!</v>
      </c>
      <c r="QTQ2" t="e">
        <f t="shared" si="187"/>
        <v>#VALUE!</v>
      </c>
      <c r="QTR2" t="e">
        <f t="shared" si="187"/>
        <v>#VALUE!</v>
      </c>
      <c r="QTS2" t="e">
        <f t="shared" si="187"/>
        <v>#VALUE!</v>
      </c>
      <c r="QTT2" t="e">
        <f t="shared" si="187"/>
        <v>#VALUE!</v>
      </c>
      <c r="QTU2" t="e">
        <f t="shared" si="187"/>
        <v>#VALUE!</v>
      </c>
      <c r="QTV2" t="e">
        <f t="shared" ref="QTV2:QWG2" si="188">CHAR(QTV1)</f>
        <v>#VALUE!</v>
      </c>
      <c r="QTW2" t="e">
        <f t="shared" si="188"/>
        <v>#VALUE!</v>
      </c>
      <c r="QTX2" t="e">
        <f t="shared" si="188"/>
        <v>#VALUE!</v>
      </c>
      <c r="QTY2" t="e">
        <f t="shared" si="188"/>
        <v>#VALUE!</v>
      </c>
      <c r="QTZ2" t="e">
        <f t="shared" si="188"/>
        <v>#VALUE!</v>
      </c>
      <c r="QUA2" t="e">
        <f t="shared" si="188"/>
        <v>#VALUE!</v>
      </c>
      <c r="QUB2" t="e">
        <f t="shared" si="188"/>
        <v>#VALUE!</v>
      </c>
      <c r="QUC2" t="e">
        <f t="shared" si="188"/>
        <v>#VALUE!</v>
      </c>
      <c r="QUD2" t="e">
        <f t="shared" si="188"/>
        <v>#VALUE!</v>
      </c>
      <c r="QUE2" t="e">
        <f t="shared" si="188"/>
        <v>#VALUE!</v>
      </c>
      <c r="QUF2" t="e">
        <f t="shared" si="188"/>
        <v>#VALUE!</v>
      </c>
      <c r="QUG2" t="e">
        <f t="shared" si="188"/>
        <v>#VALUE!</v>
      </c>
      <c r="QUH2" t="e">
        <f t="shared" si="188"/>
        <v>#VALUE!</v>
      </c>
      <c r="QUI2" t="e">
        <f t="shared" si="188"/>
        <v>#VALUE!</v>
      </c>
      <c r="QUJ2" t="e">
        <f t="shared" si="188"/>
        <v>#VALUE!</v>
      </c>
      <c r="QUK2" t="e">
        <f t="shared" si="188"/>
        <v>#VALUE!</v>
      </c>
      <c r="QUL2" t="e">
        <f t="shared" si="188"/>
        <v>#VALUE!</v>
      </c>
      <c r="QUM2" t="e">
        <f t="shared" si="188"/>
        <v>#VALUE!</v>
      </c>
      <c r="QUN2" t="e">
        <f t="shared" si="188"/>
        <v>#VALUE!</v>
      </c>
      <c r="QUO2" t="e">
        <f t="shared" si="188"/>
        <v>#VALUE!</v>
      </c>
      <c r="QUP2" t="e">
        <f t="shared" si="188"/>
        <v>#VALUE!</v>
      </c>
      <c r="QUQ2" t="e">
        <f t="shared" si="188"/>
        <v>#VALUE!</v>
      </c>
      <c r="QUR2" t="e">
        <f t="shared" si="188"/>
        <v>#VALUE!</v>
      </c>
      <c r="QUS2" t="e">
        <f t="shared" si="188"/>
        <v>#VALUE!</v>
      </c>
      <c r="QUT2" t="e">
        <f t="shared" si="188"/>
        <v>#VALUE!</v>
      </c>
      <c r="QUU2" t="e">
        <f t="shared" si="188"/>
        <v>#VALUE!</v>
      </c>
      <c r="QUV2" t="e">
        <f t="shared" si="188"/>
        <v>#VALUE!</v>
      </c>
      <c r="QUW2" t="e">
        <f t="shared" si="188"/>
        <v>#VALUE!</v>
      </c>
      <c r="QUX2" t="e">
        <f t="shared" si="188"/>
        <v>#VALUE!</v>
      </c>
      <c r="QUY2" t="e">
        <f t="shared" si="188"/>
        <v>#VALUE!</v>
      </c>
      <c r="QUZ2" t="e">
        <f t="shared" si="188"/>
        <v>#VALUE!</v>
      </c>
      <c r="QVA2" t="e">
        <f t="shared" si="188"/>
        <v>#VALUE!</v>
      </c>
      <c r="QVB2" t="e">
        <f t="shared" si="188"/>
        <v>#VALUE!</v>
      </c>
      <c r="QVC2" t="e">
        <f t="shared" si="188"/>
        <v>#VALUE!</v>
      </c>
      <c r="QVD2" t="e">
        <f t="shared" si="188"/>
        <v>#VALUE!</v>
      </c>
      <c r="QVE2" t="e">
        <f t="shared" si="188"/>
        <v>#VALUE!</v>
      </c>
      <c r="QVF2" t="e">
        <f t="shared" si="188"/>
        <v>#VALUE!</v>
      </c>
      <c r="QVG2" t="e">
        <f t="shared" si="188"/>
        <v>#VALUE!</v>
      </c>
      <c r="QVH2" t="e">
        <f t="shared" si="188"/>
        <v>#VALUE!</v>
      </c>
      <c r="QVI2" t="e">
        <f t="shared" si="188"/>
        <v>#VALUE!</v>
      </c>
      <c r="QVJ2" t="e">
        <f t="shared" si="188"/>
        <v>#VALUE!</v>
      </c>
      <c r="QVK2" t="e">
        <f t="shared" si="188"/>
        <v>#VALUE!</v>
      </c>
      <c r="QVL2" t="e">
        <f t="shared" si="188"/>
        <v>#VALUE!</v>
      </c>
      <c r="QVM2" t="e">
        <f t="shared" si="188"/>
        <v>#VALUE!</v>
      </c>
      <c r="QVN2" t="e">
        <f t="shared" si="188"/>
        <v>#VALUE!</v>
      </c>
      <c r="QVO2" t="e">
        <f t="shared" si="188"/>
        <v>#VALUE!</v>
      </c>
      <c r="QVP2" t="e">
        <f t="shared" si="188"/>
        <v>#VALUE!</v>
      </c>
      <c r="QVQ2" t="e">
        <f t="shared" si="188"/>
        <v>#VALUE!</v>
      </c>
      <c r="QVR2" t="e">
        <f t="shared" si="188"/>
        <v>#VALUE!</v>
      </c>
      <c r="QVS2" t="e">
        <f t="shared" si="188"/>
        <v>#VALUE!</v>
      </c>
      <c r="QVT2" t="e">
        <f t="shared" si="188"/>
        <v>#VALUE!</v>
      </c>
      <c r="QVU2" t="e">
        <f t="shared" si="188"/>
        <v>#VALUE!</v>
      </c>
      <c r="QVV2" t="e">
        <f t="shared" si="188"/>
        <v>#VALUE!</v>
      </c>
      <c r="QVW2" t="e">
        <f t="shared" si="188"/>
        <v>#VALUE!</v>
      </c>
      <c r="QVX2" t="e">
        <f t="shared" si="188"/>
        <v>#VALUE!</v>
      </c>
      <c r="QVY2" t="e">
        <f t="shared" si="188"/>
        <v>#VALUE!</v>
      </c>
      <c r="QVZ2" t="e">
        <f t="shared" si="188"/>
        <v>#VALUE!</v>
      </c>
      <c r="QWA2" t="e">
        <f t="shared" si="188"/>
        <v>#VALUE!</v>
      </c>
      <c r="QWB2" t="e">
        <f t="shared" si="188"/>
        <v>#VALUE!</v>
      </c>
      <c r="QWC2" t="e">
        <f t="shared" si="188"/>
        <v>#VALUE!</v>
      </c>
      <c r="QWD2" t="e">
        <f t="shared" si="188"/>
        <v>#VALUE!</v>
      </c>
      <c r="QWE2" t="e">
        <f t="shared" si="188"/>
        <v>#VALUE!</v>
      </c>
      <c r="QWF2" t="e">
        <f t="shared" si="188"/>
        <v>#VALUE!</v>
      </c>
      <c r="QWG2" t="e">
        <f t="shared" si="188"/>
        <v>#VALUE!</v>
      </c>
      <c r="QWH2" t="e">
        <f t="shared" ref="QWH2:QYS2" si="189">CHAR(QWH1)</f>
        <v>#VALUE!</v>
      </c>
      <c r="QWI2" t="e">
        <f t="shared" si="189"/>
        <v>#VALUE!</v>
      </c>
      <c r="QWJ2" t="e">
        <f t="shared" si="189"/>
        <v>#VALUE!</v>
      </c>
      <c r="QWK2" t="e">
        <f t="shared" si="189"/>
        <v>#VALUE!</v>
      </c>
      <c r="QWL2" t="e">
        <f t="shared" si="189"/>
        <v>#VALUE!</v>
      </c>
      <c r="QWM2" t="e">
        <f t="shared" si="189"/>
        <v>#VALUE!</v>
      </c>
      <c r="QWN2" t="e">
        <f t="shared" si="189"/>
        <v>#VALUE!</v>
      </c>
      <c r="QWO2" t="e">
        <f t="shared" si="189"/>
        <v>#VALUE!</v>
      </c>
      <c r="QWP2" t="e">
        <f t="shared" si="189"/>
        <v>#VALUE!</v>
      </c>
      <c r="QWQ2" t="e">
        <f t="shared" si="189"/>
        <v>#VALUE!</v>
      </c>
      <c r="QWR2" t="e">
        <f t="shared" si="189"/>
        <v>#VALUE!</v>
      </c>
      <c r="QWS2" t="e">
        <f t="shared" si="189"/>
        <v>#VALUE!</v>
      </c>
      <c r="QWT2" t="e">
        <f t="shared" si="189"/>
        <v>#VALUE!</v>
      </c>
      <c r="QWU2" t="e">
        <f t="shared" si="189"/>
        <v>#VALUE!</v>
      </c>
      <c r="QWV2" t="e">
        <f t="shared" si="189"/>
        <v>#VALUE!</v>
      </c>
      <c r="QWW2" t="e">
        <f t="shared" si="189"/>
        <v>#VALUE!</v>
      </c>
      <c r="QWX2" t="e">
        <f t="shared" si="189"/>
        <v>#VALUE!</v>
      </c>
      <c r="QWY2" t="e">
        <f t="shared" si="189"/>
        <v>#VALUE!</v>
      </c>
      <c r="QWZ2" t="e">
        <f t="shared" si="189"/>
        <v>#VALUE!</v>
      </c>
      <c r="QXA2" t="e">
        <f t="shared" si="189"/>
        <v>#VALUE!</v>
      </c>
      <c r="QXB2" t="e">
        <f t="shared" si="189"/>
        <v>#VALUE!</v>
      </c>
      <c r="QXC2" t="e">
        <f t="shared" si="189"/>
        <v>#VALUE!</v>
      </c>
      <c r="QXD2" t="e">
        <f t="shared" si="189"/>
        <v>#VALUE!</v>
      </c>
      <c r="QXE2" t="e">
        <f t="shared" si="189"/>
        <v>#VALUE!</v>
      </c>
      <c r="QXF2" t="e">
        <f t="shared" si="189"/>
        <v>#VALUE!</v>
      </c>
      <c r="QXG2" t="e">
        <f t="shared" si="189"/>
        <v>#VALUE!</v>
      </c>
      <c r="QXH2" t="e">
        <f t="shared" si="189"/>
        <v>#VALUE!</v>
      </c>
      <c r="QXI2" t="e">
        <f t="shared" si="189"/>
        <v>#VALUE!</v>
      </c>
      <c r="QXJ2" t="e">
        <f t="shared" si="189"/>
        <v>#VALUE!</v>
      </c>
      <c r="QXK2" t="e">
        <f t="shared" si="189"/>
        <v>#VALUE!</v>
      </c>
      <c r="QXL2" t="e">
        <f t="shared" si="189"/>
        <v>#VALUE!</v>
      </c>
      <c r="QXM2" t="e">
        <f t="shared" si="189"/>
        <v>#VALUE!</v>
      </c>
      <c r="QXN2" t="e">
        <f t="shared" si="189"/>
        <v>#VALUE!</v>
      </c>
      <c r="QXO2" t="e">
        <f t="shared" si="189"/>
        <v>#VALUE!</v>
      </c>
      <c r="QXP2" t="e">
        <f t="shared" si="189"/>
        <v>#VALUE!</v>
      </c>
      <c r="QXQ2" t="e">
        <f t="shared" si="189"/>
        <v>#VALUE!</v>
      </c>
      <c r="QXR2" t="e">
        <f t="shared" si="189"/>
        <v>#VALUE!</v>
      </c>
      <c r="QXS2" t="e">
        <f t="shared" si="189"/>
        <v>#VALUE!</v>
      </c>
      <c r="QXT2" t="e">
        <f t="shared" si="189"/>
        <v>#VALUE!</v>
      </c>
      <c r="QXU2" t="e">
        <f t="shared" si="189"/>
        <v>#VALUE!</v>
      </c>
      <c r="QXV2" t="e">
        <f t="shared" si="189"/>
        <v>#VALUE!</v>
      </c>
      <c r="QXW2" t="e">
        <f t="shared" si="189"/>
        <v>#VALUE!</v>
      </c>
      <c r="QXX2" t="e">
        <f t="shared" si="189"/>
        <v>#VALUE!</v>
      </c>
      <c r="QXY2" t="e">
        <f t="shared" si="189"/>
        <v>#VALUE!</v>
      </c>
      <c r="QXZ2" t="e">
        <f t="shared" si="189"/>
        <v>#VALUE!</v>
      </c>
      <c r="QYA2" t="e">
        <f t="shared" si="189"/>
        <v>#VALUE!</v>
      </c>
      <c r="QYB2" t="e">
        <f t="shared" si="189"/>
        <v>#VALUE!</v>
      </c>
      <c r="QYC2" t="e">
        <f t="shared" si="189"/>
        <v>#VALUE!</v>
      </c>
      <c r="QYD2" t="e">
        <f t="shared" si="189"/>
        <v>#VALUE!</v>
      </c>
      <c r="QYE2" t="e">
        <f t="shared" si="189"/>
        <v>#VALUE!</v>
      </c>
      <c r="QYF2" t="e">
        <f t="shared" si="189"/>
        <v>#VALUE!</v>
      </c>
      <c r="QYG2" t="e">
        <f t="shared" si="189"/>
        <v>#VALUE!</v>
      </c>
      <c r="QYH2" t="e">
        <f t="shared" si="189"/>
        <v>#VALUE!</v>
      </c>
      <c r="QYI2" t="e">
        <f t="shared" si="189"/>
        <v>#VALUE!</v>
      </c>
      <c r="QYJ2" t="e">
        <f t="shared" si="189"/>
        <v>#VALUE!</v>
      </c>
      <c r="QYK2" t="e">
        <f t="shared" si="189"/>
        <v>#VALUE!</v>
      </c>
      <c r="QYL2" t="e">
        <f t="shared" si="189"/>
        <v>#VALUE!</v>
      </c>
      <c r="QYM2" t="e">
        <f t="shared" si="189"/>
        <v>#VALUE!</v>
      </c>
      <c r="QYN2" t="e">
        <f t="shared" si="189"/>
        <v>#VALUE!</v>
      </c>
      <c r="QYO2" t="e">
        <f t="shared" si="189"/>
        <v>#VALUE!</v>
      </c>
      <c r="QYP2" t="e">
        <f t="shared" si="189"/>
        <v>#VALUE!</v>
      </c>
      <c r="QYQ2" t="e">
        <f t="shared" si="189"/>
        <v>#VALUE!</v>
      </c>
      <c r="QYR2" t="e">
        <f t="shared" si="189"/>
        <v>#VALUE!</v>
      </c>
      <c r="QYS2" t="e">
        <f t="shared" si="189"/>
        <v>#VALUE!</v>
      </c>
      <c r="QYT2" t="e">
        <f t="shared" ref="QYT2:RBE2" si="190">CHAR(QYT1)</f>
        <v>#VALUE!</v>
      </c>
      <c r="QYU2" t="e">
        <f t="shared" si="190"/>
        <v>#VALUE!</v>
      </c>
      <c r="QYV2" t="e">
        <f t="shared" si="190"/>
        <v>#VALUE!</v>
      </c>
      <c r="QYW2" t="e">
        <f t="shared" si="190"/>
        <v>#VALUE!</v>
      </c>
      <c r="QYX2" t="e">
        <f t="shared" si="190"/>
        <v>#VALUE!</v>
      </c>
      <c r="QYY2" t="e">
        <f t="shared" si="190"/>
        <v>#VALUE!</v>
      </c>
      <c r="QYZ2" t="e">
        <f t="shared" si="190"/>
        <v>#VALUE!</v>
      </c>
      <c r="QZA2" t="e">
        <f t="shared" si="190"/>
        <v>#VALUE!</v>
      </c>
      <c r="QZB2" t="e">
        <f t="shared" si="190"/>
        <v>#VALUE!</v>
      </c>
      <c r="QZC2" t="e">
        <f t="shared" si="190"/>
        <v>#VALUE!</v>
      </c>
      <c r="QZD2" t="e">
        <f t="shared" si="190"/>
        <v>#VALUE!</v>
      </c>
      <c r="QZE2" t="e">
        <f t="shared" si="190"/>
        <v>#VALUE!</v>
      </c>
      <c r="QZF2" t="e">
        <f t="shared" si="190"/>
        <v>#VALUE!</v>
      </c>
      <c r="QZG2" t="e">
        <f t="shared" si="190"/>
        <v>#VALUE!</v>
      </c>
      <c r="QZH2" t="e">
        <f t="shared" si="190"/>
        <v>#VALUE!</v>
      </c>
      <c r="QZI2" t="e">
        <f t="shared" si="190"/>
        <v>#VALUE!</v>
      </c>
      <c r="QZJ2" t="e">
        <f t="shared" si="190"/>
        <v>#VALUE!</v>
      </c>
      <c r="QZK2" t="e">
        <f t="shared" si="190"/>
        <v>#VALUE!</v>
      </c>
      <c r="QZL2" t="e">
        <f t="shared" si="190"/>
        <v>#VALUE!</v>
      </c>
      <c r="QZM2" t="e">
        <f t="shared" si="190"/>
        <v>#VALUE!</v>
      </c>
      <c r="QZN2" t="e">
        <f t="shared" si="190"/>
        <v>#VALUE!</v>
      </c>
      <c r="QZO2" t="e">
        <f t="shared" si="190"/>
        <v>#VALUE!</v>
      </c>
      <c r="QZP2" t="e">
        <f t="shared" si="190"/>
        <v>#VALUE!</v>
      </c>
      <c r="QZQ2" t="e">
        <f t="shared" si="190"/>
        <v>#VALUE!</v>
      </c>
      <c r="QZR2" t="e">
        <f t="shared" si="190"/>
        <v>#VALUE!</v>
      </c>
      <c r="QZS2" t="e">
        <f t="shared" si="190"/>
        <v>#VALUE!</v>
      </c>
      <c r="QZT2" t="e">
        <f t="shared" si="190"/>
        <v>#VALUE!</v>
      </c>
      <c r="QZU2" t="e">
        <f t="shared" si="190"/>
        <v>#VALUE!</v>
      </c>
      <c r="QZV2" t="e">
        <f t="shared" si="190"/>
        <v>#VALUE!</v>
      </c>
      <c r="QZW2" t="e">
        <f t="shared" si="190"/>
        <v>#VALUE!</v>
      </c>
      <c r="QZX2" t="e">
        <f t="shared" si="190"/>
        <v>#VALUE!</v>
      </c>
      <c r="QZY2" t="e">
        <f t="shared" si="190"/>
        <v>#VALUE!</v>
      </c>
      <c r="QZZ2" t="e">
        <f t="shared" si="190"/>
        <v>#VALUE!</v>
      </c>
      <c r="RAA2" t="e">
        <f t="shared" si="190"/>
        <v>#VALUE!</v>
      </c>
      <c r="RAB2" t="e">
        <f t="shared" si="190"/>
        <v>#VALUE!</v>
      </c>
      <c r="RAC2" t="e">
        <f t="shared" si="190"/>
        <v>#VALUE!</v>
      </c>
      <c r="RAD2" t="e">
        <f t="shared" si="190"/>
        <v>#VALUE!</v>
      </c>
      <c r="RAE2" t="e">
        <f t="shared" si="190"/>
        <v>#VALUE!</v>
      </c>
      <c r="RAF2" t="e">
        <f t="shared" si="190"/>
        <v>#VALUE!</v>
      </c>
      <c r="RAG2" t="e">
        <f t="shared" si="190"/>
        <v>#VALUE!</v>
      </c>
      <c r="RAH2" t="e">
        <f t="shared" si="190"/>
        <v>#VALUE!</v>
      </c>
      <c r="RAI2" t="e">
        <f t="shared" si="190"/>
        <v>#VALUE!</v>
      </c>
      <c r="RAJ2" t="e">
        <f t="shared" si="190"/>
        <v>#VALUE!</v>
      </c>
      <c r="RAK2" t="e">
        <f t="shared" si="190"/>
        <v>#VALUE!</v>
      </c>
      <c r="RAL2" t="e">
        <f t="shared" si="190"/>
        <v>#VALUE!</v>
      </c>
      <c r="RAM2" t="e">
        <f t="shared" si="190"/>
        <v>#VALUE!</v>
      </c>
      <c r="RAN2" t="e">
        <f t="shared" si="190"/>
        <v>#VALUE!</v>
      </c>
      <c r="RAO2" t="e">
        <f t="shared" si="190"/>
        <v>#VALUE!</v>
      </c>
      <c r="RAP2" t="e">
        <f t="shared" si="190"/>
        <v>#VALUE!</v>
      </c>
      <c r="RAQ2" t="e">
        <f t="shared" si="190"/>
        <v>#VALUE!</v>
      </c>
      <c r="RAR2" t="e">
        <f t="shared" si="190"/>
        <v>#VALUE!</v>
      </c>
      <c r="RAS2" t="e">
        <f t="shared" si="190"/>
        <v>#VALUE!</v>
      </c>
      <c r="RAT2" t="e">
        <f t="shared" si="190"/>
        <v>#VALUE!</v>
      </c>
      <c r="RAU2" t="e">
        <f t="shared" si="190"/>
        <v>#VALUE!</v>
      </c>
      <c r="RAV2" t="e">
        <f t="shared" si="190"/>
        <v>#VALUE!</v>
      </c>
      <c r="RAW2" t="e">
        <f t="shared" si="190"/>
        <v>#VALUE!</v>
      </c>
      <c r="RAX2" t="e">
        <f t="shared" si="190"/>
        <v>#VALUE!</v>
      </c>
      <c r="RAY2" t="e">
        <f t="shared" si="190"/>
        <v>#VALUE!</v>
      </c>
      <c r="RAZ2" t="e">
        <f t="shared" si="190"/>
        <v>#VALUE!</v>
      </c>
      <c r="RBA2" t="e">
        <f t="shared" si="190"/>
        <v>#VALUE!</v>
      </c>
      <c r="RBB2" t="e">
        <f t="shared" si="190"/>
        <v>#VALUE!</v>
      </c>
      <c r="RBC2" t="e">
        <f t="shared" si="190"/>
        <v>#VALUE!</v>
      </c>
      <c r="RBD2" t="e">
        <f t="shared" si="190"/>
        <v>#VALUE!</v>
      </c>
      <c r="RBE2" t="e">
        <f t="shared" si="190"/>
        <v>#VALUE!</v>
      </c>
      <c r="RBF2" t="e">
        <f t="shared" ref="RBF2:RDQ2" si="191">CHAR(RBF1)</f>
        <v>#VALUE!</v>
      </c>
      <c r="RBG2" t="e">
        <f t="shared" si="191"/>
        <v>#VALUE!</v>
      </c>
      <c r="RBH2" t="e">
        <f t="shared" si="191"/>
        <v>#VALUE!</v>
      </c>
      <c r="RBI2" t="e">
        <f t="shared" si="191"/>
        <v>#VALUE!</v>
      </c>
      <c r="RBJ2" t="e">
        <f t="shared" si="191"/>
        <v>#VALUE!</v>
      </c>
      <c r="RBK2" t="e">
        <f t="shared" si="191"/>
        <v>#VALUE!</v>
      </c>
      <c r="RBL2" t="e">
        <f t="shared" si="191"/>
        <v>#VALUE!</v>
      </c>
      <c r="RBM2" t="e">
        <f t="shared" si="191"/>
        <v>#VALUE!</v>
      </c>
      <c r="RBN2" t="e">
        <f t="shared" si="191"/>
        <v>#VALUE!</v>
      </c>
      <c r="RBO2" t="e">
        <f t="shared" si="191"/>
        <v>#VALUE!</v>
      </c>
      <c r="RBP2" t="e">
        <f t="shared" si="191"/>
        <v>#VALUE!</v>
      </c>
      <c r="RBQ2" t="e">
        <f t="shared" si="191"/>
        <v>#VALUE!</v>
      </c>
      <c r="RBR2" t="e">
        <f t="shared" si="191"/>
        <v>#VALUE!</v>
      </c>
      <c r="RBS2" t="e">
        <f t="shared" si="191"/>
        <v>#VALUE!</v>
      </c>
      <c r="RBT2" t="e">
        <f t="shared" si="191"/>
        <v>#VALUE!</v>
      </c>
      <c r="RBU2" t="e">
        <f t="shared" si="191"/>
        <v>#VALUE!</v>
      </c>
      <c r="RBV2" t="e">
        <f t="shared" si="191"/>
        <v>#VALUE!</v>
      </c>
      <c r="RBW2" t="e">
        <f t="shared" si="191"/>
        <v>#VALUE!</v>
      </c>
      <c r="RBX2" t="e">
        <f t="shared" si="191"/>
        <v>#VALUE!</v>
      </c>
      <c r="RBY2" t="e">
        <f t="shared" si="191"/>
        <v>#VALUE!</v>
      </c>
      <c r="RBZ2" t="e">
        <f t="shared" si="191"/>
        <v>#VALUE!</v>
      </c>
      <c r="RCA2" t="e">
        <f t="shared" si="191"/>
        <v>#VALUE!</v>
      </c>
      <c r="RCB2" t="e">
        <f t="shared" si="191"/>
        <v>#VALUE!</v>
      </c>
      <c r="RCC2" t="e">
        <f t="shared" si="191"/>
        <v>#VALUE!</v>
      </c>
      <c r="RCD2" t="e">
        <f t="shared" si="191"/>
        <v>#VALUE!</v>
      </c>
      <c r="RCE2" t="e">
        <f t="shared" si="191"/>
        <v>#VALUE!</v>
      </c>
      <c r="RCF2" t="e">
        <f t="shared" si="191"/>
        <v>#VALUE!</v>
      </c>
      <c r="RCG2" t="e">
        <f t="shared" si="191"/>
        <v>#VALUE!</v>
      </c>
      <c r="RCH2" t="e">
        <f t="shared" si="191"/>
        <v>#VALUE!</v>
      </c>
      <c r="RCI2" t="e">
        <f t="shared" si="191"/>
        <v>#VALUE!</v>
      </c>
      <c r="RCJ2" t="e">
        <f t="shared" si="191"/>
        <v>#VALUE!</v>
      </c>
      <c r="RCK2" t="e">
        <f t="shared" si="191"/>
        <v>#VALUE!</v>
      </c>
      <c r="RCL2" t="e">
        <f t="shared" si="191"/>
        <v>#VALUE!</v>
      </c>
      <c r="RCM2" t="e">
        <f t="shared" si="191"/>
        <v>#VALUE!</v>
      </c>
      <c r="RCN2" t="e">
        <f t="shared" si="191"/>
        <v>#VALUE!</v>
      </c>
      <c r="RCO2" t="e">
        <f t="shared" si="191"/>
        <v>#VALUE!</v>
      </c>
      <c r="RCP2" t="e">
        <f t="shared" si="191"/>
        <v>#VALUE!</v>
      </c>
      <c r="RCQ2" t="e">
        <f t="shared" si="191"/>
        <v>#VALUE!</v>
      </c>
      <c r="RCR2" t="e">
        <f t="shared" si="191"/>
        <v>#VALUE!</v>
      </c>
      <c r="RCS2" t="e">
        <f t="shared" si="191"/>
        <v>#VALUE!</v>
      </c>
      <c r="RCT2" t="e">
        <f t="shared" si="191"/>
        <v>#VALUE!</v>
      </c>
      <c r="RCU2" t="e">
        <f t="shared" si="191"/>
        <v>#VALUE!</v>
      </c>
      <c r="RCV2" t="e">
        <f t="shared" si="191"/>
        <v>#VALUE!</v>
      </c>
      <c r="RCW2" t="e">
        <f t="shared" si="191"/>
        <v>#VALUE!</v>
      </c>
      <c r="RCX2" t="e">
        <f t="shared" si="191"/>
        <v>#VALUE!</v>
      </c>
      <c r="RCY2" t="e">
        <f t="shared" si="191"/>
        <v>#VALUE!</v>
      </c>
      <c r="RCZ2" t="e">
        <f t="shared" si="191"/>
        <v>#VALUE!</v>
      </c>
      <c r="RDA2" t="e">
        <f t="shared" si="191"/>
        <v>#VALUE!</v>
      </c>
      <c r="RDB2" t="e">
        <f t="shared" si="191"/>
        <v>#VALUE!</v>
      </c>
      <c r="RDC2" t="e">
        <f t="shared" si="191"/>
        <v>#VALUE!</v>
      </c>
      <c r="RDD2" t="e">
        <f t="shared" si="191"/>
        <v>#VALUE!</v>
      </c>
      <c r="RDE2" t="e">
        <f t="shared" si="191"/>
        <v>#VALUE!</v>
      </c>
      <c r="RDF2" t="e">
        <f t="shared" si="191"/>
        <v>#VALUE!</v>
      </c>
      <c r="RDG2" t="e">
        <f t="shared" si="191"/>
        <v>#VALUE!</v>
      </c>
      <c r="RDH2" t="e">
        <f t="shared" si="191"/>
        <v>#VALUE!</v>
      </c>
      <c r="RDI2" t="e">
        <f t="shared" si="191"/>
        <v>#VALUE!</v>
      </c>
      <c r="RDJ2" t="e">
        <f t="shared" si="191"/>
        <v>#VALUE!</v>
      </c>
      <c r="RDK2" t="e">
        <f t="shared" si="191"/>
        <v>#VALUE!</v>
      </c>
      <c r="RDL2" t="e">
        <f t="shared" si="191"/>
        <v>#VALUE!</v>
      </c>
      <c r="RDM2" t="e">
        <f t="shared" si="191"/>
        <v>#VALUE!</v>
      </c>
      <c r="RDN2" t="e">
        <f t="shared" si="191"/>
        <v>#VALUE!</v>
      </c>
      <c r="RDO2" t="e">
        <f t="shared" si="191"/>
        <v>#VALUE!</v>
      </c>
      <c r="RDP2" t="e">
        <f t="shared" si="191"/>
        <v>#VALUE!</v>
      </c>
      <c r="RDQ2" t="e">
        <f t="shared" si="191"/>
        <v>#VALUE!</v>
      </c>
      <c r="RDR2" t="e">
        <f t="shared" ref="RDR2:RGC2" si="192">CHAR(RDR1)</f>
        <v>#VALUE!</v>
      </c>
      <c r="RDS2" t="e">
        <f t="shared" si="192"/>
        <v>#VALUE!</v>
      </c>
      <c r="RDT2" t="e">
        <f t="shared" si="192"/>
        <v>#VALUE!</v>
      </c>
      <c r="RDU2" t="e">
        <f t="shared" si="192"/>
        <v>#VALUE!</v>
      </c>
      <c r="RDV2" t="e">
        <f t="shared" si="192"/>
        <v>#VALUE!</v>
      </c>
      <c r="RDW2" t="e">
        <f t="shared" si="192"/>
        <v>#VALUE!</v>
      </c>
      <c r="RDX2" t="e">
        <f t="shared" si="192"/>
        <v>#VALUE!</v>
      </c>
      <c r="RDY2" t="e">
        <f t="shared" si="192"/>
        <v>#VALUE!</v>
      </c>
      <c r="RDZ2" t="e">
        <f t="shared" si="192"/>
        <v>#VALUE!</v>
      </c>
      <c r="REA2" t="e">
        <f t="shared" si="192"/>
        <v>#VALUE!</v>
      </c>
      <c r="REB2" t="e">
        <f t="shared" si="192"/>
        <v>#VALUE!</v>
      </c>
      <c r="REC2" t="e">
        <f t="shared" si="192"/>
        <v>#VALUE!</v>
      </c>
      <c r="RED2" t="e">
        <f t="shared" si="192"/>
        <v>#VALUE!</v>
      </c>
      <c r="REE2" t="e">
        <f t="shared" si="192"/>
        <v>#VALUE!</v>
      </c>
      <c r="REF2" t="e">
        <f t="shared" si="192"/>
        <v>#VALUE!</v>
      </c>
      <c r="REG2" t="e">
        <f t="shared" si="192"/>
        <v>#VALUE!</v>
      </c>
      <c r="REH2" t="e">
        <f t="shared" si="192"/>
        <v>#VALUE!</v>
      </c>
      <c r="REI2" t="e">
        <f t="shared" si="192"/>
        <v>#VALUE!</v>
      </c>
      <c r="REJ2" t="e">
        <f t="shared" si="192"/>
        <v>#VALUE!</v>
      </c>
      <c r="REK2" t="e">
        <f t="shared" si="192"/>
        <v>#VALUE!</v>
      </c>
      <c r="REL2" t="e">
        <f t="shared" si="192"/>
        <v>#VALUE!</v>
      </c>
      <c r="REM2" t="e">
        <f t="shared" si="192"/>
        <v>#VALUE!</v>
      </c>
      <c r="REN2" t="e">
        <f t="shared" si="192"/>
        <v>#VALUE!</v>
      </c>
      <c r="REO2" t="e">
        <f t="shared" si="192"/>
        <v>#VALUE!</v>
      </c>
      <c r="REP2" t="e">
        <f t="shared" si="192"/>
        <v>#VALUE!</v>
      </c>
      <c r="REQ2" t="e">
        <f t="shared" si="192"/>
        <v>#VALUE!</v>
      </c>
      <c r="RER2" t="e">
        <f t="shared" si="192"/>
        <v>#VALUE!</v>
      </c>
      <c r="RES2" t="e">
        <f t="shared" si="192"/>
        <v>#VALUE!</v>
      </c>
      <c r="RET2" t="e">
        <f t="shared" si="192"/>
        <v>#VALUE!</v>
      </c>
      <c r="REU2" t="e">
        <f t="shared" si="192"/>
        <v>#VALUE!</v>
      </c>
      <c r="REV2" t="e">
        <f t="shared" si="192"/>
        <v>#VALUE!</v>
      </c>
      <c r="REW2" t="e">
        <f t="shared" si="192"/>
        <v>#VALUE!</v>
      </c>
      <c r="REX2" t="e">
        <f t="shared" si="192"/>
        <v>#VALUE!</v>
      </c>
      <c r="REY2" t="e">
        <f t="shared" si="192"/>
        <v>#VALUE!</v>
      </c>
      <c r="REZ2" t="e">
        <f t="shared" si="192"/>
        <v>#VALUE!</v>
      </c>
      <c r="RFA2" t="e">
        <f t="shared" si="192"/>
        <v>#VALUE!</v>
      </c>
      <c r="RFB2" t="e">
        <f t="shared" si="192"/>
        <v>#VALUE!</v>
      </c>
      <c r="RFC2" t="e">
        <f t="shared" si="192"/>
        <v>#VALUE!</v>
      </c>
      <c r="RFD2" t="e">
        <f t="shared" si="192"/>
        <v>#VALUE!</v>
      </c>
      <c r="RFE2" t="e">
        <f t="shared" si="192"/>
        <v>#VALUE!</v>
      </c>
      <c r="RFF2" t="e">
        <f t="shared" si="192"/>
        <v>#VALUE!</v>
      </c>
      <c r="RFG2" t="e">
        <f t="shared" si="192"/>
        <v>#VALUE!</v>
      </c>
      <c r="RFH2" t="e">
        <f t="shared" si="192"/>
        <v>#VALUE!</v>
      </c>
      <c r="RFI2" t="e">
        <f t="shared" si="192"/>
        <v>#VALUE!</v>
      </c>
      <c r="RFJ2" t="e">
        <f t="shared" si="192"/>
        <v>#VALUE!</v>
      </c>
      <c r="RFK2" t="e">
        <f t="shared" si="192"/>
        <v>#VALUE!</v>
      </c>
      <c r="RFL2" t="e">
        <f t="shared" si="192"/>
        <v>#VALUE!</v>
      </c>
      <c r="RFM2" t="e">
        <f t="shared" si="192"/>
        <v>#VALUE!</v>
      </c>
      <c r="RFN2" t="e">
        <f t="shared" si="192"/>
        <v>#VALUE!</v>
      </c>
      <c r="RFO2" t="e">
        <f t="shared" si="192"/>
        <v>#VALUE!</v>
      </c>
      <c r="RFP2" t="e">
        <f t="shared" si="192"/>
        <v>#VALUE!</v>
      </c>
      <c r="RFQ2" t="e">
        <f t="shared" si="192"/>
        <v>#VALUE!</v>
      </c>
      <c r="RFR2" t="e">
        <f t="shared" si="192"/>
        <v>#VALUE!</v>
      </c>
      <c r="RFS2" t="e">
        <f t="shared" si="192"/>
        <v>#VALUE!</v>
      </c>
      <c r="RFT2" t="e">
        <f t="shared" si="192"/>
        <v>#VALUE!</v>
      </c>
      <c r="RFU2" t="e">
        <f t="shared" si="192"/>
        <v>#VALUE!</v>
      </c>
      <c r="RFV2" t="e">
        <f t="shared" si="192"/>
        <v>#VALUE!</v>
      </c>
      <c r="RFW2" t="e">
        <f t="shared" si="192"/>
        <v>#VALUE!</v>
      </c>
      <c r="RFX2" t="e">
        <f t="shared" si="192"/>
        <v>#VALUE!</v>
      </c>
      <c r="RFY2" t="e">
        <f t="shared" si="192"/>
        <v>#VALUE!</v>
      </c>
      <c r="RFZ2" t="e">
        <f t="shared" si="192"/>
        <v>#VALUE!</v>
      </c>
      <c r="RGA2" t="e">
        <f t="shared" si="192"/>
        <v>#VALUE!</v>
      </c>
      <c r="RGB2" t="e">
        <f t="shared" si="192"/>
        <v>#VALUE!</v>
      </c>
      <c r="RGC2" t="e">
        <f t="shared" si="192"/>
        <v>#VALUE!</v>
      </c>
      <c r="RGD2" t="e">
        <f t="shared" ref="RGD2:RIO2" si="193">CHAR(RGD1)</f>
        <v>#VALUE!</v>
      </c>
      <c r="RGE2" t="e">
        <f t="shared" si="193"/>
        <v>#VALUE!</v>
      </c>
      <c r="RGF2" t="e">
        <f t="shared" si="193"/>
        <v>#VALUE!</v>
      </c>
      <c r="RGG2" t="e">
        <f t="shared" si="193"/>
        <v>#VALUE!</v>
      </c>
      <c r="RGH2" t="e">
        <f t="shared" si="193"/>
        <v>#VALUE!</v>
      </c>
      <c r="RGI2" t="e">
        <f t="shared" si="193"/>
        <v>#VALUE!</v>
      </c>
      <c r="RGJ2" t="e">
        <f t="shared" si="193"/>
        <v>#VALUE!</v>
      </c>
      <c r="RGK2" t="e">
        <f t="shared" si="193"/>
        <v>#VALUE!</v>
      </c>
      <c r="RGL2" t="e">
        <f t="shared" si="193"/>
        <v>#VALUE!</v>
      </c>
      <c r="RGM2" t="e">
        <f t="shared" si="193"/>
        <v>#VALUE!</v>
      </c>
      <c r="RGN2" t="e">
        <f t="shared" si="193"/>
        <v>#VALUE!</v>
      </c>
      <c r="RGO2" t="e">
        <f t="shared" si="193"/>
        <v>#VALUE!</v>
      </c>
      <c r="RGP2" t="e">
        <f t="shared" si="193"/>
        <v>#VALUE!</v>
      </c>
      <c r="RGQ2" t="e">
        <f t="shared" si="193"/>
        <v>#VALUE!</v>
      </c>
      <c r="RGR2" t="e">
        <f t="shared" si="193"/>
        <v>#VALUE!</v>
      </c>
      <c r="RGS2" t="e">
        <f t="shared" si="193"/>
        <v>#VALUE!</v>
      </c>
      <c r="RGT2" t="e">
        <f t="shared" si="193"/>
        <v>#VALUE!</v>
      </c>
      <c r="RGU2" t="e">
        <f t="shared" si="193"/>
        <v>#VALUE!</v>
      </c>
      <c r="RGV2" t="e">
        <f t="shared" si="193"/>
        <v>#VALUE!</v>
      </c>
      <c r="RGW2" t="e">
        <f t="shared" si="193"/>
        <v>#VALUE!</v>
      </c>
      <c r="RGX2" t="e">
        <f t="shared" si="193"/>
        <v>#VALUE!</v>
      </c>
      <c r="RGY2" t="e">
        <f t="shared" si="193"/>
        <v>#VALUE!</v>
      </c>
      <c r="RGZ2" t="e">
        <f t="shared" si="193"/>
        <v>#VALUE!</v>
      </c>
      <c r="RHA2" t="e">
        <f t="shared" si="193"/>
        <v>#VALUE!</v>
      </c>
      <c r="RHB2" t="e">
        <f t="shared" si="193"/>
        <v>#VALUE!</v>
      </c>
      <c r="RHC2" t="e">
        <f t="shared" si="193"/>
        <v>#VALUE!</v>
      </c>
      <c r="RHD2" t="e">
        <f t="shared" si="193"/>
        <v>#VALUE!</v>
      </c>
      <c r="RHE2" t="e">
        <f t="shared" si="193"/>
        <v>#VALUE!</v>
      </c>
      <c r="RHF2" t="e">
        <f t="shared" si="193"/>
        <v>#VALUE!</v>
      </c>
      <c r="RHG2" t="e">
        <f t="shared" si="193"/>
        <v>#VALUE!</v>
      </c>
      <c r="RHH2" t="e">
        <f t="shared" si="193"/>
        <v>#VALUE!</v>
      </c>
      <c r="RHI2" t="e">
        <f t="shared" si="193"/>
        <v>#VALUE!</v>
      </c>
      <c r="RHJ2" t="e">
        <f t="shared" si="193"/>
        <v>#VALUE!</v>
      </c>
      <c r="RHK2" t="e">
        <f t="shared" si="193"/>
        <v>#VALUE!</v>
      </c>
      <c r="RHL2" t="e">
        <f t="shared" si="193"/>
        <v>#VALUE!</v>
      </c>
      <c r="RHM2" t="e">
        <f t="shared" si="193"/>
        <v>#VALUE!</v>
      </c>
      <c r="RHN2" t="e">
        <f t="shared" si="193"/>
        <v>#VALUE!</v>
      </c>
      <c r="RHO2" t="e">
        <f t="shared" si="193"/>
        <v>#VALUE!</v>
      </c>
      <c r="RHP2" t="e">
        <f t="shared" si="193"/>
        <v>#VALUE!</v>
      </c>
      <c r="RHQ2" t="e">
        <f t="shared" si="193"/>
        <v>#VALUE!</v>
      </c>
      <c r="RHR2" t="e">
        <f t="shared" si="193"/>
        <v>#VALUE!</v>
      </c>
      <c r="RHS2" t="e">
        <f t="shared" si="193"/>
        <v>#VALUE!</v>
      </c>
      <c r="RHT2" t="e">
        <f t="shared" si="193"/>
        <v>#VALUE!</v>
      </c>
      <c r="RHU2" t="e">
        <f t="shared" si="193"/>
        <v>#VALUE!</v>
      </c>
      <c r="RHV2" t="e">
        <f t="shared" si="193"/>
        <v>#VALUE!</v>
      </c>
      <c r="RHW2" t="e">
        <f t="shared" si="193"/>
        <v>#VALUE!</v>
      </c>
      <c r="RHX2" t="e">
        <f t="shared" si="193"/>
        <v>#VALUE!</v>
      </c>
      <c r="RHY2" t="e">
        <f t="shared" si="193"/>
        <v>#VALUE!</v>
      </c>
      <c r="RHZ2" t="e">
        <f t="shared" si="193"/>
        <v>#VALUE!</v>
      </c>
      <c r="RIA2" t="e">
        <f t="shared" si="193"/>
        <v>#VALUE!</v>
      </c>
      <c r="RIB2" t="e">
        <f t="shared" si="193"/>
        <v>#VALUE!</v>
      </c>
      <c r="RIC2" t="e">
        <f t="shared" si="193"/>
        <v>#VALUE!</v>
      </c>
      <c r="RID2" t="e">
        <f t="shared" si="193"/>
        <v>#VALUE!</v>
      </c>
      <c r="RIE2" t="e">
        <f t="shared" si="193"/>
        <v>#VALUE!</v>
      </c>
      <c r="RIF2" t="e">
        <f t="shared" si="193"/>
        <v>#VALUE!</v>
      </c>
      <c r="RIG2" t="e">
        <f t="shared" si="193"/>
        <v>#VALUE!</v>
      </c>
      <c r="RIH2" t="e">
        <f t="shared" si="193"/>
        <v>#VALUE!</v>
      </c>
      <c r="RII2" t="e">
        <f t="shared" si="193"/>
        <v>#VALUE!</v>
      </c>
      <c r="RIJ2" t="e">
        <f t="shared" si="193"/>
        <v>#VALUE!</v>
      </c>
      <c r="RIK2" t="e">
        <f t="shared" si="193"/>
        <v>#VALUE!</v>
      </c>
      <c r="RIL2" t="e">
        <f t="shared" si="193"/>
        <v>#VALUE!</v>
      </c>
      <c r="RIM2" t="e">
        <f t="shared" si="193"/>
        <v>#VALUE!</v>
      </c>
      <c r="RIN2" t="e">
        <f t="shared" si="193"/>
        <v>#VALUE!</v>
      </c>
      <c r="RIO2" t="e">
        <f t="shared" si="193"/>
        <v>#VALUE!</v>
      </c>
      <c r="RIP2" t="e">
        <f t="shared" ref="RIP2:RLA2" si="194">CHAR(RIP1)</f>
        <v>#VALUE!</v>
      </c>
      <c r="RIQ2" t="e">
        <f t="shared" si="194"/>
        <v>#VALUE!</v>
      </c>
      <c r="RIR2" t="e">
        <f t="shared" si="194"/>
        <v>#VALUE!</v>
      </c>
      <c r="RIS2" t="e">
        <f t="shared" si="194"/>
        <v>#VALUE!</v>
      </c>
      <c r="RIT2" t="e">
        <f t="shared" si="194"/>
        <v>#VALUE!</v>
      </c>
      <c r="RIU2" t="e">
        <f t="shared" si="194"/>
        <v>#VALUE!</v>
      </c>
      <c r="RIV2" t="e">
        <f t="shared" si="194"/>
        <v>#VALUE!</v>
      </c>
      <c r="RIW2" t="e">
        <f t="shared" si="194"/>
        <v>#VALUE!</v>
      </c>
      <c r="RIX2" t="e">
        <f t="shared" si="194"/>
        <v>#VALUE!</v>
      </c>
      <c r="RIY2" t="e">
        <f t="shared" si="194"/>
        <v>#VALUE!</v>
      </c>
      <c r="RIZ2" t="e">
        <f t="shared" si="194"/>
        <v>#VALUE!</v>
      </c>
      <c r="RJA2" t="e">
        <f t="shared" si="194"/>
        <v>#VALUE!</v>
      </c>
      <c r="RJB2" t="e">
        <f t="shared" si="194"/>
        <v>#VALUE!</v>
      </c>
      <c r="RJC2" t="e">
        <f t="shared" si="194"/>
        <v>#VALUE!</v>
      </c>
      <c r="RJD2" t="e">
        <f t="shared" si="194"/>
        <v>#VALUE!</v>
      </c>
      <c r="RJE2" t="e">
        <f t="shared" si="194"/>
        <v>#VALUE!</v>
      </c>
      <c r="RJF2" t="e">
        <f t="shared" si="194"/>
        <v>#VALUE!</v>
      </c>
      <c r="RJG2" t="e">
        <f t="shared" si="194"/>
        <v>#VALUE!</v>
      </c>
      <c r="RJH2" t="e">
        <f t="shared" si="194"/>
        <v>#VALUE!</v>
      </c>
      <c r="RJI2" t="e">
        <f t="shared" si="194"/>
        <v>#VALUE!</v>
      </c>
      <c r="RJJ2" t="e">
        <f t="shared" si="194"/>
        <v>#VALUE!</v>
      </c>
      <c r="RJK2" t="e">
        <f t="shared" si="194"/>
        <v>#VALUE!</v>
      </c>
      <c r="RJL2" t="e">
        <f t="shared" si="194"/>
        <v>#VALUE!</v>
      </c>
      <c r="RJM2" t="e">
        <f t="shared" si="194"/>
        <v>#VALUE!</v>
      </c>
      <c r="RJN2" t="e">
        <f t="shared" si="194"/>
        <v>#VALUE!</v>
      </c>
      <c r="RJO2" t="e">
        <f t="shared" si="194"/>
        <v>#VALUE!</v>
      </c>
      <c r="RJP2" t="e">
        <f t="shared" si="194"/>
        <v>#VALUE!</v>
      </c>
      <c r="RJQ2" t="e">
        <f t="shared" si="194"/>
        <v>#VALUE!</v>
      </c>
      <c r="RJR2" t="e">
        <f t="shared" si="194"/>
        <v>#VALUE!</v>
      </c>
      <c r="RJS2" t="e">
        <f t="shared" si="194"/>
        <v>#VALUE!</v>
      </c>
      <c r="RJT2" t="e">
        <f t="shared" si="194"/>
        <v>#VALUE!</v>
      </c>
      <c r="RJU2" t="e">
        <f t="shared" si="194"/>
        <v>#VALUE!</v>
      </c>
      <c r="RJV2" t="e">
        <f t="shared" si="194"/>
        <v>#VALUE!</v>
      </c>
      <c r="RJW2" t="e">
        <f t="shared" si="194"/>
        <v>#VALUE!</v>
      </c>
      <c r="RJX2" t="e">
        <f t="shared" si="194"/>
        <v>#VALUE!</v>
      </c>
      <c r="RJY2" t="e">
        <f t="shared" si="194"/>
        <v>#VALUE!</v>
      </c>
      <c r="RJZ2" t="e">
        <f t="shared" si="194"/>
        <v>#VALUE!</v>
      </c>
      <c r="RKA2" t="e">
        <f t="shared" si="194"/>
        <v>#VALUE!</v>
      </c>
      <c r="RKB2" t="e">
        <f t="shared" si="194"/>
        <v>#VALUE!</v>
      </c>
      <c r="RKC2" t="e">
        <f t="shared" si="194"/>
        <v>#VALUE!</v>
      </c>
      <c r="RKD2" t="e">
        <f t="shared" si="194"/>
        <v>#VALUE!</v>
      </c>
      <c r="RKE2" t="e">
        <f t="shared" si="194"/>
        <v>#VALUE!</v>
      </c>
      <c r="RKF2" t="e">
        <f t="shared" si="194"/>
        <v>#VALUE!</v>
      </c>
      <c r="RKG2" t="e">
        <f t="shared" si="194"/>
        <v>#VALUE!</v>
      </c>
      <c r="RKH2" t="e">
        <f t="shared" si="194"/>
        <v>#VALUE!</v>
      </c>
      <c r="RKI2" t="e">
        <f t="shared" si="194"/>
        <v>#VALUE!</v>
      </c>
      <c r="RKJ2" t="e">
        <f t="shared" si="194"/>
        <v>#VALUE!</v>
      </c>
      <c r="RKK2" t="e">
        <f t="shared" si="194"/>
        <v>#VALUE!</v>
      </c>
      <c r="RKL2" t="e">
        <f t="shared" si="194"/>
        <v>#VALUE!</v>
      </c>
      <c r="RKM2" t="e">
        <f t="shared" si="194"/>
        <v>#VALUE!</v>
      </c>
      <c r="RKN2" t="e">
        <f t="shared" si="194"/>
        <v>#VALUE!</v>
      </c>
      <c r="RKO2" t="e">
        <f t="shared" si="194"/>
        <v>#VALUE!</v>
      </c>
      <c r="RKP2" t="e">
        <f t="shared" si="194"/>
        <v>#VALUE!</v>
      </c>
      <c r="RKQ2" t="e">
        <f t="shared" si="194"/>
        <v>#VALUE!</v>
      </c>
      <c r="RKR2" t="e">
        <f t="shared" si="194"/>
        <v>#VALUE!</v>
      </c>
      <c r="RKS2" t="e">
        <f t="shared" si="194"/>
        <v>#VALUE!</v>
      </c>
      <c r="RKT2" t="e">
        <f t="shared" si="194"/>
        <v>#VALUE!</v>
      </c>
      <c r="RKU2" t="e">
        <f t="shared" si="194"/>
        <v>#VALUE!</v>
      </c>
      <c r="RKV2" t="e">
        <f t="shared" si="194"/>
        <v>#VALUE!</v>
      </c>
      <c r="RKW2" t="e">
        <f t="shared" si="194"/>
        <v>#VALUE!</v>
      </c>
      <c r="RKX2" t="e">
        <f t="shared" si="194"/>
        <v>#VALUE!</v>
      </c>
      <c r="RKY2" t="e">
        <f t="shared" si="194"/>
        <v>#VALUE!</v>
      </c>
      <c r="RKZ2" t="e">
        <f t="shared" si="194"/>
        <v>#VALUE!</v>
      </c>
      <c r="RLA2" t="e">
        <f t="shared" si="194"/>
        <v>#VALUE!</v>
      </c>
      <c r="RLB2" t="e">
        <f t="shared" ref="RLB2:RNM2" si="195">CHAR(RLB1)</f>
        <v>#VALUE!</v>
      </c>
      <c r="RLC2" t="e">
        <f t="shared" si="195"/>
        <v>#VALUE!</v>
      </c>
      <c r="RLD2" t="e">
        <f t="shared" si="195"/>
        <v>#VALUE!</v>
      </c>
      <c r="RLE2" t="e">
        <f t="shared" si="195"/>
        <v>#VALUE!</v>
      </c>
      <c r="RLF2" t="e">
        <f t="shared" si="195"/>
        <v>#VALUE!</v>
      </c>
      <c r="RLG2" t="e">
        <f t="shared" si="195"/>
        <v>#VALUE!</v>
      </c>
      <c r="RLH2" t="e">
        <f t="shared" si="195"/>
        <v>#VALUE!</v>
      </c>
      <c r="RLI2" t="e">
        <f t="shared" si="195"/>
        <v>#VALUE!</v>
      </c>
      <c r="RLJ2" t="e">
        <f t="shared" si="195"/>
        <v>#VALUE!</v>
      </c>
      <c r="RLK2" t="e">
        <f t="shared" si="195"/>
        <v>#VALUE!</v>
      </c>
      <c r="RLL2" t="e">
        <f t="shared" si="195"/>
        <v>#VALUE!</v>
      </c>
      <c r="RLM2" t="e">
        <f t="shared" si="195"/>
        <v>#VALUE!</v>
      </c>
      <c r="RLN2" t="e">
        <f t="shared" si="195"/>
        <v>#VALUE!</v>
      </c>
      <c r="RLO2" t="e">
        <f t="shared" si="195"/>
        <v>#VALUE!</v>
      </c>
      <c r="RLP2" t="e">
        <f t="shared" si="195"/>
        <v>#VALUE!</v>
      </c>
      <c r="RLQ2" t="e">
        <f t="shared" si="195"/>
        <v>#VALUE!</v>
      </c>
      <c r="RLR2" t="e">
        <f t="shared" si="195"/>
        <v>#VALUE!</v>
      </c>
      <c r="RLS2" t="e">
        <f t="shared" si="195"/>
        <v>#VALUE!</v>
      </c>
      <c r="RLT2" t="e">
        <f t="shared" si="195"/>
        <v>#VALUE!</v>
      </c>
      <c r="RLU2" t="e">
        <f t="shared" si="195"/>
        <v>#VALUE!</v>
      </c>
      <c r="RLV2" t="e">
        <f t="shared" si="195"/>
        <v>#VALUE!</v>
      </c>
      <c r="RLW2" t="e">
        <f t="shared" si="195"/>
        <v>#VALUE!</v>
      </c>
      <c r="RLX2" t="e">
        <f t="shared" si="195"/>
        <v>#VALUE!</v>
      </c>
      <c r="RLY2" t="e">
        <f t="shared" si="195"/>
        <v>#VALUE!</v>
      </c>
      <c r="RLZ2" t="e">
        <f t="shared" si="195"/>
        <v>#VALUE!</v>
      </c>
      <c r="RMA2" t="e">
        <f t="shared" si="195"/>
        <v>#VALUE!</v>
      </c>
      <c r="RMB2" t="e">
        <f t="shared" si="195"/>
        <v>#VALUE!</v>
      </c>
      <c r="RMC2" t="e">
        <f t="shared" si="195"/>
        <v>#VALUE!</v>
      </c>
      <c r="RMD2" t="e">
        <f t="shared" si="195"/>
        <v>#VALUE!</v>
      </c>
      <c r="RME2" t="e">
        <f t="shared" si="195"/>
        <v>#VALUE!</v>
      </c>
      <c r="RMF2" t="e">
        <f t="shared" si="195"/>
        <v>#VALUE!</v>
      </c>
      <c r="RMG2" t="e">
        <f t="shared" si="195"/>
        <v>#VALUE!</v>
      </c>
      <c r="RMH2" t="e">
        <f t="shared" si="195"/>
        <v>#VALUE!</v>
      </c>
      <c r="RMI2" t="e">
        <f t="shared" si="195"/>
        <v>#VALUE!</v>
      </c>
      <c r="RMJ2" t="e">
        <f t="shared" si="195"/>
        <v>#VALUE!</v>
      </c>
      <c r="RMK2" t="e">
        <f t="shared" si="195"/>
        <v>#VALUE!</v>
      </c>
      <c r="RML2" t="e">
        <f t="shared" si="195"/>
        <v>#VALUE!</v>
      </c>
      <c r="RMM2" t="e">
        <f t="shared" si="195"/>
        <v>#VALUE!</v>
      </c>
      <c r="RMN2" t="e">
        <f t="shared" si="195"/>
        <v>#VALUE!</v>
      </c>
      <c r="RMO2" t="e">
        <f t="shared" si="195"/>
        <v>#VALUE!</v>
      </c>
      <c r="RMP2" t="e">
        <f t="shared" si="195"/>
        <v>#VALUE!</v>
      </c>
      <c r="RMQ2" t="e">
        <f t="shared" si="195"/>
        <v>#VALUE!</v>
      </c>
      <c r="RMR2" t="e">
        <f t="shared" si="195"/>
        <v>#VALUE!</v>
      </c>
      <c r="RMS2" t="e">
        <f t="shared" si="195"/>
        <v>#VALUE!</v>
      </c>
      <c r="RMT2" t="e">
        <f t="shared" si="195"/>
        <v>#VALUE!</v>
      </c>
      <c r="RMU2" t="e">
        <f t="shared" si="195"/>
        <v>#VALUE!</v>
      </c>
      <c r="RMV2" t="e">
        <f t="shared" si="195"/>
        <v>#VALUE!</v>
      </c>
      <c r="RMW2" t="e">
        <f t="shared" si="195"/>
        <v>#VALUE!</v>
      </c>
      <c r="RMX2" t="e">
        <f t="shared" si="195"/>
        <v>#VALUE!</v>
      </c>
      <c r="RMY2" t="e">
        <f t="shared" si="195"/>
        <v>#VALUE!</v>
      </c>
      <c r="RMZ2" t="e">
        <f t="shared" si="195"/>
        <v>#VALUE!</v>
      </c>
      <c r="RNA2" t="e">
        <f t="shared" si="195"/>
        <v>#VALUE!</v>
      </c>
      <c r="RNB2" t="e">
        <f t="shared" si="195"/>
        <v>#VALUE!</v>
      </c>
      <c r="RNC2" t="e">
        <f t="shared" si="195"/>
        <v>#VALUE!</v>
      </c>
      <c r="RND2" t="e">
        <f t="shared" si="195"/>
        <v>#VALUE!</v>
      </c>
      <c r="RNE2" t="e">
        <f t="shared" si="195"/>
        <v>#VALUE!</v>
      </c>
      <c r="RNF2" t="e">
        <f t="shared" si="195"/>
        <v>#VALUE!</v>
      </c>
      <c r="RNG2" t="e">
        <f t="shared" si="195"/>
        <v>#VALUE!</v>
      </c>
      <c r="RNH2" t="e">
        <f t="shared" si="195"/>
        <v>#VALUE!</v>
      </c>
      <c r="RNI2" t="e">
        <f t="shared" si="195"/>
        <v>#VALUE!</v>
      </c>
      <c r="RNJ2" t="e">
        <f t="shared" si="195"/>
        <v>#VALUE!</v>
      </c>
      <c r="RNK2" t="e">
        <f t="shared" si="195"/>
        <v>#VALUE!</v>
      </c>
      <c r="RNL2" t="e">
        <f t="shared" si="195"/>
        <v>#VALUE!</v>
      </c>
      <c r="RNM2" t="e">
        <f t="shared" si="195"/>
        <v>#VALUE!</v>
      </c>
      <c r="RNN2" t="e">
        <f t="shared" ref="RNN2:RPY2" si="196">CHAR(RNN1)</f>
        <v>#VALUE!</v>
      </c>
      <c r="RNO2" t="e">
        <f t="shared" si="196"/>
        <v>#VALUE!</v>
      </c>
      <c r="RNP2" t="e">
        <f t="shared" si="196"/>
        <v>#VALUE!</v>
      </c>
      <c r="RNQ2" t="e">
        <f t="shared" si="196"/>
        <v>#VALUE!</v>
      </c>
      <c r="RNR2" t="e">
        <f t="shared" si="196"/>
        <v>#VALUE!</v>
      </c>
      <c r="RNS2" t="e">
        <f t="shared" si="196"/>
        <v>#VALUE!</v>
      </c>
      <c r="RNT2" t="e">
        <f t="shared" si="196"/>
        <v>#VALUE!</v>
      </c>
      <c r="RNU2" t="e">
        <f t="shared" si="196"/>
        <v>#VALUE!</v>
      </c>
      <c r="RNV2" t="e">
        <f t="shared" si="196"/>
        <v>#VALUE!</v>
      </c>
      <c r="RNW2" t="e">
        <f t="shared" si="196"/>
        <v>#VALUE!</v>
      </c>
      <c r="RNX2" t="e">
        <f t="shared" si="196"/>
        <v>#VALUE!</v>
      </c>
      <c r="RNY2" t="e">
        <f t="shared" si="196"/>
        <v>#VALUE!</v>
      </c>
      <c r="RNZ2" t="e">
        <f t="shared" si="196"/>
        <v>#VALUE!</v>
      </c>
      <c r="ROA2" t="e">
        <f t="shared" si="196"/>
        <v>#VALUE!</v>
      </c>
      <c r="ROB2" t="e">
        <f t="shared" si="196"/>
        <v>#VALUE!</v>
      </c>
      <c r="ROC2" t="e">
        <f t="shared" si="196"/>
        <v>#VALUE!</v>
      </c>
      <c r="ROD2" t="e">
        <f t="shared" si="196"/>
        <v>#VALUE!</v>
      </c>
      <c r="ROE2" t="e">
        <f t="shared" si="196"/>
        <v>#VALUE!</v>
      </c>
      <c r="ROF2" t="e">
        <f t="shared" si="196"/>
        <v>#VALUE!</v>
      </c>
      <c r="ROG2" t="e">
        <f t="shared" si="196"/>
        <v>#VALUE!</v>
      </c>
      <c r="ROH2" t="e">
        <f t="shared" si="196"/>
        <v>#VALUE!</v>
      </c>
      <c r="ROI2" t="e">
        <f t="shared" si="196"/>
        <v>#VALUE!</v>
      </c>
      <c r="ROJ2" t="e">
        <f t="shared" si="196"/>
        <v>#VALUE!</v>
      </c>
      <c r="ROK2" t="e">
        <f t="shared" si="196"/>
        <v>#VALUE!</v>
      </c>
      <c r="ROL2" t="e">
        <f t="shared" si="196"/>
        <v>#VALUE!</v>
      </c>
      <c r="ROM2" t="e">
        <f t="shared" si="196"/>
        <v>#VALUE!</v>
      </c>
      <c r="RON2" t="e">
        <f t="shared" si="196"/>
        <v>#VALUE!</v>
      </c>
      <c r="ROO2" t="e">
        <f t="shared" si="196"/>
        <v>#VALUE!</v>
      </c>
      <c r="ROP2" t="e">
        <f t="shared" si="196"/>
        <v>#VALUE!</v>
      </c>
      <c r="ROQ2" t="e">
        <f t="shared" si="196"/>
        <v>#VALUE!</v>
      </c>
      <c r="ROR2" t="e">
        <f t="shared" si="196"/>
        <v>#VALUE!</v>
      </c>
      <c r="ROS2" t="e">
        <f t="shared" si="196"/>
        <v>#VALUE!</v>
      </c>
      <c r="ROT2" t="e">
        <f t="shared" si="196"/>
        <v>#VALUE!</v>
      </c>
      <c r="ROU2" t="e">
        <f t="shared" si="196"/>
        <v>#VALUE!</v>
      </c>
      <c r="ROV2" t="e">
        <f t="shared" si="196"/>
        <v>#VALUE!</v>
      </c>
      <c r="ROW2" t="e">
        <f t="shared" si="196"/>
        <v>#VALUE!</v>
      </c>
      <c r="ROX2" t="e">
        <f t="shared" si="196"/>
        <v>#VALUE!</v>
      </c>
      <c r="ROY2" t="e">
        <f t="shared" si="196"/>
        <v>#VALUE!</v>
      </c>
      <c r="ROZ2" t="e">
        <f t="shared" si="196"/>
        <v>#VALUE!</v>
      </c>
      <c r="RPA2" t="e">
        <f t="shared" si="196"/>
        <v>#VALUE!</v>
      </c>
      <c r="RPB2" t="e">
        <f t="shared" si="196"/>
        <v>#VALUE!</v>
      </c>
      <c r="RPC2" t="e">
        <f t="shared" si="196"/>
        <v>#VALUE!</v>
      </c>
      <c r="RPD2" t="e">
        <f t="shared" si="196"/>
        <v>#VALUE!</v>
      </c>
      <c r="RPE2" t="e">
        <f t="shared" si="196"/>
        <v>#VALUE!</v>
      </c>
      <c r="RPF2" t="e">
        <f t="shared" si="196"/>
        <v>#VALUE!</v>
      </c>
      <c r="RPG2" t="e">
        <f t="shared" si="196"/>
        <v>#VALUE!</v>
      </c>
      <c r="RPH2" t="e">
        <f t="shared" si="196"/>
        <v>#VALUE!</v>
      </c>
      <c r="RPI2" t="e">
        <f t="shared" si="196"/>
        <v>#VALUE!</v>
      </c>
      <c r="RPJ2" t="e">
        <f t="shared" si="196"/>
        <v>#VALUE!</v>
      </c>
      <c r="RPK2" t="e">
        <f t="shared" si="196"/>
        <v>#VALUE!</v>
      </c>
      <c r="RPL2" t="e">
        <f t="shared" si="196"/>
        <v>#VALUE!</v>
      </c>
      <c r="RPM2" t="e">
        <f t="shared" si="196"/>
        <v>#VALUE!</v>
      </c>
      <c r="RPN2" t="e">
        <f t="shared" si="196"/>
        <v>#VALUE!</v>
      </c>
      <c r="RPO2" t="e">
        <f t="shared" si="196"/>
        <v>#VALUE!</v>
      </c>
      <c r="RPP2" t="e">
        <f t="shared" si="196"/>
        <v>#VALUE!</v>
      </c>
      <c r="RPQ2" t="e">
        <f t="shared" si="196"/>
        <v>#VALUE!</v>
      </c>
      <c r="RPR2" t="e">
        <f t="shared" si="196"/>
        <v>#VALUE!</v>
      </c>
      <c r="RPS2" t="e">
        <f t="shared" si="196"/>
        <v>#VALUE!</v>
      </c>
      <c r="RPT2" t="e">
        <f t="shared" si="196"/>
        <v>#VALUE!</v>
      </c>
      <c r="RPU2" t="e">
        <f t="shared" si="196"/>
        <v>#VALUE!</v>
      </c>
      <c r="RPV2" t="e">
        <f t="shared" si="196"/>
        <v>#VALUE!</v>
      </c>
      <c r="RPW2" t="e">
        <f t="shared" si="196"/>
        <v>#VALUE!</v>
      </c>
      <c r="RPX2" t="e">
        <f t="shared" si="196"/>
        <v>#VALUE!</v>
      </c>
      <c r="RPY2" t="e">
        <f t="shared" si="196"/>
        <v>#VALUE!</v>
      </c>
      <c r="RPZ2" t="e">
        <f t="shared" ref="RPZ2:RSK2" si="197">CHAR(RPZ1)</f>
        <v>#VALUE!</v>
      </c>
      <c r="RQA2" t="e">
        <f t="shared" si="197"/>
        <v>#VALUE!</v>
      </c>
      <c r="RQB2" t="e">
        <f t="shared" si="197"/>
        <v>#VALUE!</v>
      </c>
      <c r="RQC2" t="e">
        <f t="shared" si="197"/>
        <v>#VALUE!</v>
      </c>
      <c r="RQD2" t="e">
        <f t="shared" si="197"/>
        <v>#VALUE!</v>
      </c>
      <c r="RQE2" t="e">
        <f t="shared" si="197"/>
        <v>#VALUE!</v>
      </c>
      <c r="RQF2" t="e">
        <f t="shared" si="197"/>
        <v>#VALUE!</v>
      </c>
      <c r="RQG2" t="e">
        <f t="shared" si="197"/>
        <v>#VALUE!</v>
      </c>
      <c r="RQH2" t="e">
        <f t="shared" si="197"/>
        <v>#VALUE!</v>
      </c>
      <c r="RQI2" t="e">
        <f t="shared" si="197"/>
        <v>#VALUE!</v>
      </c>
      <c r="RQJ2" t="e">
        <f t="shared" si="197"/>
        <v>#VALUE!</v>
      </c>
      <c r="RQK2" t="e">
        <f t="shared" si="197"/>
        <v>#VALUE!</v>
      </c>
      <c r="RQL2" t="e">
        <f t="shared" si="197"/>
        <v>#VALUE!</v>
      </c>
      <c r="RQM2" t="e">
        <f t="shared" si="197"/>
        <v>#VALUE!</v>
      </c>
      <c r="RQN2" t="e">
        <f t="shared" si="197"/>
        <v>#VALUE!</v>
      </c>
      <c r="RQO2" t="e">
        <f t="shared" si="197"/>
        <v>#VALUE!</v>
      </c>
      <c r="RQP2" t="e">
        <f t="shared" si="197"/>
        <v>#VALUE!</v>
      </c>
      <c r="RQQ2" t="e">
        <f t="shared" si="197"/>
        <v>#VALUE!</v>
      </c>
      <c r="RQR2" t="e">
        <f t="shared" si="197"/>
        <v>#VALUE!</v>
      </c>
      <c r="RQS2" t="e">
        <f t="shared" si="197"/>
        <v>#VALUE!</v>
      </c>
      <c r="RQT2" t="e">
        <f t="shared" si="197"/>
        <v>#VALUE!</v>
      </c>
      <c r="RQU2" t="e">
        <f t="shared" si="197"/>
        <v>#VALUE!</v>
      </c>
      <c r="RQV2" t="e">
        <f t="shared" si="197"/>
        <v>#VALUE!</v>
      </c>
      <c r="RQW2" t="e">
        <f t="shared" si="197"/>
        <v>#VALUE!</v>
      </c>
      <c r="RQX2" t="e">
        <f t="shared" si="197"/>
        <v>#VALUE!</v>
      </c>
      <c r="RQY2" t="e">
        <f t="shared" si="197"/>
        <v>#VALUE!</v>
      </c>
      <c r="RQZ2" t="e">
        <f t="shared" si="197"/>
        <v>#VALUE!</v>
      </c>
      <c r="RRA2" t="e">
        <f t="shared" si="197"/>
        <v>#VALUE!</v>
      </c>
      <c r="RRB2" t="e">
        <f t="shared" si="197"/>
        <v>#VALUE!</v>
      </c>
      <c r="RRC2" t="e">
        <f t="shared" si="197"/>
        <v>#VALUE!</v>
      </c>
      <c r="RRD2" t="e">
        <f t="shared" si="197"/>
        <v>#VALUE!</v>
      </c>
      <c r="RRE2" t="e">
        <f t="shared" si="197"/>
        <v>#VALUE!</v>
      </c>
      <c r="RRF2" t="e">
        <f t="shared" si="197"/>
        <v>#VALUE!</v>
      </c>
      <c r="RRG2" t="e">
        <f t="shared" si="197"/>
        <v>#VALUE!</v>
      </c>
      <c r="RRH2" t="e">
        <f t="shared" si="197"/>
        <v>#VALUE!</v>
      </c>
      <c r="RRI2" t="e">
        <f t="shared" si="197"/>
        <v>#VALUE!</v>
      </c>
      <c r="RRJ2" t="e">
        <f t="shared" si="197"/>
        <v>#VALUE!</v>
      </c>
      <c r="RRK2" t="e">
        <f t="shared" si="197"/>
        <v>#VALUE!</v>
      </c>
      <c r="RRL2" t="e">
        <f t="shared" si="197"/>
        <v>#VALUE!</v>
      </c>
      <c r="RRM2" t="e">
        <f t="shared" si="197"/>
        <v>#VALUE!</v>
      </c>
      <c r="RRN2" t="e">
        <f t="shared" si="197"/>
        <v>#VALUE!</v>
      </c>
      <c r="RRO2" t="e">
        <f t="shared" si="197"/>
        <v>#VALUE!</v>
      </c>
      <c r="RRP2" t="e">
        <f t="shared" si="197"/>
        <v>#VALUE!</v>
      </c>
      <c r="RRQ2" t="e">
        <f t="shared" si="197"/>
        <v>#VALUE!</v>
      </c>
      <c r="RRR2" t="e">
        <f t="shared" si="197"/>
        <v>#VALUE!</v>
      </c>
      <c r="RRS2" t="e">
        <f t="shared" si="197"/>
        <v>#VALUE!</v>
      </c>
      <c r="RRT2" t="e">
        <f t="shared" si="197"/>
        <v>#VALUE!</v>
      </c>
      <c r="RRU2" t="e">
        <f t="shared" si="197"/>
        <v>#VALUE!</v>
      </c>
      <c r="RRV2" t="e">
        <f t="shared" si="197"/>
        <v>#VALUE!</v>
      </c>
      <c r="RRW2" t="e">
        <f t="shared" si="197"/>
        <v>#VALUE!</v>
      </c>
      <c r="RRX2" t="e">
        <f t="shared" si="197"/>
        <v>#VALUE!</v>
      </c>
      <c r="RRY2" t="e">
        <f t="shared" si="197"/>
        <v>#VALUE!</v>
      </c>
      <c r="RRZ2" t="e">
        <f t="shared" si="197"/>
        <v>#VALUE!</v>
      </c>
      <c r="RSA2" t="e">
        <f t="shared" si="197"/>
        <v>#VALUE!</v>
      </c>
      <c r="RSB2" t="e">
        <f t="shared" si="197"/>
        <v>#VALUE!</v>
      </c>
      <c r="RSC2" t="e">
        <f t="shared" si="197"/>
        <v>#VALUE!</v>
      </c>
      <c r="RSD2" t="e">
        <f t="shared" si="197"/>
        <v>#VALUE!</v>
      </c>
      <c r="RSE2" t="e">
        <f t="shared" si="197"/>
        <v>#VALUE!</v>
      </c>
      <c r="RSF2" t="e">
        <f t="shared" si="197"/>
        <v>#VALUE!</v>
      </c>
      <c r="RSG2" t="e">
        <f t="shared" si="197"/>
        <v>#VALUE!</v>
      </c>
      <c r="RSH2" t="e">
        <f t="shared" si="197"/>
        <v>#VALUE!</v>
      </c>
      <c r="RSI2" t="e">
        <f t="shared" si="197"/>
        <v>#VALUE!</v>
      </c>
      <c r="RSJ2" t="e">
        <f t="shared" si="197"/>
        <v>#VALUE!</v>
      </c>
      <c r="RSK2" t="e">
        <f t="shared" si="197"/>
        <v>#VALUE!</v>
      </c>
      <c r="RSL2" t="e">
        <f t="shared" ref="RSL2:RUW2" si="198">CHAR(RSL1)</f>
        <v>#VALUE!</v>
      </c>
      <c r="RSM2" t="e">
        <f t="shared" si="198"/>
        <v>#VALUE!</v>
      </c>
      <c r="RSN2" t="e">
        <f t="shared" si="198"/>
        <v>#VALUE!</v>
      </c>
      <c r="RSO2" t="e">
        <f t="shared" si="198"/>
        <v>#VALUE!</v>
      </c>
      <c r="RSP2" t="e">
        <f t="shared" si="198"/>
        <v>#VALUE!</v>
      </c>
      <c r="RSQ2" t="e">
        <f t="shared" si="198"/>
        <v>#VALUE!</v>
      </c>
      <c r="RSR2" t="e">
        <f t="shared" si="198"/>
        <v>#VALUE!</v>
      </c>
      <c r="RSS2" t="e">
        <f t="shared" si="198"/>
        <v>#VALUE!</v>
      </c>
      <c r="RST2" t="e">
        <f t="shared" si="198"/>
        <v>#VALUE!</v>
      </c>
      <c r="RSU2" t="e">
        <f t="shared" si="198"/>
        <v>#VALUE!</v>
      </c>
      <c r="RSV2" t="e">
        <f t="shared" si="198"/>
        <v>#VALUE!</v>
      </c>
      <c r="RSW2" t="e">
        <f t="shared" si="198"/>
        <v>#VALUE!</v>
      </c>
      <c r="RSX2" t="e">
        <f t="shared" si="198"/>
        <v>#VALUE!</v>
      </c>
      <c r="RSY2" t="e">
        <f t="shared" si="198"/>
        <v>#VALUE!</v>
      </c>
      <c r="RSZ2" t="e">
        <f t="shared" si="198"/>
        <v>#VALUE!</v>
      </c>
      <c r="RTA2" t="e">
        <f t="shared" si="198"/>
        <v>#VALUE!</v>
      </c>
      <c r="RTB2" t="e">
        <f t="shared" si="198"/>
        <v>#VALUE!</v>
      </c>
      <c r="RTC2" t="e">
        <f t="shared" si="198"/>
        <v>#VALUE!</v>
      </c>
      <c r="RTD2" t="e">
        <f t="shared" si="198"/>
        <v>#VALUE!</v>
      </c>
      <c r="RTE2" t="e">
        <f t="shared" si="198"/>
        <v>#VALUE!</v>
      </c>
      <c r="RTF2" t="e">
        <f t="shared" si="198"/>
        <v>#VALUE!</v>
      </c>
      <c r="RTG2" t="e">
        <f t="shared" si="198"/>
        <v>#VALUE!</v>
      </c>
      <c r="RTH2" t="e">
        <f t="shared" si="198"/>
        <v>#VALUE!</v>
      </c>
      <c r="RTI2" t="e">
        <f t="shared" si="198"/>
        <v>#VALUE!</v>
      </c>
      <c r="RTJ2" t="e">
        <f t="shared" si="198"/>
        <v>#VALUE!</v>
      </c>
      <c r="RTK2" t="e">
        <f t="shared" si="198"/>
        <v>#VALUE!</v>
      </c>
      <c r="RTL2" t="e">
        <f t="shared" si="198"/>
        <v>#VALUE!</v>
      </c>
      <c r="RTM2" t="e">
        <f t="shared" si="198"/>
        <v>#VALUE!</v>
      </c>
      <c r="RTN2" t="e">
        <f t="shared" si="198"/>
        <v>#VALUE!</v>
      </c>
      <c r="RTO2" t="e">
        <f t="shared" si="198"/>
        <v>#VALUE!</v>
      </c>
      <c r="RTP2" t="e">
        <f t="shared" si="198"/>
        <v>#VALUE!</v>
      </c>
      <c r="RTQ2" t="e">
        <f t="shared" si="198"/>
        <v>#VALUE!</v>
      </c>
      <c r="RTR2" t="e">
        <f t="shared" si="198"/>
        <v>#VALUE!</v>
      </c>
      <c r="RTS2" t="e">
        <f t="shared" si="198"/>
        <v>#VALUE!</v>
      </c>
      <c r="RTT2" t="e">
        <f t="shared" si="198"/>
        <v>#VALUE!</v>
      </c>
      <c r="RTU2" t="e">
        <f t="shared" si="198"/>
        <v>#VALUE!</v>
      </c>
      <c r="RTV2" t="e">
        <f t="shared" si="198"/>
        <v>#VALUE!</v>
      </c>
      <c r="RTW2" t="e">
        <f t="shared" si="198"/>
        <v>#VALUE!</v>
      </c>
      <c r="RTX2" t="e">
        <f t="shared" si="198"/>
        <v>#VALUE!</v>
      </c>
      <c r="RTY2" t="e">
        <f t="shared" si="198"/>
        <v>#VALUE!</v>
      </c>
      <c r="RTZ2" t="e">
        <f t="shared" si="198"/>
        <v>#VALUE!</v>
      </c>
      <c r="RUA2" t="e">
        <f t="shared" si="198"/>
        <v>#VALUE!</v>
      </c>
      <c r="RUB2" t="e">
        <f t="shared" si="198"/>
        <v>#VALUE!</v>
      </c>
      <c r="RUC2" t="e">
        <f t="shared" si="198"/>
        <v>#VALUE!</v>
      </c>
      <c r="RUD2" t="e">
        <f t="shared" si="198"/>
        <v>#VALUE!</v>
      </c>
      <c r="RUE2" t="e">
        <f t="shared" si="198"/>
        <v>#VALUE!</v>
      </c>
      <c r="RUF2" t="e">
        <f t="shared" si="198"/>
        <v>#VALUE!</v>
      </c>
      <c r="RUG2" t="e">
        <f t="shared" si="198"/>
        <v>#VALUE!</v>
      </c>
      <c r="RUH2" t="e">
        <f t="shared" si="198"/>
        <v>#VALUE!</v>
      </c>
      <c r="RUI2" t="e">
        <f t="shared" si="198"/>
        <v>#VALUE!</v>
      </c>
      <c r="RUJ2" t="e">
        <f t="shared" si="198"/>
        <v>#VALUE!</v>
      </c>
      <c r="RUK2" t="e">
        <f t="shared" si="198"/>
        <v>#VALUE!</v>
      </c>
      <c r="RUL2" t="e">
        <f t="shared" si="198"/>
        <v>#VALUE!</v>
      </c>
      <c r="RUM2" t="e">
        <f t="shared" si="198"/>
        <v>#VALUE!</v>
      </c>
      <c r="RUN2" t="e">
        <f t="shared" si="198"/>
        <v>#VALUE!</v>
      </c>
      <c r="RUO2" t="e">
        <f t="shared" si="198"/>
        <v>#VALUE!</v>
      </c>
      <c r="RUP2" t="e">
        <f t="shared" si="198"/>
        <v>#VALUE!</v>
      </c>
      <c r="RUQ2" t="e">
        <f t="shared" si="198"/>
        <v>#VALUE!</v>
      </c>
      <c r="RUR2" t="e">
        <f t="shared" si="198"/>
        <v>#VALUE!</v>
      </c>
      <c r="RUS2" t="e">
        <f t="shared" si="198"/>
        <v>#VALUE!</v>
      </c>
      <c r="RUT2" t="e">
        <f t="shared" si="198"/>
        <v>#VALUE!</v>
      </c>
      <c r="RUU2" t="e">
        <f t="shared" si="198"/>
        <v>#VALUE!</v>
      </c>
      <c r="RUV2" t="e">
        <f t="shared" si="198"/>
        <v>#VALUE!</v>
      </c>
      <c r="RUW2" t="e">
        <f t="shared" si="198"/>
        <v>#VALUE!</v>
      </c>
      <c r="RUX2" t="e">
        <f t="shared" ref="RUX2:RXI2" si="199">CHAR(RUX1)</f>
        <v>#VALUE!</v>
      </c>
      <c r="RUY2" t="e">
        <f t="shared" si="199"/>
        <v>#VALUE!</v>
      </c>
      <c r="RUZ2" t="e">
        <f t="shared" si="199"/>
        <v>#VALUE!</v>
      </c>
      <c r="RVA2" t="e">
        <f t="shared" si="199"/>
        <v>#VALUE!</v>
      </c>
      <c r="RVB2" t="e">
        <f t="shared" si="199"/>
        <v>#VALUE!</v>
      </c>
      <c r="RVC2" t="e">
        <f t="shared" si="199"/>
        <v>#VALUE!</v>
      </c>
      <c r="RVD2" t="e">
        <f t="shared" si="199"/>
        <v>#VALUE!</v>
      </c>
      <c r="RVE2" t="e">
        <f t="shared" si="199"/>
        <v>#VALUE!</v>
      </c>
      <c r="RVF2" t="e">
        <f t="shared" si="199"/>
        <v>#VALUE!</v>
      </c>
      <c r="RVG2" t="e">
        <f t="shared" si="199"/>
        <v>#VALUE!</v>
      </c>
      <c r="RVH2" t="e">
        <f t="shared" si="199"/>
        <v>#VALUE!</v>
      </c>
      <c r="RVI2" t="e">
        <f t="shared" si="199"/>
        <v>#VALUE!</v>
      </c>
      <c r="RVJ2" t="e">
        <f t="shared" si="199"/>
        <v>#VALUE!</v>
      </c>
      <c r="RVK2" t="e">
        <f t="shared" si="199"/>
        <v>#VALUE!</v>
      </c>
      <c r="RVL2" t="e">
        <f t="shared" si="199"/>
        <v>#VALUE!</v>
      </c>
      <c r="RVM2" t="e">
        <f t="shared" si="199"/>
        <v>#VALUE!</v>
      </c>
      <c r="RVN2" t="e">
        <f t="shared" si="199"/>
        <v>#VALUE!</v>
      </c>
      <c r="RVO2" t="e">
        <f t="shared" si="199"/>
        <v>#VALUE!</v>
      </c>
      <c r="RVP2" t="e">
        <f t="shared" si="199"/>
        <v>#VALUE!</v>
      </c>
      <c r="RVQ2" t="e">
        <f t="shared" si="199"/>
        <v>#VALUE!</v>
      </c>
      <c r="RVR2" t="e">
        <f t="shared" si="199"/>
        <v>#VALUE!</v>
      </c>
      <c r="RVS2" t="e">
        <f t="shared" si="199"/>
        <v>#VALUE!</v>
      </c>
      <c r="RVT2" t="e">
        <f t="shared" si="199"/>
        <v>#VALUE!</v>
      </c>
      <c r="RVU2" t="e">
        <f t="shared" si="199"/>
        <v>#VALUE!</v>
      </c>
      <c r="RVV2" t="e">
        <f t="shared" si="199"/>
        <v>#VALUE!</v>
      </c>
      <c r="RVW2" t="e">
        <f t="shared" si="199"/>
        <v>#VALUE!</v>
      </c>
      <c r="RVX2" t="e">
        <f t="shared" si="199"/>
        <v>#VALUE!</v>
      </c>
      <c r="RVY2" t="e">
        <f t="shared" si="199"/>
        <v>#VALUE!</v>
      </c>
      <c r="RVZ2" t="e">
        <f t="shared" si="199"/>
        <v>#VALUE!</v>
      </c>
      <c r="RWA2" t="e">
        <f t="shared" si="199"/>
        <v>#VALUE!</v>
      </c>
      <c r="RWB2" t="e">
        <f t="shared" si="199"/>
        <v>#VALUE!</v>
      </c>
      <c r="RWC2" t="e">
        <f t="shared" si="199"/>
        <v>#VALUE!</v>
      </c>
      <c r="RWD2" t="e">
        <f t="shared" si="199"/>
        <v>#VALUE!</v>
      </c>
      <c r="RWE2" t="e">
        <f t="shared" si="199"/>
        <v>#VALUE!</v>
      </c>
      <c r="RWF2" t="e">
        <f t="shared" si="199"/>
        <v>#VALUE!</v>
      </c>
      <c r="RWG2" t="e">
        <f t="shared" si="199"/>
        <v>#VALUE!</v>
      </c>
      <c r="RWH2" t="e">
        <f t="shared" si="199"/>
        <v>#VALUE!</v>
      </c>
      <c r="RWI2" t="e">
        <f t="shared" si="199"/>
        <v>#VALUE!</v>
      </c>
      <c r="RWJ2" t="e">
        <f t="shared" si="199"/>
        <v>#VALUE!</v>
      </c>
      <c r="RWK2" t="e">
        <f t="shared" si="199"/>
        <v>#VALUE!</v>
      </c>
      <c r="RWL2" t="e">
        <f t="shared" si="199"/>
        <v>#VALUE!</v>
      </c>
      <c r="RWM2" t="e">
        <f t="shared" si="199"/>
        <v>#VALUE!</v>
      </c>
      <c r="RWN2" t="e">
        <f t="shared" si="199"/>
        <v>#VALUE!</v>
      </c>
      <c r="RWO2" t="e">
        <f t="shared" si="199"/>
        <v>#VALUE!</v>
      </c>
      <c r="RWP2" t="e">
        <f t="shared" si="199"/>
        <v>#VALUE!</v>
      </c>
      <c r="RWQ2" t="e">
        <f t="shared" si="199"/>
        <v>#VALUE!</v>
      </c>
      <c r="RWR2" t="e">
        <f t="shared" si="199"/>
        <v>#VALUE!</v>
      </c>
      <c r="RWS2" t="e">
        <f t="shared" si="199"/>
        <v>#VALUE!</v>
      </c>
      <c r="RWT2" t="e">
        <f t="shared" si="199"/>
        <v>#VALUE!</v>
      </c>
      <c r="RWU2" t="e">
        <f t="shared" si="199"/>
        <v>#VALUE!</v>
      </c>
      <c r="RWV2" t="e">
        <f t="shared" si="199"/>
        <v>#VALUE!</v>
      </c>
      <c r="RWW2" t="e">
        <f t="shared" si="199"/>
        <v>#VALUE!</v>
      </c>
      <c r="RWX2" t="e">
        <f t="shared" si="199"/>
        <v>#VALUE!</v>
      </c>
      <c r="RWY2" t="e">
        <f t="shared" si="199"/>
        <v>#VALUE!</v>
      </c>
      <c r="RWZ2" t="e">
        <f t="shared" si="199"/>
        <v>#VALUE!</v>
      </c>
      <c r="RXA2" t="e">
        <f t="shared" si="199"/>
        <v>#VALUE!</v>
      </c>
      <c r="RXB2" t="e">
        <f t="shared" si="199"/>
        <v>#VALUE!</v>
      </c>
      <c r="RXC2" t="e">
        <f t="shared" si="199"/>
        <v>#VALUE!</v>
      </c>
      <c r="RXD2" t="e">
        <f t="shared" si="199"/>
        <v>#VALUE!</v>
      </c>
      <c r="RXE2" t="e">
        <f t="shared" si="199"/>
        <v>#VALUE!</v>
      </c>
      <c r="RXF2" t="e">
        <f t="shared" si="199"/>
        <v>#VALUE!</v>
      </c>
      <c r="RXG2" t="e">
        <f t="shared" si="199"/>
        <v>#VALUE!</v>
      </c>
      <c r="RXH2" t="e">
        <f t="shared" si="199"/>
        <v>#VALUE!</v>
      </c>
      <c r="RXI2" t="e">
        <f t="shared" si="199"/>
        <v>#VALUE!</v>
      </c>
      <c r="RXJ2" t="e">
        <f t="shared" ref="RXJ2:RZU2" si="200">CHAR(RXJ1)</f>
        <v>#VALUE!</v>
      </c>
      <c r="RXK2" t="e">
        <f t="shared" si="200"/>
        <v>#VALUE!</v>
      </c>
      <c r="RXL2" t="e">
        <f t="shared" si="200"/>
        <v>#VALUE!</v>
      </c>
      <c r="RXM2" t="e">
        <f t="shared" si="200"/>
        <v>#VALUE!</v>
      </c>
      <c r="RXN2" t="e">
        <f t="shared" si="200"/>
        <v>#VALUE!</v>
      </c>
      <c r="RXO2" t="e">
        <f t="shared" si="200"/>
        <v>#VALUE!</v>
      </c>
      <c r="RXP2" t="e">
        <f t="shared" si="200"/>
        <v>#VALUE!</v>
      </c>
      <c r="RXQ2" t="e">
        <f t="shared" si="200"/>
        <v>#VALUE!</v>
      </c>
      <c r="RXR2" t="e">
        <f t="shared" si="200"/>
        <v>#VALUE!</v>
      </c>
      <c r="RXS2" t="e">
        <f t="shared" si="200"/>
        <v>#VALUE!</v>
      </c>
      <c r="RXT2" t="e">
        <f t="shared" si="200"/>
        <v>#VALUE!</v>
      </c>
      <c r="RXU2" t="e">
        <f t="shared" si="200"/>
        <v>#VALUE!</v>
      </c>
      <c r="RXV2" t="e">
        <f t="shared" si="200"/>
        <v>#VALUE!</v>
      </c>
      <c r="RXW2" t="e">
        <f t="shared" si="200"/>
        <v>#VALUE!</v>
      </c>
      <c r="RXX2" t="e">
        <f t="shared" si="200"/>
        <v>#VALUE!</v>
      </c>
      <c r="RXY2" t="e">
        <f t="shared" si="200"/>
        <v>#VALUE!</v>
      </c>
      <c r="RXZ2" t="e">
        <f t="shared" si="200"/>
        <v>#VALUE!</v>
      </c>
      <c r="RYA2" t="e">
        <f t="shared" si="200"/>
        <v>#VALUE!</v>
      </c>
      <c r="RYB2" t="e">
        <f t="shared" si="200"/>
        <v>#VALUE!</v>
      </c>
      <c r="RYC2" t="e">
        <f t="shared" si="200"/>
        <v>#VALUE!</v>
      </c>
      <c r="RYD2" t="e">
        <f t="shared" si="200"/>
        <v>#VALUE!</v>
      </c>
      <c r="RYE2" t="e">
        <f t="shared" si="200"/>
        <v>#VALUE!</v>
      </c>
      <c r="RYF2" t="e">
        <f t="shared" si="200"/>
        <v>#VALUE!</v>
      </c>
      <c r="RYG2" t="e">
        <f t="shared" si="200"/>
        <v>#VALUE!</v>
      </c>
      <c r="RYH2" t="e">
        <f t="shared" si="200"/>
        <v>#VALUE!</v>
      </c>
      <c r="RYI2" t="e">
        <f t="shared" si="200"/>
        <v>#VALUE!</v>
      </c>
      <c r="RYJ2" t="e">
        <f t="shared" si="200"/>
        <v>#VALUE!</v>
      </c>
      <c r="RYK2" t="e">
        <f t="shared" si="200"/>
        <v>#VALUE!</v>
      </c>
      <c r="RYL2" t="e">
        <f t="shared" si="200"/>
        <v>#VALUE!</v>
      </c>
      <c r="RYM2" t="e">
        <f t="shared" si="200"/>
        <v>#VALUE!</v>
      </c>
      <c r="RYN2" t="e">
        <f t="shared" si="200"/>
        <v>#VALUE!</v>
      </c>
      <c r="RYO2" t="e">
        <f t="shared" si="200"/>
        <v>#VALUE!</v>
      </c>
      <c r="RYP2" t="e">
        <f t="shared" si="200"/>
        <v>#VALUE!</v>
      </c>
      <c r="RYQ2" t="e">
        <f t="shared" si="200"/>
        <v>#VALUE!</v>
      </c>
      <c r="RYR2" t="e">
        <f t="shared" si="200"/>
        <v>#VALUE!</v>
      </c>
      <c r="RYS2" t="e">
        <f t="shared" si="200"/>
        <v>#VALUE!</v>
      </c>
      <c r="RYT2" t="e">
        <f t="shared" si="200"/>
        <v>#VALUE!</v>
      </c>
      <c r="RYU2" t="e">
        <f t="shared" si="200"/>
        <v>#VALUE!</v>
      </c>
      <c r="RYV2" t="e">
        <f t="shared" si="200"/>
        <v>#VALUE!</v>
      </c>
      <c r="RYW2" t="e">
        <f t="shared" si="200"/>
        <v>#VALUE!</v>
      </c>
      <c r="RYX2" t="e">
        <f t="shared" si="200"/>
        <v>#VALUE!</v>
      </c>
      <c r="RYY2" t="e">
        <f t="shared" si="200"/>
        <v>#VALUE!</v>
      </c>
      <c r="RYZ2" t="e">
        <f t="shared" si="200"/>
        <v>#VALUE!</v>
      </c>
      <c r="RZA2" t="e">
        <f t="shared" si="200"/>
        <v>#VALUE!</v>
      </c>
      <c r="RZB2" t="e">
        <f t="shared" si="200"/>
        <v>#VALUE!</v>
      </c>
      <c r="RZC2" t="e">
        <f t="shared" si="200"/>
        <v>#VALUE!</v>
      </c>
      <c r="RZD2" t="e">
        <f t="shared" si="200"/>
        <v>#VALUE!</v>
      </c>
      <c r="RZE2" t="e">
        <f t="shared" si="200"/>
        <v>#VALUE!</v>
      </c>
      <c r="RZF2" t="e">
        <f t="shared" si="200"/>
        <v>#VALUE!</v>
      </c>
      <c r="RZG2" t="e">
        <f t="shared" si="200"/>
        <v>#VALUE!</v>
      </c>
      <c r="RZH2" t="e">
        <f t="shared" si="200"/>
        <v>#VALUE!</v>
      </c>
      <c r="RZI2" t="e">
        <f t="shared" si="200"/>
        <v>#VALUE!</v>
      </c>
      <c r="RZJ2" t="e">
        <f t="shared" si="200"/>
        <v>#VALUE!</v>
      </c>
      <c r="RZK2" t="e">
        <f t="shared" si="200"/>
        <v>#VALUE!</v>
      </c>
      <c r="RZL2" t="e">
        <f t="shared" si="200"/>
        <v>#VALUE!</v>
      </c>
      <c r="RZM2" t="e">
        <f t="shared" si="200"/>
        <v>#VALUE!</v>
      </c>
      <c r="RZN2" t="e">
        <f t="shared" si="200"/>
        <v>#VALUE!</v>
      </c>
      <c r="RZO2" t="e">
        <f t="shared" si="200"/>
        <v>#VALUE!</v>
      </c>
      <c r="RZP2" t="e">
        <f t="shared" si="200"/>
        <v>#VALUE!</v>
      </c>
      <c r="RZQ2" t="e">
        <f t="shared" si="200"/>
        <v>#VALUE!</v>
      </c>
      <c r="RZR2" t="e">
        <f t="shared" si="200"/>
        <v>#VALUE!</v>
      </c>
      <c r="RZS2" t="e">
        <f t="shared" si="200"/>
        <v>#VALUE!</v>
      </c>
      <c r="RZT2" t="e">
        <f t="shared" si="200"/>
        <v>#VALUE!</v>
      </c>
      <c r="RZU2" t="e">
        <f t="shared" si="200"/>
        <v>#VALUE!</v>
      </c>
      <c r="RZV2" t="e">
        <f t="shared" ref="RZV2:SCG2" si="201">CHAR(RZV1)</f>
        <v>#VALUE!</v>
      </c>
      <c r="RZW2" t="e">
        <f t="shared" si="201"/>
        <v>#VALUE!</v>
      </c>
      <c r="RZX2" t="e">
        <f t="shared" si="201"/>
        <v>#VALUE!</v>
      </c>
      <c r="RZY2" t="e">
        <f t="shared" si="201"/>
        <v>#VALUE!</v>
      </c>
      <c r="RZZ2" t="e">
        <f t="shared" si="201"/>
        <v>#VALUE!</v>
      </c>
      <c r="SAA2" t="e">
        <f t="shared" si="201"/>
        <v>#VALUE!</v>
      </c>
      <c r="SAB2" t="e">
        <f t="shared" si="201"/>
        <v>#VALUE!</v>
      </c>
      <c r="SAC2" t="e">
        <f t="shared" si="201"/>
        <v>#VALUE!</v>
      </c>
      <c r="SAD2" t="e">
        <f t="shared" si="201"/>
        <v>#VALUE!</v>
      </c>
      <c r="SAE2" t="e">
        <f t="shared" si="201"/>
        <v>#VALUE!</v>
      </c>
      <c r="SAF2" t="e">
        <f t="shared" si="201"/>
        <v>#VALUE!</v>
      </c>
      <c r="SAG2" t="e">
        <f t="shared" si="201"/>
        <v>#VALUE!</v>
      </c>
      <c r="SAH2" t="e">
        <f t="shared" si="201"/>
        <v>#VALUE!</v>
      </c>
      <c r="SAI2" t="e">
        <f t="shared" si="201"/>
        <v>#VALUE!</v>
      </c>
      <c r="SAJ2" t="e">
        <f t="shared" si="201"/>
        <v>#VALUE!</v>
      </c>
      <c r="SAK2" t="e">
        <f t="shared" si="201"/>
        <v>#VALUE!</v>
      </c>
      <c r="SAL2" t="e">
        <f t="shared" si="201"/>
        <v>#VALUE!</v>
      </c>
      <c r="SAM2" t="e">
        <f t="shared" si="201"/>
        <v>#VALUE!</v>
      </c>
      <c r="SAN2" t="e">
        <f t="shared" si="201"/>
        <v>#VALUE!</v>
      </c>
      <c r="SAO2" t="e">
        <f t="shared" si="201"/>
        <v>#VALUE!</v>
      </c>
      <c r="SAP2" t="e">
        <f t="shared" si="201"/>
        <v>#VALUE!</v>
      </c>
      <c r="SAQ2" t="e">
        <f t="shared" si="201"/>
        <v>#VALUE!</v>
      </c>
      <c r="SAR2" t="e">
        <f t="shared" si="201"/>
        <v>#VALUE!</v>
      </c>
      <c r="SAS2" t="e">
        <f t="shared" si="201"/>
        <v>#VALUE!</v>
      </c>
      <c r="SAT2" t="e">
        <f t="shared" si="201"/>
        <v>#VALUE!</v>
      </c>
      <c r="SAU2" t="e">
        <f t="shared" si="201"/>
        <v>#VALUE!</v>
      </c>
      <c r="SAV2" t="e">
        <f t="shared" si="201"/>
        <v>#VALUE!</v>
      </c>
      <c r="SAW2" t="e">
        <f t="shared" si="201"/>
        <v>#VALUE!</v>
      </c>
      <c r="SAX2" t="e">
        <f t="shared" si="201"/>
        <v>#VALUE!</v>
      </c>
      <c r="SAY2" t="e">
        <f t="shared" si="201"/>
        <v>#VALUE!</v>
      </c>
      <c r="SAZ2" t="e">
        <f t="shared" si="201"/>
        <v>#VALUE!</v>
      </c>
      <c r="SBA2" t="e">
        <f t="shared" si="201"/>
        <v>#VALUE!</v>
      </c>
      <c r="SBB2" t="e">
        <f t="shared" si="201"/>
        <v>#VALUE!</v>
      </c>
      <c r="SBC2" t="e">
        <f t="shared" si="201"/>
        <v>#VALUE!</v>
      </c>
      <c r="SBD2" t="e">
        <f t="shared" si="201"/>
        <v>#VALUE!</v>
      </c>
      <c r="SBE2" t="e">
        <f t="shared" si="201"/>
        <v>#VALUE!</v>
      </c>
      <c r="SBF2" t="e">
        <f t="shared" si="201"/>
        <v>#VALUE!</v>
      </c>
      <c r="SBG2" t="e">
        <f t="shared" si="201"/>
        <v>#VALUE!</v>
      </c>
      <c r="SBH2" t="e">
        <f t="shared" si="201"/>
        <v>#VALUE!</v>
      </c>
      <c r="SBI2" t="e">
        <f t="shared" si="201"/>
        <v>#VALUE!</v>
      </c>
      <c r="SBJ2" t="e">
        <f t="shared" si="201"/>
        <v>#VALUE!</v>
      </c>
      <c r="SBK2" t="e">
        <f t="shared" si="201"/>
        <v>#VALUE!</v>
      </c>
      <c r="SBL2" t="e">
        <f t="shared" si="201"/>
        <v>#VALUE!</v>
      </c>
      <c r="SBM2" t="e">
        <f t="shared" si="201"/>
        <v>#VALUE!</v>
      </c>
      <c r="SBN2" t="e">
        <f t="shared" si="201"/>
        <v>#VALUE!</v>
      </c>
      <c r="SBO2" t="e">
        <f t="shared" si="201"/>
        <v>#VALUE!</v>
      </c>
      <c r="SBP2" t="e">
        <f t="shared" si="201"/>
        <v>#VALUE!</v>
      </c>
      <c r="SBQ2" t="e">
        <f t="shared" si="201"/>
        <v>#VALUE!</v>
      </c>
      <c r="SBR2" t="e">
        <f t="shared" si="201"/>
        <v>#VALUE!</v>
      </c>
      <c r="SBS2" t="e">
        <f t="shared" si="201"/>
        <v>#VALUE!</v>
      </c>
      <c r="SBT2" t="e">
        <f t="shared" si="201"/>
        <v>#VALUE!</v>
      </c>
      <c r="SBU2" t="e">
        <f t="shared" si="201"/>
        <v>#VALUE!</v>
      </c>
      <c r="SBV2" t="e">
        <f t="shared" si="201"/>
        <v>#VALUE!</v>
      </c>
      <c r="SBW2" t="e">
        <f t="shared" si="201"/>
        <v>#VALUE!</v>
      </c>
      <c r="SBX2" t="e">
        <f t="shared" si="201"/>
        <v>#VALUE!</v>
      </c>
      <c r="SBY2" t="e">
        <f t="shared" si="201"/>
        <v>#VALUE!</v>
      </c>
      <c r="SBZ2" t="e">
        <f t="shared" si="201"/>
        <v>#VALUE!</v>
      </c>
      <c r="SCA2" t="e">
        <f t="shared" si="201"/>
        <v>#VALUE!</v>
      </c>
      <c r="SCB2" t="e">
        <f t="shared" si="201"/>
        <v>#VALUE!</v>
      </c>
      <c r="SCC2" t="e">
        <f t="shared" si="201"/>
        <v>#VALUE!</v>
      </c>
      <c r="SCD2" t="e">
        <f t="shared" si="201"/>
        <v>#VALUE!</v>
      </c>
      <c r="SCE2" t="e">
        <f t="shared" si="201"/>
        <v>#VALUE!</v>
      </c>
      <c r="SCF2" t="e">
        <f t="shared" si="201"/>
        <v>#VALUE!</v>
      </c>
      <c r="SCG2" t="e">
        <f t="shared" si="201"/>
        <v>#VALUE!</v>
      </c>
      <c r="SCH2" t="e">
        <f t="shared" ref="SCH2:SES2" si="202">CHAR(SCH1)</f>
        <v>#VALUE!</v>
      </c>
      <c r="SCI2" t="e">
        <f t="shared" si="202"/>
        <v>#VALUE!</v>
      </c>
      <c r="SCJ2" t="e">
        <f t="shared" si="202"/>
        <v>#VALUE!</v>
      </c>
      <c r="SCK2" t="e">
        <f t="shared" si="202"/>
        <v>#VALUE!</v>
      </c>
      <c r="SCL2" t="e">
        <f t="shared" si="202"/>
        <v>#VALUE!</v>
      </c>
      <c r="SCM2" t="e">
        <f t="shared" si="202"/>
        <v>#VALUE!</v>
      </c>
      <c r="SCN2" t="e">
        <f t="shared" si="202"/>
        <v>#VALUE!</v>
      </c>
      <c r="SCO2" t="e">
        <f t="shared" si="202"/>
        <v>#VALUE!</v>
      </c>
      <c r="SCP2" t="e">
        <f t="shared" si="202"/>
        <v>#VALUE!</v>
      </c>
      <c r="SCQ2" t="e">
        <f t="shared" si="202"/>
        <v>#VALUE!</v>
      </c>
      <c r="SCR2" t="e">
        <f t="shared" si="202"/>
        <v>#VALUE!</v>
      </c>
      <c r="SCS2" t="e">
        <f t="shared" si="202"/>
        <v>#VALUE!</v>
      </c>
      <c r="SCT2" t="e">
        <f t="shared" si="202"/>
        <v>#VALUE!</v>
      </c>
      <c r="SCU2" t="e">
        <f t="shared" si="202"/>
        <v>#VALUE!</v>
      </c>
      <c r="SCV2" t="e">
        <f t="shared" si="202"/>
        <v>#VALUE!</v>
      </c>
      <c r="SCW2" t="e">
        <f t="shared" si="202"/>
        <v>#VALUE!</v>
      </c>
      <c r="SCX2" t="e">
        <f t="shared" si="202"/>
        <v>#VALUE!</v>
      </c>
      <c r="SCY2" t="e">
        <f t="shared" si="202"/>
        <v>#VALUE!</v>
      </c>
      <c r="SCZ2" t="e">
        <f t="shared" si="202"/>
        <v>#VALUE!</v>
      </c>
      <c r="SDA2" t="e">
        <f t="shared" si="202"/>
        <v>#VALUE!</v>
      </c>
      <c r="SDB2" t="e">
        <f t="shared" si="202"/>
        <v>#VALUE!</v>
      </c>
      <c r="SDC2" t="e">
        <f t="shared" si="202"/>
        <v>#VALUE!</v>
      </c>
      <c r="SDD2" t="e">
        <f t="shared" si="202"/>
        <v>#VALUE!</v>
      </c>
      <c r="SDE2" t="e">
        <f t="shared" si="202"/>
        <v>#VALUE!</v>
      </c>
      <c r="SDF2" t="e">
        <f t="shared" si="202"/>
        <v>#VALUE!</v>
      </c>
      <c r="SDG2" t="e">
        <f t="shared" si="202"/>
        <v>#VALUE!</v>
      </c>
      <c r="SDH2" t="e">
        <f t="shared" si="202"/>
        <v>#VALUE!</v>
      </c>
      <c r="SDI2" t="e">
        <f t="shared" si="202"/>
        <v>#VALUE!</v>
      </c>
      <c r="SDJ2" t="e">
        <f t="shared" si="202"/>
        <v>#VALUE!</v>
      </c>
      <c r="SDK2" t="e">
        <f t="shared" si="202"/>
        <v>#VALUE!</v>
      </c>
      <c r="SDL2" t="e">
        <f t="shared" si="202"/>
        <v>#VALUE!</v>
      </c>
      <c r="SDM2" t="e">
        <f t="shared" si="202"/>
        <v>#VALUE!</v>
      </c>
      <c r="SDN2" t="e">
        <f t="shared" si="202"/>
        <v>#VALUE!</v>
      </c>
      <c r="SDO2" t="e">
        <f t="shared" si="202"/>
        <v>#VALUE!</v>
      </c>
      <c r="SDP2" t="e">
        <f t="shared" si="202"/>
        <v>#VALUE!</v>
      </c>
      <c r="SDQ2" t="e">
        <f t="shared" si="202"/>
        <v>#VALUE!</v>
      </c>
      <c r="SDR2" t="e">
        <f t="shared" si="202"/>
        <v>#VALUE!</v>
      </c>
      <c r="SDS2" t="e">
        <f t="shared" si="202"/>
        <v>#VALUE!</v>
      </c>
      <c r="SDT2" t="e">
        <f t="shared" si="202"/>
        <v>#VALUE!</v>
      </c>
      <c r="SDU2" t="e">
        <f t="shared" si="202"/>
        <v>#VALUE!</v>
      </c>
      <c r="SDV2" t="e">
        <f t="shared" si="202"/>
        <v>#VALUE!</v>
      </c>
      <c r="SDW2" t="e">
        <f t="shared" si="202"/>
        <v>#VALUE!</v>
      </c>
      <c r="SDX2" t="e">
        <f t="shared" si="202"/>
        <v>#VALUE!</v>
      </c>
      <c r="SDY2" t="e">
        <f t="shared" si="202"/>
        <v>#VALUE!</v>
      </c>
      <c r="SDZ2" t="e">
        <f t="shared" si="202"/>
        <v>#VALUE!</v>
      </c>
      <c r="SEA2" t="e">
        <f t="shared" si="202"/>
        <v>#VALUE!</v>
      </c>
      <c r="SEB2" t="e">
        <f t="shared" si="202"/>
        <v>#VALUE!</v>
      </c>
      <c r="SEC2" t="e">
        <f t="shared" si="202"/>
        <v>#VALUE!</v>
      </c>
      <c r="SED2" t="e">
        <f t="shared" si="202"/>
        <v>#VALUE!</v>
      </c>
      <c r="SEE2" t="e">
        <f t="shared" si="202"/>
        <v>#VALUE!</v>
      </c>
      <c r="SEF2" t="e">
        <f t="shared" si="202"/>
        <v>#VALUE!</v>
      </c>
      <c r="SEG2" t="e">
        <f t="shared" si="202"/>
        <v>#VALUE!</v>
      </c>
      <c r="SEH2" t="e">
        <f t="shared" si="202"/>
        <v>#VALUE!</v>
      </c>
      <c r="SEI2" t="e">
        <f t="shared" si="202"/>
        <v>#VALUE!</v>
      </c>
      <c r="SEJ2" t="e">
        <f t="shared" si="202"/>
        <v>#VALUE!</v>
      </c>
      <c r="SEK2" t="e">
        <f t="shared" si="202"/>
        <v>#VALUE!</v>
      </c>
      <c r="SEL2" t="e">
        <f t="shared" si="202"/>
        <v>#VALUE!</v>
      </c>
      <c r="SEM2" t="e">
        <f t="shared" si="202"/>
        <v>#VALUE!</v>
      </c>
      <c r="SEN2" t="e">
        <f t="shared" si="202"/>
        <v>#VALUE!</v>
      </c>
      <c r="SEO2" t="e">
        <f t="shared" si="202"/>
        <v>#VALUE!</v>
      </c>
      <c r="SEP2" t="e">
        <f t="shared" si="202"/>
        <v>#VALUE!</v>
      </c>
      <c r="SEQ2" t="e">
        <f t="shared" si="202"/>
        <v>#VALUE!</v>
      </c>
      <c r="SER2" t="e">
        <f t="shared" si="202"/>
        <v>#VALUE!</v>
      </c>
      <c r="SES2" t="e">
        <f t="shared" si="202"/>
        <v>#VALUE!</v>
      </c>
      <c r="SET2" t="e">
        <f t="shared" ref="SET2:SHE2" si="203">CHAR(SET1)</f>
        <v>#VALUE!</v>
      </c>
      <c r="SEU2" t="e">
        <f t="shared" si="203"/>
        <v>#VALUE!</v>
      </c>
      <c r="SEV2" t="e">
        <f t="shared" si="203"/>
        <v>#VALUE!</v>
      </c>
      <c r="SEW2" t="e">
        <f t="shared" si="203"/>
        <v>#VALUE!</v>
      </c>
      <c r="SEX2" t="e">
        <f t="shared" si="203"/>
        <v>#VALUE!</v>
      </c>
      <c r="SEY2" t="e">
        <f t="shared" si="203"/>
        <v>#VALUE!</v>
      </c>
      <c r="SEZ2" t="e">
        <f t="shared" si="203"/>
        <v>#VALUE!</v>
      </c>
      <c r="SFA2" t="e">
        <f t="shared" si="203"/>
        <v>#VALUE!</v>
      </c>
      <c r="SFB2" t="e">
        <f t="shared" si="203"/>
        <v>#VALUE!</v>
      </c>
      <c r="SFC2" t="e">
        <f t="shared" si="203"/>
        <v>#VALUE!</v>
      </c>
      <c r="SFD2" t="e">
        <f t="shared" si="203"/>
        <v>#VALUE!</v>
      </c>
      <c r="SFE2" t="e">
        <f t="shared" si="203"/>
        <v>#VALUE!</v>
      </c>
      <c r="SFF2" t="e">
        <f t="shared" si="203"/>
        <v>#VALUE!</v>
      </c>
      <c r="SFG2" t="e">
        <f t="shared" si="203"/>
        <v>#VALUE!</v>
      </c>
      <c r="SFH2" t="e">
        <f t="shared" si="203"/>
        <v>#VALUE!</v>
      </c>
      <c r="SFI2" t="e">
        <f t="shared" si="203"/>
        <v>#VALUE!</v>
      </c>
      <c r="SFJ2" t="e">
        <f t="shared" si="203"/>
        <v>#VALUE!</v>
      </c>
      <c r="SFK2" t="e">
        <f t="shared" si="203"/>
        <v>#VALUE!</v>
      </c>
      <c r="SFL2" t="e">
        <f t="shared" si="203"/>
        <v>#VALUE!</v>
      </c>
      <c r="SFM2" t="e">
        <f t="shared" si="203"/>
        <v>#VALUE!</v>
      </c>
      <c r="SFN2" t="e">
        <f t="shared" si="203"/>
        <v>#VALUE!</v>
      </c>
      <c r="SFO2" t="e">
        <f t="shared" si="203"/>
        <v>#VALUE!</v>
      </c>
      <c r="SFP2" t="e">
        <f t="shared" si="203"/>
        <v>#VALUE!</v>
      </c>
      <c r="SFQ2" t="e">
        <f t="shared" si="203"/>
        <v>#VALUE!</v>
      </c>
      <c r="SFR2" t="e">
        <f t="shared" si="203"/>
        <v>#VALUE!</v>
      </c>
      <c r="SFS2" t="e">
        <f t="shared" si="203"/>
        <v>#VALUE!</v>
      </c>
      <c r="SFT2" t="e">
        <f t="shared" si="203"/>
        <v>#VALUE!</v>
      </c>
      <c r="SFU2" t="e">
        <f t="shared" si="203"/>
        <v>#VALUE!</v>
      </c>
      <c r="SFV2" t="e">
        <f t="shared" si="203"/>
        <v>#VALUE!</v>
      </c>
      <c r="SFW2" t="e">
        <f t="shared" si="203"/>
        <v>#VALUE!</v>
      </c>
      <c r="SFX2" t="e">
        <f t="shared" si="203"/>
        <v>#VALUE!</v>
      </c>
      <c r="SFY2" t="e">
        <f t="shared" si="203"/>
        <v>#VALUE!</v>
      </c>
      <c r="SFZ2" t="e">
        <f t="shared" si="203"/>
        <v>#VALUE!</v>
      </c>
      <c r="SGA2" t="e">
        <f t="shared" si="203"/>
        <v>#VALUE!</v>
      </c>
      <c r="SGB2" t="e">
        <f t="shared" si="203"/>
        <v>#VALUE!</v>
      </c>
      <c r="SGC2" t="e">
        <f t="shared" si="203"/>
        <v>#VALUE!</v>
      </c>
      <c r="SGD2" t="e">
        <f t="shared" si="203"/>
        <v>#VALUE!</v>
      </c>
      <c r="SGE2" t="e">
        <f t="shared" si="203"/>
        <v>#VALUE!</v>
      </c>
      <c r="SGF2" t="e">
        <f t="shared" si="203"/>
        <v>#VALUE!</v>
      </c>
      <c r="SGG2" t="e">
        <f t="shared" si="203"/>
        <v>#VALUE!</v>
      </c>
      <c r="SGH2" t="e">
        <f t="shared" si="203"/>
        <v>#VALUE!</v>
      </c>
      <c r="SGI2" t="e">
        <f t="shared" si="203"/>
        <v>#VALUE!</v>
      </c>
      <c r="SGJ2" t="e">
        <f t="shared" si="203"/>
        <v>#VALUE!</v>
      </c>
      <c r="SGK2" t="e">
        <f t="shared" si="203"/>
        <v>#VALUE!</v>
      </c>
      <c r="SGL2" t="e">
        <f t="shared" si="203"/>
        <v>#VALUE!</v>
      </c>
      <c r="SGM2" t="e">
        <f t="shared" si="203"/>
        <v>#VALUE!</v>
      </c>
      <c r="SGN2" t="e">
        <f t="shared" si="203"/>
        <v>#VALUE!</v>
      </c>
      <c r="SGO2" t="e">
        <f t="shared" si="203"/>
        <v>#VALUE!</v>
      </c>
      <c r="SGP2" t="e">
        <f t="shared" si="203"/>
        <v>#VALUE!</v>
      </c>
      <c r="SGQ2" t="e">
        <f t="shared" si="203"/>
        <v>#VALUE!</v>
      </c>
      <c r="SGR2" t="e">
        <f t="shared" si="203"/>
        <v>#VALUE!</v>
      </c>
      <c r="SGS2" t="e">
        <f t="shared" si="203"/>
        <v>#VALUE!</v>
      </c>
      <c r="SGT2" t="e">
        <f t="shared" si="203"/>
        <v>#VALUE!</v>
      </c>
      <c r="SGU2" t="e">
        <f t="shared" si="203"/>
        <v>#VALUE!</v>
      </c>
      <c r="SGV2" t="e">
        <f t="shared" si="203"/>
        <v>#VALUE!</v>
      </c>
      <c r="SGW2" t="e">
        <f t="shared" si="203"/>
        <v>#VALUE!</v>
      </c>
      <c r="SGX2" t="e">
        <f t="shared" si="203"/>
        <v>#VALUE!</v>
      </c>
      <c r="SGY2" t="e">
        <f t="shared" si="203"/>
        <v>#VALUE!</v>
      </c>
      <c r="SGZ2" t="e">
        <f t="shared" si="203"/>
        <v>#VALUE!</v>
      </c>
      <c r="SHA2" t="e">
        <f t="shared" si="203"/>
        <v>#VALUE!</v>
      </c>
      <c r="SHB2" t="e">
        <f t="shared" si="203"/>
        <v>#VALUE!</v>
      </c>
      <c r="SHC2" t="e">
        <f t="shared" si="203"/>
        <v>#VALUE!</v>
      </c>
      <c r="SHD2" t="e">
        <f t="shared" si="203"/>
        <v>#VALUE!</v>
      </c>
      <c r="SHE2" t="e">
        <f t="shared" si="203"/>
        <v>#VALUE!</v>
      </c>
      <c r="SHF2" t="e">
        <f t="shared" ref="SHF2:SJQ2" si="204">CHAR(SHF1)</f>
        <v>#VALUE!</v>
      </c>
      <c r="SHG2" t="e">
        <f t="shared" si="204"/>
        <v>#VALUE!</v>
      </c>
      <c r="SHH2" t="e">
        <f t="shared" si="204"/>
        <v>#VALUE!</v>
      </c>
      <c r="SHI2" t="e">
        <f t="shared" si="204"/>
        <v>#VALUE!</v>
      </c>
      <c r="SHJ2" t="e">
        <f t="shared" si="204"/>
        <v>#VALUE!</v>
      </c>
      <c r="SHK2" t="e">
        <f t="shared" si="204"/>
        <v>#VALUE!</v>
      </c>
      <c r="SHL2" t="e">
        <f t="shared" si="204"/>
        <v>#VALUE!</v>
      </c>
      <c r="SHM2" t="e">
        <f t="shared" si="204"/>
        <v>#VALUE!</v>
      </c>
      <c r="SHN2" t="e">
        <f t="shared" si="204"/>
        <v>#VALUE!</v>
      </c>
      <c r="SHO2" t="e">
        <f t="shared" si="204"/>
        <v>#VALUE!</v>
      </c>
      <c r="SHP2" t="e">
        <f t="shared" si="204"/>
        <v>#VALUE!</v>
      </c>
      <c r="SHQ2" t="e">
        <f t="shared" si="204"/>
        <v>#VALUE!</v>
      </c>
      <c r="SHR2" t="e">
        <f t="shared" si="204"/>
        <v>#VALUE!</v>
      </c>
      <c r="SHS2" t="e">
        <f t="shared" si="204"/>
        <v>#VALUE!</v>
      </c>
      <c r="SHT2" t="e">
        <f t="shared" si="204"/>
        <v>#VALUE!</v>
      </c>
      <c r="SHU2" t="e">
        <f t="shared" si="204"/>
        <v>#VALUE!</v>
      </c>
      <c r="SHV2" t="e">
        <f t="shared" si="204"/>
        <v>#VALUE!</v>
      </c>
      <c r="SHW2" t="e">
        <f t="shared" si="204"/>
        <v>#VALUE!</v>
      </c>
      <c r="SHX2" t="e">
        <f t="shared" si="204"/>
        <v>#VALUE!</v>
      </c>
      <c r="SHY2" t="e">
        <f t="shared" si="204"/>
        <v>#VALUE!</v>
      </c>
      <c r="SHZ2" t="e">
        <f t="shared" si="204"/>
        <v>#VALUE!</v>
      </c>
      <c r="SIA2" t="e">
        <f t="shared" si="204"/>
        <v>#VALUE!</v>
      </c>
      <c r="SIB2" t="e">
        <f t="shared" si="204"/>
        <v>#VALUE!</v>
      </c>
      <c r="SIC2" t="e">
        <f t="shared" si="204"/>
        <v>#VALUE!</v>
      </c>
      <c r="SID2" t="e">
        <f t="shared" si="204"/>
        <v>#VALUE!</v>
      </c>
      <c r="SIE2" t="e">
        <f t="shared" si="204"/>
        <v>#VALUE!</v>
      </c>
      <c r="SIF2" t="e">
        <f t="shared" si="204"/>
        <v>#VALUE!</v>
      </c>
      <c r="SIG2" t="e">
        <f t="shared" si="204"/>
        <v>#VALUE!</v>
      </c>
      <c r="SIH2" t="e">
        <f t="shared" si="204"/>
        <v>#VALUE!</v>
      </c>
      <c r="SII2" t="e">
        <f t="shared" si="204"/>
        <v>#VALUE!</v>
      </c>
      <c r="SIJ2" t="e">
        <f t="shared" si="204"/>
        <v>#VALUE!</v>
      </c>
      <c r="SIK2" t="e">
        <f t="shared" si="204"/>
        <v>#VALUE!</v>
      </c>
      <c r="SIL2" t="e">
        <f t="shared" si="204"/>
        <v>#VALUE!</v>
      </c>
      <c r="SIM2" t="e">
        <f t="shared" si="204"/>
        <v>#VALUE!</v>
      </c>
      <c r="SIN2" t="e">
        <f t="shared" si="204"/>
        <v>#VALUE!</v>
      </c>
      <c r="SIO2" t="e">
        <f t="shared" si="204"/>
        <v>#VALUE!</v>
      </c>
      <c r="SIP2" t="e">
        <f t="shared" si="204"/>
        <v>#VALUE!</v>
      </c>
      <c r="SIQ2" t="e">
        <f t="shared" si="204"/>
        <v>#VALUE!</v>
      </c>
      <c r="SIR2" t="e">
        <f t="shared" si="204"/>
        <v>#VALUE!</v>
      </c>
      <c r="SIS2" t="e">
        <f t="shared" si="204"/>
        <v>#VALUE!</v>
      </c>
      <c r="SIT2" t="e">
        <f t="shared" si="204"/>
        <v>#VALUE!</v>
      </c>
      <c r="SIU2" t="e">
        <f t="shared" si="204"/>
        <v>#VALUE!</v>
      </c>
      <c r="SIV2" t="e">
        <f t="shared" si="204"/>
        <v>#VALUE!</v>
      </c>
      <c r="SIW2" t="e">
        <f t="shared" si="204"/>
        <v>#VALUE!</v>
      </c>
      <c r="SIX2" t="e">
        <f t="shared" si="204"/>
        <v>#VALUE!</v>
      </c>
      <c r="SIY2" t="e">
        <f t="shared" si="204"/>
        <v>#VALUE!</v>
      </c>
      <c r="SIZ2" t="e">
        <f t="shared" si="204"/>
        <v>#VALUE!</v>
      </c>
      <c r="SJA2" t="e">
        <f t="shared" si="204"/>
        <v>#VALUE!</v>
      </c>
      <c r="SJB2" t="e">
        <f t="shared" si="204"/>
        <v>#VALUE!</v>
      </c>
      <c r="SJC2" t="e">
        <f t="shared" si="204"/>
        <v>#VALUE!</v>
      </c>
      <c r="SJD2" t="e">
        <f t="shared" si="204"/>
        <v>#VALUE!</v>
      </c>
      <c r="SJE2" t="e">
        <f t="shared" si="204"/>
        <v>#VALUE!</v>
      </c>
      <c r="SJF2" t="e">
        <f t="shared" si="204"/>
        <v>#VALUE!</v>
      </c>
      <c r="SJG2" t="e">
        <f t="shared" si="204"/>
        <v>#VALUE!</v>
      </c>
      <c r="SJH2" t="e">
        <f t="shared" si="204"/>
        <v>#VALUE!</v>
      </c>
      <c r="SJI2" t="e">
        <f t="shared" si="204"/>
        <v>#VALUE!</v>
      </c>
      <c r="SJJ2" t="e">
        <f t="shared" si="204"/>
        <v>#VALUE!</v>
      </c>
      <c r="SJK2" t="e">
        <f t="shared" si="204"/>
        <v>#VALUE!</v>
      </c>
      <c r="SJL2" t="e">
        <f t="shared" si="204"/>
        <v>#VALUE!</v>
      </c>
      <c r="SJM2" t="e">
        <f t="shared" si="204"/>
        <v>#VALUE!</v>
      </c>
      <c r="SJN2" t="e">
        <f t="shared" si="204"/>
        <v>#VALUE!</v>
      </c>
      <c r="SJO2" t="e">
        <f t="shared" si="204"/>
        <v>#VALUE!</v>
      </c>
      <c r="SJP2" t="e">
        <f t="shared" si="204"/>
        <v>#VALUE!</v>
      </c>
      <c r="SJQ2" t="e">
        <f t="shared" si="204"/>
        <v>#VALUE!</v>
      </c>
      <c r="SJR2" t="e">
        <f t="shared" ref="SJR2:SMC2" si="205">CHAR(SJR1)</f>
        <v>#VALUE!</v>
      </c>
      <c r="SJS2" t="e">
        <f t="shared" si="205"/>
        <v>#VALUE!</v>
      </c>
      <c r="SJT2" t="e">
        <f t="shared" si="205"/>
        <v>#VALUE!</v>
      </c>
      <c r="SJU2" t="e">
        <f t="shared" si="205"/>
        <v>#VALUE!</v>
      </c>
      <c r="SJV2" t="e">
        <f t="shared" si="205"/>
        <v>#VALUE!</v>
      </c>
      <c r="SJW2" t="e">
        <f t="shared" si="205"/>
        <v>#VALUE!</v>
      </c>
      <c r="SJX2" t="e">
        <f t="shared" si="205"/>
        <v>#VALUE!</v>
      </c>
      <c r="SJY2" t="e">
        <f t="shared" si="205"/>
        <v>#VALUE!</v>
      </c>
      <c r="SJZ2" t="e">
        <f t="shared" si="205"/>
        <v>#VALUE!</v>
      </c>
      <c r="SKA2" t="e">
        <f t="shared" si="205"/>
        <v>#VALUE!</v>
      </c>
      <c r="SKB2" t="e">
        <f t="shared" si="205"/>
        <v>#VALUE!</v>
      </c>
      <c r="SKC2" t="e">
        <f t="shared" si="205"/>
        <v>#VALUE!</v>
      </c>
      <c r="SKD2" t="e">
        <f t="shared" si="205"/>
        <v>#VALUE!</v>
      </c>
      <c r="SKE2" t="e">
        <f t="shared" si="205"/>
        <v>#VALUE!</v>
      </c>
      <c r="SKF2" t="e">
        <f t="shared" si="205"/>
        <v>#VALUE!</v>
      </c>
      <c r="SKG2" t="e">
        <f t="shared" si="205"/>
        <v>#VALUE!</v>
      </c>
      <c r="SKH2" t="e">
        <f t="shared" si="205"/>
        <v>#VALUE!</v>
      </c>
      <c r="SKI2" t="e">
        <f t="shared" si="205"/>
        <v>#VALUE!</v>
      </c>
      <c r="SKJ2" t="e">
        <f t="shared" si="205"/>
        <v>#VALUE!</v>
      </c>
      <c r="SKK2" t="e">
        <f t="shared" si="205"/>
        <v>#VALUE!</v>
      </c>
      <c r="SKL2" t="e">
        <f t="shared" si="205"/>
        <v>#VALUE!</v>
      </c>
      <c r="SKM2" t="e">
        <f t="shared" si="205"/>
        <v>#VALUE!</v>
      </c>
      <c r="SKN2" t="e">
        <f t="shared" si="205"/>
        <v>#VALUE!</v>
      </c>
      <c r="SKO2" t="e">
        <f t="shared" si="205"/>
        <v>#VALUE!</v>
      </c>
      <c r="SKP2" t="e">
        <f t="shared" si="205"/>
        <v>#VALUE!</v>
      </c>
      <c r="SKQ2" t="e">
        <f t="shared" si="205"/>
        <v>#VALUE!</v>
      </c>
      <c r="SKR2" t="e">
        <f t="shared" si="205"/>
        <v>#VALUE!</v>
      </c>
      <c r="SKS2" t="e">
        <f t="shared" si="205"/>
        <v>#VALUE!</v>
      </c>
      <c r="SKT2" t="e">
        <f t="shared" si="205"/>
        <v>#VALUE!</v>
      </c>
      <c r="SKU2" t="e">
        <f t="shared" si="205"/>
        <v>#VALUE!</v>
      </c>
      <c r="SKV2" t="e">
        <f t="shared" si="205"/>
        <v>#VALUE!</v>
      </c>
      <c r="SKW2" t="e">
        <f t="shared" si="205"/>
        <v>#VALUE!</v>
      </c>
      <c r="SKX2" t="e">
        <f t="shared" si="205"/>
        <v>#VALUE!</v>
      </c>
      <c r="SKY2" t="e">
        <f t="shared" si="205"/>
        <v>#VALUE!</v>
      </c>
      <c r="SKZ2" t="e">
        <f t="shared" si="205"/>
        <v>#VALUE!</v>
      </c>
      <c r="SLA2" t="e">
        <f t="shared" si="205"/>
        <v>#VALUE!</v>
      </c>
      <c r="SLB2" t="e">
        <f t="shared" si="205"/>
        <v>#VALUE!</v>
      </c>
      <c r="SLC2" t="e">
        <f t="shared" si="205"/>
        <v>#VALUE!</v>
      </c>
      <c r="SLD2" t="e">
        <f t="shared" si="205"/>
        <v>#VALUE!</v>
      </c>
      <c r="SLE2" t="e">
        <f t="shared" si="205"/>
        <v>#VALUE!</v>
      </c>
      <c r="SLF2" t="e">
        <f t="shared" si="205"/>
        <v>#VALUE!</v>
      </c>
      <c r="SLG2" t="e">
        <f t="shared" si="205"/>
        <v>#VALUE!</v>
      </c>
      <c r="SLH2" t="e">
        <f t="shared" si="205"/>
        <v>#VALUE!</v>
      </c>
      <c r="SLI2" t="e">
        <f t="shared" si="205"/>
        <v>#VALUE!</v>
      </c>
      <c r="SLJ2" t="e">
        <f t="shared" si="205"/>
        <v>#VALUE!</v>
      </c>
      <c r="SLK2" t="e">
        <f t="shared" si="205"/>
        <v>#VALUE!</v>
      </c>
      <c r="SLL2" t="e">
        <f t="shared" si="205"/>
        <v>#VALUE!</v>
      </c>
      <c r="SLM2" t="e">
        <f t="shared" si="205"/>
        <v>#VALUE!</v>
      </c>
      <c r="SLN2" t="e">
        <f t="shared" si="205"/>
        <v>#VALUE!</v>
      </c>
      <c r="SLO2" t="e">
        <f t="shared" si="205"/>
        <v>#VALUE!</v>
      </c>
      <c r="SLP2" t="e">
        <f t="shared" si="205"/>
        <v>#VALUE!</v>
      </c>
      <c r="SLQ2" t="e">
        <f t="shared" si="205"/>
        <v>#VALUE!</v>
      </c>
      <c r="SLR2" t="e">
        <f t="shared" si="205"/>
        <v>#VALUE!</v>
      </c>
      <c r="SLS2" t="e">
        <f t="shared" si="205"/>
        <v>#VALUE!</v>
      </c>
      <c r="SLT2" t="e">
        <f t="shared" si="205"/>
        <v>#VALUE!</v>
      </c>
      <c r="SLU2" t="e">
        <f t="shared" si="205"/>
        <v>#VALUE!</v>
      </c>
      <c r="SLV2" t="e">
        <f t="shared" si="205"/>
        <v>#VALUE!</v>
      </c>
      <c r="SLW2" t="e">
        <f t="shared" si="205"/>
        <v>#VALUE!</v>
      </c>
      <c r="SLX2" t="e">
        <f t="shared" si="205"/>
        <v>#VALUE!</v>
      </c>
      <c r="SLY2" t="e">
        <f t="shared" si="205"/>
        <v>#VALUE!</v>
      </c>
      <c r="SLZ2" t="e">
        <f t="shared" si="205"/>
        <v>#VALUE!</v>
      </c>
      <c r="SMA2" t="e">
        <f t="shared" si="205"/>
        <v>#VALUE!</v>
      </c>
      <c r="SMB2" t="e">
        <f t="shared" si="205"/>
        <v>#VALUE!</v>
      </c>
      <c r="SMC2" t="e">
        <f t="shared" si="205"/>
        <v>#VALUE!</v>
      </c>
      <c r="SMD2" t="e">
        <f t="shared" ref="SMD2:SOO2" si="206">CHAR(SMD1)</f>
        <v>#VALUE!</v>
      </c>
      <c r="SME2" t="e">
        <f t="shared" si="206"/>
        <v>#VALUE!</v>
      </c>
      <c r="SMF2" t="e">
        <f t="shared" si="206"/>
        <v>#VALUE!</v>
      </c>
      <c r="SMG2" t="e">
        <f t="shared" si="206"/>
        <v>#VALUE!</v>
      </c>
      <c r="SMH2" t="e">
        <f t="shared" si="206"/>
        <v>#VALUE!</v>
      </c>
      <c r="SMI2" t="e">
        <f t="shared" si="206"/>
        <v>#VALUE!</v>
      </c>
      <c r="SMJ2" t="e">
        <f t="shared" si="206"/>
        <v>#VALUE!</v>
      </c>
      <c r="SMK2" t="e">
        <f t="shared" si="206"/>
        <v>#VALUE!</v>
      </c>
      <c r="SML2" t="e">
        <f t="shared" si="206"/>
        <v>#VALUE!</v>
      </c>
      <c r="SMM2" t="e">
        <f t="shared" si="206"/>
        <v>#VALUE!</v>
      </c>
      <c r="SMN2" t="e">
        <f t="shared" si="206"/>
        <v>#VALUE!</v>
      </c>
      <c r="SMO2" t="e">
        <f t="shared" si="206"/>
        <v>#VALUE!</v>
      </c>
      <c r="SMP2" t="e">
        <f t="shared" si="206"/>
        <v>#VALUE!</v>
      </c>
      <c r="SMQ2" t="e">
        <f t="shared" si="206"/>
        <v>#VALUE!</v>
      </c>
      <c r="SMR2" t="e">
        <f t="shared" si="206"/>
        <v>#VALUE!</v>
      </c>
      <c r="SMS2" t="e">
        <f t="shared" si="206"/>
        <v>#VALUE!</v>
      </c>
      <c r="SMT2" t="e">
        <f t="shared" si="206"/>
        <v>#VALUE!</v>
      </c>
      <c r="SMU2" t="e">
        <f t="shared" si="206"/>
        <v>#VALUE!</v>
      </c>
      <c r="SMV2" t="e">
        <f t="shared" si="206"/>
        <v>#VALUE!</v>
      </c>
      <c r="SMW2" t="e">
        <f t="shared" si="206"/>
        <v>#VALUE!</v>
      </c>
      <c r="SMX2" t="e">
        <f t="shared" si="206"/>
        <v>#VALUE!</v>
      </c>
      <c r="SMY2" t="e">
        <f t="shared" si="206"/>
        <v>#VALUE!</v>
      </c>
      <c r="SMZ2" t="e">
        <f t="shared" si="206"/>
        <v>#VALUE!</v>
      </c>
      <c r="SNA2" t="e">
        <f t="shared" si="206"/>
        <v>#VALUE!</v>
      </c>
      <c r="SNB2" t="e">
        <f t="shared" si="206"/>
        <v>#VALUE!</v>
      </c>
      <c r="SNC2" t="e">
        <f t="shared" si="206"/>
        <v>#VALUE!</v>
      </c>
      <c r="SND2" t="e">
        <f t="shared" si="206"/>
        <v>#VALUE!</v>
      </c>
      <c r="SNE2" t="e">
        <f t="shared" si="206"/>
        <v>#VALUE!</v>
      </c>
      <c r="SNF2" t="e">
        <f t="shared" si="206"/>
        <v>#VALUE!</v>
      </c>
      <c r="SNG2" t="e">
        <f t="shared" si="206"/>
        <v>#VALUE!</v>
      </c>
      <c r="SNH2" t="e">
        <f t="shared" si="206"/>
        <v>#VALUE!</v>
      </c>
      <c r="SNI2" t="e">
        <f t="shared" si="206"/>
        <v>#VALUE!</v>
      </c>
      <c r="SNJ2" t="e">
        <f t="shared" si="206"/>
        <v>#VALUE!</v>
      </c>
      <c r="SNK2" t="e">
        <f t="shared" si="206"/>
        <v>#VALUE!</v>
      </c>
      <c r="SNL2" t="e">
        <f t="shared" si="206"/>
        <v>#VALUE!</v>
      </c>
      <c r="SNM2" t="e">
        <f t="shared" si="206"/>
        <v>#VALUE!</v>
      </c>
      <c r="SNN2" t="e">
        <f t="shared" si="206"/>
        <v>#VALUE!</v>
      </c>
      <c r="SNO2" t="e">
        <f t="shared" si="206"/>
        <v>#VALUE!</v>
      </c>
      <c r="SNP2" t="e">
        <f t="shared" si="206"/>
        <v>#VALUE!</v>
      </c>
      <c r="SNQ2" t="e">
        <f t="shared" si="206"/>
        <v>#VALUE!</v>
      </c>
      <c r="SNR2" t="e">
        <f t="shared" si="206"/>
        <v>#VALUE!</v>
      </c>
      <c r="SNS2" t="e">
        <f t="shared" si="206"/>
        <v>#VALUE!</v>
      </c>
      <c r="SNT2" t="e">
        <f t="shared" si="206"/>
        <v>#VALUE!</v>
      </c>
      <c r="SNU2" t="e">
        <f t="shared" si="206"/>
        <v>#VALUE!</v>
      </c>
      <c r="SNV2" t="e">
        <f t="shared" si="206"/>
        <v>#VALUE!</v>
      </c>
      <c r="SNW2" t="e">
        <f t="shared" si="206"/>
        <v>#VALUE!</v>
      </c>
      <c r="SNX2" t="e">
        <f t="shared" si="206"/>
        <v>#VALUE!</v>
      </c>
      <c r="SNY2" t="e">
        <f t="shared" si="206"/>
        <v>#VALUE!</v>
      </c>
      <c r="SNZ2" t="e">
        <f t="shared" si="206"/>
        <v>#VALUE!</v>
      </c>
      <c r="SOA2" t="e">
        <f t="shared" si="206"/>
        <v>#VALUE!</v>
      </c>
      <c r="SOB2" t="e">
        <f t="shared" si="206"/>
        <v>#VALUE!</v>
      </c>
      <c r="SOC2" t="e">
        <f t="shared" si="206"/>
        <v>#VALUE!</v>
      </c>
      <c r="SOD2" t="e">
        <f t="shared" si="206"/>
        <v>#VALUE!</v>
      </c>
      <c r="SOE2" t="e">
        <f t="shared" si="206"/>
        <v>#VALUE!</v>
      </c>
      <c r="SOF2" t="e">
        <f t="shared" si="206"/>
        <v>#VALUE!</v>
      </c>
      <c r="SOG2" t="e">
        <f t="shared" si="206"/>
        <v>#VALUE!</v>
      </c>
      <c r="SOH2" t="e">
        <f t="shared" si="206"/>
        <v>#VALUE!</v>
      </c>
      <c r="SOI2" t="e">
        <f t="shared" si="206"/>
        <v>#VALUE!</v>
      </c>
      <c r="SOJ2" t="e">
        <f t="shared" si="206"/>
        <v>#VALUE!</v>
      </c>
      <c r="SOK2" t="e">
        <f t="shared" si="206"/>
        <v>#VALUE!</v>
      </c>
      <c r="SOL2" t="e">
        <f t="shared" si="206"/>
        <v>#VALUE!</v>
      </c>
      <c r="SOM2" t="e">
        <f t="shared" si="206"/>
        <v>#VALUE!</v>
      </c>
      <c r="SON2" t="e">
        <f t="shared" si="206"/>
        <v>#VALUE!</v>
      </c>
      <c r="SOO2" t="e">
        <f t="shared" si="206"/>
        <v>#VALUE!</v>
      </c>
      <c r="SOP2" t="e">
        <f t="shared" ref="SOP2:SRA2" si="207">CHAR(SOP1)</f>
        <v>#VALUE!</v>
      </c>
      <c r="SOQ2" t="e">
        <f t="shared" si="207"/>
        <v>#VALUE!</v>
      </c>
      <c r="SOR2" t="e">
        <f t="shared" si="207"/>
        <v>#VALUE!</v>
      </c>
      <c r="SOS2" t="e">
        <f t="shared" si="207"/>
        <v>#VALUE!</v>
      </c>
      <c r="SOT2" t="e">
        <f t="shared" si="207"/>
        <v>#VALUE!</v>
      </c>
      <c r="SOU2" t="e">
        <f t="shared" si="207"/>
        <v>#VALUE!</v>
      </c>
      <c r="SOV2" t="e">
        <f t="shared" si="207"/>
        <v>#VALUE!</v>
      </c>
      <c r="SOW2" t="e">
        <f t="shared" si="207"/>
        <v>#VALUE!</v>
      </c>
      <c r="SOX2" t="e">
        <f t="shared" si="207"/>
        <v>#VALUE!</v>
      </c>
      <c r="SOY2" t="e">
        <f t="shared" si="207"/>
        <v>#VALUE!</v>
      </c>
      <c r="SOZ2" t="e">
        <f t="shared" si="207"/>
        <v>#VALUE!</v>
      </c>
      <c r="SPA2" t="e">
        <f t="shared" si="207"/>
        <v>#VALUE!</v>
      </c>
      <c r="SPB2" t="e">
        <f t="shared" si="207"/>
        <v>#VALUE!</v>
      </c>
      <c r="SPC2" t="e">
        <f t="shared" si="207"/>
        <v>#VALUE!</v>
      </c>
      <c r="SPD2" t="e">
        <f t="shared" si="207"/>
        <v>#VALUE!</v>
      </c>
      <c r="SPE2" t="e">
        <f t="shared" si="207"/>
        <v>#VALUE!</v>
      </c>
      <c r="SPF2" t="e">
        <f t="shared" si="207"/>
        <v>#VALUE!</v>
      </c>
      <c r="SPG2" t="e">
        <f t="shared" si="207"/>
        <v>#VALUE!</v>
      </c>
      <c r="SPH2" t="e">
        <f t="shared" si="207"/>
        <v>#VALUE!</v>
      </c>
      <c r="SPI2" t="e">
        <f t="shared" si="207"/>
        <v>#VALUE!</v>
      </c>
      <c r="SPJ2" t="e">
        <f t="shared" si="207"/>
        <v>#VALUE!</v>
      </c>
      <c r="SPK2" t="e">
        <f t="shared" si="207"/>
        <v>#VALUE!</v>
      </c>
      <c r="SPL2" t="e">
        <f t="shared" si="207"/>
        <v>#VALUE!</v>
      </c>
      <c r="SPM2" t="e">
        <f t="shared" si="207"/>
        <v>#VALUE!</v>
      </c>
      <c r="SPN2" t="e">
        <f t="shared" si="207"/>
        <v>#VALUE!</v>
      </c>
      <c r="SPO2" t="e">
        <f t="shared" si="207"/>
        <v>#VALUE!</v>
      </c>
      <c r="SPP2" t="e">
        <f t="shared" si="207"/>
        <v>#VALUE!</v>
      </c>
      <c r="SPQ2" t="e">
        <f t="shared" si="207"/>
        <v>#VALUE!</v>
      </c>
      <c r="SPR2" t="e">
        <f t="shared" si="207"/>
        <v>#VALUE!</v>
      </c>
      <c r="SPS2" t="e">
        <f t="shared" si="207"/>
        <v>#VALUE!</v>
      </c>
      <c r="SPT2" t="e">
        <f t="shared" si="207"/>
        <v>#VALUE!</v>
      </c>
      <c r="SPU2" t="e">
        <f t="shared" si="207"/>
        <v>#VALUE!</v>
      </c>
      <c r="SPV2" t="e">
        <f t="shared" si="207"/>
        <v>#VALUE!</v>
      </c>
      <c r="SPW2" t="e">
        <f t="shared" si="207"/>
        <v>#VALUE!</v>
      </c>
      <c r="SPX2" t="e">
        <f t="shared" si="207"/>
        <v>#VALUE!</v>
      </c>
      <c r="SPY2" t="e">
        <f t="shared" si="207"/>
        <v>#VALUE!</v>
      </c>
      <c r="SPZ2" t="e">
        <f t="shared" si="207"/>
        <v>#VALUE!</v>
      </c>
      <c r="SQA2" t="e">
        <f t="shared" si="207"/>
        <v>#VALUE!</v>
      </c>
      <c r="SQB2" t="e">
        <f t="shared" si="207"/>
        <v>#VALUE!</v>
      </c>
      <c r="SQC2" t="e">
        <f t="shared" si="207"/>
        <v>#VALUE!</v>
      </c>
      <c r="SQD2" t="e">
        <f t="shared" si="207"/>
        <v>#VALUE!</v>
      </c>
      <c r="SQE2" t="e">
        <f t="shared" si="207"/>
        <v>#VALUE!</v>
      </c>
      <c r="SQF2" t="e">
        <f t="shared" si="207"/>
        <v>#VALUE!</v>
      </c>
      <c r="SQG2" t="e">
        <f t="shared" si="207"/>
        <v>#VALUE!</v>
      </c>
      <c r="SQH2" t="e">
        <f t="shared" si="207"/>
        <v>#VALUE!</v>
      </c>
      <c r="SQI2" t="e">
        <f t="shared" si="207"/>
        <v>#VALUE!</v>
      </c>
      <c r="SQJ2" t="e">
        <f t="shared" si="207"/>
        <v>#VALUE!</v>
      </c>
      <c r="SQK2" t="e">
        <f t="shared" si="207"/>
        <v>#VALUE!</v>
      </c>
      <c r="SQL2" t="e">
        <f t="shared" si="207"/>
        <v>#VALUE!</v>
      </c>
      <c r="SQM2" t="e">
        <f t="shared" si="207"/>
        <v>#VALUE!</v>
      </c>
      <c r="SQN2" t="e">
        <f t="shared" si="207"/>
        <v>#VALUE!</v>
      </c>
      <c r="SQO2" t="e">
        <f t="shared" si="207"/>
        <v>#VALUE!</v>
      </c>
      <c r="SQP2" t="e">
        <f t="shared" si="207"/>
        <v>#VALUE!</v>
      </c>
      <c r="SQQ2" t="e">
        <f t="shared" si="207"/>
        <v>#VALUE!</v>
      </c>
      <c r="SQR2" t="e">
        <f t="shared" si="207"/>
        <v>#VALUE!</v>
      </c>
      <c r="SQS2" t="e">
        <f t="shared" si="207"/>
        <v>#VALUE!</v>
      </c>
      <c r="SQT2" t="e">
        <f t="shared" si="207"/>
        <v>#VALUE!</v>
      </c>
      <c r="SQU2" t="e">
        <f t="shared" si="207"/>
        <v>#VALUE!</v>
      </c>
      <c r="SQV2" t="e">
        <f t="shared" si="207"/>
        <v>#VALUE!</v>
      </c>
      <c r="SQW2" t="e">
        <f t="shared" si="207"/>
        <v>#VALUE!</v>
      </c>
      <c r="SQX2" t="e">
        <f t="shared" si="207"/>
        <v>#VALUE!</v>
      </c>
      <c r="SQY2" t="e">
        <f t="shared" si="207"/>
        <v>#VALUE!</v>
      </c>
      <c r="SQZ2" t="e">
        <f t="shared" si="207"/>
        <v>#VALUE!</v>
      </c>
      <c r="SRA2" t="e">
        <f t="shared" si="207"/>
        <v>#VALUE!</v>
      </c>
      <c r="SRB2" t="e">
        <f t="shared" ref="SRB2:STM2" si="208">CHAR(SRB1)</f>
        <v>#VALUE!</v>
      </c>
      <c r="SRC2" t="e">
        <f t="shared" si="208"/>
        <v>#VALUE!</v>
      </c>
      <c r="SRD2" t="e">
        <f t="shared" si="208"/>
        <v>#VALUE!</v>
      </c>
      <c r="SRE2" t="e">
        <f t="shared" si="208"/>
        <v>#VALUE!</v>
      </c>
      <c r="SRF2" t="e">
        <f t="shared" si="208"/>
        <v>#VALUE!</v>
      </c>
      <c r="SRG2" t="e">
        <f t="shared" si="208"/>
        <v>#VALUE!</v>
      </c>
      <c r="SRH2" t="e">
        <f t="shared" si="208"/>
        <v>#VALUE!</v>
      </c>
      <c r="SRI2" t="e">
        <f t="shared" si="208"/>
        <v>#VALUE!</v>
      </c>
      <c r="SRJ2" t="e">
        <f t="shared" si="208"/>
        <v>#VALUE!</v>
      </c>
      <c r="SRK2" t="e">
        <f t="shared" si="208"/>
        <v>#VALUE!</v>
      </c>
      <c r="SRL2" t="e">
        <f t="shared" si="208"/>
        <v>#VALUE!</v>
      </c>
      <c r="SRM2" t="e">
        <f t="shared" si="208"/>
        <v>#VALUE!</v>
      </c>
      <c r="SRN2" t="e">
        <f t="shared" si="208"/>
        <v>#VALUE!</v>
      </c>
      <c r="SRO2" t="e">
        <f t="shared" si="208"/>
        <v>#VALUE!</v>
      </c>
      <c r="SRP2" t="e">
        <f t="shared" si="208"/>
        <v>#VALUE!</v>
      </c>
      <c r="SRQ2" t="e">
        <f t="shared" si="208"/>
        <v>#VALUE!</v>
      </c>
      <c r="SRR2" t="e">
        <f t="shared" si="208"/>
        <v>#VALUE!</v>
      </c>
      <c r="SRS2" t="e">
        <f t="shared" si="208"/>
        <v>#VALUE!</v>
      </c>
      <c r="SRT2" t="e">
        <f t="shared" si="208"/>
        <v>#VALUE!</v>
      </c>
      <c r="SRU2" t="e">
        <f t="shared" si="208"/>
        <v>#VALUE!</v>
      </c>
      <c r="SRV2" t="e">
        <f t="shared" si="208"/>
        <v>#VALUE!</v>
      </c>
      <c r="SRW2" t="e">
        <f t="shared" si="208"/>
        <v>#VALUE!</v>
      </c>
      <c r="SRX2" t="e">
        <f t="shared" si="208"/>
        <v>#VALUE!</v>
      </c>
      <c r="SRY2" t="e">
        <f t="shared" si="208"/>
        <v>#VALUE!</v>
      </c>
      <c r="SRZ2" t="e">
        <f t="shared" si="208"/>
        <v>#VALUE!</v>
      </c>
      <c r="SSA2" t="e">
        <f t="shared" si="208"/>
        <v>#VALUE!</v>
      </c>
      <c r="SSB2" t="e">
        <f t="shared" si="208"/>
        <v>#VALUE!</v>
      </c>
      <c r="SSC2" t="e">
        <f t="shared" si="208"/>
        <v>#VALUE!</v>
      </c>
      <c r="SSD2" t="e">
        <f t="shared" si="208"/>
        <v>#VALUE!</v>
      </c>
      <c r="SSE2" t="e">
        <f t="shared" si="208"/>
        <v>#VALUE!</v>
      </c>
      <c r="SSF2" t="e">
        <f t="shared" si="208"/>
        <v>#VALUE!</v>
      </c>
      <c r="SSG2" t="e">
        <f t="shared" si="208"/>
        <v>#VALUE!</v>
      </c>
      <c r="SSH2" t="e">
        <f t="shared" si="208"/>
        <v>#VALUE!</v>
      </c>
      <c r="SSI2" t="e">
        <f t="shared" si="208"/>
        <v>#VALUE!</v>
      </c>
      <c r="SSJ2" t="e">
        <f t="shared" si="208"/>
        <v>#VALUE!</v>
      </c>
      <c r="SSK2" t="e">
        <f t="shared" si="208"/>
        <v>#VALUE!</v>
      </c>
      <c r="SSL2" t="e">
        <f t="shared" si="208"/>
        <v>#VALUE!</v>
      </c>
      <c r="SSM2" t="e">
        <f t="shared" si="208"/>
        <v>#VALUE!</v>
      </c>
      <c r="SSN2" t="e">
        <f t="shared" si="208"/>
        <v>#VALUE!</v>
      </c>
      <c r="SSO2" t="e">
        <f t="shared" si="208"/>
        <v>#VALUE!</v>
      </c>
      <c r="SSP2" t="e">
        <f t="shared" si="208"/>
        <v>#VALUE!</v>
      </c>
      <c r="SSQ2" t="e">
        <f t="shared" si="208"/>
        <v>#VALUE!</v>
      </c>
      <c r="SSR2" t="e">
        <f t="shared" si="208"/>
        <v>#VALUE!</v>
      </c>
      <c r="SSS2" t="e">
        <f t="shared" si="208"/>
        <v>#VALUE!</v>
      </c>
      <c r="SST2" t="e">
        <f t="shared" si="208"/>
        <v>#VALUE!</v>
      </c>
      <c r="SSU2" t="e">
        <f t="shared" si="208"/>
        <v>#VALUE!</v>
      </c>
      <c r="SSV2" t="e">
        <f t="shared" si="208"/>
        <v>#VALUE!</v>
      </c>
      <c r="SSW2" t="e">
        <f t="shared" si="208"/>
        <v>#VALUE!</v>
      </c>
      <c r="SSX2" t="e">
        <f t="shared" si="208"/>
        <v>#VALUE!</v>
      </c>
      <c r="SSY2" t="e">
        <f t="shared" si="208"/>
        <v>#VALUE!</v>
      </c>
      <c r="SSZ2" t="e">
        <f t="shared" si="208"/>
        <v>#VALUE!</v>
      </c>
      <c r="STA2" t="e">
        <f t="shared" si="208"/>
        <v>#VALUE!</v>
      </c>
      <c r="STB2" t="e">
        <f t="shared" si="208"/>
        <v>#VALUE!</v>
      </c>
      <c r="STC2" t="e">
        <f t="shared" si="208"/>
        <v>#VALUE!</v>
      </c>
      <c r="STD2" t="e">
        <f t="shared" si="208"/>
        <v>#VALUE!</v>
      </c>
      <c r="STE2" t="e">
        <f t="shared" si="208"/>
        <v>#VALUE!</v>
      </c>
      <c r="STF2" t="e">
        <f t="shared" si="208"/>
        <v>#VALUE!</v>
      </c>
      <c r="STG2" t="e">
        <f t="shared" si="208"/>
        <v>#VALUE!</v>
      </c>
      <c r="STH2" t="e">
        <f t="shared" si="208"/>
        <v>#VALUE!</v>
      </c>
      <c r="STI2" t="e">
        <f t="shared" si="208"/>
        <v>#VALUE!</v>
      </c>
      <c r="STJ2" t="e">
        <f t="shared" si="208"/>
        <v>#VALUE!</v>
      </c>
      <c r="STK2" t="e">
        <f t="shared" si="208"/>
        <v>#VALUE!</v>
      </c>
      <c r="STL2" t="e">
        <f t="shared" si="208"/>
        <v>#VALUE!</v>
      </c>
      <c r="STM2" t="e">
        <f t="shared" si="208"/>
        <v>#VALUE!</v>
      </c>
      <c r="STN2" t="e">
        <f t="shared" ref="STN2:SVY2" si="209">CHAR(STN1)</f>
        <v>#VALUE!</v>
      </c>
      <c r="STO2" t="e">
        <f t="shared" si="209"/>
        <v>#VALUE!</v>
      </c>
      <c r="STP2" t="e">
        <f t="shared" si="209"/>
        <v>#VALUE!</v>
      </c>
      <c r="STQ2" t="e">
        <f t="shared" si="209"/>
        <v>#VALUE!</v>
      </c>
      <c r="STR2" t="e">
        <f t="shared" si="209"/>
        <v>#VALUE!</v>
      </c>
      <c r="STS2" t="e">
        <f t="shared" si="209"/>
        <v>#VALUE!</v>
      </c>
      <c r="STT2" t="e">
        <f t="shared" si="209"/>
        <v>#VALUE!</v>
      </c>
      <c r="STU2" t="e">
        <f t="shared" si="209"/>
        <v>#VALUE!</v>
      </c>
      <c r="STV2" t="e">
        <f t="shared" si="209"/>
        <v>#VALUE!</v>
      </c>
      <c r="STW2" t="e">
        <f t="shared" si="209"/>
        <v>#VALUE!</v>
      </c>
      <c r="STX2" t="e">
        <f t="shared" si="209"/>
        <v>#VALUE!</v>
      </c>
      <c r="STY2" t="e">
        <f t="shared" si="209"/>
        <v>#VALUE!</v>
      </c>
      <c r="STZ2" t="e">
        <f t="shared" si="209"/>
        <v>#VALUE!</v>
      </c>
      <c r="SUA2" t="e">
        <f t="shared" si="209"/>
        <v>#VALUE!</v>
      </c>
      <c r="SUB2" t="e">
        <f t="shared" si="209"/>
        <v>#VALUE!</v>
      </c>
      <c r="SUC2" t="e">
        <f t="shared" si="209"/>
        <v>#VALUE!</v>
      </c>
      <c r="SUD2" t="e">
        <f t="shared" si="209"/>
        <v>#VALUE!</v>
      </c>
      <c r="SUE2" t="e">
        <f t="shared" si="209"/>
        <v>#VALUE!</v>
      </c>
      <c r="SUF2" t="e">
        <f t="shared" si="209"/>
        <v>#VALUE!</v>
      </c>
      <c r="SUG2" t="e">
        <f t="shared" si="209"/>
        <v>#VALUE!</v>
      </c>
      <c r="SUH2" t="e">
        <f t="shared" si="209"/>
        <v>#VALUE!</v>
      </c>
      <c r="SUI2" t="e">
        <f t="shared" si="209"/>
        <v>#VALUE!</v>
      </c>
      <c r="SUJ2" t="e">
        <f t="shared" si="209"/>
        <v>#VALUE!</v>
      </c>
      <c r="SUK2" t="e">
        <f t="shared" si="209"/>
        <v>#VALUE!</v>
      </c>
      <c r="SUL2" t="e">
        <f t="shared" si="209"/>
        <v>#VALUE!</v>
      </c>
      <c r="SUM2" t="e">
        <f t="shared" si="209"/>
        <v>#VALUE!</v>
      </c>
      <c r="SUN2" t="e">
        <f t="shared" si="209"/>
        <v>#VALUE!</v>
      </c>
      <c r="SUO2" t="e">
        <f t="shared" si="209"/>
        <v>#VALUE!</v>
      </c>
      <c r="SUP2" t="e">
        <f t="shared" si="209"/>
        <v>#VALUE!</v>
      </c>
      <c r="SUQ2" t="e">
        <f t="shared" si="209"/>
        <v>#VALUE!</v>
      </c>
      <c r="SUR2" t="e">
        <f t="shared" si="209"/>
        <v>#VALUE!</v>
      </c>
      <c r="SUS2" t="e">
        <f t="shared" si="209"/>
        <v>#VALUE!</v>
      </c>
      <c r="SUT2" t="e">
        <f t="shared" si="209"/>
        <v>#VALUE!</v>
      </c>
      <c r="SUU2" t="e">
        <f t="shared" si="209"/>
        <v>#VALUE!</v>
      </c>
      <c r="SUV2" t="e">
        <f t="shared" si="209"/>
        <v>#VALUE!</v>
      </c>
      <c r="SUW2" t="e">
        <f t="shared" si="209"/>
        <v>#VALUE!</v>
      </c>
      <c r="SUX2" t="e">
        <f t="shared" si="209"/>
        <v>#VALUE!</v>
      </c>
      <c r="SUY2" t="e">
        <f t="shared" si="209"/>
        <v>#VALUE!</v>
      </c>
      <c r="SUZ2" t="e">
        <f t="shared" si="209"/>
        <v>#VALUE!</v>
      </c>
      <c r="SVA2" t="e">
        <f t="shared" si="209"/>
        <v>#VALUE!</v>
      </c>
      <c r="SVB2" t="e">
        <f t="shared" si="209"/>
        <v>#VALUE!</v>
      </c>
      <c r="SVC2" t="e">
        <f t="shared" si="209"/>
        <v>#VALUE!</v>
      </c>
      <c r="SVD2" t="e">
        <f t="shared" si="209"/>
        <v>#VALUE!</v>
      </c>
      <c r="SVE2" t="e">
        <f t="shared" si="209"/>
        <v>#VALUE!</v>
      </c>
      <c r="SVF2" t="e">
        <f t="shared" si="209"/>
        <v>#VALUE!</v>
      </c>
      <c r="SVG2" t="e">
        <f t="shared" si="209"/>
        <v>#VALUE!</v>
      </c>
      <c r="SVH2" t="e">
        <f t="shared" si="209"/>
        <v>#VALUE!</v>
      </c>
      <c r="SVI2" t="e">
        <f t="shared" si="209"/>
        <v>#VALUE!</v>
      </c>
      <c r="SVJ2" t="e">
        <f t="shared" si="209"/>
        <v>#VALUE!</v>
      </c>
      <c r="SVK2" t="e">
        <f t="shared" si="209"/>
        <v>#VALUE!</v>
      </c>
      <c r="SVL2" t="e">
        <f t="shared" si="209"/>
        <v>#VALUE!</v>
      </c>
      <c r="SVM2" t="e">
        <f t="shared" si="209"/>
        <v>#VALUE!</v>
      </c>
      <c r="SVN2" t="e">
        <f t="shared" si="209"/>
        <v>#VALUE!</v>
      </c>
      <c r="SVO2" t="e">
        <f t="shared" si="209"/>
        <v>#VALUE!</v>
      </c>
      <c r="SVP2" t="e">
        <f t="shared" si="209"/>
        <v>#VALUE!</v>
      </c>
      <c r="SVQ2" t="e">
        <f t="shared" si="209"/>
        <v>#VALUE!</v>
      </c>
      <c r="SVR2" t="e">
        <f t="shared" si="209"/>
        <v>#VALUE!</v>
      </c>
      <c r="SVS2" t="e">
        <f t="shared" si="209"/>
        <v>#VALUE!</v>
      </c>
      <c r="SVT2" t="e">
        <f t="shared" si="209"/>
        <v>#VALUE!</v>
      </c>
      <c r="SVU2" t="e">
        <f t="shared" si="209"/>
        <v>#VALUE!</v>
      </c>
      <c r="SVV2" t="e">
        <f t="shared" si="209"/>
        <v>#VALUE!</v>
      </c>
      <c r="SVW2" t="e">
        <f t="shared" si="209"/>
        <v>#VALUE!</v>
      </c>
      <c r="SVX2" t="e">
        <f t="shared" si="209"/>
        <v>#VALUE!</v>
      </c>
      <c r="SVY2" t="e">
        <f t="shared" si="209"/>
        <v>#VALUE!</v>
      </c>
      <c r="SVZ2" t="e">
        <f t="shared" ref="SVZ2:SYK2" si="210">CHAR(SVZ1)</f>
        <v>#VALUE!</v>
      </c>
      <c r="SWA2" t="e">
        <f t="shared" si="210"/>
        <v>#VALUE!</v>
      </c>
      <c r="SWB2" t="e">
        <f t="shared" si="210"/>
        <v>#VALUE!</v>
      </c>
      <c r="SWC2" t="e">
        <f t="shared" si="210"/>
        <v>#VALUE!</v>
      </c>
      <c r="SWD2" t="e">
        <f t="shared" si="210"/>
        <v>#VALUE!</v>
      </c>
      <c r="SWE2" t="e">
        <f t="shared" si="210"/>
        <v>#VALUE!</v>
      </c>
      <c r="SWF2" t="e">
        <f t="shared" si="210"/>
        <v>#VALUE!</v>
      </c>
      <c r="SWG2" t="e">
        <f t="shared" si="210"/>
        <v>#VALUE!</v>
      </c>
      <c r="SWH2" t="e">
        <f t="shared" si="210"/>
        <v>#VALUE!</v>
      </c>
      <c r="SWI2" t="e">
        <f t="shared" si="210"/>
        <v>#VALUE!</v>
      </c>
      <c r="SWJ2" t="e">
        <f t="shared" si="210"/>
        <v>#VALUE!</v>
      </c>
      <c r="SWK2" t="e">
        <f t="shared" si="210"/>
        <v>#VALUE!</v>
      </c>
      <c r="SWL2" t="e">
        <f t="shared" si="210"/>
        <v>#VALUE!</v>
      </c>
      <c r="SWM2" t="e">
        <f t="shared" si="210"/>
        <v>#VALUE!</v>
      </c>
      <c r="SWN2" t="e">
        <f t="shared" si="210"/>
        <v>#VALUE!</v>
      </c>
      <c r="SWO2" t="e">
        <f t="shared" si="210"/>
        <v>#VALUE!</v>
      </c>
      <c r="SWP2" t="e">
        <f t="shared" si="210"/>
        <v>#VALUE!</v>
      </c>
      <c r="SWQ2" t="e">
        <f t="shared" si="210"/>
        <v>#VALUE!</v>
      </c>
      <c r="SWR2" t="e">
        <f t="shared" si="210"/>
        <v>#VALUE!</v>
      </c>
      <c r="SWS2" t="e">
        <f t="shared" si="210"/>
        <v>#VALUE!</v>
      </c>
      <c r="SWT2" t="e">
        <f t="shared" si="210"/>
        <v>#VALUE!</v>
      </c>
      <c r="SWU2" t="e">
        <f t="shared" si="210"/>
        <v>#VALUE!</v>
      </c>
      <c r="SWV2" t="e">
        <f t="shared" si="210"/>
        <v>#VALUE!</v>
      </c>
      <c r="SWW2" t="e">
        <f t="shared" si="210"/>
        <v>#VALUE!</v>
      </c>
      <c r="SWX2" t="e">
        <f t="shared" si="210"/>
        <v>#VALUE!</v>
      </c>
      <c r="SWY2" t="e">
        <f t="shared" si="210"/>
        <v>#VALUE!</v>
      </c>
      <c r="SWZ2" t="e">
        <f t="shared" si="210"/>
        <v>#VALUE!</v>
      </c>
      <c r="SXA2" t="e">
        <f t="shared" si="210"/>
        <v>#VALUE!</v>
      </c>
      <c r="SXB2" t="e">
        <f t="shared" si="210"/>
        <v>#VALUE!</v>
      </c>
      <c r="SXC2" t="e">
        <f t="shared" si="210"/>
        <v>#VALUE!</v>
      </c>
      <c r="SXD2" t="e">
        <f t="shared" si="210"/>
        <v>#VALUE!</v>
      </c>
      <c r="SXE2" t="e">
        <f t="shared" si="210"/>
        <v>#VALUE!</v>
      </c>
      <c r="SXF2" t="e">
        <f t="shared" si="210"/>
        <v>#VALUE!</v>
      </c>
      <c r="SXG2" t="e">
        <f t="shared" si="210"/>
        <v>#VALUE!</v>
      </c>
      <c r="SXH2" t="e">
        <f t="shared" si="210"/>
        <v>#VALUE!</v>
      </c>
      <c r="SXI2" t="e">
        <f t="shared" si="210"/>
        <v>#VALUE!</v>
      </c>
      <c r="SXJ2" t="e">
        <f t="shared" si="210"/>
        <v>#VALUE!</v>
      </c>
      <c r="SXK2" t="e">
        <f t="shared" si="210"/>
        <v>#VALUE!</v>
      </c>
      <c r="SXL2" t="e">
        <f t="shared" si="210"/>
        <v>#VALUE!</v>
      </c>
      <c r="SXM2" t="e">
        <f t="shared" si="210"/>
        <v>#VALUE!</v>
      </c>
      <c r="SXN2" t="e">
        <f t="shared" si="210"/>
        <v>#VALUE!</v>
      </c>
      <c r="SXO2" t="e">
        <f t="shared" si="210"/>
        <v>#VALUE!</v>
      </c>
      <c r="SXP2" t="e">
        <f t="shared" si="210"/>
        <v>#VALUE!</v>
      </c>
      <c r="SXQ2" t="e">
        <f t="shared" si="210"/>
        <v>#VALUE!</v>
      </c>
      <c r="SXR2" t="e">
        <f t="shared" si="210"/>
        <v>#VALUE!</v>
      </c>
      <c r="SXS2" t="e">
        <f t="shared" si="210"/>
        <v>#VALUE!</v>
      </c>
      <c r="SXT2" t="e">
        <f t="shared" si="210"/>
        <v>#VALUE!</v>
      </c>
      <c r="SXU2" t="e">
        <f t="shared" si="210"/>
        <v>#VALUE!</v>
      </c>
      <c r="SXV2" t="e">
        <f t="shared" si="210"/>
        <v>#VALUE!</v>
      </c>
      <c r="SXW2" t="e">
        <f t="shared" si="210"/>
        <v>#VALUE!</v>
      </c>
      <c r="SXX2" t="e">
        <f t="shared" si="210"/>
        <v>#VALUE!</v>
      </c>
      <c r="SXY2" t="e">
        <f t="shared" si="210"/>
        <v>#VALUE!</v>
      </c>
      <c r="SXZ2" t="e">
        <f t="shared" si="210"/>
        <v>#VALUE!</v>
      </c>
      <c r="SYA2" t="e">
        <f t="shared" si="210"/>
        <v>#VALUE!</v>
      </c>
      <c r="SYB2" t="e">
        <f t="shared" si="210"/>
        <v>#VALUE!</v>
      </c>
      <c r="SYC2" t="e">
        <f t="shared" si="210"/>
        <v>#VALUE!</v>
      </c>
      <c r="SYD2" t="e">
        <f t="shared" si="210"/>
        <v>#VALUE!</v>
      </c>
      <c r="SYE2" t="e">
        <f t="shared" si="210"/>
        <v>#VALUE!</v>
      </c>
      <c r="SYF2" t="e">
        <f t="shared" si="210"/>
        <v>#VALUE!</v>
      </c>
      <c r="SYG2" t="e">
        <f t="shared" si="210"/>
        <v>#VALUE!</v>
      </c>
      <c r="SYH2" t="e">
        <f t="shared" si="210"/>
        <v>#VALUE!</v>
      </c>
      <c r="SYI2" t="e">
        <f t="shared" si="210"/>
        <v>#VALUE!</v>
      </c>
      <c r="SYJ2" t="e">
        <f t="shared" si="210"/>
        <v>#VALUE!</v>
      </c>
      <c r="SYK2" t="e">
        <f t="shared" si="210"/>
        <v>#VALUE!</v>
      </c>
      <c r="SYL2" t="e">
        <f t="shared" ref="SYL2:TAW2" si="211">CHAR(SYL1)</f>
        <v>#VALUE!</v>
      </c>
      <c r="SYM2" t="e">
        <f t="shared" si="211"/>
        <v>#VALUE!</v>
      </c>
      <c r="SYN2" t="e">
        <f t="shared" si="211"/>
        <v>#VALUE!</v>
      </c>
      <c r="SYO2" t="e">
        <f t="shared" si="211"/>
        <v>#VALUE!</v>
      </c>
      <c r="SYP2" t="e">
        <f t="shared" si="211"/>
        <v>#VALUE!</v>
      </c>
      <c r="SYQ2" t="e">
        <f t="shared" si="211"/>
        <v>#VALUE!</v>
      </c>
      <c r="SYR2" t="e">
        <f t="shared" si="211"/>
        <v>#VALUE!</v>
      </c>
      <c r="SYS2" t="e">
        <f t="shared" si="211"/>
        <v>#VALUE!</v>
      </c>
      <c r="SYT2" t="e">
        <f t="shared" si="211"/>
        <v>#VALUE!</v>
      </c>
      <c r="SYU2" t="e">
        <f t="shared" si="211"/>
        <v>#VALUE!</v>
      </c>
      <c r="SYV2" t="e">
        <f t="shared" si="211"/>
        <v>#VALUE!</v>
      </c>
      <c r="SYW2" t="e">
        <f t="shared" si="211"/>
        <v>#VALUE!</v>
      </c>
      <c r="SYX2" t="e">
        <f t="shared" si="211"/>
        <v>#VALUE!</v>
      </c>
      <c r="SYY2" t="e">
        <f t="shared" si="211"/>
        <v>#VALUE!</v>
      </c>
      <c r="SYZ2" t="e">
        <f t="shared" si="211"/>
        <v>#VALUE!</v>
      </c>
      <c r="SZA2" t="e">
        <f t="shared" si="211"/>
        <v>#VALUE!</v>
      </c>
      <c r="SZB2" t="e">
        <f t="shared" si="211"/>
        <v>#VALUE!</v>
      </c>
      <c r="SZC2" t="e">
        <f t="shared" si="211"/>
        <v>#VALUE!</v>
      </c>
      <c r="SZD2" t="e">
        <f t="shared" si="211"/>
        <v>#VALUE!</v>
      </c>
      <c r="SZE2" t="e">
        <f t="shared" si="211"/>
        <v>#VALUE!</v>
      </c>
      <c r="SZF2" t="e">
        <f t="shared" si="211"/>
        <v>#VALUE!</v>
      </c>
      <c r="SZG2" t="e">
        <f t="shared" si="211"/>
        <v>#VALUE!</v>
      </c>
      <c r="SZH2" t="e">
        <f t="shared" si="211"/>
        <v>#VALUE!</v>
      </c>
      <c r="SZI2" t="e">
        <f t="shared" si="211"/>
        <v>#VALUE!</v>
      </c>
      <c r="SZJ2" t="e">
        <f t="shared" si="211"/>
        <v>#VALUE!</v>
      </c>
      <c r="SZK2" t="e">
        <f t="shared" si="211"/>
        <v>#VALUE!</v>
      </c>
      <c r="SZL2" t="e">
        <f t="shared" si="211"/>
        <v>#VALUE!</v>
      </c>
      <c r="SZM2" t="e">
        <f t="shared" si="211"/>
        <v>#VALUE!</v>
      </c>
      <c r="SZN2" t="e">
        <f t="shared" si="211"/>
        <v>#VALUE!</v>
      </c>
      <c r="SZO2" t="e">
        <f t="shared" si="211"/>
        <v>#VALUE!</v>
      </c>
      <c r="SZP2" t="e">
        <f t="shared" si="211"/>
        <v>#VALUE!</v>
      </c>
      <c r="SZQ2" t="e">
        <f t="shared" si="211"/>
        <v>#VALUE!</v>
      </c>
      <c r="SZR2" t="e">
        <f t="shared" si="211"/>
        <v>#VALUE!</v>
      </c>
      <c r="SZS2" t="e">
        <f t="shared" si="211"/>
        <v>#VALUE!</v>
      </c>
      <c r="SZT2" t="e">
        <f t="shared" si="211"/>
        <v>#VALUE!</v>
      </c>
      <c r="SZU2" t="e">
        <f t="shared" si="211"/>
        <v>#VALUE!</v>
      </c>
      <c r="SZV2" t="e">
        <f t="shared" si="211"/>
        <v>#VALUE!</v>
      </c>
      <c r="SZW2" t="e">
        <f t="shared" si="211"/>
        <v>#VALUE!</v>
      </c>
      <c r="SZX2" t="e">
        <f t="shared" si="211"/>
        <v>#VALUE!</v>
      </c>
      <c r="SZY2" t="e">
        <f t="shared" si="211"/>
        <v>#VALUE!</v>
      </c>
      <c r="SZZ2" t="e">
        <f t="shared" si="211"/>
        <v>#VALUE!</v>
      </c>
      <c r="TAA2" t="e">
        <f t="shared" si="211"/>
        <v>#VALUE!</v>
      </c>
      <c r="TAB2" t="e">
        <f t="shared" si="211"/>
        <v>#VALUE!</v>
      </c>
      <c r="TAC2" t="e">
        <f t="shared" si="211"/>
        <v>#VALUE!</v>
      </c>
      <c r="TAD2" t="e">
        <f t="shared" si="211"/>
        <v>#VALUE!</v>
      </c>
      <c r="TAE2" t="e">
        <f t="shared" si="211"/>
        <v>#VALUE!</v>
      </c>
      <c r="TAF2" t="e">
        <f t="shared" si="211"/>
        <v>#VALUE!</v>
      </c>
      <c r="TAG2" t="e">
        <f t="shared" si="211"/>
        <v>#VALUE!</v>
      </c>
      <c r="TAH2" t="e">
        <f t="shared" si="211"/>
        <v>#VALUE!</v>
      </c>
      <c r="TAI2" t="e">
        <f t="shared" si="211"/>
        <v>#VALUE!</v>
      </c>
      <c r="TAJ2" t="e">
        <f t="shared" si="211"/>
        <v>#VALUE!</v>
      </c>
      <c r="TAK2" t="e">
        <f t="shared" si="211"/>
        <v>#VALUE!</v>
      </c>
      <c r="TAL2" t="e">
        <f t="shared" si="211"/>
        <v>#VALUE!</v>
      </c>
      <c r="TAM2" t="e">
        <f t="shared" si="211"/>
        <v>#VALUE!</v>
      </c>
      <c r="TAN2" t="e">
        <f t="shared" si="211"/>
        <v>#VALUE!</v>
      </c>
      <c r="TAO2" t="e">
        <f t="shared" si="211"/>
        <v>#VALUE!</v>
      </c>
      <c r="TAP2" t="e">
        <f t="shared" si="211"/>
        <v>#VALUE!</v>
      </c>
      <c r="TAQ2" t="e">
        <f t="shared" si="211"/>
        <v>#VALUE!</v>
      </c>
      <c r="TAR2" t="e">
        <f t="shared" si="211"/>
        <v>#VALUE!</v>
      </c>
      <c r="TAS2" t="e">
        <f t="shared" si="211"/>
        <v>#VALUE!</v>
      </c>
      <c r="TAT2" t="e">
        <f t="shared" si="211"/>
        <v>#VALUE!</v>
      </c>
      <c r="TAU2" t="e">
        <f t="shared" si="211"/>
        <v>#VALUE!</v>
      </c>
      <c r="TAV2" t="e">
        <f t="shared" si="211"/>
        <v>#VALUE!</v>
      </c>
      <c r="TAW2" t="e">
        <f t="shared" si="211"/>
        <v>#VALUE!</v>
      </c>
      <c r="TAX2" t="e">
        <f t="shared" ref="TAX2:TDI2" si="212">CHAR(TAX1)</f>
        <v>#VALUE!</v>
      </c>
      <c r="TAY2" t="e">
        <f t="shared" si="212"/>
        <v>#VALUE!</v>
      </c>
      <c r="TAZ2" t="e">
        <f t="shared" si="212"/>
        <v>#VALUE!</v>
      </c>
      <c r="TBA2" t="e">
        <f t="shared" si="212"/>
        <v>#VALUE!</v>
      </c>
      <c r="TBB2" t="e">
        <f t="shared" si="212"/>
        <v>#VALUE!</v>
      </c>
      <c r="TBC2" t="e">
        <f t="shared" si="212"/>
        <v>#VALUE!</v>
      </c>
      <c r="TBD2" t="e">
        <f t="shared" si="212"/>
        <v>#VALUE!</v>
      </c>
      <c r="TBE2" t="e">
        <f t="shared" si="212"/>
        <v>#VALUE!</v>
      </c>
      <c r="TBF2" t="e">
        <f t="shared" si="212"/>
        <v>#VALUE!</v>
      </c>
      <c r="TBG2" t="e">
        <f t="shared" si="212"/>
        <v>#VALUE!</v>
      </c>
      <c r="TBH2" t="e">
        <f t="shared" si="212"/>
        <v>#VALUE!</v>
      </c>
      <c r="TBI2" t="e">
        <f t="shared" si="212"/>
        <v>#VALUE!</v>
      </c>
      <c r="TBJ2" t="e">
        <f t="shared" si="212"/>
        <v>#VALUE!</v>
      </c>
      <c r="TBK2" t="e">
        <f t="shared" si="212"/>
        <v>#VALUE!</v>
      </c>
      <c r="TBL2" t="e">
        <f t="shared" si="212"/>
        <v>#VALUE!</v>
      </c>
      <c r="TBM2" t="e">
        <f t="shared" si="212"/>
        <v>#VALUE!</v>
      </c>
      <c r="TBN2" t="e">
        <f t="shared" si="212"/>
        <v>#VALUE!</v>
      </c>
      <c r="TBO2" t="e">
        <f t="shared" si="212"/>
        <v>#VALUE!</v>
      </c>
      <c r="TBP2" t="e">
        <f t="shared" si="212"/>
        <v>#VALUE!</v>
      </c>
      <c r="TBQ2" t="e">
        <f t="shared" si="212"/>
        <v>#VALUE!</v>
      </c>
      <c r="TBR2" t="e">
        <f t="shared" si="212"/>
        <v>#VALUE!</v>
      </c>
      <c r="TBS2" t="e">
        <f t="shared" si="212"/>
        <v>#VALUE!</v>
      </c>
      <c r="TBT2" t="e">
        <f t="shared" si="212"/>
        <v>#VALUE!</v>
      </c>
      <c r="TBU2" t="e">
        <f t="shared" si="212"/>
        <v>#VALUE!</v>
      </c>
      <c r="TBV2" t="e">
        <f t="shared" si="212"/>
        <v>#VALUE!</v>
      </c>
      <c r="TBW2" t="e">
        <f t="shared" si="212"/>
        <v>#VALUE!</v>
      </c>
      <c r="TBX2" t="e">
        <f t="shared" si="212"/>
        <v>#VALUE!</v>
      </c>
      <c r="TBY2" t="e">
        <f t="shared" si="212"/>
        <v>#VALUE!</v>
      </c>
      <c r="TBZ2" t="e">
        <f t="shared" si="212"/>
        <v>#VALUE!</v>
      </c>
      <c r="TCA2" t="e">
        <f t="shared" si="212"/>
        <v>#VALUE!</v>
      </c>
      <c r="TCB2" t="e">
        <f t="shared" si="212"/>
        <v>#VALUE!</v>
      </c>
      <c r="TCC2" t="e">
        <f t="shared" si="212"/>
        <v>#VALUE!</v>
      </c>
      <c r="TCD2" t="e">
        <f t="shared" si="212"/>
        <v>#VALUE!</v>
      </c>
      <c r="TCE2" t="e">
        <f t="shared" si="212"/>
        <v>#VALUE!</v>
      </c>
      <c r="TCF2" t="e">
        <f t="shared" si="212"/>
        <v>#VALUE!</v>
      </c>
      <c r="TCG2" t="e">
        <f t="shared" si="212"/>
        <v>#VALUE!</v>
      </c>
      <c r="TCH2" t="e">
        <f t="shared" si="212"/>
        <v>#VALUE!</v>
      </c>
      <c r="TCI2" t="e">
        <f t="shared" si="212"/>
        <v>#VALUE!</v>
      </c>
      <c r="TCJ2" t="e">
        <f t="shared" si="212"/>
        <v>#VALUE!</v>
      </c>
      <c r="TCK2" t="e">
        <f t="shared" si="212"/>
        <v>#VALUE!</v>
      </c>
      <c r="TCL2" t="e">
        <f t="shared" si="212"/>
        <v>#VALUE!</v>
      </c>
      <c r="TCM2" t="e">
        <f t="shared" si="212"/>
        <v>#VALUE!</v>
      </c>
      <c r="TCN2" t="e">
        <f t="shared" si="212"/>
        <v>#VALUE!</v>
      </c>
      <c r="TCO2" t="e">
        <f t="shared" si="212"/>
        <v>#VALUE!</v>
      </c>
      <c r="TCP2" t="e">
        <f t="shared" si="212"/>
        <v>#VALUE!</v>
      </c>
      <c r="TCQ2" t="e">
        <f t="shared" si="212"/>
        <v>#VALUE!</v>
      </c>
      <c r="TCR2" t="e">
        <f t="shared" si="212"/>
        <v>#VALUE!</v>
      </c>
      <c r="TCS2" t="e">
        <f t="shared" si="212"/>
        <v>#VALUE!</v>
      </c>
      <c r="TCT2" t="e">
        <f t="shared" si="212"/>
        <v>#VALUE!</v>
      </c>
      <c r="TCU2" t="e">
        <f t="shared" si="212"/>
        <v>#VALUE!</v>
      </c>
      <c r="TCV2" t="e">
        <f t="shared" si="212"/>
        <v>#VALUE!</v>
      </c>
      <c r="TCW2" t="e">
        <f t="shared" si="212"/>
        <v>#VALUE!</v>
      </c>
      <c r="TCX2" t="e">
        <f t="shared" si="212"/>
        <v>#VALUE!</v>
      </c>
      <c r="TCY2" t="e">
        <f t="shared" si="212"/>
        <v>#VALUE!</v>
      </c>
      <c r="TCZ2" t="e">
        <f t="shared" si="212"/>
        <v>#VALUE!</v>
      </c>
      <c r="TDA2" t="e">
        <f t="shared" si="212"/>
        <v>#VALUE!</v>
      </c>
      <c r="TDB2" t="e">
        <f t="shared" si="212"/>
        <v>#VALUE!</v>
      </c>
      <c r="TDC2" t="e">
        <f t="shared" si="212"/>
        <v>#VALUE!</v>
      </c>
      <c r="TDD2" t="e">
        <f t="shared" si="212"/>
        <v>#VALUE!</v>
      </c>
      <c r="TDE2" t="e">
        <f t="shared" si="212"/>
        <v>#VALUE!</v>
      </c>
      <c r="TDF2" t="e">
        <f t="shared" si="212"/>
        <v>#VALUE!</v>
      </c>
      <c r="TDG2" t="e">
        <f t="shared" si="212"/>
        <v>#VALUE!</v>
      </c>
      <c r="TDH2" t="e">
        <f t="shared" si="212"/>
        <v>#VALUE!</v>
      </c>
      <c r="TDI2" t="e">
        <f t="shared" si="212"/>
        <v>#VALUE!</v>
      </c>
      <c r="TDJ2" t="e">
        <f t="shared" ref="TDJ2:TFU2" si="213">CHAR(TDJ1)</f>
        <v>#VALUE!</v>
      </c>
      <c r="TDK2" t="e">
        <f t="shared" si="213"/>
        <v>#VALUE!</v>
      </c>
      <c r="TDL2" t="e">
        <f t="shared" si="213"/>
        <v>#VALUE!</v>
      </c>
      <c r="TDM2" t="e">
        <f t="shared" si="213"/>
        <v>#VALUE!</v>
      </c>
      <c r="TDN2" t="e">
        <f t="shared" si="213"/>
        <v>#VALUE!</v>
      </c>
      <c r="TDO2" t="e">
        <f t="shared" si="213"/>
        <v>#VALUE!</v>
      </c>
      <c r="TDP2" t="e">
        <f t="shared" si="213"/>
        <v>#VALUE!</v>
      </c>
      <c r="TDQ2" t="e">
        <f t="shared" si="213"/>
        <v>#VALUE!</v>
      </c>
      <c r="TDR2" t="e">
        <f t="shared" si="213"/>
        <v>#VALUE!</v>
      </c>
      <c r="TDS2" t="e">
        <f t="shared" si="213"/>
        <v>#VALUE!</v>
      </c>
      <c r="TDT2" t="e">
        <f t="shared" si="213"/>
        <v>#VALUE!</v>
      </c>
      <c r="TDU2" t="e">
        <f t="shared" si="213"/>
        <v>#VALUE!</v>
      </c>
      <c r="TDV2" t="e">
        <f t="shared" si="213"/>
        <v>#VALUE!</v>
      </c>
      <c r="TDW2" t="e">
        <f t="shared" si="213"/>
        <v>#VALUE!</v>
      </c>
      <c r="TDX2" t="e">
        <f t="shared" si="213"/>
        <v>#VALUE!</v>
      </c>
      <c r="TDY2" t="e">
        <f t="shared" si="213"/>
        <v>#VALUE!</v>
      </c>
      <c r="TDZ2" t="e">
        <f t="shared" si="213"/>
        <v>#VALUE!</v>
      </c>
      <c r="TEA2" t="e">
        <f t="shared" si="213"/>
        <v>#VALUE!</v>
      </c>
      <c r="TEB2" t="e">
        <f t="shared" si="213"/>
        <v>#VALUE!</v>
      </c>
      <c r="TEC2" t="e">
        <f t="shared" si="213"/>
        <v>#VALUE!</v>
      </c>
      <c r="TED2" t="e">
        <f t="shared" si="213"/>
        <v>#VALUE!</v>
      </c>
      <c r="TEE2" t="e">
        <f t="shared" si="213"/>
        <v>#VALUE!</v>
      </c>
      <c r="TEF2" t="e">
        <f t="shared" si="213"/>
        <v>#VALUE!</v>
      </c>
      <c r="TEG2" t="e">
        <f t="shared" si="213"/>
        <v>#VALUE!</v>
      </c>
      <c r="TEH2" t="e">
        <f t="shared" si="213"/>
        <v>#VALUE!</v>
      </c>
      <c r="TEI2" t="e">
        <f t="shared" si="213"/>
        <v>#VALUE!</v>
      </c>
      <c r="TEJ2" t="e">
        <f t="shared" si="213"/>
        <v>#VALUE!</v>
      </c>
      <c r="TEK2" t="e">
        <f t="shared" si="213"/>
        <v>#VALUE!</v>
      </c>
      <c r="TEL2" t="e">
        <f t="shared" si="213"/>
        <v>#VALUE!</v>
      </c>
      <c r="TEM2" t="e">
        <f t="shared" si="213"/>
        <v>#VALUE!</v>
      </c>
      <c r="TEN2" t="e">
        <f t="shared" si="213"/>
        <v>#VALUE!</v>
      </c>
      <c r="TEO2" t="e">
        <f t="shared" si="213"/>
        <v>#VALUE!</v>
      </c>
      <c r="TEP2" t="e">
        <f t="shared" si="213"/>
        <v>#VALUE!</v>
      </c>
      <c r="TEQ2" t="e">
        <f t="shared" si="213"/>
        <v>#VALUE!</v>
      </c>
      <c r="TER2" t="e">
        <f t="shared" si="213"/>
        <v>#VALUE!</v>
      </c>
      <c r="TES2" t="e">
        <f t="shared" si="213"/>
        <v>#VALUE!</v>
      </c>
      <c r="TET2" t="e">
        <f t="shared" si="213"/>
        <v>#VALUE!</v>
      </c>
      <c r="TEU2" t="e">
        <f t="shared" si="213"/>
        <v>#VALUE!</v>
      </c>
      <c r="TEV2" t="e">
        <f t="shared" si="213"/>
        <v>#VALUE!</v>
      </c>
      <c r="TEW2" t="e">
        <f t="shared" si="213"/>
        <v>#VALUE!</v>
      </c>
      <c r="TEX2" t="e">
        <f t="shared" si="213"/>
        <v>#VALUE!</v>
      </c>
      <c r="TEY2" t="e">
        <f t="shared" si="213"/>
        <v>#VALUE!</v>
      </c>
      <c r="TEZ2" t="e">
        <f t="shared" si="213"/>
        <v>#VALUE!</v>
      </c>
      <c r="TFA2" t="e">
        <f t="shared" si="213"/>
        <v>#VALUE!</v>
      </c>
      <c r="TFB2" t="e">
        <f t="shared" si="213"/>
        <v>#VALUE!</v>
      </c>
      <c r="TFC2" t="e">
        <f t="shared" si="213"/>
        <v>#VALUE!</v>
      </c>
      <c r="TFD2" t="e">
        <f t="shared" si="213"/>
        <v>#VALUE!</v>
      </c>
      <c r="TFE2" t="e">
        <f t="shared" si="213"/>
        <v>#VALUE!</v>
      </c>
      <c r="TFF2" t="e">
        <f t="shared" si="213"/>
        <v>#VALUE!</v>
      </c>
      <c r="TFG2" t="e">
        <f t="shared" si="213"/>
        <v>#VALUE!</v>
      </c>
      <c r="TFH2" t="e">
        <f t="shared" si="213"/>
        <v>#VALUE!</v>
      </c>
      <c r="TFI2" t="e">
        <f t="shared" si="213"/>
        <v>#VALUE!</v>
      </c>
      <c r="TFJ2" t="e">
        <f t="shared" si="213"/>
        <v>#VALUE!</v>
      </c>
      <c r="TFK2" t="e">
        <f t="shared" si="213"/>
        <v>#VALUE!</v>
      </c>
      <c r="TFL2" t="e">
        <f t="shared" si="213"/>
        <v>#VALUE!</v>
      </c>
      <c r="TFM2" t="e">
        <f t="shared" si="213"/>
        <v>#VALUE!</v>
      </c>
      <c r="TFN2" t="e">
        <f t="shared" si="213"/>
        <v>#VALUE!</v>
      </c>
      <c r="TFO2" t="e">
        <f t="shared" si="213"/>
        <v>#VALUE!</v>
      </c>
      <c r="TFP2" t="e">
        <f t="shared" si="213"/>
        <v>#VALUE!</v>
      </c>
      <c r="TFQ2" t="e">
        <f t="shared" si="213"/>
        <v>#VALUE!</v>
      </c>
      <c r="TFR2" t="e">
        <f t="shared" si="213"/>
        <v>#VALUE!</v>
      </c>
      <c r="TFS2" t="e">
        <f t="shared" si="213"/>
        <v>#VALUE!</v>
      </c>
      <c r="TFT2" t="e">
        <f t="shared" si="213"/>
        <v>#VALUE!</v>
      </c>
      <c r="TFU2" t="e">
        <f t="shared" si="213"/>
        <v>#VALUE!</v>
      </c>
      <c r="TFV2" t="e">
        <f t="shared" ref="TFV2:TIG2" si="214">CHAR(TFV1)</f>
        <v>#VALUE!</v>
      </c>
      <c r="TFW2" t="e">
        <f t="shared" si="214"/>
        <v>#VALUE!</v>
      </c>
      <c r="TFX2" t="e">
        <f t="shared" si="214"/>
        <v>#VALUE!</v>
      </c>
      <c r="TFY2" t="e">
        <f t="shared" si="214"/>
        <v>#VALUE!</v>
      </c>
      <c r="TFZ2" t="e">
        <f t="shared" si="214"/>
        <v>#VALUE!</v>
      </c>
      <c r="TGA2" t="e">
        <f t="shared" si="214"/>
        <v>#VALUE!</v>
      </c>
      <c r="TGB2" t="e">
        <f t="shared" si="214"/>
        <v>#VALUE!</v>
      </c>
      <c r="TGC2" t="e">
        <f t="shared" si="214"/>
        <v>#VALUE!</v>
      </c>
      <c r="TGD2" t="e">
        <f t="shared" si="214"/>
        <v>#VALUE!</v>
      </c>
      <c r="TGE2" t="e">
        <f t="shared" si="214"/>
        <v>#VALUE!</v>
      </c>
      <c r="TGF2" t="e">
        <f t="shared" si="214"/>
        <v>#VALUE!</v>
      </c>
      <c r="TGG2" t="e">
        <f t="shared" si="214"/>
        <v>#VALUE!</v>
      </c>
      <c r="TGH2" t="e">
        <f t="shared" si="214"/>
        <v>#VALUE!</v>
      </c>
      <c r="TGI2" t="e">
        <f t="shared" si="214"/>
        <v>#VALUE!</v>
      </c>
      <c r="TGJ2" t="e">
        <f t="shared" si="214"/>
        <v>#VALUE!</v>
      </c>
      <c r="TGK2" t="e">
        <f t="shared" si="214"/>
        <v>#VALUE!</v>
      </c>
      <c r="TGL2" t="e">
        <f t="shared" si="214"/>
        <v>#VALUE!</v>
      </c>
      <c r="TGM2" t="e">
        <f t="shared" si="214"/>
        <v>#VALUE!</v>
      </c>
      <c r="TGN2" t="e">
        <f t="shared" si="214"/>
        <v>#VALUE!</v>
      </c>
      <c r="TGO2" t="e">
        <f t="shared" si="214"/>
        <v>#VALUE!</v>
      </c>
      <c r="TGP2" t="e">
        <f t="shared" si="214"/>
        <v>#VALUE!</v>
      </c>
      <c r="TGQ2" t="e">
        <f t="shared" si="214"/>
        <v>#VALUE!</v>
      </c>
      <c r="TGR2" t="e">
        <f t="shared" si="214"/>
        <v>#VALUE!</v>
      </c>
      <c r="TGS2" t="e">
        <f t="shared" si="214"/>
        <v>#VALUE!</v>
      </c>
      <c r="TGT2" t="e">
        <f t="shared" si="214"/>
        <v>#VALUE!</v>
      </c>
      <c r="TGU2" t="e">
        <f t="shared" si="214"/>
        <v>#VALUE!</v>
      </c>
      <c r="TGV2" t="e">
        <f t="shared" si="214"/>
        <v>#VALUE!</v>
      </c>
      <c r="TGW2" t="e">
        <f t="shared" si="214"/>
        <v>#VALUE!</v>
      </c>
      <c r="TGX2" t="e">
        <f t="shared" si="214"/>
        <v>#VALUE!</v>
      </c>
      <c r="TGY2" t="e">
        <f t="shared" si="214"/>
        <v>#VALUE!</v>
      </c>
      <c r="TGZ2" t="e">
        <f t="shared" si="214"/>
        <v>#VALUE!</v>
      </c>
      <c r="THA2" t="e">
        <f t="shared" si="214"/>
        <v>#VALUE!</v>
      </c>
      <c r="THB2" t="e">
        <f t="shared" si="214"/>
        <v>#VALUE!</v>
      </c>
      <c r="THC2" t="e">
        <f t="shared" si="214"/>
        <v>#VALUE!</v>
      </c>
      <c r="THD2" t="e">
        <f t="shared" si="214"/>
        <v>#VALUE!</v>
      </c>
      <c r="THE2" t="e">
        <f t="shared" si="214"/>
        <v>#VALUE!</v>
      </c>
      <c r="THF2" t="e">
        <f t="shared" si="214"/>
        <v>#VALUE!</v>
      </c>
      <c r="THG2" t="e">
        <f t="shared" si="214"/>
        <v>#VALUE!</v>
      </c>
      <c r="THH2" t="e">
        <f t="shared" si="214"/>
        <v>#VALUE!</v>
      </c>
      <c r="THI2" t="e">
        <f t="shared" si="214"/>
        <v>#VALUE!</v>
      </c>
      <c r="THJ2" t="e">
        <f t="shared" si="214"/>
        <v>#VALUE!</v>
      </c>
      <c r="THK2" t="e">
        <f t="shared" si="214"/>
        <v>#VALUE!</v>
      </c>
      <c r="THL2" t="e">
        <f t="shared" si="214"/>
        <v>#VALUE!</v>
      </c>
      <c r="THM2" t="e">
        <f t="shared" si="214"/>
        <v>#VALUE!</v>
      </c>
      <c r="THN2" t="e">
        <f t="shared" si="214"/>
        <v>#VALUE!</v>
      </c>
      <c r="THO2" t="e">
        <f t="shared" si="214"/>
        <v>#VALUE!</v>
      </c>
      <c r="THP2" t="e">
        <f t="shared" si="214"/>
        <v>#VALUE!</v>
      </c>
      <c r="THQ2" t="e">
        <f t="shared" si="214"/>
        <v>#VALUE!</v>
      </c>
      <c r="THR2" t="e">
        <f t="shared" si="214"/>
        <v>#VALUE!</v>
      </c>
      <c r="THS2" t="e">
        <f t="shared" si="214"/>
        <v>#VALUE!</v>
      </c>
      <c r="THT2" t="e">
        <f t="shared" si="214"/>
        <v>#VALUE!</v>
      </c>
      <c r="THU2" t="e">
        <f t="shared" si="214"/>
        <v>#VALUE!</v>
      </c>
      <c r="THV2" t="e">
        <f t="shared" si="214"/>
        <v>#VALUE!</v>
      </c>
      <c r="THW2" t="e">
        <f t="shared" si="214"/>
        <v>#VALUE!</v>
      </c>
      <c r="THX2" t="e">
        <f t="shared" si="214"/>
        <v>#VALUE!</v>
      </c>
      <c r="THY2" t="e">
        <f t="shared" si="214"/>
        <v>#VALUE!</v>
      </c>
      <c r="THZ2" t="e">
        <f t="shared" si="214"/>
        <v>#VALUE!</v>
      </c>
      <c r="TIA2" t="e">
        <f t="shared" si="214"/>
        <v>#VALUE!</v>
      </c>
      <c r="TIB2" t="e">
        <f t="shared" si="214"/>
        <v>#VALUE!</v>
      </c>
      <c r="TIC2" t="e">
        <f t="shared" si="214"/>
        <v>#VALUE!</v>
      </c>
      <c r="TID2" t="e">
        <f t="shared" si="214"/>
        <v>#VALUE!</v>
      </c>
      <c r="TIE2" t="e">
        <f t="shared" si="214"/>
        <v>#VALUE!</v>
      </c>
      <c r="TIF2" t="e">
        <f t="shared" si="214"/>
        <v>#VALUE!</v>
      </c>
      <c r="TIG2" t="e">
        <f t="shared" si="214"/>
        <v>#VALUE!</v>
      </c>
      <c r="TIH2" t="e">
        <f t="shared" ref="TIH2:TKS2" si="215">CHAR(TIH1)</f>
        <v>#VALUE!</v>
      </c>
      <c r="TII2" t="e">
        <f t="shared" si="215"/>
        <v>#VALUE!</v>
      </c>
      <c r="TIJ2" t="e">
        <f t="shared" si="215"/>
        <v>#VALUE!</v>
      </c>
      <c r="TIK2" t="e">
        <f t="shared" si="215"/>
        <v>#VALUE!</v>
      </c>
      <c r="TIL2" t="e">
        <f t="shared" si="215"/>
        <v>#VALUE!</v>
      </c>
      <c r="TIM2" t="e">
        <f t="shared" si="215"/>
        <v>#VALUE!</v>
      </c>
      <c r="TIN2" t="e">
        <f t="shared" si="215"/>
        <v>#VALUE!</v>
      </c>
      <c r="TIO2" t="e">
        <f t="shared" si="215"/>
        <v>#VALUE!</v>
      </c>
      <c r="TIP2" t="e">
        <f t="shared" si="215"/>
        <v>#VALUE!</v>
      </c>
      <c r="TIQ2" t="e">
        <f t="shared" si="215"/>
        <v>#VALUE!</v>
      </c>
      <c r="TIR2" t="e">
        <f t="shared" si="215"/>
        <v>#VALUE!</v>
      </c>
      <c r="TIS2" t="e">
        <f t="shared" si="215"/>
        <v>#VALUE!</v>
      </c>
      <c r="TIT2" t="e">
        <f t="shared" si="215"/>
        <v>#VALUE!</v>
      </c>
      <c r="TIU2" t="e">
        <f t="shared" si="215"/>
        <v>#VALUE!</v>
      </c>
      <c r="TIV2" t="e">
        <f t="shared" si="215"/>
        <v>#VALUE!</v>
      </c>
      <c r="TIW2" t="e">
        <f t="shared" si="215"/>
        <v>#VALUE!</v>
      </c>
      <c r="TIX2" t="e">
        <f t="shared" si="215"/>
        <v>#VALUE!</v>
      </c>
      <c r="TIY2" t="e">
        <f t="shared" si="215"/>
        <v>#VALUE!</v>
      </c>
      <c r="TIZ2" t="e">
        <f t="shared" si="215"/>
        <v>#VALUE!</v>
      </c>
      <c r="TJA2" t="e">
        <f t="shared" si="215"/>
        <v>#VALUE!</v>
      </c>
      <c r="TJB2" t="e">
        <f t="shared" si="215"/>
        <v>#VALUE!</v>
      </c>
      <c r="TJC2" t="e">
        <f t="shared" si="215"/>
        <v>#VALUE!</v>
      </c>
      <c r="TJD2" t="e">
        <f t="shared" si="215"/>
        <v>#VALUE!</v>
      </c>
      <c r="TJE2" t="e">
        <f t="shared" si="215"/>
        <v>#VALUE!</v>
      </c>
      <c r="TJF2" t="e">
        <f t="shared" si="215"/>
        <v>#VALUE!</v>
      </c>
      <c r="TJG2" t="e">
        <f t="shared" si="215"/>
        <v>#VALUE!</v>
      </c>
      <c r="TJH2" t="e">
        <f t="shared" si="215"/>
        <v>#VALUE!</v>
      </c>
      <c r="TJI2" t="e">
        <f t="shared" si="215"/>
        <v>#VALUE!</v>
      </c>
      <c r="TJJ2" t="e">
        <f t="shared" si="215"/>
        <v>#VALUE!</v>
      </c>
      <c r="TJK2" t="e">
        <f t="shared" si="215"/>
        <v>#VALUE!</v>
      </c>
      <c r="TJL2" t="e">
        <f t="shared" si="215"/>
        <v>#VALUE!</v>
      </c>
      <c r="TJM2" t="e">
        <f t="shared" si="215"/>
        <v>#VALUE!</v>
      </c>
      <c r="TJN2" t="e">
        <f t="shared" si="215"/>
        <v>#VALUE!</v>
      </c>
      <c r="TJO2" t="e">
        <f t="shared" si="215"/>
        <v>#VALUE!</v>
      </c>
      <c r="TJP2" t="e">
        <f t="shared" si="215"/>
        <v>#VALUE!</v>
      </c>
      <c r="TJQ2" t="e">
        <f t="shared" si="215"/>
        <v>#VALUE!</v>
      </c>
      <c r="TJR2" t="e">
        <f t="shared" si="215"/>
        <v>#VALUE!</v>
      </c>
      <c r="TJS2" t="e">
        <f t="shared" si="215"/>
        <v>#VALUE!</v>
      </c>
      <c r="TJT2" t="e">
        <f t="shared" si="215"/>
        <v>#VALUE!</v>
      </c>
      <c r="TJU2" t="e">
        <f t="shared" si="215"/>
        <v>#VALUE!</v>
      </c>
      <c r="TJV2" t="e">
        <f t="shared" si="215"/>
        <v>#VALUE!</v>
      </c>
      <c r="TJW2" t="e">
        <f t="shared" si="215"/>
        <v>#VALUE!</v>
      </c>
      <c r="TJX2" t="e">
        <f t="shared" si="215"/>
        <v>#VALUE!</v>
      </c>
      <c r="TJY2" t="e">
        <f t="shared" si="215"/>
        <v>#VALUE!</v>
      </c>
      <c r="TJZ2" t="e">
        <f t="shared" si="215"/>
        <v>#VALUE!</v>
      </c>
      <c r="TKA2" t="e">
        <f t="shared" si="215"/>
        <v>#VALUE!</v>
      </c>
      <c r="TKB2" t="e">
        <f t="shared" si="215"/>
        <v>#VALUE!</v>
      </c>
      <c r="TKC2" t="e">
        <f t="shared" si="215"/>
        <v>#VALUE!</v>
      </c>
      <c r="TKD2" t="e">
        <f t="shared" si="215"/>
        <v>#VALUE!</v>
      </c>
      <c r="TKE2" t="e">
        <f t="shared" si="215"/>
        <v>#VALUE!</v>
      </c>
      <c r="TKF2" t="e">
        <f t="shared" si="215"/>
        <v>#VALUE!</v>
      </c>
      <c r="TKG2" t="e">
        <f t="shared" si="215"/>
        <v>#VALUE!</v>
      </c>
      <c r="TKH2" t="e">
        <f t="shared" si="215"/>
        <v>#VALUE!</v>
      </c>
      <c r="TKI2" t="e">
        <f t="shared" si="215"/>
        <v>#VALUE!</v>
      </c>
      <c r="TKJ2" t="e">
        <f t="shared" si="215"/>
        <v>#VALUE!</v>
      </c>
      <c r="TKK2" t="e">
        <f t="shared" si="215"/>
        <v>#VALUE!</v>
      </c>
      <c r="TKL2" t="e">
        <f t="shared" si="215"/>
        <v>#VALUE!</v>
      </c>
      <c r="TKM2" t="e">
        <f t="shared" si="215"/>
        <v>#VALUE!</v>
      </c>
      <c r="TKN2" t="e">
        <f t="shared" si="215"/>
        <v>#VALUE!</v>
      </c>
      <c r="TKO2" t="e">
        <f t="shared" si="215"/>
        <v>#VALUE!</v>
      </c>
      <c r="TKP2" t="e">
        <f t="shared" si="215"/>
        <v>#VALUE!</v>
      </c>
      <c r="TKQ2" t="e">
        <f t="shared" si="215"/>
        <v>#VALUE!</v>
      </c>
      <c r="TKR2" t="e">
        <f t="shared" si="215"/>
        <v>#VALUE!</v>
      </c>
      <c r="TKS2" t="e">
        <f t="shared" si="215"/>
        <v>#VALUE!</v>
      </c>
      <c r="TKT2" t="e">
        <f t="shared" ref="TKT2:TNE2" si="216">CHAR(TKT1)</f>
        <v>#VALUE!</v>
      </c>
      <c r="TKU2" t="e">
        <f t="shared" si="216"/>
        <v>#VALUE!</v>
      </c>
      <c r="TKV2" t="e">
        <f t="shared" si="216"/>
        <v>#VALUE!</v>
      </c>
      <c r="TKW2" t="e">
        <f t="shared" si="216"/>
        <v>#VALUE!</v>
      </c>
      <c r="TKX2" t="e">
        <f t="shared" si="216"/>
        <v>#VALUE!</v>
      </c>
      <c r="TKY2" t="e">
        <f t="shared" si="216"/>
        <v>#VALUE!</v>
      </c>
      <c r="TKZ2" t="e">
        <f t="shared" si="216"/>
        <v>#VALUE!</v>
      </c>
      <c r="TLA2" t="e">
        <f t="shared" si="216"/>
        <v>#VALUE!</v>
      </c>
      <c r="TLB2" t="e">
        <f t="shared" si="216"/>
        <v>#VALUE!</v>
      </c>
      <c r="TLC2" t="e">
        <f t="shared" si="216"/>
        <v>#VALUE!</v>
      </c>
      <c r="TLD2" t="e">
        <f t="shared" si="216"/>
        <v>#VALUE!</v>
      </c>
      <c r="TLE2" t="e">
        <f t="shared" si="216"/>
        <v>#VALUE!</v>
      </c>
      <c r="TLF2" t="e">
        <f t="shared" si="216"/>
        <v>#VALUE!</v>
      </c>
      <c r="TLG2" t="e">
        <f t="shared" si="216"/>
        <v>#VALUE!</v>
      </c>
      <c r="TLH2" t="e">
        <f t="shared" si="216"/>
        <v>#VALUE!</v>
      </c>
      <c r="TLI2" t="e">
        <f t="shared" si="216"/>
        <v>#VALUE!</v>
      </c>
      <c r="TLJ2" t="e">
        <f t="shared" si="216"/>
        <v>#VALUE!</v>
      </c>
      <c r="TLK2" t="e">
        <f t="shared" si="216"/>
        <v>#VALUE!</v>
      </c>
      <c r="TLL2" t="e">
        <f t="shared" si="216"/>
        <v>#VALUE!</v>
      </c>
      <c r="TLM2" t="e">
        <f t="shared" si="216"/>
        <v>#VALUE!</v>
      </c>
      <c r="TLN2" t="e">
        <f t="shared" si="216"/>
        <v>#VALUE!</v>
      </c>
      <c r="TLO2" t="e">
        <f t="shared" si="216"/>
        <v>#VALUE!</v>
      </c>
      <c r="TLP2" t="e">
        <f t="shared" si="216"/>
        <v>#VALUE!</v>
      </c>
      <c r="TLQ2" t="e">
        <f t="shared" si="216"/>
        <v>#VALUE!</v>
      </c>
      <c r="TLR2" t="e">
        <f t="shared" si="216"/>
        <v>#VALUE!</v>
      </c>
      <c r="TLS2" t="e">
        <f t="shared" si="216"/>
        <v>#VALUE!</v>
      </c>
      <c r="TLT2" t="e">
        <f t="shared" si="216"/>
        <v>#VALUE!</v>
      </c>
      <c r="TLU2" t="e">
        <f t="shared" si="216"/>
        <v>#VALUE!</v>
      </c>
      <c r="TLV2" t="e">
        <f t="shared" si="216"/>
        <v>#VALUE!</v>
      </c>
      <c r="TLW2" t="e">
        <f t="shared" si="216"/>
        <v>#VALUE!</v>
      </c>
      <c r="TLX2" t="e">
        <f t="shared" si="216"/>
        <v>#VALUE!</v>
      </c>
      <c r="TLY2" t="e">
        <f t="shared" si="216"/>
        <v>#VALUE!</v>
      </c>
      <c r="TLZ2" t="e">
        <f t="shared" si="216"/>
        <v>#VALUE!</v>
      </c>
      <c r="TMA2" t="e">
        <f t="shared" si="216"/>
        <v>#VALUE!</v>
      </c>
      <c r="TMB2" t="e">
        <f t="shared" si="216"/>
        <v>#VALUE!</v>
      </c>
      <c r="TMC2" t="e">
        <f t="shared" si="216"/>
        <v>#VALUE!</v>
      </c>
      <c r="TMD2" t="e">
        <f t="shared" si="216"/>
        <v>#VALUE!</v>
      </c>
      <c r="TME2" t="e">
        <f t="shared" si="216"/>
        <v>#VALUE!</v>
      </c>
      <c r="TMF2" t="e">
        <f t="shared" si="216"/>
        <v>#VALUE!</v>
      </c>
      <c r="TMG2" t="e">
        <f t="shared" si="216"/>
        <v>#VALUE!</v>
      </c>
      <c r="TMH2" t="e">
        <f t="shared" si="216"/>
        <v>#VALUE!</v>
      </c>
      <c r="TMI2" t="e">
        <f t="shared" si="216"/>
        <v>#VALUE!</v>
      </c>
      <c r="TMJ2" t="e">
        <f t="shared" si="216"/>
        <v>#VALUE!</v>
      </c>
      <c r="TMK2" t="e">
        <f t="shared" si="216"/>
        <v>#VALUE!</v>
      </c>
      <c r="TML2" t="e">
        <f t="shared" si="216"/>
        <v>#VALUE!</v>
      </c>
      <c r="TMM2" t="e">
        <f t="shared" si="216"/>
        <v>#VALUE!</v>
      </c>
      <c r="TMN2" t="e">
        <f t="shared" si="216"/>
        <v>#VALUE!</v>
      </c>
      <c r="TMO2" t="e">
        <f t="shared" si="216"/>
        <v>#VALUE!</v>
      </c>
      <c r="TMP2" t="e">
        <f t="shared" si="216"/>
        <v>#VALUE!</v>
      </c>
      <c r="TMQ2" t="e">
        <f t="shared" si="216"/>
        <v>#VALUE!</v>
      </c>
      <c r="TMR2" t="e">
        <f t="shared" si="216"/>
        <v>#VALUE!</v>
      </c>
      <c r="TMS2" t="e">
        <f t="shared" si="216"/>
        <v>#VALUE!</v>
      </c>
      <c r="TMT2" t="e">
        <f t="shared" si="216"/>
        <v>#VALUE!</v>
      </c>
      <c r="TMU2" t="e">
        <f t="shared" si="216"/>
        <v>#VALUE!</v>
      </c>
      <c r="TMV2" t="e">
        <f t="shared" si="216"/>
        <v>#VALUE!</v>
      </c>
      <c r="TMW2" t="e">
        <f t="shared" si="216"/>
        <v>#VALUE!</v>
      </c>
      <c r="TMX2" t="e">
        <f t="shared" si="216"/>
        <v>#VALUE!</v>
      </c>
      <c r="TMY2" t="e">
        <f t="shared" si="216"/>
        <v>#VALUE!</v>
      </c>
      <c r="TMZ2" t="e">
        <f t="shared" si="216"/>
        <v>#VALUE!</v>
      </c>
      <c r="TNA2" t="e">
        <f t="shared" si="216"/>
        <v>#VALUE!</v>
      </c>
      <c r="TNB2" t="e">
        <f t="shared" si="216"/>
        <v>#VALUE!</v>
      </c>
      <c r="TNC2" t="e">
        <f t="shared" si="216"/>
        <v>#VALUE!</v>
      </c>
      <c r="TND2" t="e">
        <f t="shared" si="216"/>
        <v>#VALUE!</v>
      </c>
      <c r="TNE2" t="e">
        <f t="shared" si="216"/>
        <v>#VALUE!</v>
      </c>
      <c r="TNF2" t="e">
        <f t="shared" ref="TNF2:TPQ2" si="217">CHAR(TNF1)</f>
        <v>#VALUE!</v>
      </c>
      <c r="TNG2" t="e">
        <f t="shared" si="217"/>
        <v>#VALUE!</v>
      </c>
      <c r="TNH2" t="e">
        <f t="shared" si="217"/>
        <v>#VALUE!</v>
      </c>
      <c r="TNI2" t="e">
        <f t="shared" si="217"/>
        <v>#VALUE!</v>
      </c>
      <c r="TNJ2" t="e">
        <f t="shared" si="217"/>
        <v>#VALUE!</v>
      </c>
      <c r="TNK2" t="e">
        <f t="shared" si="217"/>
        <v>#VALUE!</v>
      </c>
      <c r="TNL2" t="e">
        <f t="shared" si="217"/>
        <v>#VALUE!</v>
      </c>
      <c r="TNM2" t="e">
        <f t="shared" si="217"/>
        <v>#VALUE!</v>
      </c>
      <c r="TNN2" t="e">
        <f t="shared" si="217"/>
        <v>#VALUE!</v>
      </c>
      <c r="TNO2" t="e">
        <f t="shared" si="217"/>
        <v>#VALUE!</v>
      </c>
      <c r="TNP2" t="e">
        <f t="shared" si="217"/>
        <v>#VALUE!</v>
      </c>
      <c r="TNQ2" t="e">
        <f t="shared" si="217"/>
        <v>#VALUE!</v>
      </c>
      <c r="TNR2" t="e">
        <f t="shared" si="217"/>
        <v>#VALUE!</v>
      </c>
      <c r="TNS2" t="e">
        <f t="shared" si="217"/>
        <v>#VALUE!</v>
      </c>
      <c r="TNT2" t="e">
        <f t="shared" si="217"/>
        <v>#VALUE!</v>
      </c>
      <c r="TNU2" t="e">
        <f t="shared" si="217"/>
        <v>#VALUE!</v>
      </c>
      <c r="TNV2" t="e">
        <f t="shared" si="217"/>
        <v>#VALUE!</v>
      </c>
      <c r="TNW2" t="e">
        <f t="shared" si="217"/>
        <v>#VALUE!</v>
      </c>
      <c r="TNX2" t="e">
        <f t="shared" si="217"/>
        <v>#VALUE!</v>
      </c>
      <c r="TNY2" t="e">
        <f t="shared" si="217"/>
        <v>#VALUE!</v>
      </c>
      <c r="TNZ2" t="e">
        <f t="shared" si="217"/>
        <v>#VALUE!</v>
      </c>
      <c r="TOA2" t="e">
        <f t="shared" si="217"/>
        <v>#VALUE!</v>
      </c>
      <c r="TOB2" t="e">
        <f t="shared" si="217"/>
        <v>#VALUE!</v>
      </c>
      <c r="TOC2" t="e">
        <f t="shared" si="217"/>
        <v>#VALUE!</v>
      </c>
      <c r="TOD2" t="e">
        <f t="shared" si="217"/>
        <v>#VALUE!</v>
      </c>
      <c r="TOE2" t="e">
        <f t="shared" si="217"/>
        <v>#VALUE!</v>
      </c>
      <c r="TOF2" t="e">
        <f t="shared" si="217"/>
        <v>#VALUE!</v>
      </c>
      <c r="TOG2" t="e">
        <f t="shared" si="217"/>
        <v>#VALUE!</v>
      </c>
      <c r="TOH2" t="e">
        <f t="shared" si="217"/>
        <v>#VALUE!</v>
      </c>
      <c r="TOI2" t="e">
        <f t="shared" si="217"/>
        <v>#VALUE!</v>
      </c>
      <c r="TOJ2" t="e">
        <f t="shared" si="217"/>
        <v>#VALUE!</v>
      </c>
      <c r="TOK2" t="e">
        <f t="shared" si="217"/>
        <v>#VALUE!</v>
      </c>
      <c r="TOL2" t="e">
        <f t="shared" si="217"/>
        <v>#VALUE!</v>
      </c>
      <c r="TOM2" t="e">
        <f t="shared" si="217"/>
        <v>#VALUE!</v>
      </c>
      <c r="TON2" t="e">
        <f t="shared" si="217"/>
        <v>#VALUE!</v>
      </c>
      <c r="TOO2" t="e">
        <f t="shared" si="217"/>
        <v>#VALUE!</v>
      </c>
      <c r="TOP2" t="e">
        <f t="shared" si="217"/>
        <v>#VALUE!</v>
      </c>
      <c r="TOQ2" t="e">
        <f t="shared" si="217"/>
        <v>#VALUE!</v>
      </c>
      <c r="TOR2" t="e">
        <f t="shared" si="217"/>
        <v>#VALUE!</v>
      </c>
      <c r="TOS2" t="e">
        <f t="shared" si="217"/>
        <v>#VALUE!</v>
      </c>
      <c r="TOT2" t="e">
        <f t="shared" si="217"/>
        <v>#VALUE!</v>
      </c>
      <c r="TOU2" t="e">
        <f t="shared" si="217"/>
        <v>#VALUE!</v>
      </c>
      <c r="TOV2" t="e">
        <f t="shared" si="217"/>
        <v>#VALUE!</v>
      </c>
      <c r="TOW2" t="e">
        <f t="shared" si="217"/>
        <v>#VALUE!</v>
      </c>
      <c r="TOX2" t="e">
        <f t="shared" si="217"/>
        <v>#VALUE!</v>
      </c>
      <c r="TOY2" t="e">
        <f t="shared" si="217"/>
        <v>#VALUE!</v>
      </c>
      <c r="TOZ2" t="e">
        <f t="shared" si="217"/>
        <v>#VALUE!</v>
      </c>
      <c r="TPA2" t="e">
        <f t="shared" si="217"/>
        <v>#VALUE!</v>
      </c>
      <c r="TPB2" t="e">
        <f t="shared" si="217"/>
        <v>#VALUE!</v>
      </c>
      <c r="TPC2" t="e">
        <f t="shared" si="217"/>
        <v>#VALUE!</v>
      </c>
      <c r="TPD2" t="e">
        <f t="shared" si="217"/>
        <v>#VALUE!</v>
      </c>
      <c r="TPE2" t="e">
        <f t="shared" si="217"/>
        <v>#VALUE!</v>
      </c>
      <c r="TPF2" t="e">
        <f t="shared" si="217"/>
        <v>#VALUE!</v>
      </c>
      <c r="TPG2" t="e">
        <f t="shared" si="217"/>
        <v>#VALUE!</v>
      </c>
      <c r="TPH2" t="e">
        <f t="shared" si="217"/>
        <v>#VALUE!</v>
      </c>
      <c r="TPI2" t="e">
        <f t="shared" si="217"/>
        <v>#VALUE!</v>
      </c>
      <c r="TPJ2" t="e">
        <f t="shared" si="217"/>
        <v>#VALUE!</v>
      </c>
      <c r="TPK2" t="e">
        <f t="shared" si="217"/>
        <v>#VALUE!</v>
      </c>
      <c r="TPL2" t="e">
        <f t="shared" si="217"/>
        <v>#VALUE!</v>
      </c>
      <c r="TPM2" t="e">
        <f t="shared" si="217"/>
        <v>#VALUE!</v>
      </c>
      <c r="TPN2" t="e">
        <f t="shared" si="217"/>
        <v>#VALUE!</v>
      </c>
      <c r="TPO2" t="e">
        <f t="shared" si="217"/>
        <v>#VALUE!</v>
      </c>
      <c r="TPP2" t="e">
        <f t="shared" si="217"/>
        <v>#VALUE!</v>
      </c>
      <c r="TPQ2" t="e">
        <f t="shared" si="217"/>
        <v>#VALUE!</v>
      </c>
      <c r="TPR2" t="e">
        <f t="shared" ref="TPR2:TSC2" si="218">CHAR(TPR1)</f>
        <v>#VALUE!</v>
      </c>
      <c r="TPS2" t="e">
        <f t="shared" si="218"/>
        <v>#VALUE!</v>
      </c>
      <c r="TPT2" t="e">
        <f t="shared" si="218"/>
        <v>#VALUE!</v>
      </c>
      <c r="TPU2" t="e">
        <f t="shared" si="218"/>
        <v>#VALUE!</v>
      </c>
      <c r="TPV2" t="e">
        <f t="shared" si="218"/>
        <v>#VALUE!</v>
      </c>
      <c r="TPW2" t="e">
        <f t="shared" si="218"/>
        <v>#VALUE!</v>
      </c>
      <c r="TPX2" t="e">
        <f t="shared" si="218"/>
        <v>#VALUE!</v>
      </c>
      <c r="TPY2" t="e">
        <f t="shared" si="218"/>
        <v>#VALUE!</v>
      </c>
      <c r="TPZ2" t="e">
        <f t="shared" si="218"/>
        <v>#VALUE!</v>
      </c>
      <c r="TQA2" t="e">
        <f t="shared" si="218"/>
        <v>#VALUE!</v>
      </c>
      <c r="TQB2" t="e">
        <f t="shared" si="218"/>
        <v>#VALUE!</v>
      </c>
      <c r="TQC2" t="e">
        <f t="shared" si="218"/>
        <v>#VALUE!</v>
      </c>
      <c r="TQD2" t="e">
        <f t="shared" si="218"/>
        <v>#VALUE!</v>
      </c>
      <c r="TQE2" t="e">
        <f t="shared" si="218"/>
        <v>#VALUE!</v>
      </c>
      <c r="TQF2" t="e">
        <f t="shared" si="218"/>
        <v>#VALUE!</v>
      </c>
      <c r="TQG2" t="e">
        <f t="shared" si="218"/>
        <v>#VALUE!</v>
      </c>
      <c r="TQH2" t="e">
        <f t="shared" si="218"/>
        <v>#VALUE!</v>
      </c>
      <c r="TQI2" t="e">
        <f t="shared" si="218"/>
        <v>#VALUE!</v>
      </c>
      <c r="TQJ2" t="e">
        <f t="shared" si="218"/>
        <v>#VALUE!</v>
      </c>
      <c r="TQK2" t="e">
        <f t="shared" si="218"/>
        <v>#VALUE!</v>
      </c>
      <c r="TQL2" t="e">
        <f t="shared" si="218"/>
        <v>#VALUE!</v>
      </c>
      <c r="TQM2" t="e">
        <f t="shared" si="218"/>
        <v>#VALUE!</v>
      </c>
      <c r="TQN2" t="e">
        <f t="shared" si="218"/>
        <v>#VALUE!</v>
      </c>
      <c r="TQO2" t="e">
        <f t="shared" si="218"/>
        <v>#VALUE!</v>
      </c>
      <c r="TQP2" t="e">
        <f t="shared" si="218"/>
        <v>#VALUE!</v>
      </c>
      <c r="TQQ2" t="e">
        <f t="shared" si="218"/>
        <v>#VALUE!</v>
      </c>
      <c r="TQR2" t="e">
        <f t="shared" si="218"/>
        <v>#VALUE!</v>
      </c>
      <c r="TQS2" t="e">
        <f t="shared" si="218"/>
        <v>#VALUE!</v>
      </c>
      <c r="TQT2" t="e">
        <f t="shared" si="218"/>
        <v>#VALUE!</v>
      </c>
      <c r="TQU2" t="e">
        <f t="shared" si="218"/>
        <v>#VALUE!</v>
      </c>
      <c r="TQV2" t="e">
        <f t="shared" si="218"/>
        <v>#VALUE!</v>
      </c>
      <c r="TQW2" t="e">
        <f t="shared" si="218"/>
        <v>#VALUE!</v>
      </c>
      <c r="TQX2" t="e">
        <f t="shared" si="218"/>
        <v>#VALUE!</v>
      </c>
      <c r="TQY2" t="e">
        <f t="shared" si="218"/>
        <v>#VALUE!</v>
      </c>
      <c r="TQZ2" t="e">
        <f t="shared" si="218"/>
        <v>#VALUE!</v>
      </c>
      <c r="TRA2" t="e">
        <f t="shared" si="218"/>
        <v>#VALUE!</v>
      </c>
      <c r="TRB2" t="e">
        <f t="shared" si="218"/>
        <v>#VALUE!</v>
      </c>
      <c r="TRC2" t="e">
        <f t="shared" si="218"/>
        <v>#VALUE!</v>
      </c>
      <c r="TRD2" t="e">
        <f t="shared" si="218"/>
        <v>#VALUE!</v>
      </c>
      <c r="TRE2" t="e">
        <f t="shared" si="218"/>
        <v>#VALUE!</v>
      </c>
      <c r="TRF2" t="e">
        <f t="shared" si="218"/>
        <v>#VALUE!</v>
      </c>
      <c r="TRG2" t="e">
        <f t="shared" si="218"/>
        <v>#VALUE!</v>
      </c>
      <c r="TRH2" t="e">
        <f t="shared" si="218"/>
        <v>#VALUE!</v>
      </c>
      <c r="TRI2" t="e">
        <f t="shared" si="218"/>
        <v>#VALUE!</v>
      </c>
      <c r="TRJ2" t="e">
        <f t="shared" si="218"/>
        <v>#VALUE!</v>
      </c>
      <c r="TRK2" t="e">
        <f t="shared" si="218"/>
        <v>#VALUE!</v>
      </c>
      <c r="TRL2" t="e">
        <f t="shared" si="218"/>
        <v>#VALUE!</v>
      </c>
      <c r="TRM2" t="e">
        <f t="shared" si="218"/>
        <v>#VALUE!</v>
      </c>
      <c r="TRN2" t="e">
        <f t="shared" si="218"/>
        <v>#VALUE!</v>
      </c>
      <c r="TRO2" t="e">
        <f t="shared" si="218"/>
        <v>#VALUE!</v>
      </c>
      <c r="TRP2" t="e">
        <f t="shared" si="218"/>
        <v>#VALUE!</v>
      </c>
      <c r="TRQ2" t="e">
        <f t="shared" si="218"/>
        <v>#VALUE!</v>
      </c>
      <c r="TRR2" t="e">
        <f t="shared" si="218"/>
        <v>#VALUE!</v>
      </c>
      <c r="TRS2" t="e">
        <f t="shared" si="218"/>
        <v>#VALUE!</v>
      </c>
      <c r="TRT2" t="e">
        <f t="shared" si="218"/>
        <v>#VALUE!</v>
      </c>
      <c r="TRU2" t="e">
        <f t="shared" si="218"/>
        <v>#VALUE!</v>
      </c>
      <c r="TRV2" t="e">
        <f t="shared" si="218"/>
        <v>#VALUE!</v>
      </c>
      <c r="TRW2" t="e">
        <f t="shared" si="218"/>
        <v>#VALUE!</v>
      </c>
      <c r="TRX2" t="e">
        <f t="shared" si="218"/>
        <v>#VALUE!</v>
      </c>
      <c r="TRY2" t="e">
        <f t="shared" si="218"/>
        <v>#VALUE!</v>
      </c>
      <c r="TRZ2" t="e">
        <f t="shared" si="218"/>
        <v>#VALUE!</v>
      </c>
      <c r="TSA2" t="e">
        <f t="shared" si="218"/>
        <v>#VALUE!</v>
      </c>
      <c r="TSB2" t="e">
        <f t="shared" si="218"/>
        <v>#VALUE!</v>
      </c>
      <c r="TSC2" t="e">
        <f t="shared" si="218"/>
        <v>#VALUE!</v>
      </c>
      <c r="TSD2" t="e">
        <f t="shared" ref="TSD2:TUO2" si="219">CHAR(TSD1)</f>
        <v>#VALUE!</v>
      </c>
      <c r="TSE2" t="e">
        <f t="shared" si="219"/>
        <v>#VALUE!</v>
      </c>
      <c r="TSF2" t="e">
        <f t="shared" si="219"/>
        <v>#VALUE!</v>
      </c>
      <c r="TSG2" t="e">
        <f t="shared" si="219"/>
        <v>#VALUE!</v>
      </c>
      <c r="TSH2" t="e">
        <f t="shared" si="219"/>
        <v>#VALUE!</v>
      </c>
      <c r="TSI2" t="e">
        <f t="shared" si="219"/>
        <v>#VALUE!</v>
      </c>
      <c r="TSJ2" t="e">
        <f t="shared" si="219"/>
        <v>#VALUE!</v>
      </c>
      <c r="TSK2" t="e">
        <f t="shared" si="219"/>
        <v>#VALUE!</v>
      </c>
      <c r="TSL2" t="e">
        <f t="shared" si="219"/>
        <v>#VALUE!</v>
      </c>
      <c r="TSM2" t="e">
        <f t="shared" si="219"/>
        <v>#VALUE!</v>
      </c>
      <c r="TSN2" t="e">
        <f t="shared" si="219"/>
        <v>#VALUE!</v>
      </c>
      <c r="TSO2" t="e">
        <f t="shared" si="219"/>
        <v>#VALUE!</v>
      </c>
      <c r="TSP2" t="e">
        <f t="shared" si="219"/>
        <v>#VALUE!</v>
      </c>
      <c r="TSQ2" t="e">
        <f t="shared" si="219"/>
        <v>#VALUE!</v>
      </c>
      <c r="TSR2" t="e">
        <f t="shared" si="219"/>
        <v>#VALUE!</v>
      </c>
      <c r="TSS2" t="e">
        <f t="shared" si="219"/>
        <v>#VALUE!</v>
      </c>
      <c r="TST2" t="e">
        <f t="shared" si="219"/>
        <v>#VALUE!</v>
      </c>
      <c r="TSU2" t="e">
        <f t="shared" si="219"/>
        <v>#VALUE!</v>
      </c>
      <c r="TSV2" t="e">
        <f t="shared" si="219"/>
        <v>#VALUE!</v>
      </c>
      <c r="TSW2" t="e">
        <f t="shared" si="219"/>
        <v>#VALUE!</v>
      </c>
      <c r="TSX2" t="e">
        <f t="shared" si="219"/>
        <v>#VALUE!</v>
      </c>
      <c r="TSY2" t="e">
        <f t="shared" si="219"/>
        <v>#VALUE!</v>
      </c>
      <c r="TSZ2" t="e">
        <f t="shared" si="219"/>
        <v>#VALUE!</v>
      </c>
      <c r="TTA2" t="e">
        <f t="shared" si="219"/>
        <v>#VALUE!</v>
      </c>
      <c r="TTB2" t="e">
        <f t="shared" si="219"/>
        <v>#VALUE!</v>
      </c>
      <c r="TTC2" t="e">
        <f t="shared" si="219"/>
        <v>#VALUE!</v>
      </c>
      <c r="TTD2" t="e">
        <f t="shared" si="219"/>
        <v>#VALUE!</v>
      </c>
      <c r="TTE2" t="e">
        <f t="shared" si="219"/>
        <v>#VALUE!</v>
      </c>
      <c r="TTF2" t="e">
        <f t="shared" si="219"/>
        <v>#VALUE!</v>
      </c>
      <c r="TTG2" t="e">
        <f t="shared" si="219"/>
        <v>#VALUE!</v>
      </c>
      <c r="TTH2" t="e">
        <f t="shared" si="219"/>
        <v>#VALUE!</v>
      </c>
      <c r="TTI2" t="e">
        <f t="shared" si="219"/>
        <v>#VALUE!</v>
      </c>
      <c r="TTJ2" t="e">
        <f t="shared" si="219"/>
        <v>#VALUE!</v>
      </c>
      <c r="TTK2" t="e">
        <f t="shared" si="219"/>
        <v>#VALUE!</v>
      </c>
      <c r="TTL2" t="e">
        <f t="shared" si="219"/>
        <v>#VALUE!</v>
      </c>
      <c r="TTM2" t="e">
        <f t="shared" si="219"/>
        <v>#VALUE!</v>
      </c>
      <c r="TTN2" t="e">
        <f t="shared" si="219"/>
        <v>#VALUE!</v>
      </c>
      <c r="TTO2" t="e">
        <f t="shared" si="219"/>
        <v>#VALUE!</v>
      </c>
      <c r="TTP2" t="e">
        <f t="shared" si="219"/>
        <v>#VALUE!</v>
      </c>
      <c r="TTQ2" t="e">
        <f t="shared" si="219"/>
        <v>#VALUE!</v>
      </c>
      <c r="TTR2" t="e">
        <f t="shared" si="219"/>
        <v>#VALUE!</v>
      </c>
      <c r="TTS2" t="e">
        <f t="shared" si="219"/>
        <v>#VALUE!</v>
      </c>
      <c r="TTT2" t="e">
        <f t="shared" si="219"/>
        <v>#VALUE!</v>
      </c>
      <c r="TTU2" t="e">
        <f t="shared" si="219"/>
        <v>#VALUE!</v>
      </c>
      <c r="TTV2" t="e">
        <f t="shared" si="219"/>
        <v>#VALUE!</v>
      </c>
      <c r="TTW2" t="e">
        <f t="shared" si="219"/>
        <v>#VALUE!</v>
      </c>
      <c r="TTX2" t="e">
        <f t="shared" si="219"/>
        <v>#VALUE!</v>
      </c>
      <c r="TTY2" t="e">
        <f t="shared" si="219"/>
        <v>#VALUE!</v>
      </c>
      <c r="TTZ2" t="e">
        <f t="shared" si="219"/>
        <v>#VALUE!</v>
      </c>
      <c r="TUA2" t="e">
        <f t="shared" si="219"/>
        <v>#VALUE!</v>
      </c>
      <c r="TUB2" t="e">
        <f t="shared" si="219"/>
        <v>#VALUE!</v>
      </c>
      <c r="TUC2" t="e">
        <f t="shared" si="219"/>
        <v>#VALUE!</v>
      </c>
      <c r="TUD2" t="e">
        <f t="shared" si="219"/>
        <v>#VALUE!</v>
      </c>
      <c r="TUE2" t="e">
        <f t="shared" si="219"/>
        <v>#VALUE!</v>
      </c>
      <c r="TUF2" t="e">
        <f t="shared" si="219"/>
        <v>#VALUE!</v>
      </c>
      <c r="TUG2" t="e">
        <f t="shared" si="219"/>
        <v>#VALUE!</v>
      </c>
      <c r="TUH2" t="e">
        <f t="shared" si="219"/>
        <v>#VALUE!</v>
      </c>
      <c r="TUI2" t="e">
        <f t="shared" si="219"/>
        <v>#VALUE!</v>
      </c>
      <c r="TUJ2" t="e">
        <f t="shared" si="219"/>
        <v>#VALUE!</v>
      </c>
      <c r="TUK2" t="e">
        <f t="shared" si="219"/>
        <v>#VALUE!</v>
      </c>
      <c r="TUL2" t="e">
        <f t="shared" si="219"/>
        <v>#VALUE!</v>
      </c>
      <c r="TUM2" t="e">
        <f t="shared" si="219"/>
        <v>#VALUE!</v>
      </c>
      <c r="TUN2" t="e">
        <f t="shared" si="219"/>
        <v>#VALUE!</v>
      </c>
      <c r="TUO2" t="e">
        <f t="shared" si="219"/>
        <v>#VALUE!</v>
      </c>
      <c r="TUP2" t="e">
        <f t="shared" ref="TUP2:TXA2" si="220">CHAR(TUP1)</f>
        <v>#VALUE!</v>
      </c>
      <c r="TUQ2" t="e">
        <f t="shared" si="220"/>
        <v>#VALUE!</v>
      </c>
      <c r="TUR2" t="e">
        <f t="shared" si="220"/>
        <v>#VALUE!</v>
      </c>
      <c r="TUS2" t="e">
        <f t="shared" si="220"/>
        <v>#VALUE!</v>
      </c>
      <c r="TUT2" t="e">
        <f t="shared" si="220"/>
        <v>#VALUE!</v>
      </c>
      <c r="TUU2" t="e">
        <f t="shared" si="220"/>
        <v>#VALUE!</v>
      </c>
      <c r="TUV2" t="e">
        <f t="shared" si="220"/>
        <v>#VALUE!</v>
      </c>
      <c r="TUW2" t="e">
        <f t="shared" si="220"/>
        <v>#VALUE!</v>
      </c>
      <c r="TUX2" t="e">
        <f t="shared" si="220"/>
        <v>#VALUE!</v>
      </c>
      <c r="TUY2" t="e">
        <f t="shared" si="220"/>
        <v>#VALUE!</v>
      </c>
      <c r="TUZ2" t="e">
        <f t="shared" si="220"/>
        <v>#VALUE!</v>
      </c>
      <c r="TVA2" t="e">
        <f t="shared" si="220"/>
        <v>#VALUE!</v>
      </c>
      <c r="TVB2" t="e">
        <f t="shared" si="220"/>
        <v>#VALUE!</v>
      </c>
      <c r="TVC2" t="e">
        <f t="shared" si="220"/>
        <v>#VALUE!</v>
      </c>
      <c r="TVD2" t="e">
        <f t="shared" si="220"/>
        <v>#VALUE!</v>
      </c>
      <c r="TVE2" t="e">
        <f t="shared" si="220"/>
        <v>#VALUE!</v>
      </c>
      <c r="TVF2" t="e">
        <f t="shared" si="220"/>
        <v>#VALUE!</v>
      </c>
      <c r="TVG2" t="e">
        <f t="shared" si="220"/>
        <v>#VALUE!</v>
      </c>
      <c r="TVH2" t="e">
        <f t="shared" si="220"/>
        <v>#VALUE!</v>
      </c>
      <c r="TVI2" t="e">
        <f t="shared" si="220"/>
        <v>#VALUE!</v>
      </c>
      <c r="TVJ2" t="e">
        <f t="shared" si="220"/>
        <v>#VALUE!</v>
      </c>
      <c r="TVK2" t="e">
        <f t="shared" si="220"/>
        <v>#VALUE!</v>
      </c>
      <c r="TVL2" t="e">
        <f t="shared" si="220"/>
        <v>#VALUE!</v>
      </c>
      <c r="TVM2" t="e">
        <f t="shared" si="220"/>
        <v>#VALUE!</v>
      </c>
      <c r="TVN2" t="e">
        <f t="shared" si="220"/>
        <v>#VALUE!</v>
      </c>
      <c r="TVO2" t="e">
        <f t="shared" si="220"/>
        <v>#VALUE!</v>
      </c>
      <c r="TVP2" t="e">
        <f t="shared" si="220"/>
        <v>#VALUE!</v>
      </c>
      <c r="TVQ2" t="e">
        <f t="shared" si="220"/>
        <v>#VALUE!</v>
      </c>
      <c r="TVR2" t="e">
        <f t="shared" si="220"/>
        <v>#VALUE!</v>
      </c>
      <c r="TVS2" t="e">
        <f t="shared" si="220"/>
        <v>#VALUE!</v>
      </c>
      <c r="TVT2" t="e">
        <f t="shared" si="220"/>
        <v>#VALUE!</v>
      </c>
      <c r="TVU2" t="e">
        <f t="shared" si="220"/>
        <v>#VALUE!</v>
      </c>
      <c r="TVV2" t="e">
        <f t="shared" si="220"/>
        <v>#VALUE!</v>
      </c>
      <c r="TVW2" t="e">
        <f t="shared" si="220"/>
        <v>#VALUE!</v>
      </c>
      <c r="TVX2" t="e">
        <f t="shared" si="220"/>
        <v>#VALUE!</v>
      </c>
      <c r="TVY2" t="e">
        <f t="shared" si="220"/>
        <v>#VALUE!</v>
      </c>
      <c r="TVZ2" t="e">
        <f t="shared" si="220"/>
        <v>#VALUE!</v>
      </c>
      <c r="TWA2" t="e">
        <f t="shared" si="220"/>
        <v>#VALUE!</v>
      </c>
      <c r="TWB2" t="e">
        <f t="shared" si="220"/>
        <v>#VALUE!</v>
      </c>
      <c r="TWC2" t="e">
        <f t="shared" si="220"/>
        <v>#VALUE!</v>
      </c>
      <c r="TWD2" t="e">
        <f t="shared" si="220"/>
        <v>#VALUE!</v>
      </c>
      <c r="TWE2" t="e">
        <f t="shared" si="220"/>
        <v>#VALUE!</v>
      </c>
      <c r="TWF2" t="e">
        <f t="shared" si="220"/>
        <v>#VALUE!</v>
      </c>
      <c r="TWG2" t="e">
        <f t="shared" si="220"/>
        <v>#VALUE!</v>
      </c>
      <c r="TWH2" t="e">
        <f t="shared" si="220"/>
        <v>#VALUE!</v>
      </c>
      <c r="TWI2" t="e">
        <f t="shared" si="220"/>
        <v>#VALUE!</v>
      </c>
      <c r="TWJ2" t="e">
        <f t="shared" si="220"/>
        <v>#VALUE!</v>
      </c>
      <c r="TWK2" t="e">
        <f t="shared" si="220"/>
        <v>#VALUE!</v>
      </c>
      <c r="TWL2" t="e">
        <f t="shared" si="220"/>
        <v>#VALUE!</v>
      </c>
      <c r="TWM2" t="e">
        <f t="shared" si="220"/>
        <v>#VALUE!</v>
      </c>
      <c r="TWN2" t="e">
        <f t="shared" si="220"/>
        <v>#VALUE!</v>
      </c>
      <c r="TWO2" t="e">
        <f t="shared" si="220"/>
        <v>#VALUE!</v>
      </c>
      <c r="TWP2" t="e">
        <f t="shared" si="220"/>
        <v>#VALUE!</v>
      </c>
      <c r="TWQ2" t="e">
        <f t="shared" si="220"/>
        <v>#VALUE!</v>
      </c>
      <c r="TWR2" t="e">
        <f t="shared" si="220"/>
        <v>#VALUE!</v>
      </c>
      <c r="TWS2" t="e">
        <f t="shared" si="220"/>
        <v>#VALUE!</v>
      </c>
      <c r="TWT2" t="e">
        <f t="shared" si="220"/>
        <v>#VALUE!</v>
      </c>
      <c r="TWU2" t="e">
        <f t="shared" si="220"/>
        <v>#VALUE!</v>
      </c>
      <c r="TWV2" t="e">
        <f t="shared" si="220"/>
        <v>#VALUE!</v>
      </c>
      <c r="TWW2" t="e">
        <f t="shared" si="220"/>
        <v>#VALUE!</v>
      </c>
      <c r="TWX2" t="e">
        <f t="shared" si="220"/>
        <v>#VALUE!</v>
      </c>
      <c r="TWY2" t="e">
        <f t="shared" si="220"/>
        <v>#VALUE!</v>
      </c>
      <c r="TWZ2" t="e">
        <f t="shared" si="220"/>
        <v>#VALUE!</v>
      </c>
      <c r="TXA2" t="e">
        <f t="shared" si="220"/>
        <v>#VALUE!</v>
      </c>
      <c r="TXB2" t="e">
        <f t="shared" ref="TXB2:TZM2" si="221">CHAR(TXB1)</f>
        <v>#VALUE!</v>
      </c>
      <c r="TXC2" t="e">
        <f t="shared" si="221"/>
        <v>#VALUE!</v>
      </c>
      <c r="TXD2" t="e">
        <f t="shared" si="221"/>
        <v>#VALUE!</v>
      </c>
      <c r="TXE2" t="e">
        <f t="shared" si="221"/>
        <v>#VALUE!</v>
      </c>
      <c r="TXF2" t="e">
        <f t="shared" si="221"/>
        <v>#VALUE!</v>
      </c>
      <c r="TXG2" t="e">
        <f t="shared" si="221"/>
        <v>#VALUE!</v>
      </c>
      <c r="TXH2" t="e">
        <f t="shared" si="221"/>
        <v>#VALUE!</v>
      </c>
      <c r="TXI2" t="e">
        <f t="shared" si="221"/>
        <v>#VALUE!</v>
      </c>
      <c r="TXJ2" t="e">
        <f t="shared" si="221"/>
        <v>#VALUE!</v>
      </c>
      <c r="TXK2" t="e">
        <f t="shared" si="221"/>
        <v>#VALUE!</v>
      </c>
      <c r="TXL2" t="e">
        <f t="shared" si="221"/>
        <v>#VALUE!</v>
      </c>
      <c r="TXM2" t="e">
        <f t="shared" si="221"/>
        <v>#VALUE!</v>
      </c>
      <c r="TXN2" t="e">
        <f t="shared" si="221"/>
        <v>#VALUE!</v>
      </c>
      <c r="TXO2" t="e">
        <f t="shared" si="221"/>
        <v>#VALUE!</v>
      </c>
      <c r="TXP2" t="e">
        <f t="shared" si="221"/>
        <v>#VALUE!</v>
      </c>
      <c r="TXQ2" t="e">
        <f t="shared" si="221"/>
        <v>#VALUE!</v>
      </c>
      <c r="TXR2" t="e">
        <f t="shared" si="221"/>
        <v>#VALUE!</v>
      </c>
      <c r="TXS2" t="e">
        <f t="shared" si="221"/>
        <v>#VALUE!</v>
      </c>
      <c r="TXT2" t="e">
        <f t="shared" si="221"/>
        <v>#VALUE!</v>
      </c>
      <c r="TXU2" t="e">
        <f t="shared" si="221"/>
        <v>#VALUE!</v>
      </c>
      <c r="TXV2" t="e">
        <f t="shared" si="221"/>
        <v>#VALUE!</v>
      </c>
      <c r="TXW2" t="e">
        <f t="shared" si="221"/>
        <v>#VALUE!</v>
      </c>
      <c r="TXX2" t="e">
        <f t="shared" si="221"/>
        <v>#VALUE!</v>
      </c>
      <c r="TXY2" t="e">
        <f t="shared" si="221"/>
        <v>#VALUE!</v>
      </c>
      <c r="TXZ2" t="e">
        <f t="shared" si="221"/>
        <v>#VALUE!</v>
      </c>
      <c r="TYA2" t="e">
        <f t="shared" si="221"/>
        <v>#VALUE!</v>
      </c>
      <c r="TYB2" t="e">
        <f t="shared" si="221"/>
        <v>#VALUE!</v>
      </c>
      <c r="TYC2" t="e">
        <f t="shared" si="221"/>
        <v>#VALUE!</v>
      </c>
      <c r="TYD2" t="e">
        <f t="shared" si="221"/>
        <v>#VALUE!</v>
      </c>
      <c r="TYE2" t="e">
        <f t="shared" si="221"/>
        <v>#VALUE!</v>
      </c>
      <c r="TYF2" t="e">
        <f t="shared" si="221"/>
        <v>#VALUE!</v>
      </c>
      <c r="TYG2" t="e">
        <f t="shared" si="221"/>
        <v>#VALUE!</v>
      </c>
      <c r="TYH2" t="e">
        <f t="shared" si="221"/>
        <v>#VALUE!</v>
      </c>
      <c r="TYI2" t="e">
        <f t="shared" si="221"/>
        <v>#VALUE!</v>
      </c>
      <c r="TYJ2" t="e">
        <f t="shared" si="221"/>
        <v>#VALUE!</v>
      </c>
      <c r="TYK2" t="e">
        <f t="shared" si="221"/>
        <v>#VALUE!</v>
      </c>
      <c r="TYL2" t="e">
        <f t="shared" si="221"/>
        <v>#VALUE!</v>
      </c>
      <c r="TYM2" t="e">
        <f t="shared" si="221"/>
        <v>#VALUE!</v>
      </c>
      <c r="TYN2" t="e">
        <f t="shared" si="221"/>
        <v>#VALUE!</v>
      </c>
      <c r="TYO2" t="e">
        <f t="shared" si="221"/>
        <v>#VALUE!</v>
      </c>
      <c r="TYP2" t="e">
        <f t="shared" si="221"/>
        <v>#VALUE!</v>
      </c>
      <c r="TYQ2" t="e">
        <f t="shared" si="221"/>
        <v>#VALUE!</v>
      </c>
      <c r="TYR2" t="e">
        <f t="shared" si="221"/>
        <v>#VALUE!</v>
      </c>
      <c r="TYS2" t="e">
        <f t="shared" si="221"/>
        <v>#VALUE!</v>
      </c>
      <c r="TYT2" t="e">
        <f t="shared" si="221"/>
        <v>#VALUE!</v>
      </c>
      <c r="TYU2" t="e">
        <f t="shared" si="221"/>
        <v>#VALUE!</v>
      </c>
      <c r="TYV2" t="e">
        <f t="shared" si="221"/>
        <v>#VALUE!</v>
      </c>
      <c r="TYW2" t="e">
        <f t="shared" si="221"/>
        <v>#VALUE!</v>
      </c>
      <c r="TYX2" t="e">
        <f t="shared" si="221"/>
        <v>#VALUE!</v>
      </c>
      <c r="TYY2" t="e">
        <f t="shared" si="221"/>
        <v>#VALUE!</v>
      </c>
      <c r="TYZ2" t="e">
        <f t="shared" si="221"/>
        <v>#VALUE!</v>
      </c>
      <c r="TZA2" t="e">
        <f t="shared" si="221"/>
        <v>#VALUE!</v>
      </c>
      <c r="TZB2" t="e">
        <f t="shared" si="221"/>
        <v>#VALUE!</v>
      </c>
      <c r="TZC2" t="e">
        <f t="shared" si="221"/>
        <v>#VALUE!</v>
      </c>
      <c r="TZD2" t="e">
        <f t="shared" si="221"/>
        <v>#VALUE!</v>
      </c>
      <c r="TZE2" t="e">
        <f t="shared" si="221"/>
        <v>#VALUE!</v>
      </c>
      <c r="TZF2" t="e">
        <f t="shared" si="221"/>
        <v>#VALUE!</v>
      </c>
      <c r="TZG2" t="e">
        <f t="shared" si="221"/>
        <v>#VALUE!</v>
      </c>
      <c r="TZH2" t="e">
        <f t="shared" si="221"/>
        <v>#VALUE!</v>
      </c>
      <c r="TZI2" t="e">
        <f t="shared" si="221"/>
        <v>#VALUE!</v>
      </c>
      <c r="TZJ2" t="e">
        <f t="shared" si="221"/>
        <v>#VALUE!</v>
      </c>
      <c r="TZK2" t="e">
        <f t="shared" si="221"/>
        <v>#VALUE!</v>
      </c>
      <c r="TZL2" t="e">
        <f t="shared" si="221"/>
        <v>#VALUE!</v>
      </c>
      <c r="TZM2" t="e">
        <f t="shared" si="221"/>
        <v>#VALUE!</v>
      </c>
      <c r="TZN2" t="e">
        <f t="shared" ref="TZN2:UBY2" si="222">CHAR(TZN1)</f>
        <v>#VALUE!</v>
      </c>
      <c r="TZO2" t="e">
        <f t="shared" si="222"/>
        <v>#VALUE!</v>
      </c>
      <c r="TZP2" t="e">
        <f t="shared" si="222"/>
        <v>#VALUE!</v>
      </c>
      <c r="TZQ2" t="e">
        <f t="shared" si="222"/>
        <v>#VALUE!</v>
      </c>
      <c r="TZR2" t="e">
        <f t="shared" si="222"/>
        <v>#VALUE!</v>
      </c>
      <c r="TZS2" t="e">
        <f t="shared" si="222"/>
        <v>#VALUE!</v>
      </c>
      <c r="TZT2" t="e">
        <f t="shared" si="222"/>
        <v>#VALUE!</v>
      </c>
      <c r="TZU2" t="e">
        <f t="shared" si="222"/>
        <v>#VALUE!</v>
      </c>
      <c r="TZV2" t="e">
        <f t="shared" si="222"/>
        <v>#VALUE!</v>
      </c>
      <c r="TZW2" t="e">
        <f t="shared" si="222"/>
        <v>#VALUE!</v>
      </c>
      <c r="TZX2" t="e">
        <f t="shared" si="222"/>
        <v>#VALUE!</v>
      </c>
      <c r="TZY2" t="e">
        <f t="shared" si="222"/>
        <v>#VALUE!</v>
      </c>
      <c r="TZZ2" t="e">
        <f t="shared" si="222"/>
        <v>#VALUE!</v>
      </c>
      <c r="UAA2" t="e">
        <f t="shared" si="222"/>
        <v>#VALUE!</v>
      </c>
      <c r="UAB2" t="e">
        <f t="shared" si="222"/>
        <v>#VALUE!</v>
      </c>
      <c r="UAC2" t="e">
        <f t="shared" si="222"/>
        <v>#VALUE!</v>
      </c>
      <c r="UAD2" t="e">
        <f t="shared" si="222"/>
        <v>#VALUE!</v>
      </c>
      <c r="UAE2" t="e">
        <f t="shared" si="222"/>
        <v>#VALUE!</v>
      </c>
      <c r="UAF2" t="e">
        <f t="shared" si="222"/>
        <v>#VALUE!</v>
      </c>
      <c r="UAG2" t="e">
        <f t="shared" si="222"/>
        <v>#VALUE!</v>
      </c>
      <c r="UAH2" t="e">
        <f t="shared" si="222"/>
        <v>#VALUE!</v>
      </c>
      <c r="UAI2" t="e">
        <f t="shared" si="222"/>
        <v>#VALUE!</v>
      </c>
      <c r="UAJ2" t="e">
        <f t="shared" si="222"/>
        <v>#VALUE!</v>
      </c>
      <c r="UAK2" t="e">
        <f t="shared" si="222"/>
        <v>#VALUE!</v>
      </c>
      <c r="UAL2" t="e">
        <f t="shared" si="222"/>
        <v>#VALUE!</v>
      </c>
      <c r="UAM2" t="e">
        <f t="shared" si="222"/>
        <v>#VALUE!</v>
      </c>
      <c r="UAN2" t="e">
        <f t="shared" si="222"/>
        <v>#VALUE!</v>
      </c>
      <c r="UAO2" t="e">
        <f t="shared" si="222"/>
        <v>#VALUE!</v>
      </c>
      <c r="UAP2" t="e">
        <f t="shared" si="222"/>
        <v>#VALUE!</v>
      </c>
      <c r="UAQ2" t="e">
        <f t="shared" si="222"/>
        <v>#VALUE!</v>
      </c>
      <c r="UAR2" t="e">
        <f t="shared" si="222"/>
        <v>#VALUE!</v>
      </c>
      <c r="UAS2" t="e">
        <f t="shared" si="222"/>
        <v>#VALUE!</v>
      </c>
      <c r="UAT2" t="e">
        <f t="shared" si="222"/>
        <v>#VALUE!</v>
      </c>
      <c r="UAU2" t="e">
        <f t="shared" si="222"/>
        <v>#VALUE!</v>
      </c>
      <c r="UAV2" t="e">
        <f t="shared" si="222"/>
        <v>#VALUE!</v>
      </c>
      <c r="UAW2" t="e">
        <f t="shared" si="222"/>
        <v>#VALUE!</v>
      </c>
      <c r="UAX2" t="e">
        <f t="shared" si="222"/>
        <v>#VALUE!</v>
      </c>
      <c r="UAY2" t="e">
        <f t="shared" si="222"/>
        <v>#VALUE!</v>
      </c>
      <c r="UAZ2" t="e">
        <f t="shared" si="222"/>
        <v>#VALUE!</v>
      </c>
      <c r="UBA2" t="e">
        <f t="shared" si="222"/>
        <v>#VALUE!</v>
      </c>
      <c r="UBB2" t="e">
        <f t="shared" si="222"/>
        <v>#VALUE!</v>
      </c>
      <c r="UBC2" t="e">
        <f t="shared" si="222"/>
        <v>#VALUE!</v>
      </c>
      <c r="UBD2" t="e">
        <f t="shared" si="222"/>
        <v>#VALUE!</v>
      </c>
      <c r="UBE2" t="e">
        <f t="shared" si="222"/>
        <v>#VALUE!</v>
      </c>
      <c r="UBF2" t="e">
        <f t="shared" si="222"/>
        <v>#VALUE!</v>
      </c>
      <c r="UBG2" t="e">
        <f t="shared" si="222"/>
        <v>#VALUE!</v>
      </c>
      <c r="UBH2" t="e">
        <f t="shared" si="222"/>
        <v>#VALUE!</v>
      </c>
      <c r="UBI2" t="e">
        <f t="shared" si="222"/>
        <v>#VALUE!</v>
      </c>
      <c r="UBJ2" t="e">
        <f t="shared" si="222"/>
        <v>#VALUE!</v>
      </c>
      <c r="UBK2" t="e">
        <f t="shared" si="222"/>
        <v>#VALUE!</v>
      </c>
      <c r="UBL2" t="e">
        <f t="shared" si="222"/>
        <v>#VALUE!</v>
      </c>
      <c r="UBM2" t="e">
        <f t="shared" si="222"/>
        <v>#VALUE!</v>
      </c>
      <c r="UBN2" t="e">
        <f t="shared" si="222"/>
        <v>#VALUE!</v>
      </c>
      <c r="UBO2" t="e">
        <f t="shared" si="222"/>
        <v>#VALUE!</v>
      </c>
      <c r="UBP2" t="e">
        <f t="shared" si="222"/>
        <v>#VALUE!</v>
      </c>
      <c r="UBQ2" t="e">
        <f t="shared" si="222"/>
        <v>#VALUE!</v>
      </c>
      <c r="UBR2" t="e">
        <f t="shared" si="222"/>
        <v>#VALUE!</v>
      </c>
      <c r="UBS2" t="e">
        <f t="shared" si="222"/>
        <v>#VALUE!</v>
      </c>
      <c r="UBT2" t="e">
        <f t="shared" si="222"/>
        <v>#VALUE!</v>
      </c>
      <c r="UBU2" t="e">
        <f t="shared" si="222"/>
        <v>#VALUE!</v>
      </c>
      <c r="UBV2" t="e">
        <f t="shared" si="222"/>
        <v>#VALUE!</v>
      </c>
      <c r="UBW2" t="e">
        <f t="shared" si="222"/>
        <v>#VALUE!</v>
      </c>
      <c r="UBX2" t="e">
        <f t="shared" si="222"/>
        <v>#VALUE!</v>
      </c>
      <c r="UBY2" t="e">
        <f t="shared" si="222"/>
        <v>#VALUE!</v>
      </c>
      <c r="UBZ2" t="e">
        <f t="shared" ref="UBZ2:UEK2" si="223">CHAR(UBZ1)</f>
        <v>#VALUE!</v>
      </c>
      <c r="UCA2" t="e">
        <f t="shared" si="223"/>
        <v>#VALUE!</v>
      </c>
      <c r="UCB2" t="e">
        <f t="shared" si="223"/>
        <v>#VALUE!</v>
      </c>
      <c r="UCC2" t="e">
        <f t="shared" si="223"/>
        <v>#VALUE!</v>
      </c>
      <c r="UCD2" t="e">
        <f t="shared" si="223"/>
        <v>#VALUE!</v>
      </c>
      <c r="UCE2" t="e">
        <f t="shared" si="223"/>
        <v>#VALUE!</v>
      </c>
      <c r="UCF2" t="e">
        <f t="shared" si="223"/>
        <v>#VALUE!</v>
      </c>
      <c r="UCG2" t="e">
        <f t="shared" si="223"/>
        <v>#VALUE!</v>
      </c>
      <c r="UCH2" t="e">
        <f t="shared" si="223"/>
        <v>#VALUE!</v>
      </c>
      <c r="UCI2" t="e">
        <f t="shared" si="223"/>
        <v>#VALUE!</v>
      </c>
      <c r="UCJ2" t="e">
        <f t="shared" si="223"/>
        <v>#VALUE!</v>
      </c>
      <c r="UCK2" t="e">
        <f t="shared" si="223"/>
        <v>#VALUE!</v>
      </c>
      <c r="UCL2" t="e">
        <f t="shared" si="223"/>
        <v>#VALUE!</v>
      </c>
      <c r="UCM2" t="e">
        <f t="shared" si="223"/>
        <v>#VALUE!</v>
      </c>
      <c r="UCN2" t="e">
        <f t="shared" si="223"/>
        <v>#VALUE!</v>
      </c>
      <c r="UCO2" t="e">
        <f t="shared" si="223"/>
        <v>#VALUE!</v>
      </c>
      <c r="UCP2" t="e">
        <f t="shared" si="223"/>
        <v>#VALUE!</v>
      </c>
      <c r="UCQ2" t="e">
        <f t="shared" si="223"/>
        <v>#VALUE!</v>
      </c>
      <c r="UCR2" t="e">
        <f t="shared" si="223"/>
        <v>#VALUE!</v>
      </c>
      <c r="UCS2" t="e">
        <f t="shared" si="223"/>
        <v>#VALUE!</v>
      </c>
      <c r="UCT2" t="e">
        <f t="shared" si="223"/>
        <v>#VALUE!</v>
      </c>
      <c r="UCU2" t="e">
        <f t="shared" si="223"/>
        <v>#VALUE!</v>
      </c>
      <c r="UCV2" t="e">
        <f t="shared" si="223"/>
        <v>#VALUE!</v>
      </c>
      <c r="UCW2" t="e">
        <f t="shared" si="223"/>
        <v>#VALUE!</v>
      </c>
      <c r="UCX2" t="e">
        <f t="shared" si="223"/>
        <v>#VALUE!</v>
      </c>
      <c r="UCY2" t="e">
        <f t="shared" si="223"/>
        <v>#VALUE!</v>
      </c>
      <c r="UCZ2" t="e">
        <f t="shared" si="223"/>
        <v>#VALUE!</v>
      </c>
      <c r="UDA2" t="e">
        <f t="shared" si="223"/>
        <v>#VALUE!</v>
      </c>
      <c r="UDB2" t="e">
        <f t="shared" si="223"/>
        <v>#VALUE!</v>
      </c>
      <c r="UDC2" t="e">
        <f t="shared" si="223"/>
        <v>#VALUE!</v>
      </c>
      <c r="UDD2" t="e">
        <f t="shared" si="223"/>
        <v>#VALUE!</v>
      </c>
      <c r="UDE2" t="e">
        <f t="shared" si="223"/>
        <v>#VALUE!</v>
      </c>
      <c r="UDF2" t="e">
        <f t="shared" si="223"/>
        <v>#VALUE!</v>
      </c>
      <c r="UDG2" t="e">
        <f t="shared" si="223"/>
        <v>#VALUE!</v>
      </c>
      <c r="UDH2" t="e">
        <f t="shared" si="223"/>
        <v>#VALUE!</v>
      </c>
      <c r="UDI2" t="e">
        <f t="shared" si="223"/>
        <v>#VALUE!</v>
      </c>
      <c r="UDJ2" t="e">
        <f t="shared" si="223"/>
        <v>#VALUE!</v>
      </c>
      <c r="UDK2" t="e">
        <f t="shared" si="223"/>
        <v>#VALUE!</v>
      </c>
      <c r="UDL2" t="e">
        <f t="shared" si="223"/>
        <v>#VALUE!</v>
      </c>
      <c r="UDM2" t="e">
        <f t="shared" si="223"/>
        <v>#VALUE!</v>
      </c>
      <c r="UDN2" t="e">
        <f t="shared" si="223"/>
        <v>#VALUE!</v>
      </c>
      <c r="UDO2" t="e">
        <f t="shared" si="223"/>
        <v>#VALUE!</v>
      </c>
      <c r="UDP2" t="e">
        <f t="shared" si="223"/>
        <v>#VALUE!</v>
      </c>
      <c r="UDQ2" t="e">
        <f t="shared" si="223"/>
        <v>#VALUE!</v>
      </c>
      <c r="UDR2" t="e">
        <f t="shared" si="223"/>
        <v>#VALUE!</v>
      </c>
      <c r="UDS2" t="e">
        <f t="shared" si="223"/>
        <v>#VALUE!</v>
      </c>
      <c r="UDT2" t="e">
        <f t="shared" si="223"/>
        <v>#VALUE!</v>
      </c>
      <c r="UDU2" t="e">
        <f t="shared" si="223"/>
        <v>#VALUE!</v>
      </c>
      <c r="UDV2" t="e">
        <f t="shared" si="223"/>
        <v>#VALUE!</v>
      </c>
      <c r="UDW2" t="e">
        <f t="shared" si="223"/>
        <v>#VALUE!</v>
      </c>
      <c r="UDX2" t="e">
        <f t="shared" si="223"/>
        <v>#VALUE!</v>
      </c>
      <c r="UDY2" t="e">
        <f t="shared" si="223"/>
        <v>#VALUE!</v>
      </c>
      <c r="UDZ2" t="e">
        <f t="shared" si="223"/>
        <v>#VALUE!</v>
      </c>
      <c r="UEA2" t="e">
        <f t="shared" si="223"/>
        <v>#VALUE!</v>
      </c>
      <c r="UEB2" t="e">
        <f t="shared" si="223"/>
        <v>#VALUE!</v>
      </c>
      <c r="UEC2" t="e">
        <f t="shared" si="223"/>
        <v>#VALUE!</v>
      </c>
      <c r="UED2" t="e">
        <f t="shared" si="223"/>
        <v>#VALUE!</v>
      </c>
      <c r="UEE2" t="e">
        <f t="shared" si="223"/>
        <v>#VALUE!</v>
      </c>
      <c r="UEF2" t="e">
        <f t="shared" si="223"/>
        <v>#VALUE!</v>
      </c>
      <c r="UEG2" t="e">
        <f t="shared" si="223"/>
        <v>#VALUE!</v>
      </c>
      <c r="UEH2" t="e">
        <f t="shared" si="223"/>
        <v>#VALUE!</v>
      </c>
      <c r="UEI2" t="e">
        <f t="shared" si="223"/>
        <v>#VALUE!</v>
      </c>
      <c r="UEJ2" t="e">
        <f t="shared" si="223"/>
        <v>#VALUE!</v>
      </c>
      <c r="UEK2" t="e">
        <f t="shared" si="223"/>
        <v>#VALUE!</v>
      </c>
      <c r="UEL2" t="e">
        <f t="shared" ref="UEL2:UGW2" si="224">CHAR(UEL1)</f>
        <v>#VALUE!</v>
      </c>
      <c r="UEM2" t="e">
        <f t="shared" si="224"/>
        <v>#VALUE!</v>
      </c>
      <c r="UEN2" t="e">
        <f t="shared" si="224"/>
        <v>#VALUE!</v>
      </c>
      <c r="UEO2" t="e">
        <f t="shared" si="224"/>
        <v>#VALUE!</v>
      </c>
      <c r="UEP2" t="e">
        <f t="shared" si="224"/>
        <v>#VALUE!</v>
      </c>
      <c r="UEQ2" t="e">
        <f t="shared" si="224"/>
        <v>#VALUE!</v>
      </c>
      <c r="UER2" t="e">
        <f t="shared" si="224"/>
        <v>#VALUE!</v>
      </c>
      <c r="UES2" t="e">
        <f t="shared" si="224"/>
        <v>#VALUE!</v>
      </c>
      <c r="UET2" t="e">
        <f t="shared" si="224"/>
        <v>#VALUE!</v>
      </c>
      <c r="UEU2" t="e">
        <f t="shared" si="224"/>
        <v>#VALUE!</v>
      </c>
      <c r="UEV2" t="e">
        <f t="shared" si="224"/>
        <v>#VALUE!</v>
      </c>
      <c r="UEW2" t="e">
        <f t="shared" si="224"/>
        <v>#VALUE!</v>
      </c>
      <c r="UEX2" t="e">
        <f t="shared" si="224"/>
        <v>#VALUE!</v>
      </c>
      <c r="UEY2" t="e">
        <f t="shared" si="224"/>
        <v>#VALUE!</v>
      </c>
      <c r="UEZ2" t="e">
        <f t="shared" si="224"/>
        <v>#VALUE!</v>
      </c>
      <c r="UFA2" t="e">
        <f t="shared" si="224"/>
        <v>#VALUE!</v>
      </c>
      <c r="UFB2" t="e">
        <f t="shared" si="224"/>
        <v>#VALUE!</v>
      </c>
      <c r="UFC2" t="e">
        <f t="shared" si="224"/>
        <v>#VALUE!</v>
      </c>
      <c r="UFD2" t="e">
        <f t="shared" si="224"/>
        <v>#VALUE!</v>
      </c>
      <c r="UFE2" t="e">
        <f t="shared" si="224"/>
        <v>#VALUE!</v>
      </c>
      <c r="UFF2" t="e">
        <f t="shared" si="224"/>
        <v>#VALUE!</v>
      </c>
      <c r="UFG2" t="e">
        <f t="shared" si="224"/>
        <v>#VALUE!</v>
      </c>
      <c r="UFH2" t="e">
        <f t="shared" si="224"/>
        <v>#VALUE!</v>
      </c>
      <c r="UFI2" t="e">
        <f t="shared" si="224"/>
        <v>#VALUE!</v>
      </c>
      <c r="UFJ2" t="e">
        <f t="shared" si="224"/>
        <v>#VALUE!</v>
      </c>
      <c r="UFK2" t="e">
        <f t="shared" si="224"/>
        <v>#VALUE!</v>
      </c>
      <c r="UFL2" t="e">
        <f t="shared" si="224"/>
        <v>#VALUE!</v>
      </c>
      <c r="UFM2" t="e">
        <f t="shared" si="224"/>
        <v>#VALUE!</v>
      </c>
      <c r="UFN2" t="e">
        <f t="shared" si="224"/>
        <v>#VALUE!</v>
      </c>
      <c r="UFO2" t="e">
        <f t="shared" si="224"/>
        <v>#VALUE!</v>
      </c>
      <c r="UFP2" t="e">
        <f t="shared" si="224"/>
        <v>#VALUE!</v>
      </c>
      <c r="UFQ2" t="e">
        <f t="shared" si="224"/>
        <v>#VALUE!</v>
      </c>
      <c r="UFR2" t="e">
        <f t="shared" si="224"/>
        <v>#VALUE!</v>
      </c>
      <c r="UFS2" t="e">
        <f t="shared" si="224"/>
        <v>#VALUE!</v>
      </c>
      <c r="UFT2" t="e">
        <f t="shared" si="224"/>
        <v>#VALUE!</v>
      </c>
      <c r="UFU2" t="e">
        <f t="shared" si="224"/>
        <v>#VALUE!</v>
      </c>
      <c r="UFV2" t="e">
        <f t="shared" si="224"/>
        <v>#VALUE!</v>
      </c>
      <c r="UFW2" t="e">
        <f t="shared" si="224"/>
        <v>#VALUE!</v>
      </c>
      <c r="UFX2" t="e">
        <f t="shared" si="224"/>
        <v>#VALUE!</v>
      </c>
      <c r="UFY2" t="e">
        <f t="shared" si="224"/>
        <v>#VALUE!</v>
      </c>
      <c r="UFZ2" t="e">
        <f t="shared" si="224"/>
        <v>#VALUE!</v>
      </c>
      <c r="UGA2" t="e">
        <f t="shared" si="224"/>
        <v>#VALUE!</v>
      </c>
      <c r="UGB2" t="e">
        <f t="shared" si="224"/>
        <v>#VALUE!</v>
      </c>
      <c r="UGC2" t="e">
        <f t="shared" si="224"/>
        <v>#VALUE!</v>
      </c>
      <c r="UGD2" t="e">
        <f t="shared" si="224"/>
        <v>#VALUE!</v>
      </c>
      <c r="UGE2" t="e">
        <f t="shared" si="224"/>
        <v>#VALUE!</v>
      </c>
      <c r="UGF2" t="e">
        <f t="shared" si="224"/>
        <v>#VALUE!</v>
      </c>
      <c r="UGG2" t="e">
        <f t="shared" si="224"/>
        <v>#VALUE!</v>
      </c>
      <c r="UGH2" t="e">
        <f t="shared" si="224"/>
        <v>#VALUE!</v>
      </c>
      <c r="UGI2" t="e">
        <f t="shared" si="224"/>
        <v>#VALUE!</v>
      </c>
      <c r="UGJ2" t="e">
        <f t="shared" si="224"/>
        <v>#VALUE!</v>
      </c>
      <c r="UGK2" t="e">
        <f t="shared" si="224"/>
        <v>#VALUE!</v>
      </c>
      <c r="UGL2" t="e">
        <f t="shared" si="224"/>
        <v>#VALUE!</v>
      </c>
      <c r="UGM2" t="e">
        <f t="shared" si="224"/>
        <v>#VALUE!</v>
      </c>
      <c r="UGN2" t="e">
        <f t="shared" si="224"/>
        <v>#VALUE!</v>
      </c>
      <c r="UGO2" t="e">
        <f t="shared" si="224"/>
        <v>#VALUE!</v>
      </c>
      <c r="UGP2" t="e">
        <f t="shared" si="224"/>
        <v>#VALUE!</v>
      </c>
      <c r="UGQ2" t="e">
        <f t="shared" si="224"/>
        <v>#VALUE!</v>
      </c>
      <c r="UGR2" t="e">
        <f t="shared" si="224"/>
        <v>#VALUE!</v>
      </c>
      <c r="UGS2" t="e">
        <f t="shared" si="224"/>
        <v>#VALUE!</v>
      </c>
      <c r="UGT2" t="e">
        <f t="shared" si="224"/>
        <v>#VALUE!</v>
      </c>
      <c r="UGU2" t="e">
        <f t="shared" si="224"/>
        <v>#VALUE!</v>
      </c>
      <c r="UGV2" t="e">
        <f t="shared" si="224"/>
        <v>#VALUE!</v>
      </c>
      <c r="UGW2" t="e">
        <f t="shared" si="224"/>
        <v>#VALUE!</v>
      </c>
      <c r="UGX2" t="e">
        <f t="shared" ref="UGX2:UJI2" si="225">CHAR(UGX1)</f>
        <v>#VALUE!</v>
      </c>
      <c r="UGY2" t="e">
        <f t="shared" si="225"/>
        <v>#VALUE!</v>
      </c>
      <c r="UGZ2" t="e">
        <f t="shared" si="225"/>
        <v>#VALUE!</v>
      </c>
      <c r="UHA2" t="e">
        <f t="shared" si="225"/>
        <v>#VALUE!</v>
      </c>
      <c r="UHB2" t="e">
        <f t="shared" si="225"/>
        <v>#VALUE!</v>
      </c>
      <c r="UHC2" t="e">
        <f t="shared" si="225"/>
        <v>#VALUE!</v>
      </c>
      <c r="UHD2" t="e">
        <f t="shared" si="225"/>
        <v>#VALUE!</v>
      </c>
      <c r="UHE2" t="e">
        <f t="shared" si="225"/>
        <v>#VALUE!</v>
      </c>
      <c r="UHF2" t="e">
        <f t="shared" si="225"/>
        <v>#VALUE!</v>
      </c>
      <c r="UHG2" t="e">
        <f t="shared" si="225"/>
        <v>#VALUE!</v>
      </c>
      <c r="UHH2" t="e">
        <f t="shared" si="225"/>
        <v>#VALUE!</v>
      </c>
      <c r="UHI2" t="e">
        <f t="shared" si="225"/>
        <v>#VALUE!</v>
      </c>
      <c r="UHJ2" t="e">
        <f t="shared" si="225"/>
        <v>#VALUE!</v>
      </c>
      <c r="UHK2" t="e">
        <f t="shared" si="225"/>
        <v>#VALUE!</v>
      </c>
      <c r="UHL2" t="e">
        <f t="shared" si="225"/>
        <v>#VALUE!</v>
      </c>
      <c r="UHM2" t="e">
        <f t="shared" si="225"/>
        <v>#VALUE!</v>
      </c>
      <c r="UHN2" t="e">
        <f t="shared" si="225"/>
        <v>#VALUE!</v>
      </c>
      <c r="UHO2" t="e">
        <f t="shared" si="225"/>
        <v>#VALUE!</v>
      </c>
      <c r="UHP2" t="e">
        <f t="shared" si="225"/>
        <v>#VALUE!</v>
      </c>
      <c r="UHQ2" t="e">
        <f t="shared" si="225"/>
        <v>#VALUE!</v>
      </c>
      <c r="UHR2" t="e">
        <f t="shared" si="225"/>
        <v>#VALUE!</v>
      </c>
      <c r="UHS2" t="e">
        <f t="shared" si="225"/>
        <v>#VALUE!</v>
      </c>
      <c r="UHT2" t="e">
        <f t="shared" si="225"/>
        <v>#VALUE!</v>
      </c>
      <c r="UHU2" t="e">
        <f t="shared" si="225"/>
        <v>#VALUE!</v>
      </c>
      <c r="UHV2" t="e">
        <f t="shared" si="225"/>
        <v>#VALUE!</v>
      </c>
      <c r="UHW2" t="e">
        <f t="shared" si="225"/>
        <v>#VALUE!</v>
      </c>
      <c r="UHX2" t="e">
        <f t="shared" si="225"/>
        <v>#VALUE!</v>
      </c>
      <c r="UHY2" t="e">
        <f t="shared" si="225"/>
        <v>#VALUE!</v>
      </c>
      <c r="UHZ2" t="e">
        <f t="shared" si="225"/>
        <v>#VALUE!</v>
      </c>
      <c r="UIA2" t="e">
        <f t="shared" si="225"/>
        <v>#VALUE!</v>
      </c>
      <c r="UIB2" t="e">
        <f t="shared" si="225"/>
        <v>#VALUE!</v>
      </c>
      <c r="UIC2" t="e">
        <f t="shared" si="225"/>
        <v>#VALUE!</v>
      </c>
      <c r="UID2" t="e">
        <f t="shared" si="225"/>
        <v>#VALUE!</v>
      </c>
      <c r="UIE2" t="e">
        <f t="shared" si="225"/>
        <v>#VALUE!</v>
      </c>
      <c r="UIF2" t="e">
        <f t="shared" si="225"/>
        <v>#VALUE!</v>
      </c>
      <c r="UIG2" t="e">
        <f t="shared" si="225"/>
        <v>#VALUE!</v>
      </c>
      <c r="UIH2" t="e">
        <f t="shared" si="225"/>
        <v>#VALUE!</v>
      </c>
      <c r="UII2" t="e">
        <f t="shared" si="225"/>
        <v>#VALUE!</v>
      </c>
      <c r="UIJ2" t="e">
        <f t="shared" si="225"/>
        <v>#VALUE!</v>
      </c>
      <c r="UIK2" t="e">
        <f t="shared" si="225"/>
        <v>#VALUE!</v>
      </c>
      <c r="UIL2" t="e">
        <f t="shared" si="225"/>
        <v>#VALUE!</v>
      </c>
      <c r="UIM2" t="e">
        <f t="shared" si="225"/>
        <v>#VALUE!</v>
      </c>
      <c r="UIN2" t="e">
        <f t="shared" si="225"/>
        <v>#VALUE!</v>
      </c>
      <c r="UIO2" t="e">
        <f t="shared" si="225"/>
        <v>#VALUE!</v>
      </c>
      <c r="UIP2" t="e">
        <f t="shared" si="225"/>
        <v>#VALUE!</v>
      </c>
      <c r="UIQ2" t="e">
        <f t="shared" si="225"/>
        <v>#VALUE!</v>
      </c>
      <c r="UIR2" t="e">
        <f t="shared" si="225"/>
        <v>#VALUE!</v>
      </c>
      <c r="UIS2" t="e">
        <f t="shared" si="225"/>
        <v>#VALUE!</v>
      </c>
      <c r="UIT2" t="e">
        <f t="shared" si="225"/>
        <v>#VALUE!</v>
      </c>
      <c r="UIU2" t="e">
        <f t="shared" si="225"/>
        <v>#VALUE!</v>
      </c>
      <c r="UIV2" t="e">
        <f t="shared" si="225"/>
        <v>#VALUE!</v>
      </c>
      <c r="UIW2" t="e">
        <f t="shared" si="225"/>
        <v>#VALUE!</v>
      </c>
      <c r="UIX2" t="e">
        <f t="shared" si="225"/>
        <v>#VALUE!</v>
      </c>
      <c r="UIY2" t="e">
        <f t="shared" si="225"/>
        <v>#VALUE!</v>
      </c>
      <c r="UIZ2" t="e">
        <f t="shared" si="225"/>
        <v>#VALUE!</v>
      </c>
      <c r="UJA2" t="e">
        <f t="shared" si="225"/>
        <v>#VALUE!</v>
      </c>
      <c r="UJB2" t="e">
        <f t="shared" si="225"/>
        <v>#VALUE!</v>
      </c>
      <c r="UJC2" t="e">
        <f t="shared" si="225"/>
        <v>#VALUE!</v>
      </c>
      <c r="UJD2" t="e">
        <f t="shared" si="225"/>
        <v>#VALUE!</v>
      </c>
      <c r="UJE2" t="e">
        <f t="shared" si="225"/>
        <v>#VALUE!</v>
      </c>
      <c r="UJF2" t="e">
        <f t="shared" si="225"/>
        <v>#VALUE!</v>
      </c>
      <c r="UJG2" t="e">
        <f t="shared" si="225"/>
        <v>#VALUE!</v>
      </c>
      <c r="UJH2" t="e">
        <f t="shared" si="225"/>
        <v>#VALUE!</v>
      </c>
      <c r="UJI2" t="e">
        <f t="shared" si="225"/>
        <v>#VALUE!</v>
      </c>
      <c r="UJJ2" t="e">
        <f t="shared" ref="UJJ2:ULU2" si="226">CHAR(UJJ1)</f>
        <v>#VALUE!</v>
      </c>
      <c r="UJK2" t="e">
        <f t="shared" si="226"/>
        <v>#VALUE!</v>
      </c>
      <c r="UJL2" t="e">
        <f t="shared" si="226"/>
        <v>#VALUE!</v>
      </c>
      <c r="UJM2" t="e">
        <f t="shared" si="226"/>
        <v>#VALUE!</v>
      </c>
      <c r="UJN2" t="e">
        <f t="shared" si="226"/>
        <v>#VALUE!</v>
      </c>
      <c r="UJO2" t="e">
        <f t="shared" si="226"/>
        <v>#VALUE!</v>
      </c>
      <c r="UJP2" t="e">
        <f t="shared" si="226"/>
        <v>#VALUE!</v>
      </c>
      <c r="UJQ2" t="e">
        <f t="shared" si="226"/>
        <v>#VALUE!</v>
      </c>
      <c r="UJR2" t="e">
        <f t="shared" si="226"/>
        <v>#VALUE!</v>
      </c>
      <c r="UJS2" t="e">
        <f t="shared" si="226"/>
        <v>#VALUE!</v>
      </c>
      <c r="UJT2" t="e">
        <f t="shared" si="226"/>
        <v>#VALUE!</v>
      </c>
      <c r="UJU2" t="e">
        <f t="shared" si="226"/>
        <v>#VALUE!</v>
      </c>
      <c r="UJV2" t="e">
        <f t="shared" si="226"/>
        <v>#VALUE!</v>
      </c>
      <c r="UJW2" t="e">
        <f t="shared" si="226"/>
        <v>#VALUE!</v>
      </c>
      <c r="UJX2" t="e">
        <f t="shared" si="226"/>
        <v>#VALUE!</v>
      </c>
      <c r="UJY2" t="e">
        <f t="shared" si="226"/>
        <v>#VALUE!</v>
      </c>
      <c r="UJZ2" t="e">
        <f t="shared" si="226"/>
        <v>#VALUE!</v>
      </c>
      <c r="UKA2" t="e">
        <f t="shared" si="226"/>
        <v>#VALUE!</v>
      </c>
      <c r="UKB2" t="e">
        <f t="shared" si="226"/>
        <v>#VALUE!</v>
      </c>
      <c r="UKC2" t="e">
        <f t="shared" si="226"/>
        <v>#VALUE!</v>
      </c>
      <c r="UKD2" t="e">
        <f t="shared" si="226"/>
        <v>#VALUE!</v>
      </c>
      <c r="UKE2" t="e">
        <f t="shared" si="226"/>
        <v>#VALUE!</v>
      </c>
      <c r="UKF2" t="e">
        <f t="shared" si="226"/>
        <v>#VALUE!</v>
      </c>
      <c r="UKG2" t="e">
        <f t="shared" si="226"/>
        <v>#VALUE!</v>
      </c>
      <c r="UKH2" t="e">
        <f t="shared" si="226"/>
        <v>#VALUE!</v>
      </c>
      <c r="UKI2" t="e">
        <f t="shared" si="226"/>
        <v>#VALUE!</v>
      </c>
      <c r="UKJ2" t="e">
        <f t="shared" si="226"/>
        <v>#VALUE!</v>
      </c>
      <c r="UKK2" t="e">
        <f t="shared" si="226"/>
        <v>#VALUE!</v>
      </c>
      <c r="UKL2" t="e">
        <f t="shared" si="226"/>
        <v>#VALUE!</v>
      </c>
      <c r="UKM2" t="e">
        <f t="shared" si="226"/>
        <v>#VALUE!</v>
      </c>
      <c r="UKN2" t="e">
        <f t="shared" si="226"/>
        <v>#VALUE!</v>
      </c>
      <c r="UKO2" t="e">
        <f t="shared" si="226"/>
        <v>#VALUE!</v>
      </c>
      <c r="UKP2" t="e">
        <f t="shared" si="226"/>
        <v>#VALUE!</v>
      </c>
      <c r="UKQ2" t="e">
        <f t="shared" si="226"/>
        <v>#VALUE!</v>
      </c>
      <c r="UKR2" t="e">
        <f t="shared" si="226"/>
        <v>#VALUE!</v>
      </c>
      <c r="UKS2" t="e">
        <f t="shared" si="226"/>
        <v>#VALUE!</v>
      </c>
      <c r="UKT2" t="e">
        <f t="shared" si="226"/>
        <v>#VALUE!</v>
      </c>
      <c r="UKU2" t="e">
        <f t="shared" si="226"/>
        <v>#VALUE!</v>
      </c>
      <c r="UKV2" t="e">
        <f t="shared" si="226"/>
        <v>#VALUE!</v>
      </c>
      <c r="UKW2" t="e">
        <f t="shared" si="226"/>
        <v>#VALUE!</v>
      </c>
      <c r="UKX2" t="e">
        <f t="shared" si="226"/>
        <v>#VALUE!</v>
      </c>
      <c r="UKY2" t="e">
        <f t="shared" si="226"/>
        <v>#VALUE!</v>
      </c>
      <c r="UKZ2" t="e">
        <f t="shared" si="226"/>
        <v>#VALUE!</v>
      </c>
      <c r="ULA2" t="e">
        <f t="shared" si="226"/>
        <v>#VALUE!</v>
      </c>
      <c r="ULB2" t="e">
        <f t="shared" si="226"/>
        <v>#VALUE!</v>
      </c>
      <c r="ULC2" t="e">
        <f t="shared" si="226"/>
        <v>#VALUE!</v>
      </c>
      <c r="ULD2" t="e">
        <f t="shared" si="226"/>
        <v>#VALUE!</v>
      </c>
      <c r="ULE2" t="e">
        <f t="shared" si="226"/>
        <v>#VALUE!</v>
      </c>
      <c r="ULF2" t="e">
        <f t="shared" si="226"/>
        <v>#VALUE!</v>
      </c>
      <c r="ULG2" t="e">
        <f t="shared" si="226"/>
        <v>#VALUE!</v>
      </c>
      <c r="ULH2" t="e">
        <f t="shared" si="226"/>
        <v>#VALUE!</v>
      </c>
      <c r="ULI2" t="e">
        <f t="shared" si="226"/>
        <v>#VALUE!</v>
      </c>
      <c r="ULJ2" t="e">
        <f t="shared" si="226"/>
        <v>#VALUE!</v>
      </c>
      <c r="ULK2" t="e">
        <f t="shared" si="226"/>
        <v>#VALUE!</v>
      </c>
      <c r="ULL2" t="e">
        <f t="shared" si="226"/>
        <v>#VALUE!</v>
      </c>
      <c r="ULM2" t="e">
        <f t="shared" si="226"/>
        <v>#VALUE!</v>
      </c>
      <c r="ULN2" t="e">
        <f t="shared" si="226"/>
        <v>#VALUE!</v>
      </c>
      <c r="ULO2" t="e">
        <f t="shared" si="226"/>
        <v>#VALUE!</v>
      </c>
      <c r="ULP2" t="e">
        <f t="shared" si="226"/>
        <v>#VALUE!</v>
      </c>
      <c r="ULQ2" t="e">
        <f t="shared" si="226"/>
        <v>#VALUE!</v>
      </c>
      <c r="ULR2" t="e">
        <f t="shared" si="226"/>
        <v>#VALUE!</v>
      </c>
      <c r="ULS2" t="e">
        <f t="shared" si="226"/>
        <v>#VALUE!</v>
      </c>
      <c r="ULT2" t="e">
        <f t="shared" si="226"/>
        <v>#VALUE!</v>
      </c>
      <c r="ULU2" t="e">
        <f t="shared" si="226"/>
        <v>#VALUE!</v>
      </c>
      <c r="ULV2" t="e">
        <f t="shared" ref="ULV2:UOG2" si="227">CHAR(ULV1)</f>
        <v>#VALUE!</v>
      </c>
      <c r="ULW2" t="e">
        <f t="shared" si="227"/>
        <v>#VALUE!</v>
      </c>
      <c r="ULX2" t="e">
        <f t="shared" si="227"/>
        <v>#VALUE!</v>
      </c>
      <c r="ULY2" t="e">
        <f t="shared" si="227"/>
        <v>#VALUE!</v>
      </c>
      <c r="ULZ2" t="e">
        <f t="shared" si="227"/>
        <v>#VALUE!</v>
      </c>
      <c r="UMA2" t="e">
        <f t="shared" si="227"/>
        <v>#VALUE!</v>
      </c>
      <c r="UMB2" t="e">
        <f t="shared" si="227"/>
        <v>#VALUE!</v>
      </c>
      <c r="UMC2" t="e">
        <f t="shared" si="227"/>
        <v>#VALUE!</v>
      </c>
      <c r="UMD2" t="e">
        <f t="shared" si="227"/>
        <v>#VALUE!</v>
      </c>
      <c r="UME2" t="e">
        <f t="shared" si="227"/>
        <v>#VALUE!</v>
      </c>
      <c r="UMF2" t="e">
        <f t="shared" si="227"/>
        <v>#VALUE!</v>
      </c>
      <c r="UMG2" t="e">
        <f t="shared" si="227"/>
        <v>#VALUE!</v>
      </c>
      <c r="UMH2" t="e">
        <f t="shared" si="227"/>
        <v>#VALUE!</v>
      </c>
      <c r="UMI2" t="e">
        <f t="shared" si="227"/>
        <v>#VALUE!</v>
      </c>
      <c r="UMJ2" t="e">
        <f t="shared" si="227"/>
        <v>#VALUE!</v>
      </c>
      <c r="UMK2" t="e">
        <f t="shared" si="227"/>
        <v>#VALUE!</v>
      </c>
      <c r="UML2" t="e">
        <f t="shared" si="227"/>
        <v>#VALUE!</v>
      </c>
      <c r="UMM2" t="e">
        <f t="shared" si="227"/>
        <v>#VALUE!</v>
      </c>
      <c r="UMN2" t="e">
        <f t="shared" si="227"/>
        <v>#VALUE!</v>
      </c>
      <c r="UMO2" t="e">
        <f t="shared" si="227"/>
        <v>#VALUE!</v>
      </c>
      <c r="UMP2" t="e">
        <f t="shared" si="227"/>
        <v>#VALUE!</v>
      </c>
      <c r="UMQ2" t="e">
        <f t="shared" si="227"/>
        <v>#VALUE!</v>
      </c>
      <c r="UMR2" t="e">
        <f t="shared" si="227"/>
        <v>#VALUE!</v>
      </c>
      <c r="UMS2" t="e">
        <f t="shared" si="227"/>
        <v>#VALUE!</v>
      </c>
      <c r="UMT2" t="e">
        <f t="shared" si="227"/>
        <v>#VALUE!</v>
      </c>
      <c r="UMU2" t="e">
        <f t="shared" si="227"/>
        <v>#VALUE!</v>
      </c>
      <c r="UMV2" t="e">
        <f t="shared" si="227"/>
        <v>#VALUE!</v>
      </c>
      <c r="UMW2" t="e">
        <f t="shared" si="227"/>
        <v>#VALUE!</v>
      </c>
      <c r="UMX2" t="e">
        <f t="shared" si="227"/>
        <v>#VALUE!</v>
      </c>
      <c r="UMY2" t="e">
        <f t="shared" si="227"/>
        <v>#VALUE!</v>
      </c>
      <c r="UMZ2" t="e">
        <f t="shared" si="227"/>
        <v>#VALUE!</v>
      </c>
      <c r="UNA2" t="e">
        <f t="shared" si="227"/>
        <v>#VALUE!</v>
      </c>
      <c r="UNB2" t="e">
        <f t="shared" si="227"/>
        <v>#VALUE!</v>
      </c>
      <c r="UNC2" t="e">
        <f t="shared" si="227"/>
        <v>#VALUE!</v>
      </c>
      <c r="UND2" t="e">
        <f t="shared" si="227"/>
        <v>#VALUE!</v>
      </c>
      <c r="UNE2" t="e">
        <f t="shared" si="227"/>
        <v>#VALUE!</v>
      </c>
      <c r="UNF2" t="e">
        <f t="shared" si="227"/>
        <v>#VALUE!</v>
      </c>
      <c r="UNG2" t="e">
        <f t="shared" si="227"/>
        <v>#VALUE!</v>
      </c>
      <c r="UNH2" t="e">
        <f t="shared" si="227"/>
        <v>#VALUE!</v>
      </c>
      <c r="UNI2" t="e">
        <f t="shared" si="227"/>
        <v>#VALUE!</v>
      </c>
      <c r="UNJ2" t="e">
        <f t="shared" si="227"/>
        <v>#VALUE!</v>
      </c>
      <c r="UNK2" t="e">
        <f t="shared" si="227"/>
        <v>#VALUE!</v>
      </c>
      <c r="UNL2" t="e">
        <f t="shared" si="227"/>
        <v>#VALUE!</v>
      </c>
      <c r="UNM2" t="e">
        <f t="shared" si="227"/>
        <v>#VALUE!</v>
      </c>
      <c r="UNN2" t="e">
        <f t="shared" si="227"/>
        <v>#VALUE!</v>
      </c>
      <c r="UNO2" t="e">
        <f t="shared" si="227"/>
        <v>#VALUE!</v>
      </c>
      <c r="UNP2" t="e">
        <f t="shared" si="227"/>
        <v>#VALUE!</v>
      </c>
      <c r="UNQ2" t="e">
        <f t="shared" si="227"/>
        <v>#VALUE!</v>
      </c>
      <c r="UNR2" t="e">
        <f t="shared" si="227"/>
        <v>#VALUE!</v>
      </c>
      <c r="UNS2" t="e">
        <f t="shared" si="227"/>
        <v>#VALUE!</v>
      </c>
      <c r="UNT2" t="e">
        <f t="shared" si="227"/>
        <v>#VALUE!</v>
      </c>
      <c r="UNU2" t="e">
        <f t="shared" si="227"/>
        <v>#VALUE!</v>
      </c>
      <c r="UNV2" t="e">
        <f t="shared" si="227"/>
        <v>#VALUE!</v>
      </c>
      <c r="UNW2" t="e">
        <f t="shared" si="227"/>
        <v>#VALUE!</v>
      </c>
      <c r="UNX2" t="e">
        <f t="shared" si="227"/>
        <v>#VALUE!</v>
      </c>
      <c r="UNY2" t="e">
        <f t="shared" si="227"/>
        <v>#VALUE!</v>
      </c>
      <c r="UNZ2" t="e">
        <f t="shared" si="227"/>
        <v>#VALUE!</v>
      </c>
      <c r="UOA2" t="e">
        <f t="shared" si="227"/>
        <v>#VALUE!</v>
      </c>
      <c r="UOB2" t="e">
        <f t="shared" si="227"/>
        <v>#VALUE!</v>
      </c>
      <c r="UOC2" t="e">
        <f t="shared" si="227"/>
        <v>#VALUE!</v>
      </c>
      <c r="UOD2" t="e">
        <f t="shared" si="227"/>
        <v>#VALUE!</v>
      </c>
      <c r="UOE2" t="e">
        <f t="shared" si="227"/>
        <v>#VALUE!</v>
      </c>
      <c r="UOF2" t="e">
        <f t="shared" si="227"/>
        <v>#VALUE!</v>
      </c>
      <c r="UOG2" t="e">
        <f t="shared" si="227"/>
        <v>#VALUE!</v>
      </c>
      <c r="UOH2" t="e">
        <f t="shared" ref="UOH2:UQS2" si="228">CHAR(UOH1)</f>
        <v>#VALUE!</v>
      </c>
      <c r="UOI2" t="e">
        <f t="shared" si="228"/>
        <v>#VALUE!</v>
      </c>
      <c r="UOJ2" t="e">
        <f t="shared" si="228"/>
        <v>#VALUE!</v>
      </c>
      <c r="UOK2" t="e">
        <f t="shared" si="228"/>
        <v>#VALUE!</v>
      </c>
      <c r="UOL2" t="e">
        <f t="shared" si="228"/>
        <v>#VALUE!</v>
      </c>
      <c r="UOM2" t="e">
        <f t="shared" si="228"/>
        <v>#VALUE!</v>
      </c>
      <c r="UON2" t="e">
        <f t="shared" si="228"/>
        <v>#VALUE!</v>
      </c>
      <c r="UOO2" t="e">
        <f t="shared" si="228"/>
        <v>#VALUE!</v>
      </c>
      <c r="UOP2" t="e">
        <f t="shared" si="228"/>
        <v>#VALUE!</v>
      </c>
      <c r="UOQ2" t="e">
        <f t="shared" si="228"/>
        <v>#VALUE!</v>
      </c>
      <c r="UOR2" t="e">
        <f t="shared" si="228"/>
        <v>#VALUE!</v>
      </c>
      <c r="UOS2" t="e">
        <f t="shared" si="228"/>
        <v>#VALUE!</v>
      </c>
      <c r="UOT2" t="e">
        <f t="shared" si="228"/>
        <v>#VALUE!</v>
      </c>
      <c r="UOU2" t="e">
        <f t="shared" si="228"/>
        <v>#VALUE!</v>
      </c>
      <c r="UOV2" t="e">
        <f t="shared" si="228"/>
        <v>#VALUE!</v>
      </c>
      <c r="UOW2" t="e">
        <f t="shared" si="228"/>
        <v>#VALUE!</v>
      </c>
      <c r="UOX2" t="e">
        <f t="shared" si="228"/>
        <v>#VALUE!</v>
      </c>
      <c r="UOY2" t="e">
        <f t="shared" si="228"/>
        <v>#VALUE!</v>
      </c>
      <c r="UOZ2" t="e">
        <f t="shared" si="228"/>
        <v>#VALUE!</v>
      </c>
      <c r="UPA2" t="e">
        <f t="shared" si="228"/>
        <v>#VALUE!</v>
      </c>
      <c r="UPB2" t="e">
        <f t="shared" si="228"/>
        <v>#VALUE!</v>
      </c>
      <c r="UPC2" t="e">
        <f t="shared" si="228"/>
        <v>#VALUE!</v>
      </c>
      <c r="UPD2" t="e">
        <f t="shared" si="228"/>
        <v>#VALUE!</v>
      </c>
      <c r="UPE2" t="e">
        <f t="shared" si="228"/>
        <v>#VALUE!</v>
      </c>
      <c r="UPF2" t="e">
        <f t="shared" si="228"/>
        <v>#VALUE!</v>
      </c>
      <c r="UPG2" t="e">
        <f t="shared" si="228"/>
        <v>#VALUE!</v>
      </c>
      <c r="UPH2" t="e">
        <f t="shared" si="228"/>
        <v>#VALUE!</v>
      </c>
      <c r="UPI2" t="e">
        <f t="shared" si="228"/>
        <v>#VALUE!</v>
      </c>
      <c r="UPJ2" t="e">
        <f t="shared" si="228"/>
        <v>#VALUE!</v>
      </c>
      <c r="UPK2" t="e">
        <f t="shared" si="228"/>
        <v>#VALUE!</v>
      </c>
      <c r="UPL2" t="e">
        <f t="shared" si="228"/>
        <v>#VALUE!</v>
      </c>
      <c r="UPM2" t="e">
        <f t="shared" si="228"/>
        <v>#VALUE!</v>
      </c>
      <c r="UPN2" t="e">
        <f t="shared" si="228"/>
        <v>#VALUE!</v>
      </c>
      <c r="UPO2" t="e">
        <f t="shared" si="228"/>
        <v>#VALUE!</v>
      </c>
      <c r="UPP2" t="e">
        <f t="shared" si="228"/>
        <v>#VALUE!</v>
      </c>
      <c r="UPQ2" t="e">
        <f t="shared" si="228"/>
        <v>#VALUE!</v>
      </c>
      <c r="UPR2" t="e">
        <f t="shared" si="228"/>
        <v>#VALUE!</v>
      </c>
      <c r="UPS2" t="e">
        <f t="shared" si="228"/>
        <v>#VALUE!</v>
      </c>
      <c r="UPT2" t="e">
        <f t="shared" si="228"/>
        <v>#VALUE!</v>
      </c>
      <c r="UPU2" t="e">
        <f t="shared" si="228"/>
        <v>#VALUE!</v>
      </c>
      <c r="UPV2" t="e">
        <f t="shared" si="228"/>
        <v>#VALUE!</v>
      </c>
      <c r="UPW2" t="e">
        <f t="shared" si="228"/>
        <v>#VALUE!</v>
      </c>
      <c r="UPX2" t="e">
        <f t="shared" si="228"/>
        <v>#VALUE!</v>
      </c>
      <c r="UPY2" t="e">
        <f t="shared" si="228"/>
        <v>#VALUE!</v>
      </c>
      <c r="UPZ2" t="e">
        <f t="shared" si="228"/>
        <v>#VALUE!</v>
      </c>
      <c r="UQA2" t="e">
        <f t="shared" si="228"/>
        <v>#VALUE!</v>
      </c>
      <c r="UQB2" t="e">
        <f t="shared" si="228"/>
        <v>#VALUE!</v>
      </c>
      <c r="UQC2" t="e">
        <f t="shared" si="228"/>
        <v>#VALUE!</v>
      </c>
      <c r="UQD2" t="e">
        <f t="shared" si="228"/>
        <v>#VALUE!</v>
      </c>
      <c r="UQE2" t="e">
        <f t="shared" si="228"/>
        <v>#VALUE!</v>
      </c>
      <c r="UQF2" t="e">
        <f t="shared" si="228"/>
        <v>#VALUE!</v>
      </c>
      <c r="UQG2" t="e">
        <f t="shared" si="228"/>
        <v>#VALUE!</v>
      </c>
      <c r="UQH2" t="e">
        <f t="shared" si="228"/>
        <v>#VALUE!</v>
      </c>
      <c r="UQI2" t="e">
        <f t="shared" si="228"/>
        <v>#VALUE!</v>
      </c>
      <c r="UQJ2" t="e">
        <f t="shared" si="228"/>
        <v>#VALUE!</v>
      </c>
      <c r="UQK2" t="e">
        <f t="shared" si="228"/>
        <v>#VALUE!</v>
      </c>
      <c r="UQL2" t="e">
        <f t="shared" si="228"/>
        <v>#VALUE!</v>
      </c>
      <c r="UQM2" t="e">
        <f t="shared" si="228"/>
        <v>#VALUE!</v>
      </c>
      <c r="UQN2" t="e">
        <f t="shared" si="228"/>
        <v>#VALUE!</v>
      </c>
      <c r="UQO2" t="e">
        <f t="shared" si="228"/>
        <v>#VALUE!</v>
      </c>
      <c r="UQP2" t="e">
        <f t="shared" si="228"/>
        <v>#VALUE!</v>
      </c>
      <c r="UQQ2" t="e">
        <f t="shared" si="228"/>
        <v>#VALUE!</v>
      </c>
      <c r="UQR2" t="e">
        <f t="shared" si="228"/>
        <v>#VALUE!</v>
      </c>
      <c r="UQS2" t="e">
        <f t="shared" si="228"/>
        <v>#VALUE!</v>
      </c>
      <c r="UQT2" t="e">
        <f t="shared" ref="UQT2:UTE2" si="229">CHAR(UQT1)</f>
        <v>#VALUE!</v>
      </c>
      <c r="UQU2" t="e">
        <f t="shared" si="229"/>
        <v>#VALUE!</v>
      </c>
      <c r="UQV2" t="e">
        <f t="shared" si="229"/>
        <v>#VALUE!</v>
      </c>
      <c r="UQW2" t="e">
        <f t="shared" si="229"/>
        <v>#VALUE!</v>
      </c>
      <c r="UQX2" t="e">
        <f t="shared" si="229"/>
        <v>#VALUE!</v>
      </c>
      <c r="UQY2" t="e">
        <f t="shared" si="229"/>
        <v>#VALUE!</v>
      </c>
      <c r="UQZ2" t="e">
        <f t="shared" si="229"/>
        <v>#VALUE!</v>
      </c>
      <c r="URA2" t="e">
        <f t="shared" si="229"/>
        <v>#VALUE!</v>
      </c>
      <c r="URB2" t="e">
        <f t="shared" si="229"/>
        <v>#VALUE!</v>
      </c>
      <c r="URC2" t="e">
        <f t="shared" si="229"/>
        <v>#VALUE!</v>
      </c>
      <c r="URD2" t="e">
        <f t="shared" si="229"/>
        <v>#VALUE!</v>
      </c>
      <c r="URE2" t="e">
        <f t="shared" si="229"/>
        <v>#VALUE!</v>
      </c>
      <c r="URF2" t="e">
        <f t="shared" si="229"/>
        <v>#VALUE!</v>
      </c>
      <c r="URG2" t="e">
        <f t="shared" si="229"/>
        <v>#VALUE!</v>
      </c>
      <c r="URH2" t="e">
        <f t="shared" si="229"/>
        <v>#VALUE!</v>
      </c>
      <c r="URI2" t="e">
        <f t="shared" si="229"/>
        <v>#VALUE!</v>
      </c>
      <c r="URJ2" t="e">
        <f t="shared" si="229"/>
        <v>#VALUE!</v>
      </c>
      <c r="URK2" t="e">
        <f t="shared" si="229"/>
        <v>#VALUE!</v>
      </c>
      <c r="URL2" t="e">
        <f t="shared" si="229"/>
        <v>#VALUE!</v>
      </c>
      <c r="URM2" t="e">
        <f t="shared" si="229"/>
        <v>#VALUE!</v>
      </c>
      <c r="URN2" t="e">
        <f t="shared" si="229"/>
        <v>#VALUE!</v>
      </c>
      <c r="URO2" t="e">
        <f t="shared" si="229"/>
        <v>#VALUE!</v>
      </c>
      <c r="URP2" t="e">
        <f t="shared" si="229"/>
        <v>#VALUE!</v>
      </c>
      <c r="URQ2" t="e">
        <f t="shared" si="229"/>
        <v>#VALUE!</v>
      </c>
      <c r="URR2" t="e">
        <f t="shared" si="229"/>
        <v>#VALUE!</v>
      </c>
      <c r="URS2" t="e">
        <f t="shared" si="229"/>
        <v>#VALUE!</v>
      </c>
      <c r="URT2" t="e">
        <f t="shared" si="229"/>
        <v>#VALUE!</v>
      </c>
      <c r="URU2" t="e">
        <f t="shared" si="229"/>
        <v>#VALUE!</v>
      </c>
      <c r="URV2" t="e">
        <f t="shared" si="229"/>
        <v>#VALUE!</v>
      </c>
      <c r="URW2" t="e">
        <f t="shared" si="229"/>
        <v>#VALUE!</v>
      </c>
      <c r="URX2" t="e">
        <f t="shared" si="229"/>
        <v>#VALUE!</v>
      </c>
      <c r="URY2" t="e">
        <f t="shared" si="229"/>
        <v>#VALUE!</v>
      </c>
      <c r="URZ2" t="e">
        <f t="shared" si="229"/>
        <v>#VALUE!</v>
      </c>
      <c r="USA2" t="e">
        <f t="shared" si="229"/>
        <v>#VALUE!</v>
      </c>
      <c r="USB2" t="e">
        <f t="shared" si="229"/>
        <v>#VALUE!</v>
      </c>
      <c r="USC2" t="e">
        <f t="shared" si="229"/>
        <v>#VALUE!</v>
      </c>
      <c r="USD2" t="e">
        <f t="shared" si="229"/>
        <v>#VALUE!</v>
      </c>
      <c r="USE2" t="e">
        <f t="shared" si="229"/>
        <v>#VALUE!</v>
      </c>
      <c r="USF2" t="e">
        <f t="shared" si="229"/>
        <v>#VALUE!</v>
      </c>
      <c r="USG2" t="e">
        <f t="shared" si="229"/>
        <v>#VALUE!</v>
      </c>
      <c r="USH2" t="e">
        <f t="shared" si="229"/>
        <v>#VALUE!</v>
      </c>
      <c r="USI2" t="e">
        <f t="shared" si="229"/>
        <v>#VALUE!</v>
      </c>
      <c r="USJ2" t="e">
        <f t="shared" si="229"/>
        <v>#VALUE!</v>
      </c>
      <c r="USK2" t="e">
        <f t="shared" si="229"/>
        <v>#VALUE!</v>
      </c>
      <c r="USL2" t="e">
        <f t="shared" si="229"/>
        <v>#VALUE!</v>
      </c>
      <c r="USM2" t="e">
        <f t="shared" si="229"/>
        <v>#VALUE!</v>
      </c>
      <c r="USN2" t="e">
        <f t="shared" si="229"/>
        <v>#VALUE!</v>
      </c>
      <c r="USO2" t="e">
        <f t="shared" si="229"/>
        <v>#VALUE!</v>
      </c>
      <c r="USP2" t="e">
        <f t="shared" si="229"/>
        <v>#VALUE!</v>
      </c>
      <c r="USQ2" t="e">
        <f t="shared" si="229"/>
        <v>#VALUE!</v>
      </c>
      <c r="USR2" t="e">
        <f t="shared" si="229"/>
        <v>#VALUE!</v>
      </c>
      <c r="USS2" t="e">
        <f t="shared" si="229"/>
        <v>#VALUE!</v>
      </c>
      <c r="UST2" t="e">
        <f t="shared" si="229"/>
        <v>#VALUE!</v>
      </c>
      <c r="USU2" t="e">
        <f t="shared" si="229"/>
        <v>#VALUE!</v>
      </c>
      <c r="USV2" t="e">
        <f t="shared" si="229"/>
        <v>#VALUE!</v>
      </c>
      <c r="USW2" t="e">
        <f t="shared" si="229"/>
        <v>#VALUE!</v>
      </c>
      <c r="USX2" t="e">
        <f t="shared" si="229"/>
        <v>#VALUE!</v>
      </c>
      <c r="USY2" t="e">
        <f t="shared" si="229"/>
        <v>#VALUE!</v>
      </c>
      <c r="USZ2" t="e">
        <f t="shared" si="229"/>
        <v>#VALUE!</v>
      </c>
      <c r="UTA2" t="e">
        <f t="shared" si="229"/>
        <v>#VALUE!</v>
      </c>
      <c r="UTB2" t="e">
        <f t="shared" si="229"/>
        <v>#VALUE!</v>
      </c>
      <c r="UTC2" t="e">
        <f t="shared" si="229"/>
        <v>#VALUE!</v>
      </c>
      <c r="UTD2" t="e">
        <f t="shared" si="229"/>
        <v>#VALUE!</v>
      </c>
      <c r="UTE2" t="e">
        <f t="shared" si="229"/>
        <v>#VALUE!</v>
      </c>
      <c r="UTF2" t="e">
        <f t="shared" ref="UTF2:UVQ2" si="230">CHAR(UTF1)</f>
        <v>#VALUE!</v>
      </c>
      <c r="UTG2" t="e">
        <f t="shared" si="230"/>
        <v>#VALUE!</v>
      </c>
      <c r="UTH2" t="e">
        <f t="shared" si="230"/>
        <v>#VALUE!</v>
      </c>
      <c r="UTI2" t="e">
        <f t="shared" si="230"/>
        <v>#VALUE!</v>
      </c>
      <c r="UTJ2" t="e">
        <f t="shared" si="230"/>
        <v>#VALUE!</v>
      </c>
      <c r="UTK2" t="e">
        <f t="shared" si="230"/>
        <v>#VALUE!</v>
      </c>
      <c r="UTL2" t="e">
        <f t="shared" si="230"/>
        <v>#VALUE!</v>
      </c>
      <c r="UTM2" t="e">
        <f t="shared" si="230"/>
        <v>#VALUE!</v>
      </c>
      <c r="UTN2" t="e">
        <f t="shared" si="230"/>
        <v>#VALUE!</v>
      </c>
      <c r="UTO2" t="e">
        <f t="shared" si="230"/>
        <v>#VALUE!</v>
      </c>
      <c r="UTP2" t="e">
        <f t="shared" si="230"/>
        <v>#VALUE!</v>
      </c>
      <c r="UTQ2" t="e">
        <f t="shared" si="230"/>
        <v>#VALUE!</v>
      </c>
      <c r="UTR2" t="e">
        <f t="shared" si="230"/>
        <v>#VALUE!</v>
      </c>
      <c r="UTS2" t="e">
        <f t="shared" si="230"/>
        <v>#VALUE!</v>
      </c>
      <c r="UTT2" t="e">
        <f t="shared" si="230"/>
        <v>#VALUE!</v>
      </c>
      <c r="UTU2" t="e">
        <f t="shared" si="230"/>
        <v>#VALUE!</v>
      </c>
      <c r="UTV2" t="e">
        <f t="shared" si="230"/>
        <v>#VALUE!</v>
      </c>
      <c r="UTW2" t="e">
        <f t="shared" si="230"/>
        <v>#VALUE!</v>
      </c>
      <c r="UTX2" t="e">
        <f t="shared" si="230"/>
        <v>#VALUE!</v>
      </c>
      <c r="UTY2" t="e">
        <f t="shared" si="230"/>
        <v>#VALUE!</v>
      </c>
      <c r="UTZ2" t="e">
        <f t="shared" si="230"/>
        <v>#VALUE!</v>
      </c>
      <c r="UUA2" t="e">
        <f t="shared" si="230"/>
        <v>#VALUE!</v>
      </c>
      <c r="UUB2" t="e">
        <f t="shared" si="230"/>
        <v>#VALUE!</v>
      </c>
      <c r="UUC2" t="e">
        <f t="shared" si="230"/>
        <v>#VALUE!</v>
      </c>
      <c r="UUD2" t="e">
        <f t="shared" si="230"/>
        <v>#VALUE!</v>
      </c>
      <c r="UUE2" t="e">
        <f t="shared" si="230"/>
        <v>#VALUE!</v>
      </c>
      <c r="UUF2" t="e">
        <f t="shared" si="230"/>
        <v>#VALUE!</v>
      </c>
      <c r="UUG2" t="e">
        <f t="shared" si="230"/>
        <v>#VALUE!</v>
      </c>
      <c r="UUH2" t="e">
        <f t="shared" si="230"/>
        <v>#VALUE!</v>
      </c>
      <c r="UUI2" t="e">
        <f t="shared" si="230"/>
        <v>#VALUE!</v>
      </c>
      <c r="UUJ2" t="e">
        <f t="shared" si="230"/>
        <v>#VALUE!</v>
      </c>
      <c r="UUK2" t="e">
        <f t="shared" si="230"/>
        <v>#VALUE!</v>
      </c>
      <c r="UUL2" t="e">
        <f t="shared" si="230"/>
        <v>#VALUE!</v>
      </c>
      <c r="UUM2" t="e">
        <f t="shared" si="230"/>
        <v>#VALUE!</v>
      </c>
      <c r="UUN2" t="e">
        <f t="shared" si="230"/>
        <v>#VALUE!</v>
      </c>
      <c r="UUO2" t="e">
        <f t="shared" si="230"/>
        <v>#VALUE!</v>
      </c>
      <c r="UUP2" t="e">
        <f t="shared" si="230"/>
        <v>#VALUE!</v>
      </c>
      <c r="UUQ2" t="e">
        <f t="shared" si="230"/>
        <v>#VALUE!</v>
      </c>
      <c r="UUR2" t="e">
        <f t="shared" si="230"/>
        <v>#VALUE!</v>
      </c>
      <c r="UUS2" t="e">
        <f t="shared" si="230"/>
        <v>#VALUE!</v>
      </c>
      <c r="UUT2" t="e">
        <f t="shared" si="230"/>
        <v>#VALUE!</v>
      </c>
      <c r="UUU2" t="e">
        <f t="shared" si="230"/>
        <v>#VALUE!</v>
      </c>
      <c r="UUV2" t="e">
        <f t="shared" si="230"/>
        <v>#VALUE!</v>
      </c>
      <c r="UUW2" t="e">
        <f t="shared" si="230"/>
        <v>#VALUE!</v>
      </c>
      <c r="UUX2" t="e">
        <f t="shared" si="230"/>
        <v>#VALUE!</v>
      </c>
      <c r="UUY2" t="e">
        <f t="shared" si="230"/>
        <v>#VALUE!</v>
      </c>
      <c r="UUZ2" t="e">
        <f t="shared" si="230"/>
        <v>#VALUE!</v>
      </c>
      <c r="UVA2" t="e">
        <f t="shared" si="230"/>
        <v>#VALUE!</v>
      </c>
      <c r="UVB2" t="e">
        <f t="shared" si="230"/>
        <v>#VALUE!</v>
      </c>
      <c r="UVC2" t="e">
        <f t="shared" si="230"/>
        <v>#VALUE!</v>
      </c>
      <c r="UVD2" t="e">
        <f t="shared" si="230"/>
        <v>#VALUE!</v>
      </c>
      <c r="UVE2" t="e">
        <f t="shared" si="230"/>
        <v>#VALUE!</v>
      </c>
      <c r="UVF2" t="e">
        <f t="shared" si="230"/>
        <v>#VALUE!</v>
      </c>
      <c r="UVG2" t="e">
        <f t="shared" si="230"/>
        <v>#VALUE!</v>
      </c>
      <c r="UVH2" t="e">
        <f t="shared" si="230"/>
        <v>#VALUE!</v>
      </c>
      <c r="UVI2" t="e">
        <f t="shared" si="230"/>
        <v>#VALUE!</v>
      </c>
      <c r="UVJ2" t="e">
        <f t="shared" si="230"/>
        <v>#VALUE!</v>
      </c>
      <c r="UVK2" t="e">
        <f t="shared" si="230"/>
        <v>#VALUE!</v>
      </c>
      <c r="UVL2" t="e">
        <f t="shared" si="230"/>
        <v>#VALUE!</v>
      </c>
      <c r="UVM2" t="e">
        <f t="shared" si="230"/>
        <v>#VALUE!</v>
      </c>
      <c r="UVN2" t="e">
        <f t="shared" si="230"/>
        <v>#VALUE!</v>
      </c>
      <c r="UVO2" t="e">
        <f t="shared" si="230"/>
        <v>#VALUE!</v>
      </c>
      <c r="UVP2" t="e">
        <f t="shared" si="230"/>
        <v>#VALUE!</v>
      </c>
      <c r="UVQ2" t="e">
        <f t="shared" si="230"/>
        <v>#VALUE!</v>
      </c>
      <c r="UVR2" t="e">
        <f t="shared" ref="UVR2:UYC2" si="231">CHAR(UVR1)</f>
        <v>#VALUE!</v>
      </c>
      <c r="UVS2" t="e">
        <f t="shared" si="231"/>
        <v>#VALUE!</v>
      </c>
      <c r="UVT2" t="e">
        <f t="shared" si="231"/>
        <v>#VALUE!</v>
      </c>
      <c r="UVU2" t="e">
        <f t="shared" si="231"/>
        <v>#VALUE!</v>
      </c>
      <c r="UVV2" t="e">
        <f t="shared" si="231"/>
        <v>#VALUE!</v>
      </c>
      <c r="UVW2" t="e">
        <f t="shared" si="231"/>
        <v>#VALUE!</v>
      </c>
      <c r="UVX2" t="e">
        <f t="shared" si="231"/>
        <v>#VALUE!</v>
      </c>
      <c r="UVY2" t="e">
        <f t="shared" si="231"/>
        <v>#VALUE!</v>
      </c>
      <c r="UVZ2" t="e">
        <f t="shared" si="231"/>
        <v>#VALUE!</v>
      </c>
      <c r="UWA2" t="e">
        <f t="shared" si="231"/>
        <v>#VALUE!</v>
      </c>
      <c r="UWB2" t="e">
        <f t="shared" si="231"/>
        <v>#VALUE!</v>
      </c>
      <c r="UWC2" t="e">
        <f t="shared" si="231"/>
        <v>#VALUE!</v>
      </c>
      <c r="UWD2" t="e">
        <f t="shared" si="231"/>
        <v>#VALUE!</v>
      </c>
      <c r="UWE2" t="e">
        <f t="shared" si="231"/>
        <v>#VALUE!</v>
      </c>
      <c r="UWF2" t="e">
        <f t="shared" si="231"/>
        <v>#VALUE!</v>
      </c>
      <c r="UWG2" t="e">
        <f t="shared" si="231"/>
        <v>#VALUE!</v>
      </c>
      <c r="UWH2" t="e">
        <f t="shared" si="231"/>
        <v>#VALUE!</v>
      </c>
      <c r="UWI2" t="e">
        <f t="shared" si="231"/>
        <v>#VALUE!</v>
      </c>
      <c r="UWJ2" t="e">
        <f t="shared" si="231"/>
        <v>#VALUE!</v>
      </c>
      <c r="UWK2" t="e">
        <f t="shared" si="231"/>
        <v>#VALUE!</v>
      </c>
      <c r="UWL2" t="e">
        <f t="shared" si="231"/>
        <v>#VALUE!</v>
      </c>
      <c r="UWM2" t="e">
        <f t="shared" si="231"/>
        <v>#VALUE!</v>
      </c>
      <c r="UWN2" t="e">
        <f t="shared" si="231"/>
        <v>#VALUE!</v>
      </c>
      <c r="UWO2" t="e">
        <f t="shared" si="231"/>
        <v>#VALUE!</v>
      </c>
      <c r="UWP2" t="e">
        <f t="shared" si="231"/>
        <v>#VALUE!</v>
      </c>
      <c r="UWQ2" t="e">
        <f t="shared" si="231"/>
        <v>#VALUE!</v>
      </c>
      <c r="UWR2" t="e">
        <f t="shared" si="231"/>
        <v>#VALUE!</v>
      </c>
      <c r="UWS2" t="e">
        <f t="shared" si="231"/>
        <v>#VALUE!</v>
      </c>
      <c r="UWT2" t="e">
        <f t="shared" si="231"/>
        <v>#VALUE!</v>
      </c>
      <c r="UWU2" t="e">
        <f t="shared" si="231"/>
        <v>#VALUE!</v>
      </c>
      <c r="UWV2" t="e">
        <f t="shared" si="231"/>
        <v>#VALUE!</v>
      </c>
      <c r="UWW2" t="e">
        <f t="shared" si="231"/>
        <v>#VALUE!</v>
      </c>
      <c r="UWX2" t="e">
        <f t="shared" si="231"/>
        <v>#VALUE!</v>
      </c>
      <c r="UWY2" t="e">
        <f t="shared" si="231"/>
        <v>#VALUE!</v>
      </c>
      <c r="UWZ2" t="e">
        <f t="shared" si="231"/>
        <v>#VALUE!</v>
      </c>
      <c r="UXA2" t="e">
        <f t="shared" si="231"/>
        <v>#VALUE!</v>
      </c>
      <c r="UXB2" t="e">
        <f t="shared" si="231"/>
        <v>#VALUE!</v>
      </c>
      <c r="UXC2" t="e">
        <f t="shared" si="231"/>
        <v>#VALUE!</v>
      </c>
      <c r="UXD2" t="e">
        <f t="shared" si="231"/>
        <v>#VALUE!</v>
      </c>
      <c r="UXE2" t="e">
        <f t="shared" si="231"/>
        <v>#VALUE!</v>
      </c>
      <c r="UXF2" t="e">
        <f t="shared" si="231"/>
        <v>#VALUE!</v>
      </c>
      <c r="UXG2" t="e">
        <f t="shared" si="231"/>
        <v>#VALUE!</v>
      </c>
      <c r="UXH2" t="e">
        <f t="shared" si="231"/>
        <v>#VALUE!</v>
      </c>
      <c r="UXI2" t="e">
        <f t="shared" si="231"/>
        <v>#VALUE!</v>
      </c>
      <c r="UXJ2" t="e">
        <f t="shared" si="231"/>
        <v>#VALUE!</v>
      </c>
      <c r="UXK2" t="e">
        <f t="shared" si="231"/>
        <v>#VALUE!</v>
      </c>
      <c r="UXL2" t="e">
        <f t="shared" si="231"/>
        <v>#VALUE!</v>
      </c>
      <c r="UXM2" t="e">
        <f t="shared" si="231"/>
        <v>#VALUE!</v>
      </c>
      <c r="UXN2" t="e">
        <f t="shared" si="231"/>
        <v>#VALUE!</v>
      </c>
      <c r="UXO2" t="e">
        <f t="shared" si="231"/>
        <v>#VALUE!</v>
      </c>
      <c r="UXP2" t="e">
        <f t="shared" si="231"/>
        <v>#VALUE!</v>
      </c>
      <c r="UXQ2" t="e">
        <f t="shared" si="231"/>
        <v>#VALUE!</v>
      </c>
      <c r="UXR2" t="e">
        <f t="shared" si="231"/>
        <v>#VALUE!</v>
      </c>
      <c r="UXS2" t="e">
        <f t="shared" si="231"/>
        <v>#VALUE!</v>
      </c>
      <c r="UXT2" t="e">
        <f t="shared" si="231"/>
        <v>#VALUE!</v>
      </c>
      <c r="UXU2" t="e">
        <f t="shared" si="231"/>
        <v>#VALUE!</v>
      </c>
      <c r="UXV2" t="e">
        <f t="shared" si="231"/>
        <v>#VALUE!</v>
      </c>
      <c r="UXW2" t="e">
        <f t="shared" si="231"/>
        <v>#VALUE!</v>
      </c>
      <c r="UXX2" t="e">
        <f t="shared" si="231"/>
        <v>#VALUE!</v>
      </c>
      <c r="UXY2" t="e">
        <f t="shared" si="231"/>
        <v>#VALUE!</v>
      </c>
      <c r="UXZ2" t="e">
        <f t="shared" si="231"/>
        <v>#VALUE!</v>
      </c>
      <c r="UYA2" t="e">
        <f t="shared" si="231"/>
        <v>#VALUE!</v>
      </c>
      <c r="UYB2" t="e">
        <f t="shared" si="231"/>
        <v>#VALUE!</v>
      </c>
      <c r="UYC2" t="e">
        <f t="shared" si="231"/>
        <v>#VALUE!</v>
      </c>
      <c r="UYD2" t="e">
        <f t="shared" ref="UYD2:VAO2" si="232">CHAR(UYD1)</f>
        <v>#VALUE!</v>
      </c>
      <c r="UYE2" t="e">
        <f t="shared" si="232"/>
        <v>#VALUE!</v>
      </c>
      <c r="UYF2" t="e">
        <f t="shared" si="232"/>
        <v>#VALUE!</v>
      </c>
      <c r="UYG2" t="e">
        <f t="shared" si="232"/>
        <v>#VALUE!</v>
      </c>
      <c r="UYH2" t="e">
        <f t="shared" si="232"/>
        <v>#VALUE!</v>
      </c>
      <c r="UYI2" t="e">
        <f t="shared" si="232"/>
        <v>#VALUE!</v>
      </c>
      <c r="UYJ2" t="e">
        <f t="shared" si="232"/>
        <v>#VALUE!</v>
      </c>
      <c r="UYK2" t="e">
        <f t="shared" si="232"/>
        <v>#VALUE!</v>
      </c>
      <c r="UYL2" t="e">
        <f t="shared" si="232"/>
        <v>#VALUE!</v>
      </c>
      <c r="UYM2" t="e">
        <f t="shared" si="232"/>
        <v>#VALUE!</v>
      </c>
      <c r="UYN2" t="e">
        <f t="shared" si="232"/>
        <v>#VALUE!</v>
      </c>
      <c r="UYO2" t="e">
        <f t="shared" si="232"/>
        <v>#VALUE!</v>
      </c>
      <c r="UYP2" t="e">
        <f t="shared" si="232"/>
        <v>#VALUE!</v>
      </c>
      <c r="UYQ2" t="e">
        <f t="shared" si="232"/>
        <v>#VALUE!</v>
      </c>
      <c r="UYR2" t="e">
        <f t="shared" si="232"/>
        <v>#VALUE!</v>
      </c>
      <c r="UYS2" t="e">
        <f t="shared" si="232"/>
        <v>#VALUE!</v>
      </c>
      <c r="UYT2" t="e">
        <f t="shared" si="232"/>
        <v>#VALUE!</v>
      </c>
      <c r="UYU2" t="e">
        <f t="shared" si="232"/>
        <v>#VALUE!</v>
      </c>
      <c r="UYV2" t="e">
        <f t="shared" si="232"/>
        <v>#VALUE!</v>
      </c>
      <c r="UYW2" t="e">
        <f t="shared" si="232"/>
        <v>#VALUE!</v>
      </c>
      <c r="UYX2" t="e">
        <f t="shared" si="232"/>
        <v>#VALUE!</v>
      </c>
      <c r="UYY2" t="e">
        <f t="shared" si="232"/>
        <v>#VALUE!</v>
      </c>
      <c r="UYZ2" t="e">
        <f t="shared" si="232"/>
        <v>#VALUE!</v>
      </c>
      <c r="UZA2" t="e">
        <f t="shared" si="232"/>
        <v>#VALUE!</v>
      </c>
      <c r="UZB2" t="e">
        <f t="shared" si="232"/>
        <v>#VALUE!</v>
      </c>
      <c r="UZC2" t="e">
        <f t="shared" si="232"/>
        <v>#VALUE!</v>
      </c>
      <c r="UZD2" t="e">
        <f t="shared" si="232"/>
        <v>#VALUE!</v>
      </c>
      <c r="UZE2" t="e">
        <f t="shared" si="232"/>
        <v>#VALUE!</v>
      </c>
      <c r="UZF2" t="e">
        <f t="shared" si="232"/>
        <v>#VALUE!</v>
      </c>
      <c r="UZG2" t="e">
        <f t="shared" si="232"/>
        <v>#VALUE!</v>
      </c>
      <c r="UZH2" t="e">
        <f t="shared" si="232"/>
        <v>#VALUE!</v>
      </c>
      <c r="UZI2" t="e">
        <f t="shared" si="232"/>
        <v>#VALUE!</v>
      </c>
      <c r="UZJ2" t="e">
        <f t="shared" si="232"/>
        <v>#VALUE!</v>
      </c>
      <c r="UZK2" t="e">
        <f t="shared" si="232"/>
        <v>#VALUE!</v>
      </c>
      <c r="UZL2" t="e">
        <f t="shared" si="232"/>
        <v>#VALUE!</v>
      </c>
      <c r="UZM2" t="e">
        <f t="shared" si="232"/>
        <v>#VALUE!</v>
      </c>
      <c r="UZN2" t="e">
        <f t="shared" si="232"/>
        <v>#VALUE!</v>
      </c>
      <c r="UZO2" t="e">
        <f t="shared" si="232"/>
        <v>#VALUE!</v>
      </c>
      <c r="UZP2" t="e">
        <f t="shared" si="232"/>
        <v>#VALUE!</v>
      </c>
      <c r="UZQ2" t="e">
        <f t="shared" si="232"/>
        <v>#VALUE!</v>
      </c>
      <c r="UZR2" t="e">
        <f t="shared" si="232"/>
        <v>#VALUE!</v>
      </c>
      <c r="UZS2" t="e">
        <f t="shared" si="232"/>
        <v>#VALUE!</v>
      </c>
      <c r="UZT2" t="e">
        <f t="shared" si="232"/>
        <v>#VALUE!</v>
      </c>
      <c r="UZU2" t="e">
        <f t="shared" si="232"/>
        <v>#VALUE!</v>
      </c>
      <c r="UZV2" t="e">
        <f t="shared" si="232"/>
        <v>#VALUE!</v>
      </c>
      <c r="UZW2" t="e">
        <f t="shared" si="232"/>
        <v>#VALUE!</v>
      </c>
      <c r="UZX2" t="e">
        <f t="shared" si="232"/>
        <v>#VALUE!</v>
      </c>
      <c r="UZY2" t="e">
        <f t="shared" si="232"/>
        <v>#VALUE!</v>
      </c>
      <c r="UZZ2" t="e">
        <f t="shared" si="232"/>
        <v>#VALUE!</v>
      </c>
      <c r="VAA2" t="e">
        <f t="shared" si="232"/>
        <v>#VALUE!</v>
      </c>
      <c r="VAB2" t="e">
        <f t="shared" si="232"/>
        <v>#VALUE!</v>
      </c>
      <c r="VAC2" t="e">
        <f t="shared" si="232"/>
        <v>#VALUE!</v>
      </c>
      <c r="VAD2" t="e">
        <f t="shared" si="232"/>
        <v>#VALUE!</v>
      </c>
      <c r="VAE2" t="e">
        <f t="shared" si="232"/>
        <v>#VALUE!</v>
      </c>
      <c r="VAF2" t="e">
        <f t="shared" si="232"/>
        <v>#VALUE!</v>
      </c>
      <c r="VAG2" t="e">
        <f t="shared" si="232"/>
        <v>#VALUE!</v>
      </c>
      <c r="VAH2" t="e">
        <f t="shared" si="232"/>
        <v>#VALUE!</v>
      </c>
      <c r="VAI2" t="e">
        <f t="shared" si="232"/>
        <v>#VALUE!</v>
      </c>
      <c r="VAJ2" t="e">
        <f t="shared" si="232"/>
        <v>#VALUE!</v>
      </c>
      <c r="VAK2" t="e">
        <f t="shared" si="232"/>
        <v>#VALUE!</v>
      </c>
      <c r="VAL2" t="e">
        <f t="shared" si="232"/>
        <v>#VALUE!</v>
      </c>
      <c r="VAM2" t="e">
        <f t="shared" si="232"/>
        <v>#VALUE!</v>
      </c>
      <c r="VAN2" t="e">
        <f t="shared" si="232"/>
        <v>#VALUE!</v>
      </c>
      <c r="VAO2" t="e">
        <f t="shared" si="232"/>
        <v>#VALUE!</v>
      </c>
      <c r="VAP2" t="e">
        <f t="shared" ref="VAP2:VDA2" si="233">CHAR(VAP1)</f>
        <v>#VALUE!</v>
      </c>
      <c r="VAQ2" t="e">
        <f t="shared" si="233"/>
        <v>#VALUE!</v>
      </c>
      <c r="VAR2" t="e">
        <f t="shared" si="233"/>
        <v>#VALUE!</v>
      </c>
      <c r="VAS2" t="e">
        <f t="shared" si="233"/>
        <v>#VALUE!</v>
      </c>
      <c r="VAT2" t="e">
        <f t="shared" si="233"/>
        <v>#VALUE!</v>
      </c>
      <c r="VAU2" t="e">
        <f t="shared" si="233"/>
        <v>#VALUE!</v>
      </c>
      <c r="VAV2" t="e">
        <f t="shared" si="233"/>
        <v>#VALUE!</v>
      </c>
      <c r="VAW2" t="e">
        <f t="shared" si="233"/>
        <v>#VALUE!</v>
      </c>
      <c r="VAX2" t="e">
        <f t="shared" si="233"/>
        <v>#VALUE!</v>
      </c>
      <c r="VAY2" t="e">
        <f t="shared" si="233"/>
        <v>#VALUE!</v>
      </c>
      <c r="VAZ2" t="e">
        <f t="shared" si="233"/>
        <v>#VALUE!</v>
      </c>
      <c r="VBA2" t="e">
        <f t="shared" si="233"/>
        <v>#VALUE!</v>
      </c>
      <c r="VBB2" t="e">
        <f t="shared" si="233"/>
        <v>#VALUE!</v>
      </c>
      <c r="VBC2" t="e">
        <f t="shared" si="233"/>
        <v>#VALUE!</v>
      </c>
      <c r="VBD2" t="e">
        <f t="shared" si="233"/>
        <v>#VALUE!</v>
      </c>
      <c r="VBE2" t="e">
        <f t="shared" si="233"/>
        <v>#VALUE!</v>
      </c>
      <c r="VBF2" t="e">
        <f t="shared" si="233"/>
        <v>#VALUE!</v>
      </c>
      <c r="VBG2" t="e">
        <f t="shared" si="233"/>
        <v>#VALUE!</v>
      </c>
      <c r="VBH2" t="e">
        <f t="shared" si="233"/>
        <v>#VALUE!</v>
      </c>
      <c r="VBI2" t="e">
        <f t="shared" si="233"/>
        <v>#VALUE!</v>
      </c>
      <c r="VBJ2" t="e">
        <f t="shared" si="233"/>
        <v>#VALUE!</v>
      </c>
      <c r="VBK2" t="e">
        <f t="shared" si="233"/>
        <v>#VALUE!</v>
      </c>
      <c r="VBL2" t="e">
        <f t="shared" si="233"/>
        <v>#VALUE!</v>
      </c>
      <c r="VBM2" t="e">
        <f t="shared" si="233"/>
        <v>#VALUE!</v>
      </c>
      <c r="VBN2" t="e">
        <f t="shared" si="233"/>
        <v>#VALUE!</v>
      </c>
      <c r="VBO2" t="e">
        <f t="shared" si="233"/>
        <v>#VALUE!</v>
      </c>
      <c r="VBP2" t="e">
        <f t="shared" si="233"/>
        <v>#VALUE!</v>
      </c>
      <c r="VBQ2" t="e">
        <f t="shared" si="233"/>
        <v>#VALUE!</v>
      </c>
      <c r="VBR2" t="e">
        <f t="shared" si="233"/>
        <v>#VALUE!</v>
      </c>
      <c r="VBS2" t="e">
        <f t="shared" si="233"/>
        <v>#VALUE!</v>
      </c>
      <c r="VBT2" t="e">
        <f t="shared" si="233"/>
        <v>#VALUE!</v>
      </c>
      <c r="VBU2" t="e">
        <f t="shared" si="233"/>
        <v>#VALUE!</v>
      </c>
      <c r="VBV2" t="e">
        <f t="shared" si="233"/>
        <v>#VALUE!</v>
      </c>
      <c r="VBW2" t="e">
        <f t="shared" si="233"/>
        <v>#VALUE!</v>
      </c>
      <c r="VBX2" t="e">
        <f t="shared" si="233"/>
        <v>#VALUE!</v>
      </c>
      <c r="VBY2" t="e">
        <f t="shared" si="233"/>
        <v>#VALUE!</v>
      </c>
      <c r="VBZ2" t="e">
        <f t="shared" si="233"/>
        <v>#VALUE!</v>
      </c>
      <c r="VCA2" t="e">
        <f t="shared" si="233"/>
        <v>#VALUE!</v>
      </c>
      <c r="VCB2" t="e">
        <f t="shared" si="233"/>
        <v>#VALUE!</v>
      </c>
      <c r="VCC2" t="e">
        <f t="shared" si="233"/>
        <v>#VALUE!</v>
      </c>
      <c r="VCD2" t="e">
        <f t="shared" si="233"/>
        <v>#VALUE!</v>
      </c>
      <c r="VCE2" t="e">
        <f t="shared" si="233"/>
        <v>#VALUE!</v>
      </c>
      <c r="VCF2" t="e">
        <f t="shared" si="233"/>
        <v>#VALUE!</v>
      </c>
      <c r="VCG2" t="e">
        <f t="shared" si="233"/>
        <v>#VALUE!</v>
      </c>
      <c r="VCH2" t="e">
        <f t="shared" si="233"/>
        <v>#VALUE!</v>
      </c>
      <c r="VCI2" t="e">
        <f t="shared" si="233"/>
        <v>#VALUE!</v>
      </c>
      <c r="VCJ2" t="e">
        <f t="shared" si="233"/>
        <v>#VALUE!</v>
      </c>
      <c r="VCK2" t="e">
        <f t="shared" si="233"/>
        <v>#VALUE!</v>
      </c>
      <c r="VCL2" t="e">
        <f t="shared" si="233"/>
        <v>#VALUE!</v>
      </c>
      <c r="VCM2" t="e">
        <f t="shared" si="233"/>
        <v>#VALUE!</v>
      </c>
      <c r="VCN2" t="e">
        <f t="shared" si="233"/>
        <v>#VALUE!</v>
      </c>
      <c r="VCO2" t="e">
        <f t="shared" si="233"/>
        <v>#VALUE!</v>
      </c>
      <c r="VCP2" t="e">
        <f t="shared" si="233"/>
        <v>#VALUE!</v>
      </c>
      <c r="VCQ2" t="e">
        <f t="shared" si="233"/>
        <v>#VALUE!</v>
      </c>
      <c r="VCR2" t="e">
        <f t="shared" si="233"/>
        <v>#VALUE!</v>
      </c>
      <c r="VCS2" t="e">
        <f t="shared" si="233"/>
        <v>#VALUE!</v>
      </c>
      <c r="VCT2" t="e">
        <f t="shared" si="233"/>
        <v>#VALUE!</v>
      </c>
      <c r="VCU2" t="e">
        <f t="shared" si="233"/>
        <v>#VALUE!</v>
      </c>
      <c r="VCV2" t="e">
        <f t="shared" si="233"/>
        <v>#VALUE!</v>
      </c>
      <c r="VCW2" t="e">
        <f t="shared" si="233"/>
        <v>#VALUE!</v>
      </c>
      <c r="VCX2" t="e">
        <f t="shared" si="233"/>
        <v>#VALUE!</v>
      </c>
      <c r="VCY2" t="e">
        <f t="shared" si="233"/>
        <v>#VALUE!</v>
      </c>
      <c r="VCZ2" t="e">
        <f t="shared" si="233"/>
        <v>#VALUE!</v>
      </c>
      <c r="VDA2" t="e">
        <f t="shared" si="233"/>
        <v>#VALUE!</v>
      </c>
      <c r="VDB2" t="e">
        <f t="shared" ref="VDB2:VFM2" si="234">CHAR(VDB1)</f>
        <v>#VALUE!</v>
      </c>
      <c r="VDC2" t="e">
        <f t="shared" si="234"/>
        <v>#VALUE!</v>
      </c>
      <c r="VDD2" t="e">
        <f t="shared" si="234"/>
        <v>#VALUE!</v>
      </c>
      <c r="VDE2" t="e">
        <f t="shared" si="234"/>
        <v>#VALUE!</v>
      </c>
      <c r="VDF2" t="e">
        <f t="shared" si="234"/>
        <v>#VALUE!</v>
      </c>
      <c r="VDG2" t="e">
        <f t="shared" si="234"/>
        <v>#VALUE!</v>
      </c>
      <c r="VDH2" t="e">
        <f t="shared" si="234"/>
        <v>#VALUE!</v>
      </c>
      <c r="VDI2" t="e">
        <f t="shared" si="234"/>
        <v>#VALUE!</v>
      </c>
      <c r="VDJ2" t="e">
        <f t="shared" si="234"/>
        <v>#VALUE!</v>
      </c>
      <c r="VDK2" t="e">
        <f t="shared" si="234"/>
        <v>#VALUE!</v>
      </c>
      <c r="VDL2" t="e">
        <f t="shared" si="234"/>
        <v>#VALUE!</v>
      </c>
      <c r="VDM2" t="e">
        <f t="shared" si="234"/>
        <v>#VALUE!</v>
      </c>
      <c r="VDN2" t="e">
        <f t="shared" si="234"/>
        <v>#VALUE!</v>
      </c>
      <c r="VDO2" t="e">
        <f t="shared" si="234"/>
        <v>#VALUE!</v>
      </c>
      <c r="VDP2" t="e">
        <f t="shared" si="234"/>
        <v>#VALUE!</v>
      </c>
      <c r="VDQ2" t="e">
        <f t="shared" si="234"/>
        <v>#VALUE!</v>
      </c>
      <c r="VDR2" t="e">
        <f t="shared" si="234"/>
        <v>#VALUE!</v>
      </c>
      <c r="VDS2" t="e">
        <f t="shared" si="234"/>
        <v>#VALUE!</v>
      </c>
      <c r="VDT2" t="e">
        <f t="shared" si="234"/>
        <v>#VALUE!</v>
      </c>
      <c r="VDU2" t="e">
        <f t="shared" si="234"/>
        <v>#VALUE!</v>
      </c>
      <c r="VDV2" t="e">
        <f t="shared" si="234"/>
        <v>#VALUE!</v>
      </c>
      <c r="VDW2" t="e">
        <f t="shared" si="234"/>
        <v>#VALUE!</v>
      </c>
      <c r="VDX2" t="e">
        <f t="shared" si="234"/>
        <v>#VALUE!</v>
      </c>
      <c r="VDY2" t="e">
        <f t="shared" si="234"/>
        <v>#VALUE!</v>
      </c>
      <c r="VDZ2" t="e">
        <f t="shared" si="234"/>
        <v>#VALUE!</v>
      </c>
      <c r="VEA2" t="e">
        <f t="shared" si="234"/>
        <v>#VALUE!</v>
      </c>
      <c r="VEB2" t="e">
        <f t="shared" si="234"/>
        <v>#VALUE!</v>
      </c>
      <c r="VEC2" t="e">
        <f t="shared" si="234"/>
        <v>#VALUE!</v>
      </c>
      <c r="VED2" t="e">
        <f t="shared" si="234"/>
        <v>#VALUE!</v>
      </c>
      <c r="VEE2" t="e">
        <f t="shared" si="234"/>
        <v>#VALUE!</v>
      </c>
      <c r="VEF2" t="e">
        <f t="shared" si="234"/>
        <v>#VALUE!</v>
      </c>
      <c r="VEG2" t="e">
        <f t="shared" si="234"/>
        <v>#VALUE!</v>
      </c>
      <c r="VEH2" t="e">
        <f t="shared" si="234"/>
        <v>#VALUE!</v>
      </c>
      <c r="VEI2" t="e">
        <f t="shared" si="234"/>
        <v>#VALUE!</v>
      </c>
      <c r="VEJ2" t="e">
        <f t="shared" si="234"/>
        <v>#VALUE!</v>
      </c>
      <c r="VEK2" t="e">
        <f t="shared" si="234"/>
        <v>#VALUE!</v>
      </c>
      <c r="VEL2" t="e">
        <f t="shared" si="234"/>
        <v>#VALUE!</v>
      </c>
      <c r="VEM2" t="e">
        <f t="shared" si="234"/>
        <v>#VALUE!</v>
      </c>
      <c r="VEN2" t="e">
        <f t="shared" si="234"/>
        <v>#VALUE!</v>
      </c>
      <c r="VEO2" t="e">
        <f t="shared" si="234"/>
        <v>#VALUE!</v>
      </c>
      <c r="VEP2" t="e">
        <f t="shared" si="234"/>
        <v>#VALUE!</v>
      </c>
      <c r="VEQ2" t="e">
        <f t="shared" si="234"/>
        <v>#VALUE!</v>
      </c>
      <c r="VER2" t="e">
        <f t="shared" si="234"/>
        <v>#VALUE!</v>
      </c>
      <c r="VES2" t="e">
        <f t="shared" si="234"/>
        <v>#VALUE!</v>
      </c>
      <c r="VET2" t="e">
        <f t="shared" si="234"/>
        <v>#VALUE!</v>
      </c>
      <c r="VEU2" t="e">
        <f t="shared" si="234"/>
        <v>#VALUE!</v>
      </c>
      <c r="VEV2" t="e">
        <f t="shared" si="234"/>
        <v>#VALUE!</v>
      </c>
      <c r="VEW2" t="e">
        <f t="shared" si="234"/>
        <v>#VALUE!</v>
      </c>
      <c r="VEX2" t="e">
        <f t="shared" si="234"/>
        <v>#VALUE!</v>
      </c>
      <c r="VEY2" t="e">
        <f t="shared" si="234"/>
        <v>#VALUE!</v>
      </c>
      <c r="VEZ2" t="e">
        <f t="shared" si="234"/>
        <v>#VALUE!</v>
      </c>
      <c r="VFA2" t="e">
        <f t="shared" si="234"/>
        <v>#VALUE!</v>
      </c>
      <c r="VFB2" t="e">
        <f t="shared" si="234"/>
        <v>#VALUE!</v>
      </c>
      <c r="VFC2" t="e">
        <f t="shared" si="234"/>
        <v>#VALUE!</v>
      </c>
      <c r="VFD2" t="e">
        <f t="shared" si="234"/>
        <v>#VALUE!</v>
      </c>
      <c r="VFE2" t="e">
        <f t="shared" si="234"/>
        <v>#VALUE!</v>
      </c>
      <c r="VFF2" t="e">
        <f t="shared" si="234"/>
        <v>#VALUE!</v>
      </c>
      <c r="VFG2" t="e">
        <f t="shared" si="234"/>
        <v>#VALUE!</v>
      </c>
      <c r="VFH2" t="e">
        <f t="shared" si="234"/>
        <v>#VALUE!</v>
      </c>
      <c r="VFI2" t="e">
        <f t="shared" si="234"/>
        <v>#VALUE!</v>
      </c>
      <c r="VFJ2" t="e">
        <f t="shared" si="234"/>
        <v>#VALUE!</v>
      </c>
      <c r="VFK2" t="e">
        <f t="shared" si="234"/>
        <v>#VALUE!</v>
      </c>
      <c r="VFL2" t="e">
        <f t="shared" si="234"/>
        <v>#VALUE!</v>
      </c>
      <c r="VFM2" t="e">
        <f t="shared" si="234"/>
        <v>#VALUE!</v>
      </c>
      <c r="VFN2" t="e">
        <f t="shared" ref="VFN2:VHY2" si="235">CHAR(VFN1)</f>
        <v>#VALUE!</v>
      </c>
      <c r="VFO2" t="e">
        <f t="shared" si="235"/>
        <v>#VALUE!</v>
      </c>
      <c r="VFP2" t="e">
        <f t="shared" si="235"/>
        <v>#VALUE!</v>
      </c>
      <c r="VFQ2" t="e">
        <f t="shared" si="235"/>
        <v>#VALUE!</v>
      </c>
      <c r="VFR2" t="e">
        <f t="shared" si="235"/>
        <v>#VALUE!</v>
      </c>
      <c r="VFS2" t="e">
        <f t="shared" si="235"/>
        <v>#VALUE!</v>
      </c>
      <c r="VFT2" t="e">
        <f t="shared" si="235"/>
        <v>#VALUE!</v>
      </c>
      <c r="VFU2" t="e">
        <f t="shared" si="235"/>
        <v>#VALUE!</v>
      </c>
      <c r="VFV2" t="e">
        <f t="shared" si="235"/>
        <v>#VALUE!</v>
      </c>
      <c r="VFW2" t="e">
        <f t="shared" si="235"/>
        <v>#VALUE!</v>
      </c>
      <c r="VFX2" t="e">
        <f t="shared" si="235"/>
        <v>#VALUE!</v>
      </c>
      <c r="VFY2" t="e">
        <f t="shared" si="235"/>
        <v>#VALUE!</v>
      </c>
      <c r="VFZ2" t="e">
        <f t="shared" si="235"/>
        <v>#VALUE!</v>
      </c>
      <c r="VGA2" t="e">
        <f t="shared" si="235"/>
        <v>#VALUE!</v>
      </c>
      <c r="VGB2" t="e">
        <f t="shared" si="235"/>
        <v>#VALUE!</v>
      </c>
      <c r="VGC2" t="e">
        <f t="shared" si="235"/>
        <v>#VALUE!</v>
      </c>
      <c r="VGD2" t="e">
        <f t="shared" si="235"/>
        <v>#VALUE!</v>
      </c>
      <c r="VGE2" t="e">
        <f t="shared" si="235"/>
        <v>#VALUE!</v>
      </c>
      <c r="VGF2" t="e">
        <f t="shared" si="235"/>
        <v>#VALUE!</v>
      </c>
      <c r="VGG2" t="e">
        <f t="shared" si="235"/>
        <v>#VALUE!</v>
      </c>
      <c r="VGH2" t="e">
        <f t="shared" si="235"/>
        <v>#VALUE!</v>
      </c>
      <c r="VGI2" t="e">
        <f t="shared" si="235"/>
        <v>#VALUE!</v>
      </c>
      <c r="VGJ2" t="e">
        <f t="shared" si="235"/>
        <v>#VALUE!</v>
      </c>
      <c r="VGK2" t="e">
        <f t="shared" si="235"/>
        <v>#VALUE!</v>
      </c>
      <c r="VGL2" t="e">
        <f t="shared" si="235"/>
        <v>#VALUE!</v>
      </c>
      <c r="VGM2" t="e">
        <f t="shared" si="235"/>
        <v>#VALUE!</v>
      </c>
      <c r="VGN2" t="e">
        <f t="shared" si="235"/>
        <v>#VALUE!</v>
      </c>
      <c r="VGO2" t="e">
        <f t="shared" si="235"/>
        <v>#VALUE!</v>
      </c>
      <c r="VGP2" t="e">
        <f t="shared" si="235"/>
        <v>#VALUE!</v>
      </c>
      <c r="VGQ2" t="e">
        <f t="shared" si="235"/>
        <v>#VALUE!</v>
      </c>
      <c r="VGR2" t="e">
        <f t="shared" si="235"/>
        <v>#VALUE!</v>
      </c>
      <c r="VGS2" t="e">
        <f t="shared" si="235"/>
        <v>#VALUE!</v>
      </c>
      <c r="VGT2" t="e">
        <f t="shared" si="235"/>
        <v>#VALUE!</v>
      </c>
      <c r="VGU2" t="e">
        <f t="shared" si="235"/>
        <v>#VALUE!</v>
      </c>
      <c r="VGV2" t="e">
        <f t="shared" si="235"/>
        <v>#VALUE!</v>
      </c>
      <c r="VGW2" t="e">
        <f t="shared" si="235"/>
        <v>#VALUE!</v>
      </c>
      <c r="VGX2" t="e">
        <f t="shared" si="235"/>
        <v>#VALUE!</v>
      </c>
      <c r="VGY2" t="e">
        <f t="shared" si="235"/>
        <v>#VALUE!</v>
      </c>
      <c r="VGZ2" t="e">
        <f t="shared" si="235"/>
        <v>#VALUE!</v>
      </c>
      <c r="VHA2" t="e">
        <f t="shared" si="235"/>
        <v>#VALUE!</v>
      </c>
      <c r="VHB2" t="e">
        <f t="shared" si="235"/>
        <v>#VALUE!</v>
      </c>
      <c r="VHC2" t="e">
        <f t="shared" si="235"/>
        <v>#VALUE!</v>
      </c>
      <c r="VHD2" t="e">
        <f t="shared" si="235"/>
        <v>#VALUE!</v>
      </c>
      <c r="VHE2" t="e">
        <f t="shared" si="235"/>
        <v>#VALUE!</v>
      </c>
      <c r="VHF2" t="e">
        <f t="shared" si="235"/>
        <v>#VALUE!</v>
      </c>
      <c r="VHG2" t="e">
        <f t="shared" si="235"/>
        <v>#VALUE!</v>
      </c>
      <c r="VHH2" t="e">
        <f t="shared" si="235"/>
        <v>#VALUE!</v>
      </c>
      <c r="VHI2" t="e">
        <f t="shared" si="235"/>
        <v>#VALUE!</v>
      </c>
      <c r="VHJ2" t="e">
        <f t="shared" si="235"/>
        <v>#VALUE!</v>
      </c>
      <c r="VHK2" t="e">
        <f t="shared" si="235"/>
        <v>#VALUE!</v>
      </c>
      <c r="VHL2" t="e">
        <f t="shared" si="235"/>
        <v>#VALUE!</v>
      </c>
      <c r="VHM2" t="e">
        <f t="shared" si="235"/>
        <v>#VALUE!</v>
      </c>
      <c r="VHN2" t="e">
        <f t="shared" si="235"/>
        <v>#VALUE!</v>
      </c>
      <c r="VHO2" t="e">
        <f t="shared" si="235"/>
        <v>#VALUE!</v>
      </c>
      <c r="VHP2" t="e">
        <f t="shared" si="235"/>
        <v>#VALUE!</v>
      </c>
      <c r="VHQ2" t="e">
        <f t="shared" si="235"/>
        <v>#VALUE!</v>
      </c>
      <c r="VHR2" t="e">
        <f t="shared" si="235"/>
        <v>#VALUE!</v>
      </c>
      <c r="VHS2" t="e">
        <f t="shared" si="235"/>
        <v>#VALUE!</v>
      </c>
      <c r="VHT2" t="e">
        <f t="shared" si="235"/>
        <v>#VALUE!</v>
      </c>
      <c r="VHU2" t="e">
        <f t="shared" si="235"/>
        <v>#VALUE!</v>
      </c>
      <c r="VHV2" t="e">
        <f t="shared" si="235"/>
        <v>#VALUE!</v>
      </c>
      <c r="VHW2" t="e">
        <f t="shared" si="235"/>
        <v>#VALUE!</v>
      </c>
      <c r="VHX2" t="e">
        <f t="shared" si="235"/>
        <v>#VALUE!</v>
      </c>
      <c r="VHY2" t="e">
        <f t="shared" si="235"/>
        <v>#VALUE!</v>
      </c>
      <c r="VHZ2" t="e">
        <f t="shared" ref="VHZ2:VKK2" si="236">CHAR(VHZ1)</f>
        <v>#VALUE!</v>
      </c>
      <c r="VIA2" t="e">
        <f t="shared" si="236"/>
        <v>#VALUE!</v>
      </c>
      <c r="VIB2" t="e">
        <f t="shared" si="236"/>
        <v>#VALUE!</v>
      </c>
      <c r="VIC2" t="e">
        <f t="shared" si="236"/>
        <v>#VALUE!</v>
      </c>
      <c r="VID2" t="e">
        <f t="shared" si="236"/>
        <v>#VALUE!</v>
      </c>
      <c r="VIE2" t="e">
        <f t="shared" si="236"/>
        <v>#VALUE!</v>
      </c>
      <c r="VIF2" t="e">
        <f t="shared" si="236"/>
        <v>#VALUE!</v>
      </c>
      <c r="VIG2" t="e">
        <f t="shared" si="236"/>
        <v>#VALUE!</v>
      </c>
      <c r="VIH2" t="e">
        <f t="shared" si="236"/>
        <v>#VALUE!</v>
      </c>
      <c r="VII2" t="e">
        <f t="shared" si="236"/>
        <v>#VALUE!</v>
      </c>
      <c r="VIJ2" t="e">
        <f t="shared" si="236"/>
        <v>#VALUE!</v>
      </c>
      <c r="VIK2" t="e">
        <f t="shared" si="236"/>
        <v>#VALUE!</v>
      </c>
      <c r="VIL2" t="e">
        <f t="shared" si="236"/>
        <v>#VALUE!</v>
      </c>
      <c r="VIM2" t="e">
        <f t="shared" si="236"/>
        <v>#VALUE!</v>
      </c>
      <c r="VIN2" t="e">
        <f t="shared" si="236"/>
        <v>#VALUE!</v>
      </c>
      <c r="VIO2" t="e">
        <f t="shared" si="236"/>
        <v>#VALUE!</v>
      </c>
      <c r="VIP2" t="e">
        <f t="shared" si="236"/>
        <v>#VALUE!</v>
      </c>
      <c r="VIQ2" t="e">
        <f t="shared" si="236"/>
        <v>#VALUE!</v>
      </c>
      <c r="VIR2" t="e">
        <f t="shared" si="236"/>
        <v>#VALUE!</v>
      </c>
      <c r="VIS2" t="e">
        <f t="shared" si="236"/>
        <v>#VALUE!</v>
      </c>
      <c r="VIT2" t="e">
        <f t="shared" si="236"/>
        <v>#VALUE!</v>
      </c>
      <c r="VIU2" t="e">
        <f t="shared" si="236"/>
        <v>#VALUE!</v>
      </c>
      <c r="VIV2" t="e">
        <f t="shared" si="236"/>
        <v>#VALUE!</v>
      </c>
      <c r="VIW2" t="e">
        <f t="shared" si="236"/>
        <v>#VALUE!</v>
      </c>
      <c r="VIX2" t="e">
        <f t="shared" si="236"/>
        <v>#VALUE!</v>
      </c>
      <c r="VIY2" t="e">
        <f t="shared" si="236"/>
        <v>#VALUE!</v>
      </c>
      <c r="VIZ2" t="e">
        <f t="shared" si="236"/>
        <v>#VALUE!</v>
      </c>
      <c r="VJA2" t="e">
        <f t="shared" si="236"/>
        <v>#VALUE!</v>
      </c>
      <c r="VJB2" t="e">
        <f t="shared" si="236"/>
        <v>#VALUE!</v>
      </c>
      <c r="VJC2" t="e">
        <f t="shared" si="236"/>
        <v>#VALUE!</v>
      </c>
      <c r="VJD2" t="e">
        <f t="shared" si="236"/>
        <v>#VALUE!</v>
      </c>
      <c r="VJE2" t="e">
        <f t="shared" si="236"/>
        <v>#VALUE!</v>
      </c>
      <c r="VJF2" t="e">
        <f t="shared" si="236"/>
        <v>#VALUE!</v>
      </c>
      <c r="VJG2" t="e">
        <f t="shared" si="236"/>
        <v>#VALUE!</v>
      </c>
      <c r="VJH2" t="e">
        <f t="shared" si="236"/>
        <v>#VALUE!</v>
      </c>
      <c r="VJI2" t="e">
        <f t="shared" si="236"/>
        <v>#VALUE!</v>
      </c>
      <c r="VJJ2" t="e">
        <f t="shared" si="236"/>
        <v>#VALUE!</v>
      </c>
      <c r="VJK2" t="e">
        <f t="shared" si="236"/>
        <v>#VALUE!</v>
      </c>
      <c r="VJL2" t="e">
        <f t="shared" si="236"/>
        <v>#VALUE!</v>
      </c>
      <c r="VJM2" t="e">
        <f t="shared" si="236"/>
        <v>#VALUE!</v>
      </c>
      <c r="VJN2" t="e">
        <f t="shared" si="236"/>
        <v>#VALUE!</v>
      </c>
      <c r="VJO2" t="e">
        <f t="shared" si="236"/>
        <v>#VALUE!</v>
      </c>
      <c r="VJP2" t="e">
        <f t="shared" si="236"/>
        <v>#VALUE!</v>
      </c>
      <c r="VJQ2" t="e">
        <f t="shared" si="236"/>
        <v>#VALUE!</v>
      </c>
      <c r="VJR2" t="e">
        <f t="shared" si="236"/>
        <v>#VALUE!</v>
      </c>
      <c r="VJS2" t="e">
        <f t="shared" si="236"/>
        <v>#VALUE!</v>
      </c>
      <c r="VJT2" t="e">
        <f t="shared" si="236"/>
        <v>#VALUE!</v>
      </c>
      <c r="VJU2" t="e">
        <f t="shared" si="236"/>
        <v>#VALUE!</v>
      </c>
      <c r="VJV2" t="e">
        <f t="shared" si="236"/>
        <v>#VALUE!</v>
      </c>
      <c r="VJW2" t="e">
        <f t="shared" si="236"/>
        <v>#VALUE!</v>
      </c>
      <c r="VJX2" t="e">
        <f t="shared" si="236"/>
        <v>#VALUE!</v>
      </c>
      <c r="VJY2" t="e">
        <f t="shared" si="236"/>
        <v>#VALUE!</v>
      </c>
      <c r="VJZ2" t="e">
        <f t="shared" si="236"/>
        <v>#VALUE!</v>
      </c>
      <c r="VKA2" t="e">
        <f t="shared" si="236"/>
        <v>#VALUE!</v>
      </c>
      <c r="VKB2" t="e">
        <f t="shared" si="236"/>
        <v>#VALUE!</v>
      </c>
      <c r="VKC2" t="e">
        <f t="shared" si="236"/>
        <v>#VALUE!</v>
      </c>
      <c r="VKD2" t="e">
        <f t="shared" si="236"/>
        <v>#VALUE!</v>
      </c>
      <c r="VKE2" t="e">
        <f t="shared" si="236"/>
        <v>#VALUE!</v>
      </c>
      <c r="VKF2" t="e">
        <f t="shared" si="236"/>
        <v>#VALUE!</v>
      </c>
      <c r="VKG2" t="e">
        <f t="shared" si="236"/>
        <v>#VALUE!</v>
      </c>
      <c r="VKH2" t="e">
        <f t="shared" si="236"/>
        <v>#VALUE!</v>
      </c>
      <c r="VKI2" t="e">
        <f t="shared" si="236"/>
        <v>#VALUE!</v>
      </c>
      <c r="VKJ2" t="e">
        <f t="shared" si="236"/>
        <v>#VALUE!</v>
      </c>
      <c r="VKK2" t="e">
        <f t="shared" si="236"/>
        <v>#VALUE!</v>
      </c>
      <c r="VKL2" t="e">
        <f t="shared" ref="VKL2:VMW2" si="237">CHAR(VKL1)</f>
        <v>#VALUE!</v>
      </c>
      <c r="VKM2" t="e">
        <f t="shared" si="237"/>
        <v>#VALUE!</v>
      </c>
      <c r="VKN2" t="e">
        <f t="shared" si="237"/>
        <v>#VALUE!</v>
      </c>
      <c r="VKO2" t="e">
        <f t="shared" si="237"/>
        <v>#VALUE!</v>
      </c>
      <c r="VKP2" t="e">
        <f t="shared" si="237"/>
        <v>#VALUE!</v>
      </c>
      <c r="VKQ2" t="e">
        <f t="shared" si="237"/>
        <v>#VALUE!</v>
      </c>
      <c r="VKR2" t="e">
        <f t="shared" si="237"/>
        <v>#VALUE!</v>
      </c>
      <c r="VKS2" t="e">
        <f t="shared" si="237"/>
        <v>#VALUE!</v>
      </c>
      <c r="VKT2" t="e">
        <f t="shared" si="237"/>
        <v>#VALUE!</v>
      </c>
      <c r="VKU2" t="e">
        <f t="shared" si="237"/>
        <v>#VALUE!</v>
      </c>
      <c r="VKV2" t="e">
        <f t="shared" si="237"/>
        <v>#VALUE!</v>
      </c>
      <c r="VKW2" t="e">
        <f t="shared" si="237"/>
        <v>#VALUE!</v>
      </c>
      <c r="VKX2" t="e">
        <f t="shared" si="237"/>
        <v>#VALUE!</v>
      </c>
      <c r="VKY2" t="e">
        <f t="shared" si="237"/>
        <v>#VALUE!</v>
      </c>
      <c r="VKZ2" t="e">
        <f t="shared" si="237"/>
        <v>#VALUE!</v>
      </c>
      <c r="VLA2" t="e">
        <f t="shared" si="237"/>
        <v>#VALUE!</v>
      </c>
      <c r="VLB2" t="e">
        <f t="shared" si="237"/>
        <v>#VALUE!</v>
      </c>
      <c r="VLC2" t="e">
        <f t="shared" si="237"/>
        <v>#VALUE!</v>
      </c>
      <c r="VLD2" t="e">
        <f t="shared" si="237"/>
        <v>#VALUE!</v>
      </c>
      <c r="VLE2" t="e">
        <f t="shared" si="237"/>
        <v>#VALUE!</v>
      </c>
      <c r="VLF2" t="e">
        <f t="shared" si="237"/>
        <v>#VALUE!</v>
      </c>
      <c r="VLG2" t="e">
        <f t="shared" si="237"/>
        <v>#VALUE!</v>
      </c>
      <c r="VLH2" t="e">
        <f t="shared" si="237"/>
        <v>#VALUE!</v>
      </c>
      <c r="VLI2" t="e">
        <f t="shared" si="237"/>
        <v>#VALUE!</v>
      </c>
      <c r="VLJ2" t="e">
        <f t="shared" si="237"/>
        <v>#VALUE!</v>
      </c>
      <c r="VLK2" t="e">
        <f t="shared" si="237"/>
        <v>#VALUE!</v>
      </c>
      <c r="VLL2" t="e">
        <f t="shared" si="237"/>
        <v>#VALUE!</v>
      </c>
      <c r="VLM2" t="e">
        <f t="shared" si="237"/>
        <v>#VALUE!</v>
      </c>
      <c r="VLN2" t="e">
        <f t="shared" si="237"/>
        <v>#VALUE!</v>
      </c>
      <c r="VLO2" t="e">
        <f t="shared" si="237"/>
        <v>#VALUE!</v>
      </c>
      <c r="VLP2" t="e">
        <f t="shared" si="237"/>
        <v>#VALUE!</v>
      </c>
      <c r="VLQ2" t="e">
        <f t="shared" si="237"/>
        <v>#VALUE!</v>
      </c>
      <c r="VLR2" t="e">
        <f t="shared" si="237"/>
        <v>#VALUE!</v>
      </c>
      <c r="VLS2" t="e">
        <f t="shared" si="237"/>
        <v>#VALUE!</v>
      </c>
      <c r="VLT2" t="e">
        <f t="shared" si="237"/>
        <v>#VALUE!</v>
      </c>
      <c r="VLU2" t="e">
        <f t="shared" si="237"/>
        <v>#VALUE!</v>
      </c>
      <c r="VLV2" t="e">
        <f t="shared" si="237"/>
        <v>#VALUE!</v>
      </c>
      <c r="VLW2" t="e">
        <f t="shared" si="237"/>
        <v>#VALUE!</v>
      </c>
      <c r="VLX2" t="e">
        <f t="shared" si="237"/>
        <v>#VALUE!</v>
      </c>
      <c r="VLY2" t="e">
        <f t="shared" si="237"/>
        <v>#VALUE!</v>
      </c>
      <c r="VLZ2" t="e">
        <f t="shared" si="237"/>
        <v>#VALUE!</v>
      </c>
      <c r="VMA2" t="e">
        <f t="shared" si="237"/>
        <v>#VALUE!</v>
      </c>
      <c r="VMB2" t="e">
        <f t="shared" si="237"/>
        <v>#VALUE!</v>
      </c>
      <c r="VMC2" t="e">
        <f t="shared" si="237"/>
        <v>#VALUE!</v>
      </c>
      <c r="VMD2" t="e">
        <f t="shared" si="237"/>
        <v>#VALUE!</v>
      </c>
      <c r="VME2" t="e">
        <f t="shared" si="237"/>
        <v>#VALUE!</v>
      </c>
      <c r="VMF2" t="e">
        <f t="shared" si="237"/>
        <v>#VALUE!</v>
      </c>
      <c r="VMG2" t="e">
        <f t="shared" si="237"/>
        <v>#VALUE!</v>
      </c>
      <c r="VMH2" t="e">
        <f t="shared" si="237"/>
        <v>#VALUE!</v>
      </c>
      <c r="VMI2" t="e">
        <f t="shared" si="237"/>
        <v>#VALUE!</v>
      </c>
      <c r="VMJ2" t="e">
        <f t="shared" si="237"/>
        <v>#VALUE!</v>
      </c>
      <c r="VMK2" t="e">
        <f t="shared" si="237"/>
        <v>#VALUE!</v>
      </c>
      <c r="VML2" t="e">
        <f t="shared" si="237"/>
        <v>#VALUE!</v>
      </c>
      <c r="VMM2" t="e">
        <f t="shared" si="237"/>
        <v>#VALUE!</v>
      </c>
      <c r="VMN2" t="e">
        <f t="shared" si="237"/>
        <v>#VALUE!</v>
      </c>
      <c r="VMO2" t="e">
        <f t="shared" si="237"/>
        <v>#VALUE!</v>
      </c>
      <c r="VMP2" t="e">
        <f t="shared" si="237"/>
        <v>#VALUE!</v>
      </c>
      <c r="VMQ2" t="e">
        <f t="shared" si="237"/>
        <v>#VALUE!</v>
      </c>
      <c r="VMR2" t="e">
        <f t="shared" si="237"/>
        <v>#VALUE!</v>
      </c>
      <c r="VMS2" t="e">
        <f t="shared" si="237"/>
        <v>#VALUE!</v>
      </c>
      <c r="VMT2" t="e">
        <f t="shared" si="237"/>
        <v>#VALUE!</v>
      </c>
      <c r="VMU2" t="e">
        <f t="shared" si="237"/>
        <v>#VALUE!</v>
      </c>
      <c r="VMV2" t="e">
        <f t="shared" si="237"/>
        <v>#VALUE!</v>
      </c>
      <c r="VMW2" t="e">
        <f t="shared" si="237"/>
        <v>#VALUE!</v>
      </c>
      <c r="VMX2" t="e">
        <f t="shared" ref="VMX2:VPI2" si="238">CHAR(VMX1)</f>
        <v>#VALUE!</v>
      </c>
      <c r="VMY2" t="e">
        <f t="shared" si="238"/>
        <v>#VALUE!</v>
      </c>
      <c r="VMZ2" t="e">
        <f t="shared" si="238"/>
        <v>#VALUE!</v>
      </c>
      <c r="VNA2" t="e">
        <f t="shared" si="238"/>
        <v>#VALUE!</v>
      </c>
      <c r="VNB2" t="e">
        <f t="shared" si="238"/>
        <v>#VALUE!</v>
      </c>
      <c r="VNC2" t="e">
        <f t="shared" si="238"/>
        <v>#VALUE!</v>
      </c>
      <c r="VND2" t="e">
        <f t="shared" si="238"/>
        <v>#VALUE!</v>
      </c>
      <c r="VNE2" t="e">
        <f t="shared" si="238"/>
        <v>#VALUE!</v>
      </c>
      <c r="VNF2" t="e">
        <f t="shared" si="238"/>
        <v>#VALUE!</v>
      </c>
      <c r="VNG2" t="e">
        <f t="shared" si="238"/>
        <v>#VALUE!</v>
      </c>
      <c r="VNH2" t="e">
        <f t="shared" si="238"/>
        <v>#VALUE!</v>
      </c>
      <c r="VNI2" t="e">
        <f t="shared" si="238"/>
        <v>#VALUE!</v>
      </c>
      <c r="VNJ2" t="e">
        <f t="shared" si="238"/>
        <v>#VALUE!</v>
      </c>
      <c r="VNK2" t="e">
        <f t="shared" si="238"/>
        <v>#VALUE!</v>
      </c>
      <c r="VNL2" t="e">
        <f t="shared" si="238"/>
        <v>#VALUE!</v>
      </c>
      <c r="VNM2" t="e">
        <f t="shared" si="238"/>
        <v>#VALUE!</v>
      </c>
      <c r="VNN2" t="e">
        <f t="shared" si="238"/>
        <v>#VALUE!</v>
      </c>
      <c r="VNO2" t="e">
        <f t="shared" si="238"/>
        <v>#VALUE!</v>
      </c>
      <c r="VNP2" t="e">
        <f t="shared" si="238"/>
        <v>#VALUE!</v>
      </c>
      <c r="VNQ2" t="e">
        <f t="shared" si="238"/>
        <v>#VALUE!</v>
      </c>
      <c r="VNR2" t="e">
        <f t="shared" si="238"/>
        <v>#VALUE!</v>
      </c>
      <c r="VNS2" t="e">
        <f t="shared" si="238"/>
        <v>#VALUE!</v>
      </c>
      <c r="VNT2" t="e">
        <f t="shared" si="238"/>
        <v>#VALUE!</v>
      </c>
      <c r="VNU2" t="e">
        <f t="shared" si="238"/>
        <v>#VALUE!</v>
      </c>
      <c r="VNV2" t="e">
        <f t="shared" si="238"/>
        <v>#VALUE!</v>
      </c>
      <c r="VNW2" t="e">
        <f t="shared" si="238"/>
        <v>#VALUE!</v>
      </c>
      <c r="VNX2" t="e">
        <f t="shared" si="238"/>
        <v>#VALUE!</v>
      </c>
      <c r="VNY2" t="e">
        <f t="shared" si="238"/>
        <v>#VALUE!</v>
      </c>
      <c r="VNZ2" t="e">
        <f t="shared" si="238"/>
        <v>#VALUE!</v>
      </c>
      <c r="VOA2" t="e">
        <f t="shared" si="238"/>
        <v>#VALUE!</v>
      </c>
      <c r="VOB2" t="e">
        <f t="shared" si="238"/>
        <v>#VALUE!</v>
      </c>
      <c r="VOC2" t="e">
        <f t="shared" si="238"/>
        <v>#VALUE!</v>
      </c>
      <c r="VOD2" t="e">
        <f t="shared" si="238"/>
        <v>#VALUE!</v>
      </c>
      <c r="VOE2" t="e">
        <f t="shared" si="238"/>
        <v>#VALUE!</v>
      </c>
      <c r="VOF2" t="e">
        <f t="shared" si="238"/>
        <v>#VALUE!</v>
      </c>
      <c r="VOG2" t="e">
        <f t="shared" si="238"/>
        <v>#VALUE!</v>
      </c>
      <c r="VOH2" t="e">
        <f t="shared" si="238"/>
        <v>#VALUE!</v>
      </c>
      <c r="VOI2" t="e">
        <f t="shared" si="238"/>
        <v>#VALUE!</v>
      </c>
      <c r="VOJ2" t="e">
        <f t="shared" si="238"/>
        <v>#VALUE!</v>
      </c>
      <c r="VOK2" t="e">
        <f t="shared" si="238"/>
        <v>#VALUE!</v>
      </c>
      <c r="VOL2" t="e">
        <f t="shared" si="238"/>
        <v>#VALUE!</v>
      </c>
      <c r="VOM2" t="e">
        <f t="shared" si="238"/>
        <v>#VALUE!</v>
      </c>
      <c r="VON2" t="e">
        <f t="shared" si="238"/>
        <v>#VALUE!</v>
      </c>
      <c r="VOO2" t="e">
        <f t="shared" si="238"/>
        <v>#VALUE!</v>
      </c>
      <c r="VOP2" t="e">
        <f t="shared" si="238"/>
        <v>#VALUE!</v>
      </c>
      <c r="VOQ2" t="e">
        <f t="shared" si="238"/>
        <v>#VALUE!</v>
      </c>
      <c r="VOR2" t="e">
        <f t="shared" si="238"/>
        <v>#VALUE!</v>
      </c>
      <c r="VOS2" t="e">
        <f t="shared" si="238"/>
        <v>#VALUE!</v>
      </c>
      <c r="VOT2" t="e">
        <f t="shared" si="238"/>
        <v>#VALUE!</v>
      </c>
      <c r="VOU2" t="e">
        <f t="shared" si="238"/>
        <v>#VALUE!</v>
      </c>
      <c r="VOV2" t="e">
        <f t="shared" si="238"/>
        <v>#VALUE!</v>
      </c>
      <c r="VOW2" t="e">
        <f t="shared" si="238"/>
        <v>#VALUE!</v>
      </c>
      <c r="VOX2" t="e">
        <f t="shared" si="238"/>
        <v>#VALUE!</v>
      </c>
      <c r="VOY2" t="e">
        <f t="shared" si="238"/>
        <v>#VALUE!</v>
      </c>
      <c r="VOZ2" t="e">
        <f t="shared" si="238"/>
        <v>#VALUE!</v>
      </c>
      <c r="VPA2" t="e">
        <f t="shared" si="238"/>
        <v>#VALUE!</v>
      </c>
      <c r="VPB2" t="e">
        <f t="shared" si="238"/>
        <v>#VALUE!</v>
      </c>
      <c r="VPC2" t="e">
        <f t="shared" si="238"/>
        <v>#VALUE!</v>
      </c>
      <c r="VPD2" t="e">
        <f t="shared" si="238"/>
        <v>#VALUE!</v>
      </c>
      <c r="VPE2" t="e">
        <f t="shared" si="238"/>
        <v>#VALUE!</v>
      </c>
      <c r="VPF2" t="e">
        <f t="shared" si="238"/>
        <v>#VALUE!</v>
      </c>
      <c r="VPG2" t="e">
        <f t="shared" si="238"/>
        <v>#VALUE!</v>
      </c>
      <c r="VPH2" t="e">
        <f t="shared" si="238"/>
        <v>#VALUE!</v>
      </c>
      <c r="VPI2" t="e">
        <f t="shared" si="238"/>
        <v>#VALUE!</v>
      </c>
      <c r="VPJ2" t="e">
        <f t="shared" ref="VPJ2:VRU2" si="239">CHAR(VPJ1)</f>
        <v>#VALUE!</v>
      </c>
      <c r="VPK2" t="e">
        <f t="shared" si="239"/>
        <v>#VALUE!</v>
      </c>
      <c r="VPL2" t="e">
        <f t="shared" si="239"/>
        <v>#VALUE!</v>
      </c>
      <c r="VPM2" t="e">
        <f t="shared" si="239"/>
        <v>#VALUE!</v>
      </c>
      <c r="VPN2" t="e">
        <f t="shared" si="239"/>
        <v>#VALUE!</v>
      </c>
      <c r="VPO2" t="e">
        <f t="shared" si="239"/>
        <v>#VALUE!</v>
      </c>
      <c r="VPP2" t="e">
        <f t="shared" si="239"/>
        <v>#VALUE!</v>
      </c>
      <c r="VPQ2" t="e">
        <f t="shared" si="239"/>
        <v>#VALUE!</v>
      </c>
      <c r="VPR2" t="e">
        <f t="shared" si="239"/>
        <v>#VALUE!</v>
      </c>
      <c r="VPS2" t="e">
        <f t="shared" si="239"/>
        <v>#VALUE!</v>
      </c>
      <c r="VPT2" t="e">
        <f t="shared" si="239"/>
        <v>#VALUE!</v>
      </c>
      <c r="VPU2" t="e">
        <f t="shared" si="239"/>
        <v>#VALUE!</v>
      </c>
      <c r="VPV2" t="e">
        <f t="shared" si="239"/>
        <v>#VALUE!</v>
      </c>
      <c r="VPW2" t="e">
        <f t="shared" si="239"/>
        <v>#VALUE!</v>
      </c>
      <c r="VPX2" t="e">
        <f t="shared" si="239"/>
        <v>#VALUE!</v>
      </c>
      <c r="VPY2" t="e">
        <f t="shared" si="239"/>
        <v>#VALUE!</v>
      </c>
      <c r="VPZ2" t="e">
        <f t="shared" si="239"/>
        <v>#VALUE!</v>
      </c>
      <c r="VQA2" t="e">
        <f t="shared" si="239"/>
        <v>#VALUE!</v>
      </c>
      <c r="VQB2" t="e">
        <f t="shared" si="239"/>
        <v>#VALUE!</v>
      </c>
      <c r="VQC2" t="e">
        <f t="shared" si="239"/>
        <v>#VALUE!</v>
      </c>
      <c r="VQD2" t="e">
        <f t="shared" si="239"/>
        <v>#VALUE!</v>
      </c>
      <c r="VQE2" t="e">
        <f t="shared" si="239"/>
        <v>#VALUE!</v>
      </c>
      <c r="VQF2" t="e">
        <f t="shared" si="239"/>
        <v>#VALUE!</v>
      </c>
      <c r="VQG2" t="e">
        <f t="shared" si="239"/>
        <v>#VALUE!</v>
      </c>
      <c r="VQH2" t="e">
        <f t="shared" si="239"/>
        <v>#VALUE!</v>
      </c>
      <c r="VQI2" t="e">
        <f t="shared" si="239"/>
        <v>#VALUE!</v>
      </c>
      <c r="VQJ2" t="e">
        <f t="shared" si="239"/>
        <v>#VALUE!</v>
      </c>
      <c r="VQK2" t="e">
        <f t="shared" si="239"/>
        <v>#VALUE!</v>
      </c>
      <c r="VQL2" t="e">
        <f t="shared" si="239"/>
        <v>#VALUE!</v>
      </c>
      <c r="VQM2" t="e">
        <f t="shared" si="239"/>
        <v>#VALUE!</v>
      </c>
      <c r="VQN2" t="e">
        <f t="shared" si="239"/>
        <v>#VALUE!</v>
      </c>
      <c r="VQO2" t="e">
        <f t="shared" si="239"/>
        <v>#VALUE!</v>
      </c>
      <c r="VQP2" t="e">
        <f t="shared" si="239"/>
        <v>#VALUE!</v>
      </c>
      <c r="VQQ2" t="e">
        <f t="shared" si="239"/>
        <v>#VALUE!</v>
      </c>
      <c r="VQR2" t="e">
        <f t="shared" si="239"/>
        <v>#VALUE!</v>
      </c>
      <c r="VQS2" t="e">
        <f t="shared" si="239"/>
        <v>#VALUE!</v>
      </c>
      <c r="VQT2" t="e">
        <f t="shared" si="239"/>
        <v>#VALUE!</v>
      </c>
      <c r="VQU2" t="e">
        <f t="shared" si="239"/>
        <v>#VALUE!</v>
      </c>
      <c r="VQV2" t="e">
        <f t="shared" si="239"/>
        <v>#VALUE!</v>
      </c>
      <c r="VQW2" t="e">
        <f t="shared" si="239"/>
        <v>#VALUE!</v>
      </c>
      <c r="VQX2" t="e">
        <f t="shared" si="239"/>
        <v>#VALUE!</v>
      </c>
      <c r="VQY2" t="e">
        <f t="shared" si="239"/>
        <v>#VALUE!</v>
      </c>
      <c r="VQZ2" t="e">
        <f t="shared" si="239"/>
        <v>#VALUE!</v>
      </c>
      <c r="VRA2" t="e">
        <f t="shared" si="239"/>
        <v>#VALUE!</v>
      </c>
      <c r="VRB2" t="e">
        <f t="shared" si="239"/>
        <v>#VALUE!</v>
      </c>
      <c r="VRC2" t="e">
        <f t="shared" si="239"/>
        <v>#VALUE!</v>
      </c>
      <c r="VRD2" t="e">
        <f t="shared" si="239"/>
        <v>#VALUE!</v>
      </c>
      <c r="VRE2" t="e">
        <f t="shared" si="239"/>
        <v>#VALUE!</v>
      </c>
      <c r="VRF2" t="e">
        <f t="shared" si="239"/>
        <v>#VALUE!</v>
      </c>
      <c r="VRG2" t="e">
        <f t="shared" si="239"/>
        <v>#VALUE!</v>
      </c>
      <c r="VRH2" t="e">
        <f t="shared" si="239"/>
        <v>#VALUE!</v>
      </c>
      <c r="VRI2" t="e">
        <f t="shared" si="239"/>
        <v>#VALUE!</v>
      </c>
      <c r="VRJ2" t="e">
        <f t="shared" si="239"/>
        <v>#VALUE!</v>
      </c>
      <c r="VRK2" t="e">
        <f t="shared" si="239"/>
        <v>#VALUE!</v>
      </c>
      <c r="VRL2" t="e">
        <f t="shared" si="239"/>
        <v>#VALUE!</v>
      </c>
      <c r="VRM2" t="e">
        <f t="shared" si="239"/>
        <v>#VALUE!</v>
      </c>
      <c r="VRN2" t="e">
        <f t="shared" si="239"/>
        <v>#VALUE!</v>
      </c>
      <c r="VRO2" t="e">
        <f t="shared" si="239"/>
        <v>#VALUE!</v>
      </c>
      <c r="VRP2" t="e">
        <f t="shared" si="239"/>
        <v>#VALUE!</v>
      </c>
      <c r="VRQ2" t="e">
        <f t="shared" si="239"/>
        <v>#VALUE!</v>
      </c>
      <c r="VRR2" t="e">
        <f t="shared" si="239"/>
        <v>#VALUE!</v>
      </c>
      <c r="VRS2" t="e">
        <f t="shared" si="239"/>
        <v>#VALUE!</v>
      </c>
      <c r="VRT2" t="e">
        <f t="shared" si="239"/>
        <v>#VALUE!</v>
      </c>
      <c r="VRU2" t="e">
        <f t="shared" si="239"/>
        <v>#VALUE!</v>
      </c>
      <c r="VRV2" t="e">
        <f t="shared" ref="VRV2:VUG2" si="240">CHAR(VRV1)</f>
        <v>#VALUE!</v>
      </c>
      <c r="VRW2" t="e">
        <f t="shared" si="240"/>
        <v>#VALUE!</v>
      </c>
      <c r="VRX2" t="e">
        <f t="shared" si="240"/>
        <v>#VALUE!</v>
      </c>
      <c r="VRY2" t="e">
        <f t="shared" si="240"/>
        <v>#VALUE!</v>
      </c>
      <c r="VRZ2" t="e">
        <f t="shared" si="240"/>
        <v>#VALUE!</v>
      </c>
      <c r="VSA2" t="e">
        <f t="shared" si="240"/>
        <v>#VALUE!</v>
      </c>
      <c r="VSB2" t="e">
        <f t="shared" si="240"/>
        <v>#VALUE!</v>
      </c>
      <c r="VSC2" t="e">
        <f t="shared" si="240"/>
        <v>#VALUE!</v>
      </c>
      <c r="VSD2" t="e">
        <f t="shared" si="240"/>
        <v>#VALUE!</v>
      </c>
      <c r="VSE2" t="e">
        <f t="shared" si="240"/>
        <v>#VALUE!</v>
      </c>
      <c r="VSF2" t="e">
        <f t="shared" si="240"/>
        <v>#VALUE!</v>
      </c>
      <c r="VSG2" t="e">
        <f t="shared" si="240"/>
        <v>#VALUE!</v>
      </c>
      <c r="VSH2" t="e">
        <f t="shared" si="240"/>
        <v>#VALUE!</v>
      </c>
      <c r="VSI2" t="e">
        <f t="shared" si="240"/>
        <v>#VALUE!</v>
      </c>
      <c r="VSJ2" t="e">
        <f t="shared" si="240"/>
        <v>#VALUE!</v>
      </c>
      <c r="VSK2" t="e">
        <f t="shared" si="240"/>
        <v>#VALUE!</v>
      </c>
      <c r="VSL2" t="e">
        <f t="shared" si="240"/>
        <v>#VALUE!</v>
      </c>
      <c r="VSM2" t="e">
        <f t="shared" si="240"/>
        <v>#VALUE!</v>
      </c>
      <c r="VSN2" t="e">
        <f t="shared" si="240"/>
        <v>#VALUE!</v>
      </c>
      <c r="VSO2" t="e">
        <f t="shared" si="240"/>
        <v>#VALUE!</v>
      </c>
      <c r="VSP2" t="e">
        <f t="shared" si="240"/>
        <v>#VALUE!</v>
      </c>
      <c r="VSQ2" t="e">
        <f t="shared" si="240"/>
        <v>#VALUE!</v>
      </c>
      <c r="VSR2" t="e">
        <f t="shared" si="240"/>
        <v>#VALUE!</v>
      </c>
      <c r="VSS2" t="e">
        <f t="shared" si="240"/>
        <v>#VALUE!</v>
      </c>
      <c r="VST2" t="e">
        <f t="shared" si="240"/>
        <v>#VALUE!</v>
      </c>
      <c r="VSU2" t="e">
        <f t="shared" si="240"/>
        <v>#VALUE!</v>
      </c>
      <c r="VSV2" t="e">
        <f t="shared" si="240"/>
        <v>#VALUE!</v>
      </c>
      <c r="VSW2" t="e">
        <f t="shared" si="240"/>
        <v>#VALUE!</v>
      </c>
      <c r="VSX2" t="e">
        <f t="shared" si="240"/>
        <v>#VALUE!</v>
      </c>
      <c r="VSY2" t="e">
        <f t="shared" si="240"/>
        <v>#VALUE!</v>
      </c>
      <c r="VSZ2" t="e">
        <f t="shared" si="240"/>
        <v>#VALUE!</v>
      </c>
      <c r="VTA2" t="e">
        <f t="shared" si="240"/>
        <v>#VALUE!</v>
      </c>
      <c r="VTB2" t="e">
        <f t="shared" si="240"/>
        <v>#VALUE!</v>
      </c>
      <c r="VTC2" t="e">
        <f t="shared" si="240"/>
        <v>#VALUE!</v>
      </c>
      <c r="VTD2" t="e">
        <f t="shared" si="240"/>
        <v>#VALUE!</v>
      </c>
      <c r="VTE2" t="e">
        <f t="shared" si="240"/>
        <v>#VALUE!</v>
      </c>
      <c r="VTF2" t="e">
        <f t="shared" si="240"/>
        <v>#VALUE!</v>
      </c>
      <c r="VTG2" t="e">
        <f t="shared" si="240"/>
        <v>#VALUE!</v>
      </c>
      <c r="VTH2" t="e">
        <f t="shared" si="240"/>
        <v>#VALUE!</v>
      </c>
      <c r="VTI2" t="e">
        <f t="shared" si="240"/>
        <v>#VALUE!</v>
      </c>
      <c r="VTJ2" t="e">
        <f t="shared" si="240"/>
        <v>#VALUE!</v>
      </c>
      <c r="VTK2" t="e">
        <f t="shared" si="240"/>
        <v>#VALUE!</v>
      </c>
      <c r="VTL2" t="e">
        <f t="shared" si="240"/>
        <v>#VALUE!</v>
      </c>
      <c r="VTM2" t="e">
        <f t="shared" si="240"/>
        <v>#VALUE!</v>
      </c>
      <c r="VTN2" t="e">
        <f t="shared" si="240"/>
        <v>#VALUE!</v>
      </c>
      <c r="VTO2" t="e">
        <f t="shared" si="240"/>
        <v>#VALUE!</v>
      </c>
      <c r="VTP2" t="e">
        <f t="shared" si="240"/>
        <v>#VALUE!</v>
      </c>
      <c r="VTQ2" t="e">
        <f t="shared" si="240"/>
        <v>#VALUE!</v>
      </c>
      <c r="VTR2" t="e">
        <f t="shared" si="240"/>
        <v>#VALUE!</v>
      </c>
      <c r="VTS2" t="e">
        <f t="shared" si="240"/>
        <v>#VALUE!</v>
      </c>
      <c r="VTT2" t="e">
        <f t="shared" si="240"/>
        <v>#VALUE!</v>
      </c>
      <c r="VTU2" t="e">
        <f t="shared" si="240"/>
        <v>#VALUE!</v>
      </c>
      <c r="VTV2" t="e">
        <f t="shared" si="240"/>
        <v>#VALUE!</v>
      </c>
      <c r="VTW2" t="e">
        <f t="shared" si="240"/>
        <v>#VALUE!</v>
      </c>
      <c r="VTX2" t="e">
        <f t="shared" si="240"/>
        <v>#VALUE!</v>
      </c>
      <c r="VTY2" t="e">
        <f t="shared" si="240"/>
        <v>#VALUE!</v>
      </c>
      <c r="VTZ2" t="e">
        <f t="shared" si="240"/>
        <v>#VALUE!</v>
      </c>
      <c r="VUA2" t="e">
        <f t="shared" si="240"/>
        <v>#VALUE!</v>
      </c>
      <c r="VUB2" t="e">
        <f t="shared" si="240"/>
        <v>#VALUE!</v>
      </c>
      <c r="VUC2" t="e">
        <f t="shared" si="240"/>
        <v>#VALUE!</v>
      </c>
      <c r="VUD2" t="e">
        <f t="shared" si="240"/>
        <v>#VALUE!</v>
      </c>
      <c r="VUE2" t="e">
        <f t="shared" si="240"/>
        <v>#VALUE!</v>
      </c>
      <c r="VUF2" t="e">
        <f t="shared" si="240"/>
        <v>#VALUE!</v>
      </c>
      <c r="VUG2" t="e">
        <f t="shared" si="240"/>
        <v>#VALUE!</v>
      </c>
      <c r="VUH2" t="e">
        <f t="shared" ref="VUH2:VWS2" si="241">CHAR(VUH1)</f>
        <v>#VALUE!</v>
      </c>
      <c r="VUI2" t="e">
        <f t="shared" si="241"/>
        <v>#VALUE!</v>
      </c>
      <c r="VUJ2" t="e">
        <f t="shared" si="241"/>
        <v>#VALUE!</v>
      </c>
      <c r="VUK2" t="e">
        <f t="shared" si="241"/>
        <v>#VALUE!</v>
      </c>
      <c r="VUL2" t="e">
        <f t="shared" si="241"/>
        <v>#VALUE!</v>
      </c>
      <c r="VUM2" t="e">
        <f t="shared" si="241"/>
        <v>#VALUE!</v>
      </c>
      <c r="VUN2" t="e">
        <f t="shared" si="241"/>
        <v>#VALUE!</v>
      </c>
      <c r="VUO2" t="e">
        <f t="shared" si="241"/>
        <v>#VALUE!</v>
      </c>
      <c r="VUP2" t="e">
        <f t="shared" si="241"/>
        <v>#VALUE!</v>
      </c>
      <c r="VUQ2" t="e">
        <f t="shared" si="241"/>
        <v>#VALUE!</v>
      </c>
      <c r="VUR2" t="e">
        <f t="shared" si="241"/>
        <v>#VALUE!</v>
      </c>
      <c r="VUS2" t="e">
        <f t="shared" si="241"/>
        <v>#VALUE!</v>
      </c>
      <c r="VUT2" t="e">
        <f t="shared" si="241"/>
        <v>#VALUE!</v>
      </c>
      <c r="VUU2" t="e">
        <f t="shared" si="241"/>
        <v>#VALUE!</v>
      </c>
      <c r="VUV2" t="e">
        <f t="shared" si="241"/>
        <v>#VALUE!</v>
      </c>
      <c r="VUW2" t="e">
        <f t="shared" si="241"/>
        <v>#VALUE!</v>
      </c>
      <c r="VUX2" t="e">
        <f t="shared" si="241"/>
        <v>#VALUE!</v>
      </c>
      <c r="VUY2" t="e">
        <f t="shared" si="241"/>
        <v>#VALUE!</v>
      </c>
      <c r="VUZ2" t="e">
        <f t="shared" si="241"/>
        <v>#VALUE!</v>
      </c>
      <c r="VVA2" t="e">
        <f t="shared" si="241"/>
        <v>#VALUE!</v>
      </c>
      <c r="VVB2" t="e">
        <f t="shared" si="241"/>
        <v>#VALUE!</v>
      </c>
      <c r="VVC2" t="e">
        <f t="shared" si="241"/>
        <v>#VALUE!</v>
      </c>
      <c r="VVD2" t="e">
        <f t="shared" si="241"/>
        <v>#VALUE!</v>
      </c>
      <c r="VVE2" t="e">
        <f t="shared" si="241"/>
        <v>#VALUE!</v>
      </c>
      <c r="VVF2" t="e">
        <f t="shared" si="241"/>
        <v>#VALUE!</v>
      </c>
      <c r="VVG2" t="e">
        <f t="shared" si="241"/>
        <v>#VALUE!</v>
      </c>
      <c r="VVH2" t="e">
        <f t="shared" si="241"/>
        <v>#VALUE!</v>
      </c>
      <c r="VVI2" t="e">
        <f t="shared" si="241"/>
        <v>#VALUE!</v>
      </c>
      <c r="VVJ2" t="e">
        <f t="shared" si="241"/>
        <v>#VALUE!</v>
      </c>
      <c r="VVK2" t="e">
        <f t="shared" si="241"/>
        <v>#VALUE!</v>
      </c>
      <c r="VVL2" t="e">
        <f t="shared" si="241"/>
        <v>#VALUE!</v>
      </c>
      <c r="VVM2" t="e">
        <f t="shared" si="241"/>
        <v>#VALUE!</v>
      </c>
      <c r="VVN2" t="e">
        <f t="shared" si="241"/>
        <v>#VALUE!</v>
      </c>
      <c r="VVO2" t="e">
        <f t="shared" si="241"/>
        <v>#VALUE!</v>
      </c>
      <c r="VVP2" t="e">
        <f t="shared" si="241"/>
        <v>#VALUE!</v>
      </c>
      <c r="VVQ2" t="e">
        <f t="shared" si="241"/>
        <v>#VALUE!</v>
      </c>
      <c r="VVR2" t="e">
        <f t="shared" si="241"/>
        <v>#VALUE!</v>
      </c>
      <c r="VVS2" t="e">
        <f t="shared" si="241"/>
        <v>#VALUE!</v>
      </c>
      <c r="VVT2" t="e">
        <f t="shared" si="241"/>
        <v>#VALUE!</v>
      </c>
      <c r="VVU2" t="e">
        <f t="shared" si="241"/>
        <v>#VALUE!</v>
      </c>
      <c r="VVV2" t="e">
        <f t="shared" si="241"/>
        <v>#VALUE!</v>
      </c>
      <c r="VVW2" t="e">
        <f t="shared" si="241"/>
        <v>#VALUE!</v>
      </c>
      <c r="VVX2" t="e">
        <f t="shared" si="241"/>
        <v>#VALUE!</v>
      </c>
      <c r="VVY2" t="e">
        <f t="shared" si="241"/>
        <v>#VALUE!</v>
      </c>
      <c r="VVZ2" t="e">
        <f t="shared" si="241"/>
        <v>#VALUE!</v>
      </c>
      <c r="VWA2" t="e">
        <f t="shared" si="241"/>
        <v>#VALUE!</v>
      </c>
      <c r="VWB2" t="e">
        <f t="shared" si="241"/>
        <v>#VALUE!</v>
      </c>
      <c r="VWC2" t="e">
        <f t="shared" si="241"/>
        <v>#VALUE!</v>
      </c>
      <c r="VWD2" t="e">
        <f t="shared" si="241"/>
        <v>#VALUE!</v>
      </c>
      <c r="VWE2" t="e">
        <f t="shared" si="241"/>
        <v>#VALUE!</v>
      </c>
      <c r="VWF2" t="e">
        <f t="shared" si="241"/>
        <v>#VALUE!</v>
      </c>
      <c r="VWG2" t="e">
        <f t="shared" si="241"/>
        <v>#VALUE!</v>
      </c>
      <c r="VWH2" t="e">
        <f t="shared" si="241"/>
        <v>#VALUE!</v>
      </c>
      <c r="VWI2" t="e">
        <f t="shared" si="241"/>
        <v>#VALUE!</v>
      </c>
      <c r="VWJ2" t="e">
        <f t="shared" si="241"/>
        <v>#VALUE!</v>
      </c>
      <c r="VWK2" t="e">
        <f t="shared" si="241"/>
        <v>#VALUE!</v>
      </c>
      <c r="VWL2" t="e">
        <f t="shared" si="241"/>
        <v>#VALUE!</v>
      </c>
      <c r="VWM2" t="e">
        <f t="shared" si="241"/>
        <v>#VALUE!</v>
      </c>
      <c r="VWN2" t="e">
        <f t="shared" si="241"/>
        <v>#VALUE!</v>
      </c>
      <c r="VWO2" t="e">
        <f t="shared" si="241"/>
        <v>#VALUE!</v>
      </c>
      <c r="VWP2" t="e">
        <f t="shared" si="241"/>
        <v>#VALUE!</v>
      </c>
      <c r="VWQ2" t="e">
        <f t="shared" si="241"/>
        <v>#VALUE!</v>
      </c>
      <c r="VWR2" t="e">
        <f t="shared" si="241"/>
        <v>#VALUE!</v>
      </c>
      <c r="VWS2" t="e">
        <f t="shared" si="241"/>
        <v>#VALUE!</v>
      </c>
      <c r="VWT2" t="e">
        <f t="shared" ref="VWT2:VZE2" si="242">CHAR(VWT1)</f>
        <v>#VALUE!</v>
      </c>
      <c r="VWU2" t="e">
        <f t="shared" si="242"/>
        <v>#VALUE!</v>
      </c>
      <c r="VWV2" t="e">
        <f t="shared" si="242"/>
        <v>#VALUE!</v>
      </c>
      <c r="VWW2" t="e">
        <f t="shared" si="242"/>
        <v>#VALUE!</v>
      </c>
      <c r="VWX2" t="e">
        <f t="shared" si="242"/>
        <v>#VALUE!</v>
      </c>
      <c r="VWY2" t="e">
        <f t="shared" si="242"/>
        <v>#VALUE!</v>
      </c>
      <c r="VWZ2" t="e">
        <f t="shared" si="242"/>
        <v>#VALUE!</v>
      </c>
      <c r="VXA2" t="e">
        <f t="shared" si="242"/>
        <v>#VALUE!</v>
      </c>
      <c r="VXB2" t="e">
        <f t="shared" si="242"/>
        <v>#VALUE!</v>
      </c>
      <c r="VXC2" t="e">
        <f t="shared" si="242"/>
        <v>#VALUE!</v>
      </c>
      <c r="VXD2" t="e">
        <f t="shared" si="242"/>
        <v>#VALUE!</v>
      </c>
      <c r="VXE2" t="e">
        <f t="shared" si="242"/>
        <v>#VALUE!</v>
      </c>
      <c r="VXF2" t="e">
        <f t="shared" si="242"/>
        <v>#VALUE!</v>
      </c>
      <c r="VXG2" t="e">
        <f t="shared" si="242"/>
        <v>#VALUE!</v>
      </c>
      <c r="VXH2" t="e">
        <f t="shared" si="242"/>
        <v>#VALUE!</v>
      </c>
      <c r="VXI2" t="e">
        <f t="shared" si="242"/>
        <v>#VALUE!</v>
      </c>
      <c r="VXJ2" t="e">
        <f t="shared" si="242"/>
        <v>#VALUE!</v>
      </c>
      <c r="VXK2" t="e">
        <f t="shared" si="242"/>
        <v>#VALUE!</v>
      </c>
      <c r="VXL2" t="e">
        <f t="shared" si="242"/>
        <v>#VALUE!</v>
      </c>
      <c r="VXM2" t="e">
        <f t="shared" si="242"/>
        <v>#VALUE!</v>
      </c>
      <c r="VXN2" t="e">
        <f t="shared" si="242"/>
        <v>#VALUE!</v>
      </c>
      <c r="VXO2" t="e">
        <f t="shared" si="242"/>
        <v>#VALUE!</v>
      </c>
      <c r="VXP2" t="e">
        <f t="shared" si="242"/>
        <v>#VALUE!</v>
      </c>
      <c r="VXQ2" t="e">
        <f t="shared" si="242"/>
        <v>#VALUE!</v>
      </c>
      <c r="VXR2" t="e">
        <f t="shared" si="242"/>
        <v>#VALUE!</v>
      </c>
      <c r="VXS2" t="e">
        <f t="shared" si="242"/>
        <v>#VALUE!</v>
      </c>
      <c r="VXT2" t="e">
        <f t="shared" si="242"/>
        <v>#VALUE!</v>
      </c>
      <c r="VXU2" t="e">
        <f t="shared" si="242"/>
        <v>#VALUE!</v>
      </c>
      <c r="VXV2" t="e">
        <f t="shared" si="242"/>
        <v>#VALUE!</v>
      </c>
      <c r="VXW2" t="e">
        <f t="shared" si="242"/>
        <v>#VALUE!</v>
      </c>
      <c r="VXX2" t="e">
        <f t="shared" si="242"/>
        <v>#VALUE!</v>
      </c>
      <c r="VXY2" t="e">
        <f t="shared" si="242"/>
        <v>#VALUE!</v>
      </c>
      <c r="VXZ2" t="e">
        <f t="shared" si="242"/>
        <v>#VALUE!</v>
      </c>
      <c r="VYA2" t="e">
        <f t="shared" si="242"/>
        <v>#VALUE!</v>
      </c>
      <c r="VYB2" t="e">
        <f t="shared" si="242"/>
        <v>#VALUE!</v>
      </c>
      <c r="VYC2" t="e">
        <f t="shared" si="242"/>
        <v>#VALUE!</v>
      </c>
      <c r="VYD2" t="e">
        <f t="shared" si="242"/>
        <v>#VALUE!</v>
      </c>
      <c r="VYE2" t="e">
        <f t="shared" si="242"/>
        <v>#VALUE!</v>
      </c>
      <c r="VYF2" t="e">
        <f t="shared" si="242"/>
        <v>#VALUE!</v>
      </c>
      <c r="VYG2" t="e">
        <f t="shared" si="242"/>
        <v>#VALUE!</v>
      </c>
      <c r="VYH2" t="e">
        <f t="shared" si="242"/>
        <v>#VALUE!</v>
      </c>
      <c r="VYI2" t="e">
        <f t="shared" si="242"/>
        <v>#VALUE!</v>
      </c>
      <c r="VYJ2" t="e">
        <f t="shared" si="242"/>
        <v>#VALUE!</v>
      </c>
      <c r="VYK2" t="e">
        <f t="shared" si="242"/>
        <v>#VALUE!</v>
      </c>
      <c r="VYL2" t="e">
        <f t="shared" si="242"/>
        <v>#VALUE!</v>
      </c>
      <c r="VYM2" t="e">
        <f t="shared" si="242"/>
        <v>#VALUE!</v>
      </c>
      <c r="VYN2" t="e">
        <f t="shared" si="242"/>
        <v>#VALUE!</v>
      </c>
      <c r="VYO2" t="e">
        <f t="shared" si="242"/>
        <v>#VALUE!</v>
      </c>
      <c r="VYP2" t="e">
        <f t="shared" si="242"/>
        <v>#VALUE!</v>
      </c>
      <c r="VYQ2" t="e">
        <f t="shared" si="242"/>
        <v>#VALUE!</v>
      </c>
      <c r="VYR2" t="e">
        <f t="shared" si="242"/>
        <v>#VALUE!</v>
      </c>
      <c r="VYS2" t="e">
        <f t="shared" si="242"/>
        <v>#VALUE!</v>
      </c>
      <c r="VYT2" t="e">
        <f t="shared" si="242"/>
        <v>#VALUE!</v>
      </c>
      <c r="VYU2" t="e">
        <f t="shared" si="242"/>
        <v>#VALUE!</v>
      </c>
      <c r="VYV2" t="e">
        <f t="shared" si="242"/>
        <v>#VALUE!</v>
      </c>
      <c r="VYW2" t="e">
        <f t="shared" si="242"/>
        <v>#VALUE!</v>
      </c>
      <c r="VYX2" t="e">
        <f t="shared" si="242"/>
        <v>#VALUE!</v>
      </c>
      <c r="VYY2" t="e">
        <f t="shared" si="242"/>
        <v>#VALUE!</v>
      </c>
      <c r="VYZ2" t="e">
        <f t="shared" si="242"/>
        <v>#VALUE!</v>
      </c>
      <c r="VZA2" t="e">
        <f t="shared" si="242"/>
        <v>#VALUE!</v>
      </c>
      <c r="VZB2" t="e">
        <f t="shared" si="242"/>
        <v>#VALUE!</v>
      </c>
      <c r="VZC2" t="e">
        <f t="shared" si="242"/>
        <v>#VALUE!</v>
      </c>
      <c r="VZD2" t="e">
        <f t="shared" si="242"/>
        <v>#VALUE!</v>
      </c>
      <c r="VZE2" t="e">
        <f t="shared" si="242"/>
        <v>#VALUE!</v>
      </c>
      <c r="VZF2" t="e">
        <f t="shared" ref="VZF2:WBQ2" si="243">CHAR(VZF1)</f>
        <v>#VALUE!</v>
      </c>
      <c r="VZG2" t="e">
        <f t="shared" si="243"/>
        <v>#VALUE!</v>
      </c>
      <c r="VZH2" t="e">
        <f t="shared" si="243"/>
        <v>#VALUE!</v>
      </c>
      <c r="VZI2" t="e">
        <f t="shared" si="243"/>
        <v>#VALUE!</v>
      </c>
      <c r="VZJ2" t="e">
        <f t="shared" si="243"/>
        <v>#VALUE!</v>
      </c>
      <c r="VZK2" t="e">
        <f t="shared" si="243"/>
        <v>#VALUE!</v>
      </c>
      <c r="VZL2" t="e">
        <f t="shared" si="243"/>
        <v>#VALUE!</v>
      </c>
      <c r="VZM2" t="e">
        <f t="shared" si="243"/>
        <v>#VALUE!</v>
      </c>
      <c r="VZN2" t="e">
        <f t="shared" si="243"/>
        <v>#VALUE!</v>
      </c>
      <c r="VZO2" t="e">
        <f t="shared" si="243"/>
        <v>#VALUE!</v>
      </c>
      <c r="VZP2" t="e">
        <f t="shared" si="243"/>
        <v>#VALUE!</v>
      </c>
      <c r="VZQ2" t="e">
        <f t="shared" si="243"/>
        <v>#VALUE!</v>
      </c>
      <c r="VZR2" t="e">
        <f t="shared" si="243"/>
        <v>#VALUE!</v>
      </c>
      <c r="VZS2" t="e">
        <f t="shared" si="243"/>
        <v>#VALUE!</v>
      </c>
      <c r="VZT2" t="e">
        <f t="shared" si="243"/>
        <v>#VALUE!</v>
      </c>
      <c r="VZU2" t="e">
        <f t="shared" si="243"/>
        <v>#VALUE!</v>
      </c>
      <c r="VZV2" t="e">
        <f t="shared" si="243"/>
        <v>#VALUE!</v>
      </c>
      <c r="VZW2" t="e">
        <f t="shared" si="243"/>
        <v>#VALUE!</v>
      </c>
      <c r="VZX2" t="e">
        <f t="shared" si="243"/>
        <v>#VALUE!</v>
      </c>
      <c r="VZY2" t="e">
        <f t="shared" si="243"/>
        <v>#VALUE!</v>
      </c>
      <c r="VZZ2" t="e">
        <f t="shared" si="243"/>
        <v>#VALUE!</v>
      </c>
      <c r="WAA2" t="e">
        <f t="shared" si="243"/>
        <v>#VALUE!</v>
      </c>
      <c r="WAB2" t="e">
        <f t="shared" si="243"/>
        <v>#VALUE!</v>
      </c>
      <c r="WAC2" t="e">
        <f t="shared" si="243"/>
        <v>#VALUE!</v>
      </c>
      <c r="WAD2" t="e">
        <f t="shared" si="243"/>
        <v>#VALUE!</v>
      </c>
      <c r="WAE2" t="e">
        <f t="shared" si="243"/>
        <v>#VALUE!</v>
      </c>
      <c r="WAF2" t="e">
        <f t="shared" si="243"/>
        <v>#VALUE!</v>
      </c>
      <c r="WAG2" t="e">
        <f t="shared" si="243"/>
        <v>#VALUE!</v>
      </c>
      <c r="WAH2" t="e">
        <f t="shared" si="243"/>
        <v>#VALUE!</v>
      </c>
      <c r="WAI2" t="e">
        <f t="shared" si="243"/>
        <v>#VALUE!</v>
      </c>
      <c r="WAJ2" t="e">
        <f t="shared" si="243"/>
        <v>#VALUE!</v>
      </c>
      <c r="WAK2" t="e">
        <f t="shared" si="243"/>
        <v>#VALUE!</v>
      </c>
      <c r="WAL2" t="e">
        <f t="shared" si="243"/>
        <v>#VALUE!</v>
      </c>
      <c r="WAM2" t="e">
        <f t="shared" si="243"/>
        <v>#VALUE!</v>
      </c>
      <c r="WAN2" t="e">
        <f t="shared" si="243"/>
        <v>#VALUE!</v>
      </c>
      <c r="WAO2" t="e">
        <f t="shared" si="243"/>
        <v>#VALUE!</v>
      </c>
      <c r="WAP2" t="e">
        <f t="shared" si="243"/>
        <v>#VALUE!</v>
      </c>
      <c r="WAQ2" t="e">
        <f t="shared" si="243"/>
        <v>#VALUE!</v>
      </c>
      <c r="WAR2" t="e">
        <f t="shared" si="243"/>
        <v>#VALUE!</v>
      </c>
      <c r="WAS2" t="e">
        <f t="shared" si="243"/>
        <v>#VALUE!</v>
      </c>
      <c r="WAT2" t="e">
        <f t="shared" si="243"/>
        <v>#VALUE!</v>
      </c>
      <c r="WAU2" t="e">
        <f t="shared" si="243"/>
        <v>#VALUE!</v>
      </c>
      <c r="WAV2" t="e">
        <f t="shared" si="243"/>
        <v>#VALUE!</v>
      </c>
      <c r="WAW2" t="e">
        <f t="shared" si="243"/>
        <v>#VALUE!</v>
      </c>
      <c r="WAX2" t="e">
        <f t="shared" si="243"/>
        <v>#VALUE!</v>
      </c>
      <c r="WAY2" t="e">
        <f t="shared" si="243"/>
        <v>#VALUE!</v>
      </c>
      <c r="WAZ2" t="e">
        <f t="shared" si="243"/>
        <v>#VALUE!</v>
      </c>
      <c r="WBA2" t="e">
        <f t="shared" si="243"/>
        <v>#VALUE!</v>
      </c>
      <c r="WBB2" t="e">
        <f t="shared" si="243"/>
        <v>#VALUE!</v>
      </c>
      <c r="WBC2" t="e">
        <f t="shared" si="243"/>
        <v>#VALUE!</v>
      </c>
      <c r="WBD2" t="e">
        <f t="shared" si="243"/>
        <v>#VALUE!</v>
      </c>
      <c r="WBE2" t="e">
        <f t="shared" si="243"/>
        <v>#VALUE!</v>
      </c>
      <c r="WBF2" t="e">
        <f t="shared" si="243"/>
        <v>#VALUE!</v>
      </c>
      <c r="WBG2" t="e">
        <f t="shared" si="243"/>
        <v>#VALUE!</v>
      </c>
      <c r="WBH2" t="e">
        <f t="shared" si="243"/>
        <v>#VALUE!</v>
      </c>
      <c r="WBI2" t="e">
        <f t="shared" si="243"/>
        <v>#VALUE!</v>
      </c>
      <c r="WBJ2" t="e">
        <f t="shared" si="243"/>
        <v>#VALUE!</v>
      </c>
      <c r="WBK2" t="e">
        <f t="shared" si="243"/>
        <v>#VALUE!</v>
      </c>
      <c r="WBL2" t="e">
        <f t="shared" si="243"/>
        <v>#VALUE!</v>
      </c>
      <c r="WBM2" t="e">
        <f t="shared" si="243"/>
        <v>#VALUE!</v>
      </c>
      <c r="WBN2" t="e">
        <f t="shared" si="243"/>
        <v>#VALUE!</v>
      </c>
      <c r="WBO2" t="e">
        <f t="shared" si="243"/>
        <v>#VALUE!</v>
      </c>
      <c r="WBP2" t="e">
        <f t="shared" si="243"/>
        <v>#VALUE!</v>
      </c>
      <c r="WBQ2" t="e">
        <f t="shared" si="243"/>
        <v>#VALUE!</v>
      </c>
      <c r="WBR2" t="e">
        <f t="shared" ref="WBR2:WEC2" si="244">CHAR(WBR1)</f>
        <v>#VALUE!</v>
      </c>
      <c r="WBS2" t="e">
        <f t="shared" si="244"/>
        <v>#VALUE!</v>
      </c>
      <c r="WBT2" t="e">
        <f t="shared" si="244"/>
        <v>#VALUE!</v>
      </c>
      <c r="WBU2" t="e">
        <f t="shared" si="244"/>
        <v>#VALUE!</v>
      </c>
      <c r="WBV2" t="e">
        <f t="shared" si="244"/>
        <v>#VALUE!</v>
      </c>
      <c r="WBW2" t="e">
        <f t="shared" si="244"/>
        <v>#VALUE!</v>
      </c>
      <c r="WBX2" t="e">
        <f t="shared" si="244"/>
        <v>#VALUE!</v>
      </c>
      <c r="WBY2" t="e">
        <f t="shared" si="244"/>
        <v>#VALUE!</v>
      </c>
      <c r="WBZ2" t="e">
        <f t="shared" si="244"/>
        <v>#VALUE!</v>
      </c>
      <c r="WCA2" t="e">
        <f t="shared" si="244"/>
        <v>#VALUE!</v>
      </c>
      <c r="WCB2" t="e">
        <f t="shared" si="244"/>
        <v>#VALUE!</v>
      </c>
      <c r="WCC2" t="e">
        <f t="shared" si="244"/>
        <v>#VALUE!</v>
      </c>
      <c r="WCD2" t="e">
        <f t="shared" si="244"/>
        <v>#VALUE!</v>
      </c>
      <c r="WCE2" t="e">
        <f t="shared" si="244"/>
        <v>#VALUE!</v>
      </c>
      <c r="WCF2" t="e">
        <f t="shared" si="244"/>
        <v>#VALUE!</v>
      </c>
      <c r="WCG2" t="e">
        <f t="shared" si="244"/>
        <v>#VALUE!</v>
      </c>
      <c r="WCH2" t="e">
        <f t="shared" si="244"/>
        <v>#VALUE!</v>
      </c>
      <c r="WCI2" t="e">
        <f t="shared" si="244"/>
        <v>#VALUE!</v>
      </c>
      <c r="WCJ2" t="e">
        <f t="shared" si="244"/>
        <v>#VALUE!</v>
      </c>
      <c r="WCK2" t="e">
        <f t="shared" si="244"/>
        <v>#VALUE!</v>
      </c>
      <c r="WCL2" t="e">
        <f t="shared" si="244"/>
        <v>#VALUE!</v>
      </c>
      <c r="WCM2" t="e">
        <f t="shared" si="244"/>
        <v>#VALUE!</v>
      </c>
      <c r="WCN2" t="e">
        <f t="shared" si="244"/>
        <v>#VALUE!</v>
      </c>
      <c r="WCO2" t="e">
        <f t="shared" si="244"/>
        <v>#VALUE!</v>
      </c>
      <c r="WCP2" t="e">
        <f t="shared" si="244"/>
        <v>#VALUE!</v>
      </c>
      <c r="WCQ2" t="e">
        <f t="shared" si="244"/>
        <v>#VALUE!</v>
      </c>
      <c r="WCR2" t="e">
        <f t="shared" si="244"/>
        <v>#VALUE!</v>
      </c>
      <c r="WCS2" t="e">
        <f t="shared" si="244"/>
        <v>#VALUE!</v>
      </c>
      <c r="WCT2" t="e">
        <f t="shared" si="244"/>
        <v>#VALUE!</v>
      </c>
      <c r="WCU2" t="e">
        <f t="shared" si="244"/>
        <v>#VALUE!</v>
      </c>
      <c r="WCV2" t="e">
        <f t="shared" si="244"/>
        <v>#VALUE!</v>
      </c>
      <c r="WCW2" t="e">
        <f t="shared" si="244"/>
        <v>#VALUE!</v>
      </c>
      <c r="WCX2" t="e">
        <f t="shared" si="244"/>
        <v>#VALUE!</v>
      </c>
      <c r="WCY2" t="e">
        <f t="shared" si="244"/>
        <v>#VALUE!</v>
      </c>
      <c r="WCZ2" t="e">
        <f t="shared" si="244"/>
        <v>#VALUE!</v>
      </c>
      <c r="WDA2" t="e">
        <f t="shared" si="244"/>
        <v>#VALUE!</v>
      </c>
      <c r="WDB2" t="e">
        <f t="shared" si="244"/>
        <v>#VALUE!</v>
      </c>
      <c r="WDC2" t="e">
        <f t="shared" si="244"/>
        <v>#VALUE!</v>
      </c>
      <c r="WDD2" t="e">
        <f t="shared" si="244"/>
        <v>#VALUE!</v>
      </c>
      <c r="WDE2" t="e">
        <f t="shared" si="244"/>
        <v>#VALUE!</v>
      </c>
      <c r="WDF2" t="e">
        <f t="shared" si="244"/>
        <v>#VALUE!</v>
      </c>
      <c r="WDG2" t="e">
        <f t="shared" si="244"/>
        <v>#VALUE!</v>
      </c>
      <c r="WDH2" t="e">
        <f t="shared" si="244"/>
        <v>#VALUE!</v>
      </c>
      <c r="WDI2" t="e">
        <f t="shared" si="244"/>
        <v>#VALUE!</v>
      </c>
      <c r="WDJ2" t="e">
        <f t="shared" si="244"/>
        <v>#VALUE!</v>
      </c>
      <c r="WDK2" t="e">
        <f t="shared" si="244"/>
        <v>#VALUE!</v>
      </c>
      <c r="WDL2" t="e">
        <f t="shared" si="244"/>
        <v>#VALUE!</v>
      </c>
      <c r="WDM2" t="e">
        <f t="shared" si="244"/>
        <v>#VALUE!</v>
      </c>
      <c r="WDN2" t="e">
        <f t="shared" si="244"/>
        <v>#VALUE!</v>
      </c>
      <c r="WDO2" t="e">
        <f t="shared" si="244"/>
        <v>#VALUE!</v>
      </c>
      <c r="WDP2" t="e">
        <f t="shared" si="244"/>
        <v>#VALUE!</v>
      </c>
      <c r="WDQ2" t="e">
        <f t="shared" si="244"/>
        <v>#VALUE!</v>
      </c>
      <c r="WDR2" t="e">
        <f t="shared" si="244"/>
        <v>#VALUE!</v>
      </c>
      <c r="WDS2" t="e">
        <f t="shared" si="244"/>
        <v>#VALUE!</v>
      </c>
      <c r="WDT2" t="e">
        <f t="shared" si="244"/>
        <v>#VALUE!</v>
      </c>
      <c r="WDU2" t="e">
        <f t="shared" si="244"/>
        <v>#VALUE!</v>
      </c>
      <c r="WDV2" t="e">
        <f t="shared" si="244"/>
        <v>#VALUE!</v>
      </c>
      <c r="WDW2" t="e">
        <f t="shared" si="244"/>
        <v>#VALUE!</v>
      </c>
      <c r="WDX2" t="e">
        <f t="shared" si="244"/>
        <v>#VALUE!</v>
      </c>
      <c r="WDY2" t="e">
        <f t="shared" si="244"/>
        <v>#VALUE!</v>
      </c>
      <c r="WDZ2" t="e">
        <f t="shared" si="244"/>
        <v>#VALUE!</v>
      </c>
      <c r="WEA2" t="e">
        <f t="shared" si="244"/>
        <v>#VALUE!</v>
      </c>
      <c r="WEB2" t="e">
        <f t="shared" si="244"/>
        <v>#VALUE!</v>
      </c>
      <c r="WEC2" t="e">
        <f t="shared" si="244"/>
        <v>#VALUE!</v>
      </c>
      <c r="WED2" t="e">
        <f t="shared" ref="WED2:WGO2" si="245">CHAR(WED1)</f>
        <v>#VALUE!</v>
      </c>
      <c r="WEE2" t="e">
        <f t="shared" si="245"/>
        <v>#VALUE!</v>
      </c>
      <c r="WEF2" t="e">
        <f t="shared" si="245"/>
        <v>#VALUE!</v>
      </c>
      <c r="WEG2" t="e">
        <f t="shared" si="245"/>
        <v>#VALUE!</v>
      </c>
      <c r="WEH2" t="e">
        <f t="shared" si="245"/>
        <v>#VALUE!</v>
      </c>
      <c r="WEI2" t="e">
        <f t="shared" si="245"/>
        <v>#VALUE!</v>
      </c>
      <c r="WEJ2" t="e">
        <f t="shared" si="245"/>
        <v>#VALUE!</v>
      </c>
      <c r="WEK2" t="e">
        <f t="shared" si="245"/>
        <v>#VALUE!</v>
      </c>
      <c r="WEL2" t="e">
        <f t="shared" si="245"/>
        <v>#VALUE!</v>
      </c>
      <c r="WEM2" t="e">
        <f t="shared" si="245"/>
        <v>#VALUE!</v>
      </c>
      <c r="WEN2" t="e">
        <f t="shared" si="245"/>
        <v>#VALUE!</v>
      </c>
      <c r="WEO2" t="e">
        <f t="shared" si="245"/>
        <v>#VALUE!</v>
      </c>
      <c r="WEP2" t="e">
        <f t="shared" si="245"/>
        <v>#VALUE!</v>
      </c>
      <c r="WEQ2" t="e">
        <f t="shared" si="245"/>
        <v>#VALUE!</v>
      </c>
      <c r="WER2" t="e">
        <f t="shared" si="245"/>
        <v>#VALUE!</v>
      </c>
      <c r="WES2" t="e">
        <f t="shared" si="245"/>
        <v>#VALUE!</v>
      </c>
      <c r="WET2" t="e">
        <f t="shared" si="245"/>
        <v>#VALUE!</v>
      </c>
      <c r="WEU2" t="e">
        <f t="shared" si="245"/>
        <v>#VALUE!</v>
      </c>
      <c r="WEV2" t="e">
        <f t="shared" si="245"/>
        <v>#VALUE!</v>
      </c>
      <c r="WEW2" t="e">
        <f t="shared" si="245"/>
        <v>#VALUE!</v>
      </c>
      <c r="WEX2" t="e">
        <f t="shared" si="245"/>
        <v>#VALUE!</v>
      </c>
      <c r="WEY2" t="e">
        <f t="shared" si="245"/>
        <v>#VALUE!</v>
      </c>
      <c r="WEZ2" t="e">
        <f t="shared" si="245"/>
        <v>#VALUE!</v>
      </c>
      <c r="WFA2" t="e">
        <f t="shared" si="245"/>
        <v>#VALUE!</v>
      </c>
      <c r="WFB2" t="e">
        <f t="shared" si="245"/>
        <v>#VALUE!</v>
      </c>
      <c r="WFC2" t="e">
        <f t="shared" si="245"/>
        <v>#VALUE!</v>
      </c>
      <c r="WFD2" t="e">
        <f t="shared" si="245"/>
        <v>#VALUE!</v>
      </c>
      <c r="WFE2" t="e">
        <f t="shared" si="245"/>
        <v>#VALUE!</v>
      </c>
      <c r="WFF2" t="e">
        <f t="shared" si="245"/>
        <v>#VALUE!</v>
      </c>
      <c r="WFG2" t="e">
        <f t="shared" si="245"/>
        <v>#VALUE!</v>
      </c>
      <c r="WFH2" t="e">
        <f t="shared" si="245"/>
        <v>#VALUE!</v>
      </c>
      <c r="WFI2" t="e">
        <f t="shared" si="245"/>
        <v>#VALUE!</v>
      </c>
      <c r="WFJ2" t="e">
        <f t="shared" si="245"/>
        <v>#VALUE!</v>
      </c>
      <c r="WFK2" t="e">
        <f t="shared" si="245"/>
        <v>#VALUE!</v>
      </c>
      <c r="WFL2" t="e">
        <f t="shared" si="245"/>
        <v>#VALUE!</v>
      </c>
      <c r="WFM2" t="e">
        <f t="shared" si="245"/>
        <v>#VALUE!</v>
      </c>
      <c r="WFN2" t="e">
        <f t="shared" si="245"/>
        <v>#VALUE!</v>
      </c>
      <c r="WFO2" t="e">
        <f t="shared" si="245"/>
        <v>#VALUE!</v>
      </c>
      <c r="WFP2" t="e">
        <f t="shared" si="245"/>
        <v>#VALUE!</v>
      </c>
      <c r="WFQ2" t="e">
        <f t="shared" si="245"/>
        <v>#VALUE!</v>
      </c>
      <c r="WFR2" t="e">
        <f t="shared" si="245"/>
        <v>#VALUE!</v>
      </c>
      <c r="WFS2" t="e">
        <f t="shared" si="245"/>
        <v>#VALUE!</v>
      </c>
      <c r="WFT2" t="e">
        <f t="shared" si="245"/>
        <v>#VALUE!</v>
      </c>
      <c r="WFU2" t="e">
        <f t="shared" si="245"/>
        <v>#VALUE!</v>
      </c>
      <c r="WFV2" t="e">
        <f t="shared" si="245"/>
        <v>#VALUE!</v>
      </c>
      <c r="WFW2" t="e">
        <f t="shared" si="245"/>
        <v>#VALUE!</v>
      </c>
      <c r="WFX2" t="e">
        <f t="shared" si="245"/>
        <v>#VALUE!</v>
      </c>
      <c r="WFY2" t="e">
        <f t="shared" si="245"/>
        <v>#VALUE!</v>
      </c>
      <c r="WFZ2" t="e">
        <f t="shared" si="245"/>
        <v>#VALUE!</v>
      </c>
      <c r="WGA2" t="e">
        <f t="shared" si="245"/>
        <v>#VALUE!</v>
      </c>
      <c r="WGB2" t="e">
        <f t="shared" si="245"/>
        <v>#VALUE!</v>
      </c>
      <c r="WGC2" t="e">
        <f t="shared" si="245"/>
        <v>#VALUE!</v>
      </c>
      <c r="WGD2" t="e">
        <f t="shared" si="245"/>
        <v>#VALUE!</v>
      </c>
      <c r="WGE2" t="e">
        <f t="shared" si="245"/>
        <v>#VALUE!</v>
      </c>
      <c r="WGF2" t="e">
        <f t="shared" si="245"/>
        <v>#VALUE!</v>
      </c>
      <c r="WGG2" t="e">
        <f t="shared" si="245"/>
        <v>#VALUE!</v>
      </c>
      <c r="WGH2" t="e">
        <f t="shared" si="245"/>
        <v>#VALUE!</v>
      </c>
      <c r="WGI2" t="e">
        <f t="shared" si="245"/>
        <v>#VALUE!</v>
      </c>
      <c r="WGJ2" t="e">
        <f t="shared" si="245"/>
        <v>#VALUE!</v>
      </c>
      <c r="WGK2" t="e">
        <f t="shared" si="245"/>
        <v>#VALUE!</v>
      </c>
      <c r="WGL2" t="e">
        <f t="shared" si="245"/>
        <v>#VALUE!</v>
      </c>
      <c r="WGM2" t="e">
        <f t="shared" si="245"/>
        <v>#VALUE!</v>
      </c>
      <c r="WGN2" t="e">
        <f t="shared" si="245"/>
        <v>#VALUE!</v>
      </c>
      <c r="WGO2" t="e">
        <f t="shared" si="245"/>
        <v>#VALUE!</v>
      </c>
      <c r="WGP2" t="e">
        <f t="shared" ref="WGP2:WJA2" si="246">CHAR(WGP1)</f>
        <v>#VALUE!</v>
      </c>
      <c r="WGQ2" t="e">
        <f t="shared" si="246"/>
        <v>#VALUE!</v>
      </c>
      <c r="WGR2" t="e">
        <f t="shared" si="246"/>
        <v>#VALUE!</v>
      </c>
      <c r="WGS2" t="e">
        <f t="shared" si="246"/>
        <v>#VALUE!</v>
      </c>
      <c r="WGT2" t="e">
        <f t="shared" si="246"/>
        <v>#VALUE!</v>
      </c>
      <c r="WGU2" t="e">
        <f t="shared" si="246"/>
        <v>#VALUE!</v>
      </c>
      <c r="WGV2" t="e">
        <f t="shared" si="246"/>
        <v>#VALUE!</v>
      </c>
      <c r="WGW2" t="e">
        <f t="shared" si="246"/>
        <v>#VALUE!</v>
      </c>
      <c r="WGX2" t="e">
        <f t="shared" si="246"/>
        <v>#VALUE!</v>
      </c>
      <c r="WGY2" t="e">
        <f t="shared" si="246"/>
        <v>#VALUE!</v>
      </c>
      <c r="WGZ2" t="e">
        <f t="shared" si="246"/>
        <v>#VALUE!</v>
      </c>
      <c r="WHA2" t="e">
        <f t="shared" si="246"/>
        <v>#VALUE!</v>
      </c>
      <c r="WHB2" t="e">
        <f t="shared" si="246"/>
        <v>#VALUE!</v>
      </c>
      <c r="WHC2" t="e">
        <f t="shared" si="246"/>
        <v>#VALUE!</v>
      </c>
      <c r="WHD2" t="e">
        <f t="shared" si="246"/>
        <v>#VALUE!</v>
      </c>
      <c r="WHE2" t="e">
        <f t="shared" si="246"/>
        <v>#VALUE!</v>
      </c>
      <c r="WHF2" t="e">
        <f t="shared" si="246"/>
        <v>#VALUE!</v>
      </c>
      <c r="WHG2" t="e">
        <f t="shared" si="246"/>
        <v>#VALUE!</v>
      </c>
      <c r="WHH2" t="e">
        <f t="shared" si="246"/>
        <v>#VALUE!</v>
      </c>
      <c r="WHI2" t="e">
        <f t="shared" si="246"/>
        <v>#VALUE!</v>
      </c>
      <c r="WHJ2" t="e">
        <f t="shared" si="246"/>
        <v>#VALUE!</v>
      </c>
      <c r="WHK2" t="e">
        <f t="shared" si="246"/>
        <v>#VALUE!</v>
      </c>
      <c r="WHL2" t="e">
        <f t="shared" si="246"/>
        <v>#VALUE!</v>
      </c>
      <c r="WHM2" t="e">
        <f t="shared" si="246"/>
        <v>#VALUE!</v>
      </c>
      <c r="WHN2" t="e">
        <f t="shared" si="246"/>
        <v>#VALUE!</v>
      </c>
      <c r="WHO2" t="e">
        <f t="shared" si="246"/>
        <v>#VALUE!</v>
      </c>
      <c r="WHP2" t="e">
        <f t="shared" si="246"/>
        <v>#VALUE!</v>
      </c>
      <c r="WHQ2" t="e">
        <f t="shared" si="246"/>
        <v>#VALUE!</v>
      </c>
      <c r="WHR2" t="e">
        <f t="shared" si="246"/>
        <v>#VALUE!</v>
      </c>
      <c r="WHS2" t="e">
        <f t="shared" si="246"/>
        <v>#VALUE!</v>
      </c>
      <c r="WHT2" t="e">
        <f t="shared" si="246"/>
        <v>#VALUE!</v>
      </c>
      <c r="WHU2" t="e">
        <f t="shared" si="246"/>
        <v>#VALUE!</v>
      </c>
      <c r="WHV2" t="e">
        <f t="shared" si="246"/>
        <v>#VALUE!</v>
      </c>
      <c r="WHW2" t="e">
        <f t="shared" si="246"/>
        <v>#VALUE!</v>
      </c>
      <c r="WHX2" t="e">
        <f t="shared" si="246"/>
        <v>#VALUE!</v>
      </c>
      <c r="WHY2" t="e">
        <f t="shared" si="246"/>
        <v>#VALUE!</v>
      </c>
      <c r="WHZ2" t="e">
        <f t="shared" si="246"/>
        <v>#VALUE!</v>
      </c>
      <c r="WIA2" t="e">
        <f t="shared" si="246"/>
        <v>#VALUE!</v>
      </c>
      <c r="WIB2" t="e">
        <f t="shared" si="246"/>
        <v>#VALUE!</v>
      </c>
      <c r="WIC2" t="e">
        <f t="shared" si="246"/>
        <v>#VALUE!</v>
      </c>
      <c r="WID2" t="e">
        <f t="shared" si="246"/>
        <v>#VALUE!</v>
      </c>
      <c r="WIE2" t="e">
        <f t="shared" si="246"/>
        <v>#VALUE!</v>
      </c>
      <c r="WIF2" t="e">
        <f t="shared" si="246"/>
        <v>#VALUE!</v>
      </c>
      <c r="WIG2" t="e">
        <f t="shared" si="246"/>
        <v>#VALUE!</v>
      </c>
      <c r="WIH2" t="e">
        <f t="shared" si="246"/>
        <v>#VALUE!</v>
      </c>
      <c r="WII2" t="e">
        <f t="shared" si="246"/>
        <v>#VALUE!</v>
      </c>
      <c r="WIJ2" t="e">
        <f t="shared" si="246"/>
        <v>#VALUE!</v>
      </c>
      <c r="WIK2" t="e">
        <f t="shared" si="246"/>
        <v>#VALUE!</v>
      </c>
      <c r="WIL2" t="e">
        <f t="shared" si="246"/>
        <v>#VALUE!</v>
      </c>
      <c r="WIM2" t="e">
        <f t="shared" si="246"/>
        <v>#VALUE!</v>
      </c>
      <c r="WIN2" t="e">
        <f t="shared" si="246"/>
        <v>#VALUE!</v>
      </c>
      <c r="WIO2" t="e">
        <f t="shared" si="246"/>
        <v>#VALUE!</v>
      </c>
      <c r="WIP2" t="e">
        <f t="shared" si="246"/>
        <v>#VALUE!</v>
      </c>
      <c r="WIQ2" t="e">
        <f t="shared" si="246"/>
        <v>#VALUE!</v>
      </c>
      <c r="WIR2" t="e">
        <f t="shared" si="246"/>
        <v>#VALUE!</v>
      </c>
      <c r="WIS2" t="e">
        <f t="shared" si="246"/>
        <v>#VALUE!</v>
      </c>
      <c r="WIT2" t="e">
        <f t="shared" si="246"/>
        <v>#VALUE!</v>
      </c>
      <c r="WIU2" t="e">
        <f t="shared" si="246"/>
        <v>#VALUE!</v>
      </c>
      <c r="WIV2" t="e">
        <f t="shared" si="246"/>
        <v>#VALUE!</v>
      </c>
      <c r="WIW2" t="e">
        <f t="shared" si="246"/>
        <v>#VALUE!</v>
      </c>
      <c r="WIX2" t="e">
        <f t="shared" si="246"/>
        <v>#VALUE!</v>
      </c>
      <c r="WIY2" t="e">
        <f t="shared" si="246"/>
        <v>#VALUE!</v>
      </c>
      <c r="WIZ2" t="e">
        <f t="shared" si="246"/>
        <v>#VALUE!</v>
      </c>
      <c r="WJA2" t="e">
        <f t="shared" si="246"/>
        <v>#VALUE!</v>
      </c>
      <c r="WJB2" t="e">
        <f t="shared" ref="WJB2:WLM2" si="247">CHAR(WJB1)</f>
        <v>#VALUE!</v>
      </c>
      <c r="WJC2" t="e">
        <f t="shared" si="247"/>
        <v>#VALUE!</v>
      </c>
      <c r="WJD2" t="e">
        <f t="shared" si="247"/>
        <v>#VALUE!</v>
      </c>
      <c r="WJE2" t="e">
        <f t="shared" si="247"/>
        <v>#VALUE!</v>
      </c>
      <c r="WJF2" t="e">
        <f t="shared" si="247"/>
        <v>#VALUE!</v>
      </c>
      <c r="WJG2" t="e">
        <f t="shared" si="247"/>
        <v>#VALUE!</v>
      </c>
      <c r="WJH2" t="e">
        <f t="shared" si="247"/>
        <v>#VALUE!</v>
      </c>
      <c r="WJI2" t="e">
        <f t="shared" si="247"/>
        <v>#VALUE!</v>
      </c>
      <c r="WJJ2" t="e">
        <f t="shared" si="247"/>
        <v>#VALUE!</v>
      </c>
      <c r="WJK2" t="e">
        <f t="shared" si="247"/>
        <v>#VALUE!</v>
      </c>
      <c r="WJL2" t="e">
        <f t="shared" si="247"/>
        <v>#VALUE!</v>
      </c>
      <c r="WJM2" t="e">
        <f t="shared" si="247"/>
        <v>#VALUE!</v>
      </c>
      <c r="WJN2" t="e">
        <f t="shared" si="247"/>
        <v>#VALUE!</v>
      </c>
      <c r="WJO2" t="e">
        <f t="shared" si="247"/>
        <v>#VALUE!</v>
      </c>
      <c r="WJP2" t="e">
        <f t="shared" si="247"/>
        <v>#VALUE!</v>
      </c>
      <c r="WJQ2" t="e">
        <f t="shared" si="247"/>
        <v>#VALUE!</v>
      </c>
      <c r="WJR2" t="e">
        <f t="shared" si="247"/>
        <v>#VALUE!</v>
      </c>
      <c r="WJS2" t="e">
        <f t="shared" si="247"/>
        <v>#VALUE!</v>
      </c>
      <c r="WJT2" t="e">
        <f t="shared" si="247"/>
        <v>#VALUE!</v>
      </c>
      <c r="WJU2" t="e">
        <f t="shared" si="247"/>
        <v>#VALUE!</v>
      </c>
      <c r="WJV2" t="e">
        <f t="shared" si="247"/>
        <v>#VALUE!</v>
      </c>
      <c r="WJW2" t="e">
        <f t="shared" si="247"/>
        <v>#VALUE!</v>
      </c>
      <c r="WJX2" t="e">
        <f t="shared" si="247"/>
        <v>#VALUE!</v>
      </c>
      <c r="WJY2" t="e">
        <f t="shared" si="247"/>
        <v>#VALUE!</v>
      </c>
      <c r="WJZ2" t="e">
        <f t="shared" si="247"/>
        <v>#VALUE!</v>
      </c>
      <c r="WKA2" t="e">
        <f t="shared" si="247"/>
        <v>#VALUE!</v>
      </c>
      <c r="WKB2" t="e">
        <f t="shared" si="247"/>
        <v>#VALUE!</v>
      </c>
      <c r="WKC2" t="e">
        <f t="shared" si="247"/>
        <v>#VALUE!</v>
      </c>
      <c r="WKD2" t="e">
        <f t="shared" si="247"/>
        <v>#VALUE!</v>
      </c>
      <c r="WKE2" t="e">
        <f t="shared" si="247"/>
        <v>#VALUE!</v>
      </c>
      <c r="WKF2" t="e">
        <f t="shared" si="247"/>
        <v>#VALUE!</v>
      </c>
      <c r="WKG2" t="e">
        <f t="shared" si="247"/>
        <v>#VALUE!</v>
      </c>
      <c r="WKH2" t="e">
        <f t="shared" si="247"/>
        <v>#VALUE!</v>
      </c>
      <c r="WKI2" t="e">
        <f t="shared" si="247"/>
        <v>#VALUE!</v>
      </c>
      <c r="WKJ2" t="e">
        <f t="shared" si="247"/>
        <v>#VALUE!</v>
      </c>
      <c r="WKK2" t="e">
        <f t="shared" si="247"/>
        <v>#VALUE!</v>
      </c>
      <c r="WKL2" t="e">
        <f t="shared" si="247"/>
        <v>#VALUE!</v>
      </c>
      <c r="WKM2" t="e">
        <f t="shared" si="247"/>
        <v>#VALUE!</v>
      </c>
      <c r="WKN2" t="e">
        <f t="shared" si="247"/>
        <v>#VALUE!</v>
      </c>
      <c r="WKO2" t="e">
        <f t="shared" si="247"/>
        <v>#VALUE!</v>
      </c>
      <c r="WKP2" t="e">
        <f t="shared" si="247"/>
        <v>#VALUE!</v>
      </c>
      <c r="WKQ2" t="e">
        <f t="shared" si="247"/>
        <v>#VALUE!</v>
      </c>
      <c r="WKR2" t="e">
        <f t="shared" si="247"/>
        <v>#VALUE!</v>
      </c>
      <c r="WKS2" t="e">
        <f t="shared" si="247"/>
        <v>#VALUE!</v>
      </c>
      <c r="WKT2" t="e">
        <f t="shared" si="247"/>
        <v>#VALUE!</v>
      </c>
      <c r="WKU2" t="e">
        <f t="shared" si="247"/>
        <v>#VALUE!</v>
      </c>
      <c r="WKV2" t="e">
        <f t="shared" si="247"/>
        <v>#VALUE!</v>
      </c>
      <c r="WKW2" t="e">
        <f t="shared" si="247"/>
        <v>#VALUE!</v>
      </c>
      <c r="WKX2" t="e">
        <f t="shared" si="247"/>
        <v>#VALUE!</v>
      </c>
      <c r="WKY2" t="e">
        <f t="shared" si="247"/>
        <v>#VALUE!</v>
      </c>
      <c r="WKZ2" t="e">
        <f t="shared" si="247"/>
        <v>#VALUE!</v>
      </c>
      <c r="WLA2" t="e">
        <f t="shared" si="247"/>
        <v>#VALUE!</v>
      </c>
      <c r="WLB2" t="e">
        <f t="shared" si="247"/>
        <v>#VALUE!</v>
      </c>
      <c r="WLC2" t="e">
        <f t="shared" si="247"/>
        <v>#VALUE!</v>
      </c>
      <c r="WLD2" t="e">
        <f t="shared" si="247"/>
        <v>#VALUE!</v>
      </c>
      <c r="WLE2" t="e">
        <f t="shared" si="247"/>
        <v>#VALUE!</v>
      </c>
      <c r="WLF2" t="e">
        <f t="shared" si="247"/>
        <v>#VALUE!</v>
      </c>
      <c r="WLG2" t="e">
        <f t="shared" si="247"/>
        <v>#VALUE!</v>
      </c>
      <c r="WLH2" t="e">
        <f t="shared" si="247"/>
        <v>#VALUE!</v>
      </c>
      <c r="WLI2" t="e">
        <f t="shared" si="247"/>
        <v>#VALUE!</v>
      </c>
      <c r="WLJ2" t="e">
        <f t="shared" si="247"/>
        <v>#VALUE!</v>
      </c>
      <c r="WLK2" t="e">
        <f t="shared" si="247"/>
        <v>#VALUE!</v>
      </c>
      <c r="WLL2" t="e">
        <f t="shared" si="247"/>
        <v>#VALUE!</v>
      </c>
      <c r="WLM2" t="e">
        <f t="shared" si="247"/>
        <v>#VALUE!</v>
      </c>
      <c r="WLN2" t="e">
        <f t="shared" ref="WLN2:WNY2" si="248">CHAR(WLN1)</f>
        <v>#VALUE!</v>
      </c>
      <c r="WLO2" t="e">
        <f t="shared" si="248"/>
        <v>#VALUE!</v>
      </c>
      <c r="WLP2" t="e">
        <f t="shared" si="248"/>
        <v>#VALUE!</v>
      </c>
      <c r="WLQ2" t="e">
        <f t="shared" si="248"/>
        <v>#VALUE!</v>
      </c>
      <c r="WLR2" t="e">
        <f t="shared" si="248"/>
        <v>#VALUE!</v>
      </c>
      <c r="WLS2" t="e">
        <f t="shared" si="248"/>
        <v>#VALUE!</v>
      </c>
      <c r="WLT2" t="e">
        <f t="shared" si="248"/>
        <v>#VALUE!</v>
      </c>
      <c r="WLU2" t="e">
        <f t="shared" si="248"/>
        <v>#VALUE!</v>
      </c>
      <c r="WLV2" t="e">
        <f t="shared" si="248"/>
        <v>#VALUE!</v>
      </c>
      <c r="WLW2" t="e">
        <f t="shared" si="248"/>
        <v>#VALUE!</v>
      </c>
      <c r="WLX2" t="e">
        <f t="shared" si="248"/>
        <v>#VALUE!</v>
      </c>
      <c r="WLY2" t="e">
        <f t="shared" si="248"/>
        <v>#VALUE!</v>
      </c>
      <c r="WLZ2" t="e">
        <f t="shared" si="248"/>
        <v>#VALUE!</v>
      </c>
      <c r="WMA2" t="e">
        <f t="shared" si="248"/>
        <v>#VALUE!</v>
      </c>
      <c r="WMB2" t="e">
        <f t="shared" si="248"/>
        <v>#VALUE!</v>
      </c>
      <c r="WMC2" t="e">
        <f t="shared" si="248"/>
        <v>#VALUE!</v>
      </c>
      <c r="WMD2" t="e">
        <f t="shared" si="248"/>
        <v>#VALUE!</v>
      </c>
      <c r="WME2" t="e">
        <f t="shared" si="248"/>
        <v>#VALUE!</v>
      </c>
      <c r="WMF2" t="e">
        <f t="shared" si="248"/>
        <v>#VALUE!</v>
      </c>
      <c r="WMG2" t="e">
        <f t="shared" si="248"/>
        <v>#VALUE!</v>
      </c>
      <c r="WMH2" t="e">
        <f t="shared" si="248"/>
        <v>#VALUE!</v>
      </c>
      <c r="WMI2" t="e">
        <f t="shared" si="248"/>
        <v>#VALUE!</v>
      </c>
      <c r="WMJ2" t="e">
        <f t="shared" si="248"/>
        <v>#VALUE!</v>
      </c>
      <c r="WMK2" t="e">
        <f t="shared" si="248"/>
        <v>#VALUE!</v>
      </c>
      <c r="WML2" t="e">
        <f t="shared" si="248"/>
        <v>#VALUE!</v>
      </c>
      <c r="WMM2" t="e">
        <f t="shared" si="248"/>
        <v>#VALUE!</v>
      </c>
      <c r="WMN2" t="e">
        <f t="shared" si="248"/>
        <v>#VALUE!</v>
      </c>
      <c r="WMO2" t="e">
        <f t="shared" si="248"/>
        <v>#VALUE!</v>
      </c>
      <c r="WMP2" t="e">
        <f t="shared" si="248"/>
        <v>#VALUE!</v>
      </c>
      <c r="WMQ2" t="e">
        <f t="shared" si="248"/>
        <v>#VALUE!</v>
      </c>
      <c r="WMR2" t="e">
        <f t="shared" si="248"/>
        <v>#VALUE!</v>
      </c>
      <c r="WMS2" t="e">
        <f t="shared" si="248"/>
        <v>#VALUE!</v>
      </c>
      <c r="WMT2" t="e">
        <f t="shared" si="248"/>
        <v>#VALUE!</v>
      </c>
      <c r="WMU2" t="e">
        <f t="shared" si="248"/>
        <v>#VALUE!</v>
      </c>
      <c r="WMV2" t="e">
        <f t="shared" si="248"/>
        <v>#VALUE!</v>
      </c>
      <c r="WMW2" t="e">
        <f t="shared" si="248"/>
        <v>#VALUE!</v>
      </c>
      <c r="WMX2" t="e">
        <f t="shared" si="248"/>
        <v>#VALUE!</v>
      </c>
      <c r="WMY2" t="e">
        <f t="shared" si="248"/>
        <v>#VALUE!</v>
      </c>
      <c r="WMZ2" t="e">
        <f t="shared" si="248"/>
        <v>#VALUE!</v>
      </c>
      <c r="WNA2" t="e">
        <f t="shared" si="248"/>
        <v>#VALUE!</v>
      </c>
      <c r="WNB2" t="e">
        <f t="shared" si="248"/>
        <v>#VALUE!</v>
      </c>
      <c r="WNC2" t="e">
        <f t="shared" si="248"/>
        <v>#VALUE!</v>
      </c>
      <c r="WND2" t="e">
        <f t="shared" si="248"/>
        <v>#VALUE!</v>
      </c>
      <c r="WNE2" t="e">
        <f t="shared" si="248"/>
        <v>#VALUE!</v>
      </c>
      <c r="WNF2" t="e">
        <f t="shared" si="248"/>
        <v>#VALUE!</v>
      </c>
      <c r="WNG2" t="e">
        <f t="shared" si="248"/>
        <v>#VALUE!</v>
      </c>
      <c r="WNH2" t="e">
        <f t="shared" si="248"/>
        <v>#VALUE!</v>
      </c>
      <c r="WNI2" t="e">
        <f t="shared" si="248"/>
        <v>#VALUE!</v>
      </c>
      <c r="WNJ2" t="e">
        <f t="shared" si="248"/>
        <v>#VALUE!</v>
      </c>
      <c r="WNK2" t="e">
        <f t="shared" si="248"/>
        <v>#VALUE!</v>
      </c>
      <c r="WNL2" t="e">
        <f t="shared" si="248"/>
        <v>#VALUE!</v>
      </c>
      <c r="WNM2" t="e">
        <f t="shared" si="248"/>
        <v>#VALUE!</v>
      </c>
      <c r="WNN2" t="e">
        <f t="shared" si="248"/>
        <v>#VALUE!</v>
      </c>
      <c r="WNO2" t="e">
        <f t="shared" si="248"/>
        <v>#VALUE!</v>
      </c>
      <c r="WNP2" t="e">
        <f t="shared" si="248"/>
        <v>#VALUE!</v>
      </c>
      <c r="WNQ2" t="e">
        <f t="shared" si="248"/>
        <v>#VALUE!</v>
      </c>
      <c r="WNR2" t="e">
        <f t="shared" si="248"/>
        <v>#VALUE!</v>
      </c>
      <c r="WNS2" t="e">
        <f t="shared" si="248"/>
        <v>#VALUE!</v>
      </c>
      <c r="WNT2" t="e">
        <f t="shared" si="248"/>
        <v>#VALUE!</v>
      </c>
      <c r="WNU2" t="e">
        <f t="shared" si="248"/>
        <v>#VALUE!</v>
      </c>
      <c r="WNV2" t="e">
        <f t="shared" si="248"/>
        <v>#VALUE!</v>
      </c>
      <c r="WNW2" t="e">
        <f t="shared" si="248"/>
        <v>#VALUE!</v>
      </c>
      <c r="WNX2" t="e">
        <f t="shared" si="248"/>
        <v>#VALUE!</v>
      </c>
      <c r="WNY2" t="e">
        <f t="shared" si="248"/>
        <v>#VALUE!</v>
      </c>
      <c r="WNZ2" t="e">
        <f t="shared" ref="WNZ2:WQK2" si="249">CHAR(WNZ1)</f>
        <v>#VALUE!</v>
      </c>
      <c r="WOA2" t="e">
        <f t="shared" si="249"/>
        <v>#VALUE!</v>
      </c>
      <c r="WOB2" t="e">
        <f t="shared" si="249"/>
        <v>#VALUE!</v>
      </c>
      <c r="WOC2" t="e">
        <f t="shared" si="249"/>
        <v>#VALUE!</v>
      </c>
      <c r="WOD2" t="e">
        <f t="shared" si="249"/>
        <v>#VALUE!</v>
      </c>
      <c r="WOE2" t="e">
        <f t="shared" si="249"/>
        <v>#VALUE!</v>
      </c>
      <c r="WOF2" t="e">
        <f t="shared" si="249"/>
        <v>#VALUE!</v>
      </c>
      <c r="WOG2" t="e">
        <f t="shared" si="249"/>
        <v>#VALUE!</v>
      </c>
      <c r="WOH2" t="e">
        <f t="shared" si="249"/>
        <v>#VALUE!</v>
      </c>
      <c r="WOI2" t="e">
        <f t="shared" si="249"/>
        <v>#VALUE!</v>
      </c>
      <c r="WOJ2" t="e">
        <f t="shared" si="249"/>
        <v>#VALUE!</v>
      </c>
      <c r="WOK2" t="e">
        <f t="shared" si="249"/>
        <v>#VALUE!</v>
      </c>
      <c r="WOL2" t="e">
        <f t="shared" si="249"/>
        <v>#VALUE!</v>
      </c>
      <c r="WOM2" t="e">
        <f t="shared" si="249"/>
        <v>#VALUE!</v>
      </c>
      <c r="WON2" t="e">
        <f t="shared" si="249"/>
        <v>#VALUE!</v>
      </c>
      <c r="WOO2" t="e">
        <f t="shared" si="249"/>
        <v>#VALUE!</v>
      </c>
      <c r="WOP2" t="e">
        <f t="shared" si="249"/>
        <v>#VALUE!</v>
      </c>
      <c r="WOQ2" t="e">
        <f t="shared" si="249"/>
        <v>#VALUE!</v>
      </c>
      <c r="WOR2" t="e">
        <f t="shared" si="249"/>
        <v>#VALUE!</v>
      </c>
      <c r="WOS2" t="e">
        <f t="shared" si="249"/>
        <v>#VALUE!</v>
      </c>
      <c r="WOT2" t="e">
        <f t="shared" si="249"/>
        <v>#VALUE!</v>
      </c>
      <c r="WOU2" t="e">
        <f t="shared" si="249"/>
        <v>#VALUE!</v>
      </c>
      <c r="WOV2" t="e">
        <f t="shared" si="249"/>
        <v>#VALUE!</v>
      </c>
      <c r="WOW2" t="e">
        <f t="shared" si="249"/>
        <v>#VALUE!</v>
      </c>
      <c r="WOX2" t="e">
        <f t="shared" si="249"/>
        <v>#VALUE!</v>
      </c>
      <c r="WOY2" t="e">
        <f t="shared" si="249"/>
        <v>#VALUE!</v>
      </c>
      <c r="WOZ2" t="e">
        <f t="shared" si="249"/>
        <v>#VALUE!</v>
      </c>
      <c r="WPA2" t="e">
        <f t="shared" si="249"/>
        <v>#VALUE!</v>
      </c>
      <c r="WPB2" t="e">
        <f t="shared" si="249"/>
        <v>#VALUE!</v>
      </c>
      <c r="WPC2" t="e">
        <f t="shared" si="249"/>
        <v>#VALUE!</v>
      </c>
      <c r="WPD2" t="e">
        <f t="shared" si="249"/>
        <v>#VALUE!</v>
      </c>
      <c r="WPE2" t="e">
        <f t="shared" si="249"/>
        <v>#VALUE!</v>
      </c>
      <c r="WPF2" t="e">
        <f t="shared" si="249"/>
        <v>#VALUE!</v>
      </c>
      <c r="WPG2" t="e">
        <f t="shared" si="249"/>
        <v>#VALUE!</v>
      </c>
      <c r="WPH2" t="e">
        <f t="shared" si="249"/>
        <v>#VALUE!</v>
      </c>
      <c r="WPI2" t="e">
        <f t="shared" si="249"/>
        <v>#VALUE!</v>
      </c>
      <c r="WPJ2" t="e">
        <f t="shared" si="249"/>
        <v>#VALUE!</v>
      </c>
      <c r="WPK2" t="e">
        <f t="shared" si="249"/>
        <v>#VALUE!</v>
      </c>
      <c r="WPL2" t="e">
        <f t="shared" si="249"/>
        <v>#VALUE!</v>
      </c>
      <c r="WPM2" t="e">
        <f t="shared" si="249"/>
        <v>#VALUE!</v>
      </c>
      <c r="WPN2" t="e">
        <f t="shared" si="249"/>
        <v>#VALUE!</v>
      </c>
      <c r="WPO2" t="e">
        <f t="shared" si="249"/>
        <v>#VALUE!</v>
      </c>
      <c r="WPP2" t="e">
        <f t="shared" si="249"/>
        <v>#VALUE!</v>
      </c>
      <c r="WPQ2" t="e">
        <f t="shared" si="249"/>
        <v>#VALUE!</v>
      </c>
      <c r="WPR2" t="e">
        <f t="shared" si="249"/>
        <v>#VALUE!</v>
      </c>
      <c r="WPS2" t="e">
        <f t="shared" si="249"/>
        <v>#VALUE!</v>
      </c>
      <c r="WPT2" t="e">
        <f t="shared" si="249"/>
        <v>#VALUE!</v>
      </c>
      <c r="WPU2" t="e">
        <f t="shared" si="249"/>
        <v>#VALUE!</v>
      </c>
      <c r="WPV2" t="e">
        <f t="shared" si="249"/>
        <v>#VALUE!</v>
      </c>
      <c r="WPW2" t="e">
        <f t="shared" si="249"/>
        <v>#VALUE!</v>
      </c>
      <c r="WPX2" t="e">
        <f t="shared" si="249"/>
        <v>#VALUE!</v>
      </c>
      <c r="WPY2" t="e">
        <f t="shared" si="249"/>
        <v>#VALUE!</v>
      </c>
      <c r="WPZ2" t="e">
        <f t="shared" si="249"/>
        <v>#VALUE!</v>
      </c>
      <c r="WQA2" t="e">
        <f t="shared" si="249"/>
        <v>#VALUE!</v>
      </c>
      <c r="WQB2" t="e">
        <f t="shared" si="249"/>
        <v>#VALUE!</v>
      </c>
      <c r="WQC2" t="e">
        <f t="shared" si="249"/>
        <v>#VALUE!</v>
      </c>
      <c r="WQD2" t="e">
        <f t="shared" si="249"/>
        <v>#VALUE!</v>
      </c>
      <c r="WQE2" t="e">
        <f t="shared" si="249"/>
        <v>#VALUE!</v>
      </c>
      <c r="WQF2" t="e">
        <f t="shared" si="249"/>
        <v>#VALUE!</v>
      </c>
      <c r="WQG2" t="e">
        <f t="shared" si="249"/>
        <v>#VALUE!</v>
      </c>
      <c r="WQH2" t="e">
        <f t="shared" si="249"/>
        <v>#VALUE!</v>
      </c>
      <c r="WQI2" t="e">
        <f t="shared" si="249"/>
        <v>#VALUE!</v>
      </c>
      <c r="WQJ2" t="e">
        <f t="shared" si="249"/>
        <v>#VALUE!</v>
      </c>
      <c r="WQK2" t="e">
        <f t="shared" si="249"/>
        <v>#VALUE!</v>
      </c>
      <c r="WQL2" t="e">
        <f t="shared" ref="WQL2:WSW2" si="250">CHAR(WQL1)</f>
        <v>#VALUE!</v>
      </c>
      <c r="WQM2" t="e">
        <f t="shared" si="250"/>
        <v>#VALUE!</v>
      </c>
      <c r="WQN2" t="e">
        <f t="shared" si="250"/>
        <v>#VALUE!</v>
      </c>
      <c r="WQO2" t="e">
        <f t="shared" si="250"/>
        <v>#VALUE!</v>
      </c>
      <c r="WQP2" t="e">
        <f t="shared" si="250"/>
        <v>#VALUE!</v>
      </c>
      <c r="WQQ2" t="e">
        <f t="shared" si="250"/>
        <v>#VALUE!</v>
      </c>
      <c r="WQR2" t="e">
        <f t="shared" si="250"/>
        <v>#VALUE!</v>
      </c>
      <c r="WQS2" t="e">
        <f t="shared" si="250"/>
        <v>#VALUE!</v>
      </c>
      <c r="WQT2" t="e">
        <f t="shared" si="250"/>
        <v>#VALUE!</v>
      </c>
      <c r="WQU2" t="e">
        <f t="shared" si="250"/>
        <v>#VALUE!</v>
      </c>
      <c r="WQV2" t="e">
        <f t="shared" si="250"/>
        <v>#VALUE!</v>
      </c>
      <c r="WQW2" t="e">
        <f t="shared" si="250"/>
        <v>#VALUE!</v>
      </c>
      <c r="WQX2" t="e">
        <f t="shared" si="250"/>
        <v>#VALUE!</v>
      </c>
      <c r="WQY2" t="e">
        <f t="shared" si="250"/>
        <v>#VALUE!</v>
      </c>
      <c r="WQZ2" t="e">
        <f t="shared" si="250"/>
        <v>#VALUE!</v>
      </c>
      <c r="WRA2" t="e">
        <f t="shared" si="250"/>
        <v>#VALUE!</v>
      </c>
      <c r="WRB2" t="e">
        <f t="shared" si="250"/>
        <v>#VALUE!</v>
      </c>
      <c r="WRC2" t="e">
        <f t="shared" si="250"/>
        <v>#VALUE!</v>
      </c>
      <c r="WRD2" t="e">
        <f t="shared" si="250"/>
        <v>#VALUE!</v>
      </c>
      <c r="WRE2" t="e">
        <f t="shared" si="250"/>
        <v>#VALUE!</v>
      </c>
      <c r="WRF2" t="e">
        <f t="shared" si="250"/>
        <v>#VALUE!</v>
      </c>
      <c r="WRG2" t="e">
        <f t="shared" si="250"/>
        <v>#VALUE!</v>
      </c>
      <c r="WRH2" t="e">
        <f t="shared" si="250"/>
        <v>#VALUE!</v>
      </c>
      <c r="WRI2" t="e">
        <f t="shared" si="250"/>
        <v>#VALUE!</v>
      </c>
      <c r="WRJ2" t="e">
        <f t="shared" si="250"/>
        <v>#VALUE!</v>
      </c>
      <c r="WRK2" t="e">
        <f t="shared" si="250"/>
        <v>#VALUE!</v>
      </c>
      <c r="WRL2" t="e">
        <f t="shared" si="250"/>
        <v>#VALUE!</v>
      </c>
      <c r="WRM2" t="e">
        <f t="shared" si="250"/>
        <v>#VALUE!</v>
      </c>
      <c r="WRN2" t="e">
        <f t="shared" si="250"/>
        <v>#VALUE!</v>
      </c>
      <c r="WRO2" t="e">
        <f t="shared" si="250"/>
        <v>#VALUE!</v>
      </c>
      <c r="WRP2" t="e">
        <f t="shared" si="250"/>
        <v>#VALUE!</v>
      </c>
      <c r="WRQ2" t="e">
        <f t="shared" si="250"/>
        <v>#VALUE!</v>
      </c>
      <c r="WRR2" t="e">
        <f t="shared" si="250"/>
        <v>#VALUE!</v>
      </c>
      <c r="WRS2" t="e">
        <f t="shared" si="250"/>
        <v>#VALUE!</v>
      </c>
      <c r="WRT2" t="e">
        <f t="shared" si="250"/>
        <v>#VALUE!</v>
      </c>
      <c r="WRU2" t="e">
        <f t="shared" si="250"/>
        <v>#VALUE!</v>
      </c>
      <c r="WRV2" t="e">
        <f t="shared" si="250"/>
        <v>#VALUE!</v>
      </c>
      <c r="WRW2" t="e">
        <f t="shared" si="250"/>
        <v>#VALUE!</v>
      </c>
      <c r="WRX2" t="e">
        <f t="shared" si="250"/>
        <v>#VALUE!</v>
      </c>
      <c r="WRY2" t="e">
        <f t="shared" si="250"/>
        <v>#VALUE!</v>
      </c>
      <c r="WRZ2" t="e">
        <f t="shared" si="250"/>
        <v>#VALUE!</v>
      </c>
      <c r="WSA2" t="e">
        <f t="shared" si="250"/>
        <v>#VALUE!</v>
      </c>
      <c r="WSB2" t="e">
        <f t="shared" si="250"/>
        <v>#VALUE!</v>
      </c>
      <c r="WSC2" t="e">
        <f t="shared" si="250"/>
        <v>#VALUE!</v>
      </c>
      <c r="WSD2" t="e">
        <f t="shared" si="250"/>
        <v>#VALUE!</v>
      </c>
      <c r="WSE2" t="e">
        <f t="shared" si="250"/>
        <v>#VALUE!</v>
      </c>
      <c r="WSF2" t="e">
        <f t="shared" si="250"/>
        <v>#VALUE!</v>
      </c>
      <c r="WSG2" t="e">
        <f t="shared" si="250"/>
        <v>#VALUE!</v>
      </c>
      <c r="WSH2" t="e">
        <f t="shared" si="250"/>
        <v>#VALUE!</v>
      </c>
      <c r="WSI2" t="e">
        <f t="shared" si="250"/>
        <v>#VALUE!</v>
      </c>
      <c r="WSJ2" t="e">
        <f t="shared" si="250"/>
        <v>#VALUE!</v>
      </c>
      <c r="WSK2" t="e">
        <f t="shared" si="250"/>
        <v>#VALUE!</v>
      </c>
      <c r="WSL2" t="e">
        <f t="shared" si="250"/>
        <v>#VALUE!</v>
      </c>
      <c r="WSM2" t="e">
        <f t="shared" si="250"/>
        <v>#VALUE!</v>
      </c>
      <c r="WSN2" t="e">
        <f t="shared" si="250"/>
        <v>#VALUE!</v>
      </c>
      <c r="WSO2" t="e">
        <f t="shared" si="250"/>
        <v>#VALUE!</v>
      </c>
      <c r="WSP2" t="e">
        <f t="shared" si="250"/>
        <v>#VALUE!</v>
      </c>
      <c r="WSQ2" t="e">
        <f t="shared" si="250"/>
        <v>#VALUE!</v>
      </c>
      <c r="WSR2" t="e">
        <f t="shared" si="250"/>
        <v>#VALUE!</v>
      </c>
      <c r="WSS2" t="e">
        <f t="shared" si="250"/>
        <v>#VALUE!</v>
      </c>
      <c r="WST2" t="e">
        <f t="shared" si="250"/>
        <v>#VALUE!</v>
      </c>
      <c r="WSU2" t="e">
        <f t="shared" si="250"/>
        <v>#VALUE!</v>
      </c>
      <c r="WSV2" t="e">
        <f t="shared" si="250"/>
        <v>#VALUE!</v>
      </c>
      <c r="WSW2" t="e">
        <f t="shared" si="250"/>
        <v>#VALUE!</v>
      </c>
      <c r="WSX2" t="e">
        <f t="shared" ref="WSX2:WVI2" si="251">CHAR(WSX1)</f>
        <v>#VALUE!</v>
      </c>
      <c r="WSY2" t="e">
        <f t="shared" si="251"/>
        <v>#VALUE!</v>
      </c>
      <c r="WSZ2" t="e">
        <f t="shared" si="251"/>
        <v>#VALUE!</v>
      </c>
      <c r="WTA2" t="e">
        <f t="shared" si="251"/>
        <v>#VALUE!</v>
      </c>
      <c r="WTB2" t="e">
        <f t="shared" si="251"/>
        <v>#VALUE!</v>
      </c>
      <c r="WTC2" t="e">
        <f t="shared" si="251"/>
        <v>#VALUE!</v>
      </c>
      <c r="WTD2" t="e">
        <f t="shared" si="251"/>
        <v>#VALUE!</v>
      </c>
      <c r="WTE2" t="e">
        <f t="shared" si="251"/>
        <v>#VALUE!</v>
      </c>
      <c r="WTF2" t="e">
        <f t="shared" si="251"/>
        <v>#VALUE!</v>
      </c>
      <c r="WTG2" t="e">
        <f t="shared" si="251"/>
        <v>#VALUE!</v>
      </c>
      <c r="WTH2" t="e">
        <f t="shared" si="251"/>
        <v>#VALUE!</v>
      </c>
      <c r="WTI2" t="e">
        <f t="shared" si="251"/>
        <v>#VALUE!</v>
      </c>
      <c r="WTJ2" t="e">
        <f t="shared" si="251"/>
        <v>#VALUE!</v>
      </c>
      <c r="WTK2" t="e">
        <f t="shared" si="251"/>
        <v>#VALUE!</v>
      </c>
      <c r="WTL2" t="e">
        <f t="shared" si="251"/>
        <v>#VALUE!</v>
      </c>
      <c r="WTM2" t="e">
        <f t="shared" si="251"/>
        <v>#VALUE!</v>
      </c>
      <c r="WTN2" t="e">
        <f t="shared" si="251"/>
        <v>#VALUE!</v>
      </c>
      <c r="WTO2" t="e">
        <f t="shared" si="251"/>
        <v>#VALUE!</v>
      </c>
      <c r="WTP2" t="e">
        <f t="shared" si="251"/>
        <v>#VALUE!</v>
      </c>
      <c r="WTQ2" t="e">
        <f t="shared" si="251"/>
        <v>#VALUE!</v>
      </c>
      <c r="WTR2" t="e">
        <f t="shared" si="251"/>
        <v>#VALUE!</v>
      </c>
      <c r="WTS2" t="e">
        <f t="shared" si="251"/>
        <v>#VALUE!</v>
      </c>
      <c r="WTT2" t="e">
        <f t="shared" si="251"/>
        <v>#VALUE!</v>
      </c>
      <c r="WTU2" t="e">
        <f t="shared" si="251"/>
        <v>#VALUE!</v>
      </c>
      <c r="WTV2" t="e">
        <f t="shared" si="251"/>
        <v>#VALUE!</v>
      </c>
      <c r="WTW2" t="e">
        <f t="shared" si="251"/>
        <v>#VALUE!</v>
      </c>
      <c r="WTX2" t="e">
        <f t="shared" si="251"/>
        <v>#VALUE!</v>
      </c>
      <c r="WTY2" t="e">
        <f t="shared" si="251"/>
        <v>#VALUE!</v>
      </c>
      <c r="WTZ2" t="e">
        <f t="shared" si="251"/>
        <v>#VALUE!</v>
      </c>
      <c r="WUA2" t="e">
        <f t="shared" si="251"/>
        <v>#VALUE!</v>
      </c>
      <c r="WUB2" t="e">
        <f t="shared" si="251"/>
        <v>#VALUE!</v>
      </c>
      <c r="WUC2" t="e">
        <f t="shared" si="251"/>
        <v>#VALUE!</v>
      </c>
      <c r="WUD2" t="e">
        <f t="shared" si="251"/>
        <v>#VALUE!</v>
      </c>
      <c r="WUE2" t="e">
        <f t="shared" si="251"/>
        <v>#VALUE!</v>
      </c>
      <c r="WUF2" t="e">
        <f t="shared" si="251"/>
        <v>#VALUE!</v>
      </c>
      <c r="WUG2" t="e">
        <f t="shared" si="251"/>
        <v>#VALUE!</v>
      </c>
      <c r="WUH2" t="e">
        <f t="shared" si="251"/>
        <v>#VALUE!</v>
      </c>
      <c r="WUI2" t="e">
        <f t="shared" si="251"/>
        <v>#VALUE!</v>
      </c>
      <c r="WUJ2" t="e">
        <f t="shared" si="251"/>
        <v>#VALUE!</v>
      </c>
      <c r="WUK2" t="e">
        <f t="shared" si="251"/>
        <v>#VALUE!</v>
      </c>
      <c r="WUL2" t="e">
        <f t="shared" si="251"/>
        <v>#VALUE!</v>
      </c>
      <c r="WUM2" t="e">
        <f t="shared" si="251"/>
        <v>#VALUE!</v>
      </c>
      <c r="WUN2" t="e">
        <f t="shared" si="251"/>
        <v>#VALUE!</v>
      </c>
      <c r="WUO2" t="e">
        <f t="shared" si="251"/>
        <v>#VALUE!</v>
      </c>
      <c r="WUP2" t="e">
        <f t="shared" si="251"/>
        <v>#VALUE!</v>
      </c>
      <c r="WUQ2" t="e">
        <f t="shared" si="251"/>
        <v>#VALUE!</v>
      </c>
      <c r="WUR2" t="e">
        <f t="shared" si="251"/>
        <v>#VALUE!</v>
      </c>
      <c r="WUS2" t="e">
        <f t="shared" si="251"/>
        <v>#VALUE!</v>
      </c>
      <c r="WUT2" t="e">
        <f t="shared" si="251"/>
        <v>#VALUE!</v>
      </c>
      <c r="WUU2" t="e">
        <f t="shared" si="251"/>
        <v>#VALUE!</v>
      </c>
      <c r="WUV2" t="e">
        <f t="shared" si="251"/>
        <v>#VALUE!</v>
      </c>
      <c r="WUW2" t="e">
        <f t="shared" si="251"/>
        <v>#VALUE!</v>
      </c>
      <c r="WUX2" t="e">
        <f t="shared" si="251"/>
        <v>#VALUE!</v>
      </c>
      <c r="WUY2" t="e">
        <f t="shared" si="251"/>
        <v>#VALUE!</v>
      </c>
      <c r="WUZ2" t="e">
        <f t="shared" si="251"/>
        <v>#VALUE!</v>
      </c>
      <c r="WVA2" t="e">
        <f t="shared" si="251"/>
        <v>#VALUE!</v>
      </c>
      <c r="WVB2" t="e">
        <f t="shared" si="251"/>
        <v>#VALUE!</v>
      </c>
      <c r="WVC2" t="e">
        <f t="shared" si="251"/>
        <v>#VALUE!</v>
      </c>
      <c r="WVD2" t="e">
        <f t="shared" si="251"/>
        <v>#VALUE!</v>
      </c>
      <c r="WVE2" t="e">
        <f t="shared" si="251"/>
        <v>#VALUE!</v>
      </c>
      <c r="WVF2" t="e">
        <f t="shared" si="251"/>
        <v>#VALUE!</v>
      </c>
      <c r="WVG2" t="e">
        <f t="shared" si="251"/>
        <v>#VALUE!</v>
      </c>
      <c r="WVH2" t="e">
        <f t="shared" si="251"/>
        <v>#VALUE!</v>
      </c>
      <c r="WVI2" t="e">
        <f t="shared" si="251"/>
        <v>#VALUE!</v>
      </c>
      <c r="WVJ2" t="e">
        <f t="shared" ref="WVJ2:WXU2" si="252">CHAR(WVJ1)</f>
        <v>#VALUE!</v>
      </c>
      <c r="WVK2" t="e">
        <f t="shared" si="252"/>
        <v>#VALUE!</v>
      </c>
      <c r="WVL2" t="e">
        <f t="shared" si="252"/>
        <v>#VALUE!</v>
      </c>
      <c r="WVM2" t="e">
        <f t="shared" si="252"/>
        <v>#VALUE!</v>
      </c>
      <c r="WVN2" t="e">
        <f t="shared" si="252"/>
        <v>#VALUE!</v>
      </c>
      <c r="WVO2" t="e">
        <f t="shared" si="252"/>
        <v>#VALUE!</v>
      </c>
      <c r="WVP2" t="e">
        <f t="shared" si="252"/>
        <v>#VALUE!</v>
      </c>
      <c r="WVQ2" t="e">
        <f t="shared" si="252"/>
        <v>#VALUE!</v>
      </c>
      <c r="WVR2" t="e">
        <f t="shared" si="252"/>
        <v>#VALUE!</v>
      </c>
      <c r="WVS2" t="e">
        <f t="shared" si="252"/>
        <v>#VALUE!</v>
      </c>
      <c r="WVT2" t="e">
        <f t="shared" si="252"/>
        <v>#VALUE!</v>
      </c>
      <c r="WVU2" t="e">
        <f t="shared" si="252"/>
        <v>#VALUE!</v>
      </c>
      <c r="WVV2" t="e">
        <f t="shared" si="252"/>
        <v>#VALUE!</v>
      </c>
      <c r="WVW2" t="e">
        <f t="shared" si="252"/>
        <v>#VALUE!</v>
      </c>
      <c r="WVX2" t="e">
        <f t="shared" si="252"/>
        <v>#VALUE!</v>
      </c>
      <c r="WVY2" t="e">
        <f t="shared" si="252"/>
        <v>#VALUE!</v>
      </c>
      <c r="WVZ2" t="e">
        <f t="shared" si="252"/>
        <v>#VALUE!</v>
      </c>
      <c r="WWA2" t="e">
        <f t="shared" si="252"/>
        <v>#VALUE!</v>
      </c>
      <c r="WWB2" t="e">
        <f t="shared" si="252"/>
        <v>#VALUE!</v>
      </c>
      <c r="WWC2" t="e">
        <f t="shared" si="252"/>
        <v>#VALUE!</v>
      </c>
      <c r="WWD2" t="e">
        <f t="shared" si="252"/>
        <v>#VALUE!</v>
      </c>
      <c r="WWE2" t="e">
        <f t="shared" si="252"/>
        <v>#VALUE!</v>
      </c>
      <c r="WWF2" t="e">
        <f t="shared" si="252"/>
        <v>#VALUE!</v>
      </c>
      <c r="WWG2" t="e">
        <f t="shared" si="252"/>
        <v>#VALUE!</v>
      </c>
      <c r="WWH2" t="e">
        <f t="shared" si="252"/>
        <v>#VALUE!</v>
      </c>
      <c r="WWI2" t="e">
        <f t="shared" si="252"/>
        <v>#VALUE!</v>
      </c>
      <c r="WWJ2" t="e">
        <f t="shared" si="252"/>
        <v>#VALUE!</v>
      </c>
      <c r="WWK2" t="e">
        <f t="shared" si="252"/>
        <v>#VALUE!</v>
      </c>
      <c r="WWL2" t="e">
        <f t="shared" si="252"/>
        <v>#VALUE!</v>
      </c>
      <c r="WWM2" t="e">
        <f t="shared" si="252"/>
        <v>#VALUE!</v>
      </c>
      <c r="WWN2" t="e">
        <f t="shared" si="252"/>
        <v>#VALUE!</v>
      </c>
      <c r="WWO2" t="e">
        <f t="shared" si="252"/>
        <v>#VALUE!</v>
      </c>
      <c r="WWP2" t="e">
        <f t="shared" si="252"/>
        <v>#VALUE!</v>
      </c>
      <c r="WWQ2" t="e">
        <f t="shared" si="252"/>
        <v>#VALUE!</v>
      </c>
      <c r="WWR2" t="e">
        <f t="shared" si="252"/>
        <v>#VALUE!</v>
      </c>
      <c r="WWS2" t="e">
        <f t="shared" si="252"/>
        <v>#VALUE!</v>
      </c>
      <c r="WWT2" t="e">
        <f t="shared" si="252"/>
        <v>#VALUE!</v>
      </c>
      <c r="WWU2" t="e">
        <f t="shared" si="252"/>
        <v>#VALUE!</v>
      </c>
      <c r="WWV2" t="e">
        <f t="shared" si="252"/>
        <v>#VALUE!</v>
      </c>
      <c r="WWW2" t="e">
        <f t="shared" si="252"/>
        <v>#VALUE!</v>
      </c>
      <c r="WWX2" t="e">
        <f t="shared" si="252"/>
        <v>#VALUE!</v>
      </c>
      <c r="WWY2" t="e">
        <f t="shared" si="252"/>
        <v>#VALUE!</v>
      </c>
      <c r="WWZ2" t="e">
        <f t="shared" si="252"/>
        <v>#VALUE!</v>
      </c>
      <c r="WXA2" t="e">
        <f t="shared" si="252"/>
        <v>#VALUE!</v>
      </c>
      <c r="WXB2" t="e">
        <f t="shared" si="252"/>
        <v>#VALUE!</v>
      </c>
      <c r="WXC2" t="e">
        <f t="shared" si="252"/>
        <v>#VALUE!</v>
      </c>
      <c r="WXD2" t="e">
        <f t="shared" si="252"/>
        <v>#VALUE!</v>
      </c>
      <c r="WXE2" t="e">
        <f t="shared" si="252"/>
        <v>#VALUE!</v>
      </c>
      <c r="WXF2" t="e">
        <f t="shared" si="252"/>
        <v>#VALUE!</v>
      </c>
      <c r="WXG2" t="e">
        <f t="shared" si="252"/>
        <v>#VALUE!</v>
      </c>
      <c r="WXH2" t="e">
        <f t="shared" si="252"/>
        <v>#VALUE!</v>
      </c>
      <c r="WXI2" t="e">
        <f t="shared" si="252"/>
        <v>#VALUE!</v>
      </c>
      <c r="WXJ2" t="e">
        <f t="shared" si="252"/>
        <v>#VALUE!</v>
      </c>
      <c r="WXK2" t="e">
        <f t="shared" si="252"/>
        <v>#VALUE!</v>
      </c>
      <c r="WXL2" t="e">
        <f t="shared" si="252"/>
        <v>#VALUE!</v>
      </c>
      <c r="WXM2" t="e">
        <f t="shared" si="252"/>
        <v>#VALUE!</v>
      </c>
      <c r="WXN2" t="e">
        <f t="shared" si="252"/>
        <v>#VALUE!</v>
      </c>
      <c r="WXO2" t="e">
        <f t="shared" si="252"/>
        <v>#VALUE!</v>
      </c>
      <c r="WXP2" t="e">
        <f t="shared" si="252"/>
        <v>#VALUE!</v>
      </c>
      <c r="WXQ2" t="e">
        <f t="shared" si="252"/>
        <v>#VALUE!</v>
      </c>
      <c r="WXR2" t="e">
        <f t="shared" si="252"/>
        <v>#VALUE!</v>
      </c>
      <c r="WXS2" t="e">
        <f t="shared" si="252"/>
        <v>#VALUE!</v>
      </c>
      <c r="WXT2" t="e">
        <f t="shared" si="252"/>
        <v>#VALUE!</v>
      </c>
      <c r="WXU2" t="e">
        <f t="shared" si="252"/>
        <v>#VALUE!</v>
      </c>
      <c r="WXV2" t="e">
        <f t="shared" ref="WXV2:XAG2" si="253">CHAR(WXV1)</f>
        <v>#VALUE!</v>
      </c>
      <c r="WXW2" t="e">
        <f t="shared" si="253"/>
        <v>#VALUE!</v>
      </c>
      <c r="WXX2" t="e">
        <f t="shared" si="253"/>
        <v>#VALUE!</v>
      </c>
      <c r="WXY2" t="e">
        <f t="shared" si="253"/>
        <v>#VALUE!</v>
      </c>
      <c r="WXZ2" t="e">
        <f t="shared" si="253"/>
        <v>#VALUE!</v>
      </c>
      <c r="WYA2" t="e">
        <f t="shared" si="253"/>
        <v>#VALUE!</v>
      </c>
      <c r="WYB2" t="e">
        <f t="shared" si="253"/>
        <v>#VALUE!</v>
      </c>
      <c r="WYC2" t="e">
        <f t="shared" si="253"/>
        <v>#VALUE!</v>
      </c>
      <c r="WYD2" t="e">
        <f t="shared" si="253"/>
        <v>#VALUE!</v>
      </c>
      <c r="WYE2" t="e">
        <f t="shared" si="253"/>
        <v>#VALUE!</v>
      </c>
      <c r="WYF2" t="e">
        <f t="shared" si="253"/>
        <v>#VALUE!</v>
      </c>
      <c r="WYG2" t="e">
        <f t="shared" si="253"/>
        <v>#VALUE!</v>
      </c>
      <c r="WYH2" t="e">
        <f t="shared" si="253"/>
        <v>#VALUE!</v>
      </c>
      <c r="WYI2" t="e">
        <f t="shared" si="253"/>
        <v>#VALUE!</v>
      </c>
      <c r="WYJ2" t="e">
        <f t="shared" si="253"/>
        <v>#VALUE!</v>
      </c>
      <c r="WYK2" t="e">
        <f t="shared" si="253"/>
        <v>#VALUE!</v>
      </c>
      <c r="WYL2" t="e">
        <f t="shared" si="253"/>
        <v>#VALUE!</v>
      </c>
      <c r="WYM2" t="e">
        <f t="shared" si="253"/>
        <v>#VALUE!</v>
      </c>
      <c r="WYN2" t="e">
        <f t="shared" si="253"/>
        <v>#VALUE!</v>
      </c>
      <c r="WYO2" t="e">
        <f t="shared" si="253"/>
        <v>#VALUE!</v>
      </c>
      <c r="WYP2" t="e">
        <f t="shared" si="253"/>
        <v>#VALUE!</v>
      </c>
      <c r="WYQ2" t="e">
        <f t="shared" si="253"/>
        <v>#VALUE!</v>
      </c>
      <c r="WYR2" t="e">
        <f t="shared" si="253"/>
        <v>#VALUE!</v>
      </c>
      <c r="WYS2" t="e">
        <f t="shared" si="253"/>
        <v>#VALUE!</v>
      </c>
      <c r="WYT2" t="e">
        <f t="shared" si="253"/>
        <v>#VALUE!</v>
      </c>
      <c r="WYU2" t="e">
        <f t="shared" si="253"/>
        <v>#VALUE!</v>
      </c>
      <c r="WYV2" t="e">
        <f t="shared" si="253"/>
        <v>#VALUE!</v>
      </c>
      <c r="WYW2" t="e">
        <f t="shared" si="253"/>
        <v>#VALUE!</v>
      </c>
      <c r="WYX2" t="e">
        <f t="shared" si="253"/>
        <v>#VALUE!</v>
      </c>
      <c r="WYY2" t="e">
        <f t="shared" si="253"/>
        <v>#VALUE!</v>
      </c>
      <c r="WYZ2" t="e">
        <f t="shared" si="253"/>
        <v>#VALUE!</v>
      </c>
      <c r="WZA2" t="e">
        <f t="shared" si="253"/>
        <v>#VALUE!</v>
      </c>
      <c r="WZB2" t="e">
        <f t="shared" si="253"/>
        <v>#VALUE!</v>
      </c>
      <c r="WZC2" t="e">
        <f t="shared" si="253"/>
        <v>#VALUE!</v>
      </c>
      <c r="WZD2" t="e">
        <f t="shared" si="253"/>
        <v>#VALUE!</v>
      </c>
      <c r="WZE2" t="e">
        <f t="shared" si="253"/>
        <v>#VALUE!</v>
      </c>
      <c r="WZF2" t="e">
        <f t="shared" si="253"/>
        <v>#VALUE!</v>
      </c>
      <c r="WZG2" t="e">
        <f t="shared" si="253"/>
        <v>#VALUE!</v>
      </c>
      <c r="WZH2" t="e">
        <f t="shared" si="253"/>
        <v>#VALUE!</v>
      </c>
      <c r="WZI2" t="e">
        <f t="shared" si="253"/>
        <v>#VALUE!</v>
      </c>
      <c r="WZJ2" t="e">
        <f t="shared" si="253"/>
        <v>#VALUE!</v>
      </c>
      <c r="WZK2" t="e">
        <f t="shared" si="253"/>
        <v>#VALUE!</v>
      </c>
      <c r="WZL2" t="e">
        <f t="shared" si="253"/>
        <v>#VALUE!</v>
      </c>
      <c r="WZM2" t="e">
        <f t="shared" si="253"/>
        <v>#VALUE!</v>
      </c>
      <c r="WZN2" t="e">
        <f t="shared" si="253"/>
        <v>#VALUE!</v>
      </c>
      <c r="WZO2" t="e">
        <f t="shared" si="253"/>
        <v>#VALUE!</v>
      </c>
      <c r="WZP2" t="e">
        <f t="shared" si="253"/>
        <v>#VALUE!</v>
      </c>
      <c r="WZQ2" t="e">
        <f t="shared" si="253"/>
        <v>#VALUE!</v>
      </c>
      <c r="WZR2" t="e">
        <f t="shared" si="253"/>
        <v>#VALUE!</v>
      </c>
      <c r="WZS2" t="e">
        <f t="shared" si="253"/>
        <v>#VALUE!</v>
      </c>
      <c r="WZT2" t="e">
        <f t="shared" si="253"/>
        <v>#VALUE!</v>
      </c>
      <c r="WZU2" t="e">
        <f t="shared" si="253"/>
        <v>#VALUE!</v>
      </c>
      <c r="WZV2" t="e">
        <f t="shared" si="253"/>
        <v>#VALUE!</v>
      </c>
      <c r="WZW2" t="e">
        <f t="shared" si="253"/>
        <v>#VALUE!</v>
      </c>
      <c r="WZX2" t="e">
        <f t="shared" si="253"/>
        <v>#VALUE!</v>
      </c>
      <c r="WZY2" t="e">
        <f t="shared" si="253"/>
        <v>#VALUE!</v>
      </c>
      <c r="WZZ2" t="e">
        <f t="shared" si="253"/>
        <v>#VALUE!</v>
      </c>
      <c r="XAA2" t="e">
        <f t="shared" si="253"/>
        <v>#VALUE!</v>
      </c>
      <c r="XAB2" t="e">
        <f t="shared" si="253"/>
        <v>#VALUE!</v>
      </c>
      <c r="XAC2" t="e">
        <f t="shared" si="253"/>
        <v>#VALUE!</v>
      </c>
      <c r="XAD2" t="e">
        <f t="shared" si="253"/>
        <v>#VALUE!</v>
      </c>
      <c r="XAE2" t="e">
        <f t="shared" si="253"/>
        <v>#VALUE!</v>
      </c>
      <c r="XAF2" t="e">
        <f t="shared" si="253"/>
        <v>#VALUE!</v>
      </c>
      <c r="XAG2" t="e">
        <f t="shared" si="253"/>
        <v>#VALUE!</v>
      </c>
      <c r="XAH2" t="e">
        <f t="shared" ref="XAH2:XCS2" si="254">CHAR(XAH1)</f>
        <v>#VALUE!</v>
      </c>
      <c r="XAI2" t="e">
        <f t="shared" si="254"/>
        <v>#VALUE!</v>
      </c>
      <c r="XAJ2" t="e">
        <f t="shared" si="254"/>
        <v>#VALUE!</v>
      </c>
      <c r="XAK2" t="e">
        <f t="shared" si="254"/>
        <v>#VALUE!</v>
      </c>
      <c r="XAL2" t="e">
        <f t="shared" si="254"/>
        <v>#VALUE!</v>
      </c>
      <c r="XAM2" t="e">
        <f t="shared" si="254"/>
        <v>#VALUE!</v>
      </c>
      <c r="XAN2" t="e">
        <f t="shared" si="254"/>
        <v>#VALUE!</v>
      </c>
      <c r="XAO2" t="e">
        <f t="shared" si="254"/>
        <v>#VALUE!</v>
      </c>
      <c r="XAP2" t="e">
        <f t="shared" si="254"/>
        <v>#VALUE!</v>
      </c>
      <c r="XAQ2" t="e">
        <f t="shared" si="254"/>
        <v>#VALUE!</v>
      </c>
      <c r="XAR2" t="e">
        <f t="shared" si="254"/>
        <v>#VALUE!</v>
      </c>
      <c r="XAS2" t="e">
        <f t="shared" si="254"/>
        <v>#VALUE!</v>
      </c>
      <c r="XAT2" t="e">
        <f t="shared" si="254"/>
        <v>#VALUE!</v>
      </c>
      <c r="XAU2" t="e">
        <f t="shared" si="254"/>
        <v>#VALUE!</v>
      </c>
      <c r="XAV2" t="e">
        <f t="shared" si="254"/>
        <v>#VALUE!</v>
      </c>
      <c r="XAW2" t="e">
        <f t="shared" si="254"/>
        <v>#VALUE!</v>
      </c>
      <c r="XAX2" t="e">
        <f t="shared" si="254"/>
        <v>#VALUE!</v>
      </c>
      <c r="XAY2" t="e">
        <f t="shared" si="254"/>
        <v>#VALUE!</v>
      </c>
      <c r="XAZ2" t="e">
        <f t="shared" si="254"/>
        <v>#VALUE!</v>
      </c>
      <c r="XBA2" t="e">
        <f t="shared" si="254"/>
        <v>#VALUE!</v>
      </c>
      <c r="XBB2" t="e">
        <f t="shared" si="254"/>
        <v>#VALUE!</v>
      </c>
      <c r="XBC2" t="e">
        <f t="shared" si="254"/>
        <v>#VALUE!</v>
      </c>
      <c r="XBD2" t="e">
        <f t="shared" si="254"/>
        <v>#VALUE!</v>
      </c>
      <c r="XBE2" t="e">
        <f t="shared" si="254"/>
        <v>#VALUE!</v>
      </c>
      <c r="XBF2" t="e">
        <f t="shared" si="254"/>
        <v>#VALUE!</v>
      </c>
      <c r="XBG2" t="e">
        <f t="shared" si="254"/>
        <v>#VALUE!</v>
      </c>
      <c r="XBH2" t="e">
        <f t="shared" si="254"/>
        <v>#VALUE!</v>
      </c>
      <c r="XBI2" t="e">
        <f t="shared" si="254"/>
        <v>#VALUE!</v>
      </c>
      <c r="XBJ2" t="e">
        <f t="shared" si="254"/>
        <v>#VALUE!</v>
      </c>
      <c r="XBK2" t="e">
        <f t="shared" si="254"/>
        <v>#VALUE!</v>
      </c>
      <c r="XBL2" t="e">
        <f t="shared" si="254"/>
        <v>#VALUE!</v>
      </c>
      <c r="XBM2" t="e">
        <f t="shared" si="254"/>
        <v>#VALUE!</v>
      </c>
      <c r="XBN2" t="e">
        <f t="shared" si="254"/>
        <v>#VALUE!</v>
      </c>
      <c r="XBO2" t="e">
        <f t="shared" si="254"/>
        <v>#VALUE!</v>
      </c>
      <c r="XBP2" t="e">
        <f t="shared" si="254"/>
        <v>#VALUE!</v>
      </c>
      <c r="XBQ2" t="e">
        <f t="shared" si="254"/>
        <v>#VALUE!</v>
      </c>
      <c r="XBR2" t="e">
        <f t="shared" si="254"/>
        <v>#VALUE!</v>
      </c>
      <c r="XBS2" t="e">
        <f t="shared" si="254"/>
        <v>#VALUE!</v>
      </c>
      <c r="XBT2" t="e">
        <f t="shared" si="254"/>
        <v>#VALUE!</v>
      </c>
      <c r="XBU2" t="e">
        <f t="shared" si="254"/>
        <v>#VALUE!</v>
      </c>
      <c r="XBV2" t="e">
        <f t="shared" si="254"/>
        <v>#VALUE!</v>
      </c>
      <c r="XBW2" t="e">
        <f t="shared" si="254"/>
        <v>#VALUE!</v>
      </c>
      <c r="XBX2" t="e">
        <f t="shared" si="254"/>
        <v>#VALUE!</v>
      </c>
      <c r="XBY2" t="e">
        <f t="shared" si="254"/>
        <v>#VALUE!</v>
      </c>
      <c r="XBZ2" t="e">
        <f t="shared" si="254"/>
        <v>#VALUE!</v>
      </c>
      <c r="XCA2" t="e">
        <f t="shared" si="254"/>
        <v>#VALUE!</v>
      </c>
      <c r="XCB2" t="e">
        <f t="shared" si="254"/>
        <v>#VALUE!</v>
      </c>
      <c r="XCC2" t="e">
        <f t="shared" si="254"/>
        <v>#VALUE!</v>
      </c>
      <c r="XCD2" t="e">
        <f t="shared" si="254"/>
        <v>#VALUE!</v>
      </c>
      <c r="XCE2" t="e">
        <f t="shared" si="254"/>
        <v>#VALUE!</v>
      </c>
      <c r="XCF2" t="e">
        <f t="shared" si="254"/>
        <v>#VALUE!</v>
      </c>
      <c r="XCG2" t="e">
        <f t="shared" si="254"/>
        <v>#VALUE!</v>
      </c>
      <c r="XCH2" t="e">
        <f t="shared" si="254"/>
        <v>#VALUE!</v>
      </c>
      <c r="XCI2" t="e">
        <f t="shared" si="254"/>
        <v>#VALUE!</v>
      </c>
      <c r="XCJ2" t="e">
        <f t="shared" si="254"/>
        <v>#VALUE!</v>
      </c>
      <c r="XCK2" t="e">
        <f t="shared" si="254"/>
        <v>#VALUE!</v>
      </c>
      <c r="XCL2" t="e">
        <f t="shared" si="254"/>
        <v>#VALUE!</v>
      </c>
      <c r="XCM2" t="e">
        <f t="shared" si="254"/>
        <v>#VALUE!</v>
      </c>
      <c r="XCN2" t="e">
        <f t="shared" si="254"/>
        <v>#VALUE!</v>
      </c>
      <c r="XCO2" t="e">
        <f t="shared" si="254"/>
        <v>#VALUE!</v>
      </c>
      <c r="XCP2" t="e">
        <f t="shared" si="254"/>
        <v>#VALUE!</v>
      </c>
      <c r="XCQ2" t="e">
        <f t="shared" si="254"/>
        <v>#VALUE!</v>
      </c>
      <c r="XCR2" t="e">
        <f t="shared" si="254"/>
        <v>#VALUE!</v>
      </c>
      <c r="XCS2" t="e">
        <f t="shared" si="254"/>
        <v>#VALUE!</v>
      </c>
      <c r="XCT2" t="e">
        <f t="shared" ref="XCT2:XFD2" si="255">CHAR(XCT1)</f>
        <v>#VALUE!</v>
      </c>
      <c r="XCU2" t="e">
        <f t="shared" si="255"/>
        <v>#VALUE!</v>
      </c>
      <c r="XCV2" t="e">
        <f t="shared" si="255"/>
        <v>#VALUE!</v>
      </c>
      <c r="XCW2" t="e">
        <f t="shared" si="255"/>
        <v>#VALUE!</v>
      </c>
      <c r="XCX2" t="e">
        <f t="shared" si="255"/>
        <v>#VALUE!</v>
      </c>
      <c r="XCY2" t="e">
        <f t="shared" si="255"/>
        <v>#VALUE!</v>
      </c>
      <c r="XCZ2" t="e">
        <f t="shared" si="255"/>
        <v>#VALUE!</v>
      </c>
      <c r="XDA2" t="e">
        <f t="shared" si="255"/>
        <v>#VALUE!</v>
      </c>
      <c r="XDB2" t="e">
        <f t="shared" si="255"/>
        <v>#VALUE!</v>
      </c>
      <c r="XDC2" t="e">
        <f t="shared" si="255"/>
        <v>#VALUE!</v>
      </c>
      <c r="XDD2" t="e">
        <f t="shared" si="255"/>
        <v>#VALUE!</v>
      </c>
      <c r="XDE2" t="e">
        <f t="shared" si="255"/>
        <v>#VALUE!</v>
      </c>
      <c r="XDF2" t="e">
        <f t="shared" si="255"/>
        <v>#VALUE!</v>
      </c>
      <c r="XDG2" t="e">
        <f t="shared" si="255"/>
        <v>#VALUE!</v>
      </c>
      <c r="XDH2" t="e">
        <f t="shared" si="255"/>
        <v>#VALUE!</v>
      </c>
      <c r="XDI2" t="e">
        <f t="shared" si="255"/>
        <v>#VALUE!</v>
      </c>
      <c r="XDJ2" t="e">
        <f t="shared" si="255"/>
        <v>#VALUE!</v>
      </c>
      <c r="XDK2" t="e">
        <f t="shared" si="255"/>
        <v>#VALUE!</v>
      </c>
      <c r="XDL2" t="e">
        <f t="shared" si="255"/>
        <v>#VALUE!</v>
      </c>
      <c r="XDM2" t="e">
        <f t="shared" si="255"/>
        <v>#VALUE!</v>
      </c>
      <c r="XDN2" t="e">
        <f t="shared" si="255"/>
        <v>#VALUE!</v>
      </c>
      <c r="XDO2" t="e">
        <f t="shared" si="255"/>
        <v>#VALUE!</v>
      </c>
      <c r="XDP2" t="e">
        <f t="shared" si="255"/>
        <v>#VALUE!</v>
      </c>
      <c r="XDQ2" t="e">
        <f t="shared" si="255"/>
        <v>#VALUE!</v>
      </c>
      <c r="XDR2" t="e">
        <f t="shared" si="255"/>
        <v>#VALUE!</v>
      </c>
      <c r="XDS2" t="e">
        <f t="shared" si="255"/>
        <v>#VALUE!</v>
      </c>
      <c r="XDT2" t="e">
        <f t="shared" si="255"/>
        <v>#VALUE!</v>
      </c>
      <c r="XDU2" t="e">
        <f t="shared" si="255"/>
        <v>#VALUE!</v>
      </c>
      <c r="XDV2" t="e">
        <f t="shared" si="255"/>
        <v>#VALUE!</v>
      </c>
      <c r="XDW2" t="e">
        <f t="shared" si="255"/>
        <v>#VALUE!</v>
      </c>
      <c r="XDX2" t="e">
        <f t="shared" si="255"/>
        <v>#VALUE!</v>
      </c>
      <c r="XDY2" t="e">
        <f t="shared" si="255"/>
        <v>#VALUE!</v>
      </c>
      <c r="XDZ2" t="e">
        <f t="shared" si="255"/>
        <v>#VALUE!</v>
      </c>
      <c r="XEA2" t="e">
        <f t="shared" si="255"/>
        <v>#VALUE!</v>
      </c>
      <c r="XEB2" t="e">
        <f t="shared" si="255"/>
        <v>#VALUE!</v>
      </c>
      <c r="XEC2" t="e">
        <f t="shared" si="255"/>
        <v>#VALUE!</v>
      </c>
      <c r="XED2" t="e">
        <f t="shared" si="255"/>
        <v>#VALUE!</v>
      </c>
      <c r="XEE2" t="e">
        <f t="shared" si="255"/>
        <v>#VALUE!</v>
      </c>
      <c r="XEF2" t="e">
        <f t="shared" si="255"/>
        <v>#VALUE!</v>
      </c>
      <c r="XEG2" t="e">
        <f t="shared" si="255"/>
        <v>#VALUE!</v>
      </c>
      <c r="XEH2" t="e">
        <f t="shared" si="255"/>
        <v>#VALUE!</v>
      </c>
      <c r="XEI2" t="e">
        <f t="shared" si="255"/>
        <v>#VALUE!</v>
      </c>
      <c r="XEJ2" t="e">
        <f t="shared" si="255"/>
        <v>#VALUE!</v>
      </c>
      <c r="XEK2" t="e">
        <f t="shared" si="255"/>
        <v>#VALUE!</v>
      </c>
      <c r="XEL2" t="e">
        <f t="shared" si="255"/>
        <v>#VALUE!</v>
      </c>
      <c r="XEM2" t="e">
        <f t="shared" si="255"/>
        <v>#VALUE!</v>
      </c>
      <c r="XEN2" t="e">
        <f t="shared" si="255"/>
        <v>#VALUE!</v>
      </c>
      <c r="XEO2" t="e">
        <f t="shared" si="255"/>
        <v>#VALUE!</v>
      </c>
      <c r="XEP2" t="e">
        <f t="shared" si="255"/>
        <v>#VALUE!</v>
      </c>
      <c r="XEQ2" t="e">
        <f t="shared" si="255"/>
        <v>#VALUE!</v>
      </c>
      <c r="XER2" t="e">
        <f t="shared" si="255"/>
        <v>#VALUE!</v>
      </c>
      <c r="XES2" t="e">
        <f t="shared" si="255"/>
        <v>#VALUE!</v>
      </c>
      <c r="XET2" t="e">
        <f t="shared" si="255"/>
        <v>#VALUE!</v>
      </c>
      <c r="XEU2" t="e">
        <f t="shared" si="255"/>
        <v>#VALUE!</v>
      </c>
      <c r="XEV2" t="e">
        <f t="shared" si="255"/>
        <v>#VALUE!</v>
      </c>
      <c r="XEW2" t="e">
        <f t="shared" si="255"/>
        <v>#VALUE!</v>
      </c>
      <c r="XEX2" t="e">
        <f t="shared" si="255"/>
        <v>#VALUE!</v>
      </c>
      <c r="XEY2" t="e">
        <f t="shared" si="255"/>
        <v>#VALUE!</v>
      </c>
      <c r="XEZ2" t="e">
        <f t="shared" si="255"/>
        <v>#VALUE!</v>
      </c>
      <c r="XFA2" t="e">
        <f t="shared" si="255"/>
        <v>#VALUE!</v>
      </c>
      <c r="XFB2" t="e">
        <f t="shared" si="255"/>
        <v>#VALUE!</v>
      </c>
      <c r="XFC2" t="e">
        <f t="shared" si="255"/>
        <v>#VALUE!</v>
      </c>
      <c r="XFD2" t="e">
        <f t="shared" si="255"/>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E1000"/>
  <sheetViews>
    <sheetView topLeftCell="A154" zoomScale="120" zoomScaleNormal="120" workbookViewId="0">
      <selection activeCell="D166" sqref="D166"/>
    </sheetView>
  </sheetViews>
  <sheetFormatPr baseColWidth="10" defaultColWidth="10.6640625" defaultRowHeight="15" x14ac:dyDescent="0.2"/>
  <cols>
    <col min="1" max="1" width="6.83203125" style="1" customWidth="1"/>
    <col min="2" max="2" width="22.5" style="2" customWidth="1"/>
    <col min="3" max="3" width="18.83203125" style="3" customWidth="1"/>
    <col min="4" max="4" width="76.1640625" style="4" bestFit="1"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2.83203125" bestFit="1" customWidth="1"/>
    <col min="29" max="29" width="34.6640625" customWidth="1"/>
    <col min="30" max="30" width="20.1640625" style="9" customWidth="1"/>
    <col min="31" max="16384" width="10.6640625" style="9"/>
  </cols>
  <sheetData>
    <row r="1" spans="1:31" x14ac:dyDescent="0.2">
      <c r="A1" s="1" t="s">
        <v>0</v>
      </c>
      <c r="B1" s="2" t="s">
        <v>1</v>
      </c>
      <c r="C1" s="16" t="s">
        <v>24</v>
      </c>
      <c r="D1" s="4" t="s">
        <v>25</v>
      </c>
      <c r="E1" s="19" t="b">
        <v>0</v>
      </c>
      <c r="F1" s="13" t="s">
        <v>17</v>
      </c>
      <c r="G1" s="5">
        <v>0</v>
      </c>
      <c r="H1" s="5" t="s">
        <v>66</v>
      </c>
      <c r="I1" s="5" t="b">
        <v>0</v>
      </c>
      <c r="J1" s="6" t="s">
        <v>2</v>
      </c>
      <c r="K1" s="7" t="s">
        <v>3</v>
      </c>
      <c r="L1" s="7" t="s">
        <v>4</v>
      </c>
      <c r="M1" s="18" t="s">
        <v>22</v>
      </c>
      <c r="N1" s="7" t="s">
        <v>5</v>
      </c>
      <c r="O1" s="8" t="s">
        <v>6</v>
      </c>
      <c r="P1" s="8" t="s">
        <v>7</v>
      </c>
      <c r="Q1" s="8" t="s">
        <v>8</v>
      </c>
      <c r="R1" s="14">
        <v>1</v>
      </c>
      <c r="S1" s="14">
        <v>2</v>
      </c>
      <c r="T1" s="14">
        <v>3</v>
      </c>
      <c r="U1" s="7" t="s">
        <v>9</v>
      </c>
      <c r="V1" s="7" t="s">
        <v>10</v>
      </c>
      <c r="W1" s="7" t="s">
        <v>11</v>
      </c>
      <c r="X1" s="3" t="s">
        <v>12</v>
      </c>
      <c r="Y1" s="3" t="s">
        <v>13</v>
      </c>
      <c r="Z1" s="3" t="s">
        <v>14</v>
      </c>
      <c r="AA1" s="16" t="s">
        <v>19</v>
      </c>
      <c r="AB1" t="s">
        <v>23</v>
      </c>
      <c r="AC1" t="s">
        <v>15</v>
      </c>
      <c r="AD1" s="9" t="s">
        <v>16</v>
      </c>
      <c r="AE1" s="12" t="s">
        <v>18</v>
      </c>
    </row>
    <row r="2" spans="1:31" x14ac:dyDescent="0.2">
      <c r="A2" s="1">
        <v>0</v>
      </c>
      <c r="B2" s="2" t="str">
        <f ca="1">$F2
&amp;IF(ISBLANK(AB2),
    IF($A2=$G2,
        "",
        "+"&amp;$A2-$G2
    ),
    "."&amp;AB2
)</f>
        <v>start</v>
      </c>
      <c r="C2" s="3" t="str">
        <f ca="1">_xlfn.TEXTJOIN(" ",FALSE,OFFSET(program!$A$1,0,A2,1,M2))</f>
        <v>109 2050</v>
      </c>
      <c r="D2" s="4" t="str">
        <f ca="1">IF($H2="data",".dat "&amp;X2,
IF($H2="str",".str " &amp; _xlfn.TEXTJOIN("",FALSE,OFFSET(program!$A$2,0,A2+1,1,M2-1)),
$L2&amp;" "&amp;_xlfn.TEXTJOIN(", ",TRUE,$X2:$Z2)
))</f>
        <v>SP+  stack</v>
      </c>
      <c r="E2" s="19" t="b">
        <f ca="1">IF(G2&lt;&gt;G1,NOT(E1),E1)</f>
        <v>0</v>
      </c>
      <c r="F2" s="5" t="str">
        <f t="shared" ref="F2:F65" si="0">IF(ISBLANK($AD2),
    IF(ISNUMBER(FIND(" AUTOLABEL ",AA2)),IF(I2,"data","fun")&amp;A2,F1),
    $AD2
)</f>
        <v>start</v>
      </c>
      <c r="G2" s="5">
        <f t="shared" ref="G2:G65" ca="1" si="1">IF(AND(ISBLANK($AD2),NOT(ISNUMBER(FIND(" AUTOLABEL ",AA2)))),G1,$A2)</f>
        <v>0</v>
      </c>
      <c r="H2" s="5" t="str">
        <f>IF(ISNUMBER(FIND(" STR "," "&amp;AE2&amp;" ")),"str",
IF(ISNUMBER(FIND(" CODE "," "&amp;AE2&amp;" ")),"code",
IF(ISNUMBER(FIND(" DATA "," "&amp;AE2&amp;" ")),"data",
$H1
)))</f>
        <v>code</v>
      </c>
      <c r="I2" s="13" t="b">
        <f>H2&lt;&gt;"code"</f>
        <v>0</v>
      </c>
      <c r="J2" s="6">
        <f ca="1">OFFSET(program!$A$1,0,disasm!A2)</f>
        <v>109</v>
      </c>
      <c r="K2" s="7">
        <f ca="1">MOD($J2,100)</f>
        <v>9</v>
      </c>
      <c r="L2" s="7" t="str">
        <f ca="1">IF(K2=99,"END",CHOOSE(K2,"ADD ","MUL ","IN  ","OUT ","J!=0","J=0 ","CMP&lt;","CMP=","SP+ "))</f>
        <v xml:space="preserve">SP+ </v>
      </c>
      <c r="M2" s="7">
        <f ca="1">IF($H2="data",1,IF($H2="str",$J2+1,N2+1))</f>
        <v>2</v>
      </c>
      <c r="N2" s="7">
        <f ca="1">IF($I2,1,IFERROR(CHOOSE($K2,3,3,1,1,2,2,3,3,1),0))</f>
        <v>1</v>
      </c>
      <c r="O2" s="8">
        <f ca="1">IF(I2,1,IF($N2&gt;=1,MOD(INT($J2/100),10),""))</f>
        <v>1</v>
      </c>
      <c r="P2" s="8" t="str">
        <f ca="1">IF($N2&gt;=2,MOD(INT($J2/1000),10),"")</f>
        <v/>
      </c>
      <c r="Q2" s="8" t="str">
        <f ca="1">IF($N2&gt;=3,MOD(INT($J2/10000),10),"")</f>
        <v/>
      </c>
      <c r="R2" s="8" t="str">
        <f ca="1">IF(O2="","",
    IF(ISNUMBER(FIND(" A"&amp;R$1&amp;" ",$AA2)),"addr",
        IF(ISNUMBER(FIND(" C"&amp;R$1&amp;" ",$AA2)),"char",
            CHOOSE(O2+1,"addr","num","num")
        )
    )
)</f>
        <v>addr</v>
      </c>
      <c r="S2" s="8" t="str">
        <f t="shared" ref="S2:T2" ca="1" si="2">IF(P2="","",
    IF(ISNUMBER(FIND(" A"&amp;S$1&amp;" ",$AA2)),"addr",
        IF(ISNUMBER(FIND(" C"&amp;S$1&amp;" ",$AA2)),"char",
            CHOOSE(P2+1,"addr","num","num")
        )
    )
)</f>
        <v/>
      </c>
      <c r="T2" s="8" t="str">
        <f t="shared" ca="1" si="2"/>
        <v/>
      </c>
      <c r="U2" s="7">
        <f ca="1">IF(O2="","",OFFSET(program!$A$1,0,disasm!$A2+COLUMN()-COLUMN($U2)+IF($I2,0,1)))</f>
        <v>2050</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stack</v>
      </c>
      <c r="Y2" s="3" t="str">
        <f t="shared" ref="Y2:Z2" ca="1" si="3">IF(P2="","",
  SUBSTITUTE(SUBSTITUTE(
    CHOOSE(1+P2,"[val]","val","[SP+val]"),
    "val",
    IF(S2="char","'"&amp;CHAR(V2)&amp;"'",
      IF(S2="addr",
        INDEX($B:$B,MATCH(V2,$A:$A,1))
          &amp; IF(INDEX($A:$A,MATCH(V2,$A:$A,1)) &lt; V2, ".a"&amp;(V2 - INDEX($A:$A,MATCH(V2,$A:$A,1))),""),
        V2
       )
    )
  ),"+-","-")
)</f>
        <v/>
      </c>
      <c r="Z2" s="3" t="str">
        <f t="shared" ca="1" si="3"/>
        <v/>
      </c>
      <c r="AA2" s="3" t="str">
        <f ca="1">" "
&amp;AE2
&amp;IF(AND(OR(K2=5,K2=6),MOD(INT(J2/1000),10)=1)," A2","")
&amp;IF(AND(NOT(I2),J2=109,OFFSET(program!$A$1,0,disasm!$A2+1)&gt;0,NOT(ISNUMBER(FIND(" A1 "," "&amp;AE2&amp;" "))))," AUTOLABEL","")
&amp;" "</f>
        <v xml:space="preserve"> CODE A1 </v>
      </c>
      <c r="AD2" s="12" t="s">
        <v>17</v>
      </c>
      <c r="AE2" s="12" t="s">
        <v>177</v>
      </c>
    </row>
    <row r="3" spans="1:31" x14ac:dyDescent="0.2">
      <c r="A3" s="1">
        <f ca="1">A2+M2</f>
        <v>2</v>
      </c>
      <c r="B3" s="2" t="str">
        <f t="shared" ref="B3:B66" ca="1" si="4">$F3
&amp;IF(ISBLANK(AB3),
    IF($A3=$G3,
        "",
        "+"&amp;$A3-$G3
    ),
    "."&amp;AB3
)</f>
        <v>start+2</v>
      </c>
      <c r="C3" s="3" t="str">
        <f ca="1">_xlfn.TEXTJOIN(" ",FALSE,OFFSET(program!$A$1,0,A3,1,M3))</f>
        <v>21101 966 0 1</v>
      </c>
      <c r="D3" s="4" t="str">
        <f ca="1">IF($H3="data",".dat "&amp;X3,
IF($H3="str",".str " &amp; _xlfn.TEXTJOIN("",FALSE,OFFSET(program!$A$2,0,A3+1,1,M3-1)),
$L3&amp;" "&amp;_xlfn.TEXTJOIN(", ",TRUE,$X3:$Z3)
))</f>
        <v>ADD  s_input_instruction, 0, [SP+1]</v>
      </c>
      <c r="E3" s="19" t="b">
        <f t="shared" ref="E3:E66" ca="1" si="5">IF(G3&lt;&gt;G2,NOT(E2),E2)</f>
        <v>0</v>
      </c>
      <c r="F3" s="5" t="str">
        <f t="shared" ca="1" si="0"/>
        <v>start</v>
      </c>
      <c r="G3" s="5">
        <f t="shared" ca="1" si="1"/>
        <v>0</v>
      </c>
      <c r="H3" s="5" t="str">
        <f t="shared" ref="H3:H66" si="6">IF(ISNUMBER(FIND(" STR "," "&amp;AE3&amp;" ")),"str",
IF(ISNUMBER(FIND(" CODE "," "&amp;AE3&amp;" ")),"code",
IF(ISNUMBER(FIND(" DATA "," "&amp;AE3&amp;" ")),"data",
$H2
)))</f>
        <v>code</v>
      </c>
      <c r="I3" s="13" t="b">
        <f t="shared" ref="I3:I66" si="7">H3&lt;&gt;"code"</f>
        <v>0</v>
      </c>
      <c r="J3" s="6">
        <f ca="1">OFFSET(program!$A$1,0,disasm!A3)</f>
        <v>21101</v>
      </c>
      <c r="K3" s="7">
        <f t="shared" ref="K3:K66" ca="1" si="8">MOD($J3,100)</f>
        <v>1</v>
      </c>
      <c r="L3" s="7" t="str">
        <f t="shared" ref="L3:L66" ca="1" si="9">IF(K3=99,"END",CHOOSE(K3,"ADD ","MUL ","IN  ","OUT ","J!=0","J=0 ","CMP&lt;","CMP=","SP+ "))</f>
        <v xml:space="preserve">ADD </v>
      </c>
      <c r="M3" s="7">
        <f t="shared" ref="M3:M66" ca="1" si="10">IF($H3="data",1,IF($H3="str",$J3+1,N3+1))</f>
        <v>4</v>
      </c>
      <c r="N3" s="7">
        <f t="shared" ref="N3:N66" ca="1" si="11">IF($I3,1,IFERROR(CHOOSE($K3,3,3,1,1,2,2,3,3,1),0))</f>
        <v>3</v>
      </c>
      <c r="O3" s="8">
        <f t="shared" ref="O3:O66" ca="1" si="12">IF(I3,1,IF($N3&gt;=1,MOD(INT($J3/100),10),""))</f>
        <v>1</v>
      </c>
      <c r="P3" s="8">
        <f t="shared" ref="P3:P66" ca="1" si="13">IF($N3&gt;=2,MOD(INT($J3/1000),10),"")</f>
        <v>1</v>
      </c>
      <c r="Q3" s="8">
        <f t="shared" ref="Q3:Q66" ca="1" si="14">IF($N3&gt;=3,MOD(INT($J3/10000),10),"")</f>
        <v>2</v>
      </c>
      <c r="R3" s="8" t="str">
        <f t="shared" ref="R3:R66" ca="1" si="15">IF(O3="","",
    IF(ISNUMBER(FIND(" A"&amp;R$1&amp;" ",$AA3)),"addr",
        IF(ISNUMBER(FIND(" C"&amp;R$1&amp;" ",$AA3)),"char",
            CHOOSE(O3+1,"addr","num","num")
        )
    )
)</f>
        <v>addr</v>
      </c>
      <c r="S3" s="8" t="str">
        <f t="shared" ref="S3:S66" ca="1" si="16">IF(P3="","",
    IF(ISNUMBER(FIND(" A"&amp;S$1&amp;" ",$AA3)),"addr",
        IF(ISNUMBER(FIND(" C"&amp;S$1&amp;" ",$AA3)),"char",
            CHOOSE(P3+1,"addr","num","num")
        )
    )
)</f>
        <v>num</v>
      </c>
      <c r="T3" s="8" t="str">
        <f t="shared" ref="T3:T66" ca="1" si="17">IF(Q3="","",
    IF(ISNUMBER(FIND(" A"&amp;T$1&amp;" ",$AA3)),"addr",
        IF(ISNUMBER(FIND(" C"&amp;T$1&amp;" ",$AA3)),"char",
            CHOOSE(Q3+1,"addr","num","num")
        )
    )
)</f>
        <v>num</v>
      </c>
      <c r="U3" s="7">
        <f ca="1">IF(O3="","",OFFSET(program!$A$1,0,disasm!$A3+COLUMN()-COLUMN($U3)+IF($I3,0,1)))</f>
        <v>966</v>
      </c>
      <c r="V3" s="7">
        <f ca="1">IF(P3="","",OFFSET(program!$A$1,0,disasm!$A3+COLUMN()-COLUMN($U3)+IF($I3,0,1)))</f>
        <v>0</v>
      </c>
      <c r="W3" s="7">
        <f ca="1">IF(Q3="","",OFFSET(program!$A$1,0,disasm!$A3+COLUMN()-COLUMN($U3)+IF($I3,0,1)))</f>
        <v>1</v>
      </c>
      <c r="X3" s="3" t="str">
        <f t="shared" ref="X3:X66" ca="1" si="18">IF(O3="","",
  SUBSTITUTE(SUBSTITUTE(
    CHOOSE(1+O3,"[val]","val","[SP+val]"),
    "val",
    IF(R3="char","'"&amp;CHAR(U3)&amp;"'",
      IF(R3="addr",
        INDEX($B:$B,MATCH(U3,$A:$A,1))
          &amp; IF(INDEX($A:$A,MATCH(U3,$A:$A,1)) &lt; U3, ".a"&amp;(U3 - INDEX($A:$A,MATCH(U3,$A:$A,1))),""),
        U3
       )
    )
  ),"+-","-")
)</f>
        <v>s_input_instruction</v>
      </c>
      <c r="Y3" s="3" t="str">
        <f t="shared" ref="Y3:Y66" ca="1" si="19">IF(P3="","",
  SUBSTITUTE(SUBSTITUTE(
    CHOOSE(1+P3,"[val]","val","[SP+val]"),
    "val",
    IF(S3="char","'"&amp;CHAR(V3)&amp;"'",
      IF(S3="addr",
        INDEX($B:$B,MATCH(V3,$A:$A,1))
          &amp; IF(INDEX($A:$A,MATCH(V3,$A:$A,1)) &lt; V3, ".a"&amp;(V3 - INDEX($A:$A,MATCH(V3,$A:$A,1))),""),
        V3
       )
    )
  ),"+-","-")
)</f>
        <v>0</v>
      </c>
      <c r="Z3" s="3" t="str">
        <f t="shared" ref="Z3:Z66" ca="1" si="20">IF(Q3="","",
  SUBSTITUTE(SUBSTITUTE(
    CHOOSE(1+Q3,"[val]","val","[SP+val]"),
    "val",
    IF(T3="char","'"&amp;CHAR(W3)&amp;"'",
      IF(T3="addr",
        INDEX($B:$B,MATCH(W3,$A:$A,1))
          &amp; IF(INDEX($A:$A,MATCH(W3,$A:$A,1)) &lt; W3, ".a"&amp;(W3 - INDEX($A:$A,MATCH(W3,$A:$A,1))),""),
        W3
       )
    )
  ),"+-","-")
)</f>
        <v>[SP+1]</v>
      </c>
      <c r="AA3" s="3" t="str">
        <f ca="1">" "
&amp;AE3
&amp;IF(AND(OR(K3=5,K3=6),MOD(INT(J3/1000),10)=1)," A2","")
&amp;IF(AND(NOT(I3),J3=109,OFFSET(program!$A$1,0,disasm!$A3+1)&gt;0,NOT(ISNUMBER(FIND(" A1 "," "&amp;AE3&amp;" "))))," AUTOLABEL","")
&amp;" "</f>
        <v xml:space="preserve"> A1 </v>
      </c>
      <c r="AE3" s="12" t="s">
        <v>29</v>
      </c>
    </row>
    <row r="4" spans="1:31" x14ac:dyDescent="0.2">
      <c r="A4" s="1">
        <f t="shared" ref="A4:A67" ca="1" si="21">A3+M3</f>
        <v>6</v>
      </c>
      <c r="B4" s="2" t="str">
        <f t="shared" ca="1" si="4"/>
        <v>start+6</v>
      </c>
      <c r="C4" s="3" t="str">
        <f ca="1">_xlfn.TEXTJOIN(" ",FALSE,OFFSET(program!$A$1,0,A4,1,M4))</f>
        <v>21101 0 13 0</v>
      </c>
      <c r="D4" s="4" t="str">
        <f ca="1">IF($H4="data",".dat "&amp;X4,
IF($H4="str",".str " &amp; _xlfn.TEXTJOIN("",FALSE,OFFSET(program!$A$2,0,A4+1,1,M4-1)),
$L4&amp;" "&amp;_xlfn.TEXTJOIN(", ",TRUE,$X4:$Z4)
))</f>
        <v>ADD  0, read_command, [SP+0]</v>
      </c>
      <c r="E4" s="19" t="b">
        <f t="shared" ca="1" si="5"/>
        <v>0</v>
      </c>
      <c r="F4" s="5" t="str">
        <f t="shared" ca="1" si="0"/>
        <v>start</v>
      </c>
      <c r="G4" s="5">
        <f t="shared" ca="1" si="1"/>
        <v>0</v>
      </c>
      <c r="H4" s="5" t="str">
        <f t="shared" si="6"/>
        <v>code</v>
      </c>
      <c r="I4" s="13" t="b">
        <f t="shared" si="7"/>
        <v>0</v>
      </c>
      <c r="J4" s="6">
        <f ca="1">OFFSET(program!$A$1,0,disasm!A4)</f>
        <v>21101</v>
      </c>
      <c r="K4" s="7">
        <f t="shared" ca="1" si="8"/>
        <v>1</v>
      </c>
      <c r="L4" s="7" t="str">
        <f t="shared" ca="1" si="9"/>
        <v xml:space="preserve">ADD </v>
      </c>
      <c r="M4" s="7">
        <f t="shared" ca="1" si="10"/>
        <v>4</v>
      </c>
      <c r="N4" s="7">
        <f t="shared" ca="1" si="11"/>
        <v>3</v>
      </c>
      <c r="O4" s="8">
        <f t="shared" ca="1" si="12"/>
        <v>1</v>
      </c>
      <c r="P4" s="8">
        <f t="shared" ca="1" si="13"/>
        <v>1</v>
      </c>
      <c r="Q4" s="8">
        <f t="shared" ca="1" si="14"/>
        <v>2</v>
      </c>
      <c r="R4" s="8" t="str">
        <f t="shared" ca="1" si="15"/>
        <v>num</v>
      </c>
      <c r="S4" s="8" t="str">
        <f t="shared" ca="1" si="16"/>
        <v>addr</v>
      </c>
      <c r="T4" s="8" t="str">
        <f t="shared" ca="1" si="17"/>
        <v>num</v>
      </c>
      <c r="U4" s="7">
        <f ca="1">IF(O4="","",OFFSET(program!$A$1,0,disasm!$A4+COLUMN()-COLUMN($U4)+IF($I4,0,1)))</f>
        <v>0</v>
      </c>
      <c r="V4" s="7">
        <f ca="1">IF(P4="","",OFFSET(program!$A$1,0,disasm!$A4+COLUMN()-COLUMN($U4)+IF($I4,0,1)))</f>
        <v>13</v>
      </c>
      <c r="W4" s="7">
        <f ca="1">IF(Q4="","",OFFSET(program!$A$1,0,disasm!$A4+COLUMN()-COLUMN($U4)+IF($I4,0,1)))</f>
        <v>0</v>
      </c>
      <c r="X4" s="3" t="str">
        <f t="shared" ca="1" si="18"/>
        <v>0</v>
      </c>
      <c r="Y4" s="3" t="str">
        <f t="shared" ca="1" si="19"/>
        <v>read_command</v>
      </c>
      <c r="Z4" s="3" t="str">
        <f t="shared" ca="1" si="20"/>
        <v>[SP+0]</v>
      </c>
      <c r="AA4" s="3" t="str">
        <f ca="1">" "
&amp;AE4
&amp;IF(AND(OR(K4=5,K4=6),MOD(INT(J4/1000),10)=1)," A2","")
&amp;IF(AND(NOT(I4),J4=109,OFFSET(program!$A$1,0,disasm!$A4+1)&gt;0,NOT(ISNUMBER(FIND(" A1 "," "&amp;AE4&amp;" "))))," AUTOLABEL","")
&amp;" "</f>
        <v xml:space="preserve"> A2 </v>
      </c>
      <c r="AE4" s="15" t="s">
        <v>48</v>
      </c>
    </row>
    <row r="5" spans="1:31" x14ac:dyDescent="0.2">
      <c r="A5" s="1">
        <f t="shared" ca="1" si="21"/>
        <v>10</v>
      </c>
      <c r="B5" s="2" t="str">
        <f t="shared" ca="1" si="4"/>
        <v>start+10</v>
      </c>
      <c r="C5" s="3" t="str">
        <f ca="1">_xlfn.TEXTJOIN(" ",FALSE,OFFSET(program!$A$1,0,A5,1,M5))</f>
        <v>1106 0 1378</v>
      </c>
      <c r="D5" s="4" t="str">
        <f ca="1">IF($H5="data",".dat "&amp;X5,
IF($H5="str",".str " &amp; _xlfn.TEXTJOIN("",FALSE,OFFSET(program!$A$2,0,A5+1,1,M5-1)),
$L5&amp;" "&amp;_xlfn.TEXTJOIN(", ",TRUE,$X5:$Z5)
))</f>
        <v>J=0  0, print_pstring</v>
      </c>
      <c r="E5" s="19" t="b">
        <f t="shared" ca="1" si="5"/>
        <v>0</v>
      </c>
      <c r="F5" s="5" t="str">
        <f t="shared" ca="1" si="0"/>
        <v>start</v>
      </c>
      <c r="G5" s="5">
        <f t="shared" ca="1" si="1"/>
        <v>0</v>
      </c>
      <c r="H5" s="5" t="str">
        <f t="shared" si="6"/>
        <v>code</v>
      </c>
      <c r="I5" s="13" t="b">
        <f t="shared" si="7"/>
        <v>0</v>
      </c>
      <c r="J5" s="6">
        <f ca="1">OFFSET(program!$A$1,0,disasm!A5)</f>
        <v>1106</v>
      </c>
      <c r="K5" s="7">
        <f t="shared" ca="1" si="8"/>
        <v>6</v>
      </c>
      <c r="L5" s="7" t="str">
        <f t="shared" ca="1" si="9"/>
        <v xml:space="preserve">J=0 </v>
      </c>
      <c r="M5" s="7">
        <f t="shared" ca="1" si="10"/>
        <v>3</v>
      </c>
      <c r="N5" s="7">
        <f t="shared" ca="1" si="11"/>
        <v>2</v>
      </c>
      <c r="O5" s="8">
        <f t="shared" ca="1" si="12"/>
        <v>1</v>
      </c>
      <c r="P5" s="8">
        <f t="shared" ca="1" si="13"/>
        <v>1</v>
      </c>
      <c r="Q5" s="8" t="str">
        <f t="shared" ca="1" si="14"/>
        <v/>
      </c>
      <c r="R5" s="8" t="str">
        <f t="shared" ca="1" si="15"/>
        <v>num</v>
      </c>
      <c r="S5" s="8" t="str">
        <f t="shared" ca="1" si="16"/>
        <v>addr</v>
      </c>
      <c r="T5" s="8" t="str">
        <f t="shared" ca="1" si="17"/>
        <v/>
      </c>
      <c r="U5" s="7">
        <f ca="1">IF(O5="","",OFFSET(program!$A$1,0,disasm!$A5+COLUMN()-COLUMN($U5)+IF($I5,0,1)))</f>
        <v>0</v>
      </c>
      <c r="V5" s="7">
        <f ca="1">IF(P5="","",OFFSET(program!$A$1,0,disasm!$A5+COLUMN()-COLUMN($U5)+IF($I5,0,1)))</f>
        <v>1378</v>
      </c>
      <c r="W5" s="7" t="str">
        <f ca="1">IF(Q5="","",OFFSET(program!$A$1,0,disasm!$A5+COLUMN()-COLUMN($U5)+IF($I5,0,1)))</f>
        <v/>
      </c>
      <c r="X5" s="3" t="str">
        <f t="shared" ca="1" si="18"/>
        <v>0</v>
      </c>
      <c r="Y5" s="3" t="str">
        <f t="shared" ca="1" si="19"/>
        <v>print_pstring</v>
      </c>
      <c r="Z5" s="3" t="str">
        <f t="shared" ca="1" si="20"/>
        <v/>
      </c>
      <c r="AA5" s="3" t="str">
        <f ca="1">" "
&amp;AE5
&amp;IF(AND(OR(K5=5,K5=6),MOD(INT(J5/1000),10)=1)," A2","")
&amp;IF(AND(NOT(I5),J5=109,OFFSET(program!$A$1,0,disasm!$A5+1)&gt;0,NOT(ISNUMBER(FIND(" A1 "," "&amp;AE5&amp;" "))))," AUTOLABEL","")
&amp;" "</f>
        <v xml:space="preserve">  A2 </v>
      </c>
      <c r="AB5" s="17"/>
      <c r="AE5" s="12"/>
    </row>
    <row r="6" spans="1:31" x14ac:dyDescent="0.2">
      <c r="A6" s="1">
        <f t="shared" ca="1" si="21"/>
        <v>13</v>
      </c>
      <c r="B6" s="2" t="str">
        <f t="shared" ca="1" si="4"/>
        <v>read_command</v>
      </c>
      <c r="C6" s="3" t="str">
        <f ca="1">_xlfn.TEXTJOIN(" ",FALSE,OFFSET(program!$A$1,0,A6,1,M6))</f>
        <v>21102 1 20 0</v>
      </c>
      <c r="D6" s="4" t="str">
        <f ca="1">IF($H6="data",".dat "&amp;X6,
IF($H6="str",".str " &amp; _xlfn.TEXTJOIN("",FALSE,OFFSET(program!$A$2,0,A6+1,1,M6-1)),
$L6&amp;" "&amp;_xlfn.TEXTJOIN(", ",TRUE,$X6:$Z6)
))</f>
        <v>MUL  1, read_command+7, [SP+0]</v>
      </c>
      <c r="E6" s="19" t="b">
        <f t="shared" ca="1" si="5"/>
        <v>1</v>
      </c>
      <c r="F6" s="5" t="str">
        <f t="shared" si="0"/>
        <v>read_command</v>
      </c>
      <c r="G6" s="5">
        <f t="shared" ca="1" si="1"/>
        <v>13</v>
      </c>
      <c r="H6" s="5" t="str">
        <f t="shared" si="6"/>
        <v>code</v>
      </c>
      <c r="I6" s="13" t="b">
        <f t="shared" si="7"/>
        <v>0</v>
      </c>
      <c r="J6" s="6">
        <f ca="1">OFFSET(program!$A$1,0,disasm!A6)</f>
        <v>21102</v>
      </c>
      <c r="K6" s="7">
        <f t="shared" ca="1" si="8"/>
        <v>2</v>
      </c>
      <c r="L6" s="7" t="str">
        <f t="shared" ca="1" si="9"/>
        <v xml:space="preserve">MUL </v>
      </c>
      <c r="M6" s="7">
        <f t="shared" ca="1" si="10"/>
        <v>4</v>
      </c>
      <c r="N6" s="7">
        <f t="shared" ca="1" si="11"/>
        <v>3</v>
      </c>
      <c r="O6" s="8">
        <f t="shared" ca="1" si="12"/>
        <v>1</v>
      </c>
      <c r="P6" s="8">
        <f t="shared" ca="1" si="13"/>
        <v>1</v>
      </c>
      <c r="Q6" s="8">
        <f t="shared" ca="1" si="14"/>
        <v>2</v>
      </c>
      <c r="R6" s="8" t="str">
        <f t="shared" ca="1" si="15"/>
        <v>num</v>
      </c>
      <c r="S6" s="8" t="str">
        <f t="shared" ca="1" si="16"/>
        <v>addr</v>
      </c>
      <c r="T6" s="8" t="str">
        <f t="shared" ca="1" si="17"/>
        <v>num</v>
      </c>
      <c r="U6" s="7">
        <f ca="1">IF(O6="","",OFFSET(program!$A$1,0,disasm!$A6+COLUMN()-COLUMN($U6)+IF($I6,0,1)))</f>
        <v>1</v>
      </c>
      <c r="V6" s="7">
        <f ca="1">IF(P6="","",OFFSET(program!$A$1,0,disasm!$A6+COLUMN()-COLUMN($U6)+IF($I6,0,1)))</f>
        <v>20</v>
      </c>
      <c r="W6" s="7">
        <f ca="1">IF(Q6="","",OFFSET(program!$A$1,0,disasm!$A6+COLUMN()-COLUMN($U6)+IF($I6,0,1)))</f>
        <v>0</v>
      </c>
      <c r="X6" s="3" t="str">
        <f t="shared" ca="1" si="18"/>
        <v>1</v>
      </c>
      <c r="Y6" s="3" t="str">
        <f t="shared" ca="1" si="19"/>
        <v>read_command+7</v>
      </c>
      <c r="Z6" s="3" t="str">
        <f t="shared" ca="1" si="20"/>
        <v>[SP+0]</v>
      </c>
      <c r="AA6" s="3" t="str">
        <f ca="1">" "
&amp;AE6
&amp;IF(AND(OR(K6=5,K6=6),MOD(INT(J6/1000),10)=1)," A2","")
&amp;IF(AND(NOT(I6),J6=109,OFFSET(program!$A$1,0,disasm!$A6+1)&gt;0,NOT(ISNUMBER(FIND(" A1 "," "&amp;AE6&amp;" "))))," AUTOLABEL","")
&amp;" "</f>
        <v xml:space="preserve"> A2 </v>
      </c>
      <c r="AB6" s="17"/>
      <c r="AD6" s="15" t="s">
        <v>113</v>
      </c>
      <c r="AE6" s="15" t="s">
        <v>48</v>
      </c>
    </row>
    <row r="7" spans="1:31" x14ac:dyDescent="0.2">
      <c r="A7" s="1">
        <f t="shared" ca="1" si="21"/>
        <v>17</v>
      </c>
      <c r="B7" s="2" t="str">
        <f t="shared" ca="1" si="4"/>
        <v>read_command+4</v>
      </c>
      <c r="C7" s="3" t="str">
        <f ca="1">_xlfn.TEXTJOIN(" ",FALSE,OFFSET(program!$A$1,0,A7,1,M7))</f>
        <v>1106 0 1337</v>
      </c>
      <c r="D7" s="4" t="str">
        <f ca="1">IF($H7="data",".dat "&amp;X7,
IF($H7="str",".str " &amp; _xlfn.TEXTJOIN("",FALSE,OFFSET(program!$A$2,0,A7+1,1,M7-1)),
$L7&amp;" "&amp;_xlfn.TEXTJOIN(", ",TRUE,$X7:$Z7)
))</f>
        <v>J=0  0, read_until_nonspace</v>
      </c>
      <c r="E7" s="19" t="b">
        <f t="shared" ca="1" si="5"/>
        <v>1</v>
      </c>
      <c r="F7" s="5" t="str">
        <f t="shared" ca="1" si="0"/>
        <v>read_command</v>
      </c>
      <c r="G7" s="5">
        <f t="shared" ca="1" si="1"/>
        <v>13</v>
      </c>
      <c r="H7" s="5" t="str">
        <f t="shared" si="6"/>
        <v>code</v>
      </c>
      <c r="I7" s="13" t="b">
        <f t="shared" si="7"/>
        <v>0</v>
      </c>
      <c r="J7" s="6">
        <f ca="1">OFFSET(program!$A$1,0,disasm!A7)</f>
        <v>1106</v>
      </c>
      <c r="K7" s="7">
        <f t="shared" ca="1" si="8"/>
        <v>6</v>
      </c>
      <c r="L7" s="7" t="str">
        <f t="shared" ca="1" si="9"/>
        <v xml:space="preserve">J=0 </v>
      </c>
      <c r="M7" s="7">
        <f t="shared" ca="1" si="10"/>
        <v>3</v>
      </c>
      <c r="N7" s="7">
        <f t="shared" ca="1" si="11"/>
        <v>2</v>
      </c>
      <c r="O7" s="8">
        <f t="shared" ca="1" si="12"/>
        <v>1</v>
      </c>
      <c r="P7" s="8">
        <f t="shared" ca="1" si="13"/>
        <v>1</v>
      </c>
      <c r="Q7" s="8" t="str">
        <f t="shared" ca="1" si="14"/>
        <v/>
      </c>
      <c r="R7" s="8" t="str">
        <f t="shared" ca="1" si="15"/>
        <v>num</v>
      </c>
      <c r="S7" s="8" t="str">
        <f t="shared" ca="1" si="16"/>
        <v>addr</v>
      </c>
      <c r="T7" s="8" t="str">
        <f t="shared" ca="1" si="17"/>
        <v/>
      </c>
      <c r="U7" s="7">
        <f ca="1">IF(O7="","",OFFSET(program!$A$1,0,disasm!$A7+COLUMN()-COLUMN($U7)+IF($I7,0,1)))</f>
        <v>0</v>
      </c>
      <c r="V7" s="7">
        <f ca="1">IF(P7="","",OFFSET(program!$A$1,0,disasm!$A7+COLUMN()-COLUMN($U7)+IF($I7,0,1)))</f>
        <v>1337</v>
      </c>
      <c r="W7" s="7" t="str">
        <f ca="1">IF(Q7="","",OFFSET(program!$A$1,0,disasm!$A7+COLUMN()-COLUMN($U7)+IF($I7,0,1)))</f>
        <v/>
      </c>
      <c r="X7" s="3" t="str">
        <f t="shared" ca="1" si="18"/>
        <v>0</v>
      </c>
      <c r="Y7" s="3" t="str">
        <f t="shared" ca="1" si="19"/>
        <v>read_until_nonspace</v>
      </c>
      <c r="Z7" s="3" t="str">
        <f t="shared" ca="1" si="20"/>
        <v/>
      </c>
      <c r="AA7" s="3" t="str">
        <f ca="1">" "
&amp;AE7
&amp;IF(AND(OR(K7=5,K7=6),MOD(INT(J7/1000),10)=1)," A2","")
&amp;IF(AND(NOT(I7),J7=109,OFFSET(program!$A$1,0,disasm!$A7+1)&gt;0,NOT(ISNUMBER(FIND(" A1 "," "&amp;AE7&amp;" "))))," AUTOLABEL","")
&amp;" "</f>
        <v xml:space="preserve">  A2 </v>
      </c>
      <c r="AD7" s="11"/>
      <c r="AE7" s="12"/>
    </row>
    <row r="8" spans="1:31" x14ac:dyDescent="0.2">
      <c r="A8" s="1">
        <f t="shared" ca="1" si="21"/>
        <v>20</v>
      </c>
      <c r="B8" s="2" t="str">
        <f t="shared" ca="1" si="4"/>
        <v>read_command+7</v>
      </c>
      <c r="C8" s="3" t="str">
        <f ca="1">_xlfn.TEXTJOIN(" ",FALSE,OFFSET(program!$A$1,0,A8,1,M8))</f>
        <v>21102 1 27 0</v>
      </c>
      <c r="D8" s="4" t="str">
        <f ca="1">IF($H8="data",".dat "&amp;X8,
IF($H8="str",".str " &amp; _xlfn.TEXTJOIN("",FALSE,OFFSET(program!$A$2,0,A8+1,1,M8-1)),
$L8&amp;" "&amp;_xlfn.TEXTJOIN(", ",TRUE,$X8:$Z8)
))</f>
        <v>MUL  1, read_command+14, [SP+0]</v>
      </c>
      <c r="E8" s="19" t="b">
        <f t="shared" ca="1" si="5"/>
        <v>1</v>
      </c>
      <c r="F8" s="5" t="str">
        <f t="shared" ca="1" si="0"/>
        <v>read_command</v>
      </c>
      <c r="G8" s="5">
        <f t="shared" ca="1" si="1"/>
        <v>13</v>
      </c>
      <c r="H8" s="5" t="str">
        <f t="shared" si="6"/>
        <v>code</v>
      </c>
      <c r="I8" s="13" t="b">
        <f t="shared" si="7"/>
        <v>0</v>
      </c>
      <c r="J8" s="6">
        <f ca="1">OFFSET(program!$A$1,0,disasm!A8)</f>
        <v>21102</v>
      </c>
      <c r="K8" s="7">
        <f t="shared" ca="1" si="8"/>
        <v>2</v>
      </c>
      <c r="L8" s="7" t="str">
        <f t="shared" ca="1" si="9"/>
        <v xml:space="preserve">MUL </v>
      </c>
      <c r="M8" s="7">
        <f t="shared" ca="1" si="10"/>
        <v>4</v>
      </c>
      <c r="N8" s="7">
        <f t="shared" ca="1" si="11"/>
        <v>3</v>
      </c>
      <c r="O8" s="8">
        <f t="shared" ca="1" si="12"/>
        <v>1</v>
      </c>
      <c r="P8" s="8">
        <f t="shared" ca="1" si="13"/>
        <v>1</v>
      </c>
      <c r="Q8" s="8">
        <f t="shared" ca="1" si="14"/>
        <v>2</v>
      </c>
      <c r="R8" s="8" t="str">
        <f t="shared" ca="1" si="15"/>
        <v>num</v>
      </c>
      <c r="S8" s="8" t="str">
        <f t="shared" ca="1" si="16"/>
        <v>addr</v>
      </c>
      <c r="T8" s="8" t="str">
        <f t="shared" ca="1" si="17"/>
        <v>num</v>
      </c>
      <c r="U8" s="7">
        <f ca="1">IF(O8="","",OFFSET(program!$A$1,0,disasm!$A8+COLUMN()-COLUMN($U8)+IF($I8,0,1)))</f>
        <v>1</v>
      </c>
      <c r="V8" s="7">
        <f ca="1">IF(P8="","",OFFSET(program!$A$1,0,disasm!$A8+COLUMN()-COLUMN($U8)+IF($I8,0,1)))</f>
        <v>27</v>
      </c>
      <c r="W8" s="7">
        <f ca="1">IF(Q8="","",OFFSET(program!$A$1,0,disasm!$A8+COLUMN()-COLUMN($U8)+IF($I8,0,1)))</f>
        <v>0</v>
      </c>
      <c r="X8" s="3" t="str">
        <f t="shared" ca="1" si="18"/>
        <v>1</v>
      </c>
      <c r="Y8" s="3" t="str">
        <f t="shared" ca="1" si="19"/>
        <v>read_command+14</v>
      </c>
      <c r="Z8" s="3" t="str">
        <f t="shared" ca="1" si="20"/>
        <v>[SP+0]</v>
      </c>
      <c r="AA8" s="3" t="str">
        <f ca="1">" "
&amp;AE8
&amp;IF(AND(OR(K8=5,K8=6),MOD(INT(J8/1000),10)=1)," A2","")
&amp;IF(AND(NOT(I8),J8=109,OFFSET(program!$A$1,0,disasm!$A8+1)&gt;0,NOT(ISNUMBER(FIND(" A1 "," "&amp;AE8&amp;" "))))," AUTOLABEL","")
&amp;" "</f>
        <v xml:space="preserve"> A2 </v>
      </c>
      <c r="AD8" s="15"/>
      <c r="AE8" s="15" t="s">
        <v>48</v>
      </c>
    </row>
    <row r="9" spans="1:31" x14ac:dyDescent="0.2">
      <c r="A9" s="1">
        <f t="shared" ca="1" si="21"/>
        <v>24</v>
      </c>
      <c r="B9" s="2" t="str">
        <f t="shared" ca="1" si="4"/>
        <v>read_command+11</v>
      </c>
      <c r="C9" s="3" t="str">
        <f ca="1">_xlfn.TEXTJOIN(" ",FALSE,OFFSET(program!$A$1,0,A9,1,M9))</f>
        <v>1106 0 1279</v>
      </c>
      <c r="D9" s="4" t="str">
        <f ca="1">IF($H9="data",".dat "&amp;X9,
IF($H9="str",".str " &amp; _xlfn.TEXTJOIN("",FALSE,OFFSET(program!$A$2,0,A9+1,1,M9-1)),
$L9&amp;" "&amp;_xlfn.TEXTJOIN(", ",TRUE,$X9:$Z9)
))</f>
        <v>J=0  0, get_char</v>
      </c>
      <c r="E9" s="19" t="b">
        <f t="shared" ca="1" si="5"/>
        <v>1</v>
      </c>
      <c r="F9" s="5" t="str">
        <f t="shared" ca="1" si="0"/>
        <v>read_command</v>
      </c>
      <c r="G9" s="5">
        <f t="shared" ca="1" si="1"/>
        <v>13</v>
      </c>
      <c r="H9" s="5" t="str">
        <f t="shared" si="6"/>
        <v>code</v>
      </c>
      <c r="I9" s="13" t="b">
        <f t="shared" si="7"/>
        <v>0</v>
      </c>
      <c r="J9" s="6">
        <f ca="1">OFFSET(program!$A$1,0,disasm!A9)</f>
        <v>1106</v>
      </c>
      <c r="K9" s="7">
        <f t="shared" ca="1" si="8"/>
        <v>6</v>
      </c>
      <c r="L9" s="7" t="str">
        <f t="shared" ca="1" si="9"/>
        <v xml:space="preserve">J=0 </v>
      </c>
      <c r="M9" s="7">
        <f t="shared" ca="1" si="10"/>
        <v>3</v>
      </c>
      <c r="N9" s="7">
        <f t="shared" ca="1" si="11"/>
        <v>2</v>
      </c>
      <c r="O9" s="8">
        <f t="shared" ca="1" si="12"/>
        <v>1</v>
      </c>
      <c r="P9" s="8">
        <f t="shared" ca="1" si="13"/>
        <v>1</v>
      </c>
      <c r="Q9" s="8" t="str">
        <f t="shared" ca="1" si="14"/>
        <v/>
      </c>
      <c r="R9" s="8" t="str">
        <f t="shared" ca="1" si="15"/>
        <v>num</v>
      </c>
      <c r="S9" s="8" t="str">
        <f t="shared" ca="1" si="16"/>
        <v>addr</v>
      </c>
      <c r="T9" s="8" t="str">
        <f t="shared" ca="1" si="17"/>
        <v/>
      </c>
      <c r="U9" s="7">
        <f ca="1">IF(O9="","",OFFSET(program!$A$1,0,disasm!$A9+COLUMN()-COLUMN($U9)+IF($I9,0,1)))</f>
        <v>0</v>
      </c>
      <c r="V9" s="7">
        <f ca="1">IF(P9="","",OFFSET(program!$A$1,0,disasm!$A9+COLUMN()-COLUMN($U9)+IF($I9,0,1)))</f>
        <v>1279</v>
      </c>
      <c r="W9" s="7" t="str">
        <f ca="1">IF(Q9="","",OFFSET(program!$A$1,0,disasm!$A9+COLUMN()-COLUMN($U9)+IF($I9,0,1)))</f>
        <v/>
      </c>
      <c r="X9" s="3" t="str">
        <f t="shared" ca="1" si="18"/>
        <v>0</v>
      </c>
      <c r="Y9" s="3" t="str">
        <f t="shared" ca="1" si="19"/>
        <v>get_char</v>
      </c>
      <c r="Z9" s="3" t="str">
        <f t="shared" ca="1" si="20"/>
        <v/>
      </c>
      <c r="AA9" s="3" t="str">
        <f ca="1">" "
&amp;AE9
&amp;IF(AND(OR(K9=5,K9=6),MOD(INT(J9/1000),10)=1)," A2","")
&amp;IF(AND(NOT(I9),J9=109,OFFSET(program!$A$1,0,disasm!$A9+1)&gt;0,NOT(ISNUMBER(FIND(" A1 "," "&amp;AE9&amp;" "))))," AUTOLABEL","")
&amp;" "</f>
        <v xml:space="preserve">  A2 </v>
      </c>
    </row>
    <row r="10" spans="1:31" x14ac:dyDescent="0.2">
      <c r="A10" s="1">
        <f t="shared" ca="1" si="21"/>
        <v>27</v>
      </c>
      <c r="B10" s="2" t="str">
        <f t="shared" ca="1" si="4"/>
        <v>read_command+14</v>
      </c>
      <c r="C10" s="3" t="str">
        <f ca="1">_xlfn.TEXTJOIN(" ",FALSE,OFFSET(program!$A$1,0,A10,1,M10))</f>
        <v>1208 1 65 748</v>
      </c>
      <c r="D10" s="4" t="str">
        <f ca="1">IF($H10="data",".dat "&amp;X10,
IF($H10="str",".str " &amp; _xlfn.TEXTJOIN("",FALSE,OFFSET(program!$A$2,0,A10+1,1,M10-1)),
$L10&amp;" "&amp;_xlfn.TEXTJOIN(", ",TRUE,$X10:$Z10)
))</f>
        <v>CMP= [SP+1], 'A', [floortiles+32]</v>
      </c>
      <c r="E10" s="19" t="b">
        <f t="shared" ca="1" si="5"/>
        <v>1</v>
      </c>
      <c r="F10" s="5" t="str">
        <f t="shared" ca="1" si="0"/>
        <v>read_command</v>
      </c>
      <c r="G10" s="5">
        <f t="shared" ca="1" si="1"/>
        <v>13</v>
      </c>
      <c r="H10" s="5" t="str">
        <f t="shared" si="6"/>
        <v>code</v>
      </c>
      <c r="I10" s="13" t="b">
        <f t="shared" si="7"/>
        <v>0</v>
      </c>
      <c r="J10" s="6">
        <f ca="1">OFFSET(program!$A$1,0,disasm!A10)</f>
        <v>1208</v>
      </c>
      <c r="K10" s="7">
        <f t="shared" ca="1" si="8"/>
        <v>8</v>
      </c>
      <c r="L10" s="7" t="str">
        <f t="shared" ca="1" si="9"/>
        <v>CMP=</v>
      </c>
      <c r="M10" s="7">
        <f t="shared" ca="1" si="10"/>
        <v>4</v>
      </c>
      <c r="N10" s="7">
        <f t="shared" ca="1" si="11"/>
        <v>3</v>
      </c>
      <c r="O10" s="8">
        <f t="shared" ca="1" si="12"/>
        <v>2</v>
      </c>
      <c r="P10" s="8">
        <f t="shared" ca="1" si="13"/>
        <v>1</v>
      </c>
      <c r="Q10" s="8">
        <f t="shared" ca="1" si="14"/>
        <v>0</v>
      </c>
      <c r="R10" s="8" t="str">
        <f t="shared" ca="1" si="15"/>
        <v>num</v>
      </c>
      <c r="S10" s="8" t="str">
        <f t="shared" ca="1" si="16"/>
        <v>char</v>
      </c>
      <c r="T10" s="8" t="str">
        <f t="shared" ca="1" si="17"/>
        <v>addr</v>
      </c>
      <c r="U10" s="7">
        <f ca="1">IF(O10="","",OFFSET(program!$A$1,0,disasm!$A10+COLUMN()-COLUMN($U10)+IF($I10,0,1)))</f>
        <v>1</v>
      </c>
      <c r="V10" s="7">
        <f ca="1">IF(P10="","",OFFSET(program!$A$1,0,disasm!$A10+COLUMN()-COLUMN($U10)+IF($I10,0,1)))</f>
        <v>65</v>
      </c>
      <c r="W10" s="7">
        <f ca="1">IF(Q10="","",OFFSET(program!$A$1,0,disasm!$A10+COLUMN()-COLUMN($U10)+IF($I10,0,1)))</f>
        <v>748</v>
      </c>
      <c r="X10" s="3" t="str">
        <f t="shared" ca="1" si="18"/>
        <v>[SP+1]</v>
      </c>
      <c r="Y10" s="3" t="str">
        <f t="shared" ca="1" si="19"/>
        <v>'A'</v>
      </c>
      <c r="Z10" s="3" t="str">
        <f t="shared" ca="1" si="20"/>
        <v>[floortiles+32]</v>
      </c>
      <c r="AA10" s="3" t="str">
        <f ca="1">" "
&amp;AE10
&amp;IF(AND(OR(K10=5,K10=6),MOD(INT(J10/1000),10)=1)," A2","")
&amp;IF(AND(NOT(I10),J10=109,OFFSET(program!$A$1,0,disasm!$A10+1)&gt;0,NOT(ISNUMBER(FIND(" A1 "," "&amp;AE10&amp;" "))))," AUTOLABEL","")
&amp;" "</f>
        <v xml:space="preserve"> C2 </v>
      </c>
      <c r="AD10" s="12"/>
      <c r="AE10" s="12" t="s">
        <v>57</v>
      </c>
    </row>
    <row r="11" spans="1:31" x14ac:dyDescent="0.2">
      <c r="A11" s="1">
        <f t="shared" ca="1" si="21"/>
        <v>31</v>
      </c>
      <c r="B11" s="2" t="str">
        <f t="shared" ca="1" si="4"/>
        <v>read_command+18</v>
      </c>
      <c r="C11" s="3" t="str">
        <f ca="1">_xlfn.TEXTJOIN(" ",FALSE,OFFSET(program!$A$1,0,A11,1,M11))</f>
        <v>1005 748 73</v>
      </c>
      <c r="D11" s="4" t="str">
        <f ca="1">IF($H11="data",".dat "&amp;X11,
IF($H11="str",".str " &amp; _xlfn.TEXTJOIN("",FALSE,OFFSET(program!$A$2,0,A11+1,1,M11-1)),
$L11&amp;" "&amp;_xlfn.TEXTJOIN(", ",TRUE,$X11:$Z11)
))</f>
        <v>J!=0 [floortiles+32], fetch_and</v>
      </c>
      <c r="E11" s="19" t="b">
        <f t="shared" ca="1" si="5"/>
        <v>1</v>
      </c>
      <c r="F11" s="5" t="str">
        <f t="shared" ca="1" si="0"/>
        <v>read_command</v>
      </c>
      <c r="G11" s="5">
        <f t="shared" ca="1" si="1"/>
        <v>13</v>
      </c>
      <c r="H11" s="5" t="str">
        <f t="shared" si="6"/>
        <v>code</v>
      </c>
      <c r="I11" s="13" t="b">
        <f t="shared" si="7"/>
        <v>0</v>
      </c>
      <c r="J11" s="6">
        <f ca="1">OFFSET(program!$A$1,0,disasm!A11)</f>
        <v>1005</v>
      </c>
      <c r="K11" s="7">
        <f t="shared" ca="1" si="8"/>
        <v>5</v>
      </c>
      <c r="L11" s="7" t="str">
        <f t="shared" ca="1" si="9"/>
        <v>J!=0</v>
      </c>
      <c r="M11" s="7">
        <f t="shared" ca="1" si="10"/>
        <v>3</v>
      </c>
      <c r="N11" s="7">
        <f t="shared" ca="1" si="11"/>
        <v>2</v>
      </c>
      <c r="O11" s="8">
        <f t="shared" ca="1" si="12"/>
        <v>0</v>
      </c>
      <c r="P11" s="8">
        <f t="shared" ca="1" si="13"/>
        <v>1</v>
      </c>
      <c r="Q11" s="8" t="str">
        <f t="shared" ca="1" si="14"/>
        <v/>
      </c>
      <c r="R11" s="8" t="str">
        <f t="shared" ca="1" si="15"/>
        <v>addr</v>
      </c>
      <c r="S11" s="8" t="str">
        <f t="shared" ca="1" si="16"/>
        <v>addr</v>
      </c>
      <c r="T11" s="8" t="str">
        <f t="shared" ca="1" si="17"/>
        <v/>
      </c>
      <c r="U11" s="7">
        <f ca="1">IF(O11="","",OFFSET(program!$A$1,0,disasm!$A11+COLUMN()-COLUMN($U11)+IF($I11,0,1)))</f>
        <v>748</v>
      </c>
      <c r="V11" s="7">
        <f ca="1">IF(P11="","",OFFSET(program!$A$1,0,disasm!$A11+COLUMN()-COLUMN($U11)+IF($I11,0,1)))</f>
        <v>73</v>
      </c>
      <c r="W11" s="7" t="str">
        <f ca="1">IF(Q11="","",OFFSET(program!$A$1,0,disasm!$A11+COLUMN()-COLUMN($U11)+IF($I11,0,1)))</f>
        <v/>
      </c>
      <c r="X11" s="3" t="str">
        <f t="shared" ca="1" si="18"/>
        <v>[floortiles+32]</v>
      </c>
      <c r="Y11" s="3" t="str">
        <f t="shared" ca="1" si="19"/>
        <v>fetch_and</v>
      </c>
      <c r="Z11" s="3" t="str">
        <f t="shared" ca="1" si="20"/>
        <v/>
      </c>
      <c r="AA11" s="3" t="str">
        <f ca="1">" "
&amp;AE11
&amp;IF(AND(OR(K11=5,K11=6),MOD(INT(J11/1000),10)=1)," A2","")
&amp;IF(AND(NOT(I11),J11=109,OFFSET(program!$A$1,0,disasm!$A11+1)&gt;0,NOT(ISNUMBER(FIND(" A1 "," "&amp;AE11&amp;" "))))," AUTOLABEL","")
&amp;" "</f>
        <v xml:space="preserve">  A2 </v>
      </c>
      <c r="AB11" s="17"/>
      <c r="AD11" s="12"/>
      <c r="AE11" s="12"/>
    </row>
    <row r="12" spans="1:31" x14ac:dyDescent="0.2">
      <c r="A12" s="1">
        <f t="shared" ca="1" si="21"/>
        <v>34</v>
      </c>
      <c r="B12" s="2" t="str">
        <f t="shared" ca="1" si="4"/>
        <v>read_command+21</v>
      </c>
      <c r="C12" s="3" t="str">
        <f ca="1">_xlfn.TEXTJOIN(" ",FALSE,OFFSET(program!$A$1,0,A12,1,M12))</f>
        <v>1208 1 79 748</v>
      </c>
      <c r="D12" s="4" t="str">
        <f ca="1">IF($H12="data",".dat "&amp;X12,
IF($H12="str",".str " &amp; _xlfn.TEXTJOIN("",FALSE,OFFSET(program!$A$2,0,A12+1,1,M12-1)),
$L12&amp;" "&amp;_xlfn.TEXTJOIN(", ",TRUE,$X12:$Z12)
))</f>
        <v>CMP= [SP+1], 'O', [floortiles+32]</v>
      </c>
      <c r="E12" s="19" t="b">
        <f t="shared" ca="1" si="5"/>
        <v>1</v>
      </c>
      <c r="F12" s="5" t="str">
        <f t="shared" ca="1" si="0"/>
        <v>read_command</v>
      </c>
      <c r="G12" s="5">
        <f t="shared" ca="1" si="1"/>
        <v>13</v>
      </c>
      <c r="H12" s="5" t="str">
        <f t="shared" si="6"/>
        <v>code</v>
      </c>
      <c r="I12" s="13" t="b">
        <f t="shared" si="7"/>
        <v>0</v>
      </c>
      <c r="J12" s="6">
        <f ca="1">OFFSET(program!$A$1,0,disasm!A12)</f>
        <v>1208</v>
      </c>
      <c r="K12" s="7">
        <f t="shared" ca="1" si="8"/>
        <v>8</v>
      </c>
      <c r="L12" s="7" t="str">
        <f t="shared" ca="1" si="9"/>
        <v>CMP=</v>
      </c>
      <c r="M12" s="7">
        <f t="shared" ca="1" si="10"/>
        <v>4</v>
      </c>
      <c r="N12" s="7">
        <f t="shared" ca="1" si="11"/>
        <v>3</v>
      </c>
      <c r="O12" s="8">
        <f t="shared" ca="1" si="12"/>
        <v>2</v>
      </c>
      <c r="P12" s="8">
        <f t="shared" ca="1" si="13"/>
        <v>1</v>
      </c>
      <c r="Q12" s="8">
        <f t="shared" ca="1" si="14"/>
        <v>0</v>
      </c>
      <c r="R12" s="8" t="str">
        <f t="shared" ca="1" si="15"/>
        <v>num</v>
      </c>
      <c r="S12" s="8" t="str">
        <f t="shared" ca="1" si="16"/>
        <v>char</v>
      </c>
      <c r="T12" s="8" t="str">
        <f t="shared" ca="1" si="17"/>
        <v>addr</v>
      </c>
      <c r="U12" s="7">
        <f ca="1">IF(O12="","",OFFSET(program!$A$1,0,disasm!$A12+COLUMN()-COLUMN($U12)+IF($I12,0,1)))</f>
        <v>1</v>
      </c>
      <c r="V12" s="7">
        <f ca="1">IF(P12="","",OFFSET(program!$A$1,0,disasm!$A12+COLUMN()-COLUMN($U12)+IF($I12,0,1)))</f>
        <v>79</v>
      </c>
      <c r="W12" s="7">
        <f ca="1">IF(Q12="","",OFFSET(program!$A$1,0,disasm!$A12+COLUMN()-COLUMN($U12)+IF($I12,0,1)))</f>
        <v>748</v>
      </c>
      <c r="X12" s="3" t="str">
        <f t="shared" ca="1" si="18"/>
        <v>[SP+1]</v>
      </c>
      <c r="Y12" s="3" t="str">
        <f t="shared" ca="1" si="19"/>
        <v>'O'</v>
      </c>
      <c r="Z12" s="3" t="str">
        <f t="shared" ca="1" si="20"/>
        <v>[floortiles+32]</v>
      </c>
      <c r="AA12" s="3" t="str">
        <f ca="1">" "
&amp;AE12
&amp;IF(AND(OR(K12=5,K12=6),MOD(INT(J12/1000),10)=1)," A2","")
&amp;IF(AND(NOT(I12),J12=109,OFFSET(program!$A$1,0,disasm!$A12+1)&gt;0,NOT(ISNUMBER(FIND(" A1 "," "&amp;AE12&amp;" "))))," AUTOLABEL","")
&amp;" "</f>
        <v xml:space="preserve"> C2 </v>
      </c>
      <c r="AD12" s="12"/>
      <c r="AE12" s="12" t="s">
        <v>57</v>
      </c>
    </row>
    <row r="13" spans="1:31" x14ac:dyDescent="0.2">
      <c r="A13" s="1">
        <f t="shared" ca="1" si="21"/>
        <v>38</v>
      </c>
      <c r="B13" s="2" t="str">
        <f t="shared" ca="1" si="4"/>
        <v>read_command+25</v>
      </c>
      <c r="C13" s="3" t="str">
        <f ca="1">_xlfn.TEXTJOIN(" ",FALSE,OFFSET(program!$A$1,0,A13,1,M13))</f>
        <v>1005 748 110</v>
      </c>
      <c r="D13" s="4" t="str">
        <f ca="1">IF($H13="data",".dat "&amp;X13,
IF($H13="str",".str " &amp; _xlfn.TEXTJOIN("",FALSE,OFFSET(program!$A$2,0,A13+1,1,M13-1)),
$L13&amp;" "&amp;_xlfn.TEXTJOIN(", ",TRUE,$X13:$Z13)
))</f>
        <v>J!=0 [floortiles+32], fetch_or</v>
      </c>
      <c r="E13" s="19" t="b">
        <f t="shared" ca="1" si="5"/>
        <v>1</v>
      </c>
      <c r="F13" s="5" t="str">
        <f t="shared" ca="1" si="0"/>
        <v>read_command</v>
      </c>
      <c r="G13" s="5">
        <f t="shared" ca="1" si="1"/>
        <v>13</v>
      </c>
      <c r="H13" s="5" t="str">
        <f t="shared" si="6"/>
        <v>code</v>
      </c>
      <c r="I13" s="13" t="b">
        <f t="shared" si="7"/>
        <v>0</v>
      </c>
      <c r="J13" s="6">
        <f ca="1">OFFSET(program!$A$1,0,disasm!A13)</f>
        <v>1005</v>
      </c>
      <c r="K13" s="7">
        <f t="shared" ca="1" si="8"/>
        <v>5</v>
      </c>
      <c r="L13" s="7" t="str">
        <f t="shared" ca="1" si="9"/>
        <v>J!=0</v>
      </c>
      <c r="M13" s="7">
        <f t="shared" ca="1" si="10"/>
        <v>3</v>
      </c>
      <c r="N13" s="7">
        <f t="shared" ca="1" si="11"/>
        <v>2</v>
      </c>
      <c r="O13" s="8">
        <f t="shared" ca="1" si="12"/>
        <v>0</v>
      </c>
      <c r="P13" s="8">
        <f t="shared" ca="1" si="13"/>
        <v>1</v>
      </c>
      <c r="Q13" s="8" t="str">
        <f t="shared" ca="1" si="14"/>
        <v/>
      </c>
      <c r="R13" s="8" t="str">
        <f t="shared" ca="1" si="15"/>
        <v>addr</v>
      </c>
      <c r="S13" s="8" t="str">
        <f t="shared" ca="1" si="16"/>
        <v>addr</v>
      </c>
      <c r="T13" s="8" t="str">
        <f t="shared" ca="1" si="17"/>
        <v/>
      </c>
      <c r="U13" s="7">
        <f ca="1">IF(O13="","",OFFSET(program!$A$1,0,disasm!$A13+COLUMN()-COLUMN($U13)+IF($I13,0,1)))</f>
        <v>748</v>
      </c>
      <c r="V13" s="7">
        <f ca="1">IF(P13="","",OFFSET(program!$A$1,0,disasm!$A13+COLUMN()-COLUMN($U13)+IF($I13,0,1)))</f>
        <v>110</v>
      </c>
      <c r="W13" s="7" t="str">
        <f ca="1">IF(Q13="","",OFFSET(program!$A$1,0,disasm!$A13+COLUMN()-COLUMN($U13)+IF($I13,0,1)))</f>
        <v/>
      </c>
      <c r="X13" s="3" t="str">
        <f t="shared" ca="1" si="18"/>
        <v>[floortiles+32]</v>
      </c>
      <c r="Y13" s="3" t="str">
        <f t="shared" ca="1" si="19"/>
        <v>fetch_or</v>
      </c>
      <c r="Z13" s="3" t="str">
        <f t="shared" ca="1" si="20"/>
        <v/>
      </c>
      <c r="AA13" s="3" t="str">
        <f ca="1">" "
&amp;AE13
&amp;IF(AND(OR(K13=5,K13=6),MOD(INT(J13/1000),10)=1)," A2","")
&amp;IF(AND(NOT(I13),J13=109,OFFSET(program!$A$1,0,disasm!$A13+1)&gt;0,NOT(ISNUMBER(FIND(" A1 "," "&amp;AE13&amp;" "))))," AUTOLABEL","")
&amp;" "</f>
        <v xml:space="preserve">  A2 </v>
      </c>
      <c r="AD13" s="12"/>
      <c r="AE13" s="12"/>
    </row>
    <row r="14" spans="1:31" x14ac:dyDescent="0.2">
      <c r="A14" s="1">
        <f t="shared" ca="1" si="21"/>
        <v>41</v>
      </c>
      <c r="B14" s="2" t="str">
        <f t="shared" ca="1" si="4"/>
        <v>read_command+28</v>
      </c>
      <c r="C14" s="3" t="str">
        <f ca="1">_xlfn.TEXTJOIN(" ",FALSE,OFFSET(program!$A$1,0,A14,1,M14))</f>
        <v>1208 1 78 748</v>
      </c>
      <c r="D14" s="4" t="str">
        <f ca="1">IF($H14="data",".dat "&amp;X14,
IF($H14="str",".str " &amp; _xlfn.TEXTJOIN("",FALSE,OFFSET(program!$A$2,0,A14+1,1,M14-1)),
$L14&amp;" "&amp;_xlfn.TEXTJOIN(", ",TRUE,$X14:$Z14)
))</f>
        <v>CMP= [SP+1], 'N', [floortiles+32]</v>
      </c>
      <c r="E14" s="19" t="b">
        <f t="shared" ca="1" si="5"/>
        <v>1</v>
      </c>
      <c r="F14" s="5" t="str">
        <f t="shared" ca="1" si="0"/>
        <v>read_command</v>
      </c>
      <c r="G14" s="5">
        <f t="shared" ca="1" si="1"/>
        <v>13</v>
      </c>
      <c r="H14" s="5" t="str">
        <f t="shared" si="6"/>
        <v>code</v>
      </c>
      <c r="I14" s="13" t="b">
        <f t="shared" si="7"/>
        <v>0</v>
      </c>
      <c r="J14" s="6">
        <f ca="1">OFFSET(program!$A$1,0,disasm!A14)</f>
        <v>1208</v>
      </c>
      <c r="K14" s="7">
        <f t="shared" ca="1" si="8"/>
        <v>8</v>
      </c>
      <c r="L14" s="7" t="str">
        <f t="shared" ca="1" si="9"/>
        <v>CMP=</v>
      </c>
      <c r="M14" s="7">
        <f t="shared" ca="1" si="10"/>
        <v>4</v>
      </c>
      <c r="N14" s="7">
        <f t="shared" ca="1" si="11"/>
        <v>3</v>
      </c>
      <c r="O14" s="8">
        <f t="shared" ca="1" si="12"/>
        <v>2</v>
      </c>
      <c r="P14" s="8">
        <f t="shared" ca="1" si="13"/>
        <v>1</v>
      </c>
      <c r="Q14" s="8">
        <f t="shared" ca="1" si="14"/>
        <v>0</v>
      </c>
      <c r="R14" s="8" t="str">
        <f t="shared" ca="1" si="15"/>
        <v>num</v>
      </c>
      <c r="S14" s="8" t="str">
        <f t="shared" ca="1" si="16"/>
        <v>char</v>
      </c>
      <c r="T14" s="8" t="str">
        <f t="shared" ca="1" si="17"/>
        <v>addr</v>
      </c>
      <c r="U14" s="7">
        <f ca="1">IF(O14="","",OFFSET(program!$A$1,0,disasm!$A14+COLUMN()-COLUMN($U14)+IF($I14,0,1)))</f>
        <v>1</v>
      </c>
      <c r="V14" s="7">
        <f ca="1">IF(P14="","",OFFSET(program!$A$1,0,disasm!$A14+COLUMN()-COLUMN($U14)+IF($I14,0,1)))</f>
        <v>78</v>
      </c>
      <c r="W14" s="7">
        <f ca="1">IF(Q14="","",OFFSET(program!$A$1,0,disasm!$A14+COLUMN()-COLUMN($U14)+IF($I14,0,1)))</f>
        <v>748</v>
      </c>
      <c r="X14" s="3" t="str">
        <f t="shared" ca="1" si="18"/>
        <v>[SP+1]</v>
      </c>
      <c r="Y14" s="3" t="str">
        <f t="shared" ca="1" si="19"/>
        <v>'N'</v>
      </c>
      <c r="Z14" s="3" t="str">
        <f t="shared" ca="1" si="20"/>
        <v>[floortiles+32]</v>
      </c>
      <c r="AA14" s="3" t="str">
        <f ca="1">" "
&amp;AE14
&amp;IF(AND(OR(K14=5,K14=6),MOD(INT(J14/1000),10)=1)," A2","")
&amp;IF(AND(NOT(I14),J14=109,OFFSET(program!$A$1,0,disasm!$A14+1)&gt;0,NOT(ISNUMBER(FIND(" A1 "," "&amp;AE14&amp;" "))))," AUTOLABEL","")
&amp;" "</f>
        <v xml:space="preserve"> C2 </v>
      </c>
      <c r="AE14" s="12" t="s">
        <v>57</v>
      </c>
    </row>
    <row r="15" spans="1:31" x14ac:dyDescent="0.2">
      <c r="A15" s="1">
        <f t="shared" ca="1" si="21"/>
        <v>45</v>
      </c>
      <c r="B15" s="2" t="str">
        <f t="shared" ca="1" si="4"/>
        <v>read_command+32</v>
      </c>
      <c r="C15" s="3" t="str">
        <f ca="1">_xlfn.TEXTJOIN(" ",FALSE,OFFSET(program!$A$1,0,A15,1,M15))</f>
        <v>1005 748 132</v>
      </c>
      <c r="D15" s="4" t="str">
        <f ca="1">IF($H15="data",".dat "&amp;X15,
IF($H15="str",".str " &amp; _xlfn.TEXTJOIN("",FALSE,OFFSET(program!$A$2,0,A15+1,1,M15-1)),
$L15&amp;" "&amp;_xlfn.TEXTJOIN(", ",TRUE,$X15:$Z15)
))</f>
        <v>J!=0 [floortiles+32], fetch_not</v>
      </c>
      <c r="E15" s="19" t="b">
        <f t="shared" ca="1" si="5"/>
        <v>1</v>
      </c>
      <c r="F15" s="5" t="str">
        <f t="shared" ca="1" si="0"/>
        <v>read_command</v>
      </c>
      <c r="G15" s="5">
        <f t="shared" ca="1" si="1"/>
        <v>13</v>
      </c>
      <c r="H15" s="5" t="str">
        <f t="shared" si="6"/>
        <v>code</v>
      </c>
      <c r="I15" s="13" t="b">
        <f t="shared" si="7"/>
        <v>0</v>
      </c>
      <c r="J15" s="6">
        <f ca="1">OFFSET(program!$A$1,0,disasm!A15)</f>
        <v>1005</v>
      </c>
      <c r="K15" s="7">
        <f t="shared" ca="1" si="8"/>
        <v>5</v>
      </c>
      <c r="L15" s="7" t="str">
        <f t="shared" ca="1" si="9"/>
        <v>J!=0</v>
      </c>
      <c r="M15" s="7">
        <f t="shared" ca="1" si="10"/>
        <v>3</v>
      </c>
      <c r="N15" s="7">
        <f t="shared" ca="1" si="11"/>
        <v>2</v>
      </c>
      <c r="O15" s="8">
        <f t="shared" ca="1" si="12"/>
        <v>0</v>
      </c>
      <c r="P15" s="8">
        <f t="shared" ca="1" si="13"/>
        <v>1</v>
      </c>
      <c r="Q15" s="8" t="str">
        <f t="shared" ca="1" si="14"/>
        <v/>
      </c>
      <c r="R15" s="8" t="str">
        <f t="shared" ca="1" si="15"/>
        <v>addr</v>
      </c>
      <c r="S15" s="8" t="str">
        <f t="shared" ca="1" si="16"/>
        <v>addr</v>
      </c>
      <c r="T15" s="8" t="str">
        <f t="shared" ca="1" si="17"/>
        <v/>
      </c>
      <c r="U15" s="7">
        <f ca="1">IF(O15="","",OFFSET(program!$A$1,0,disasm!$A15+COLUMN()-COLUMN($U15)+IF($I15,0,1)))</f>
        <v>748</v>
      </c>
      <c r="V15" s="7">
        <f ca="1">IF(P15="","",OFFSET(program!$A$1,0,disasm!$A15+COLUMN()-COLUMN($U15)+IF($I15,0,1)))</f>
        <v>132</v>
      </c>
      <c r="W15" s="7" t="str">
        <f ca="1">IF(Q15="","",OFFSET(program!$A$1,0,disasm!$A15+COLUMN()-COLUMN($U15)+IF($I15,0,1)))</f>
        <v/>
      </c>
      <c r="X15" s="3" t="str">
        <f t="shared" ca="1" si="18"/>
        <v>[floortiles+32]</v>
      </c>
      <c r="Y15" s="3" t="str">
        <f t="shared" ca="1" si="19"/>
        <v>fetch_not</v>
      </c>
      <c r="Z15" s="3" t="str">
        <f t="shared" ca="1" si="20"/>
        <v/>
      </c>
      <c r="AA15" s="3" t="str">
        <f ca="1">" "
&amp;AE15
&amp;IF(AND(OR(K15=5,K15=6),MOD(INT(J15/1000),10)=1)," A2","")
&amp;IF(AND(NOT(I15),J15=109,OFFSET(program!$A$1,0,disasm!$A15+1)&gt;0,NOT(ISNUMBER(FIND(" A1 "," "&amp;AE15&amp;" "))))," AUTOLABEL","")
&amp;" "</f>
        <v xml:space="preserve">  A2 </v>
      </c>
      <c r="AD15" s="12"/>
      <c r="AE15" s="12"/>
    </row>
    <row r="16" spans="1:31" x14ac:dyDescent="0.2">
      <c r="A16" s="1">
        <f t="shared" ca="1" si="21"/>
        <v>48</v>
      </c>
      <c r="B16" s="2" t="str">
        <f t="shared" ca="1" si="4"/>
        <v>read_command+35</v>
      </c>
      <c r="C16" s="3" t="str">
        <f ca="1">_xlfn.TEXTJOIN(" ",FALSE,OFFSET(program!$A$1,0,A16,1,M16))</f>
        <v>1208 1 87 748</v>
      </c>
      <c r="D16" s="4" t="str">
        <f ca="1">IF($H16="data",".dat "&amp;X16,
IF($H16="str",".str " &amp; _xlfn.TEXTJOIN("",FALSE,OFFSET(program!$A$2,0,A16+1,1,M16-1)),
$L16&amp;" "&amp;_xlfn.TEXTJOIN(", ",TRUE,$X16:$Z16)
))</f>
        <v>CMP= [SP+1], 'W', [floortiles+32]</v>
      </c>
      <c r="E16" s="19" t="b">
        <f t="shared" ca="1" si="5"/>
        <v>1</v>
      </c>
      <c r="F16" s="5" t="str">
        <f t="shared" ca="1" si="0"/>
        <v>read_command</v>
      </c>
      <c r="G16" s="5">
        <f t="shared" ca="1" si="1"/>
        <v>13</v>
      </c>
      <c r="H16" s="5" t="str">
        <f t="shared" si="6"/>
        <v>code</v>
      </c>
      <c r="I16" s="13" t="b">
        <f t="shared" si="7"/>
        <v>0</v>
      </c>
      <c r="J16" s="6">
        <f ca="1">OFFSET(program!$A$1,0,disasm!A16)</f>
        <v>1208</v>
      </c>
      <c r="K16" s="7">
        <f t="shared" ca="1" si="8"/>
        <v>8</v>
      </c>
      <c r="L16" s="7" t="str">
        <f t="shared" ca="1" si="9"/>
        <v>CMP=</v>
      </c>
      <c r="M16" s="7">
        <f t="shared" ca="1" si="10"/>
        <v>4</v>
      </c>
      <c r="N16" s="7">
        <f t="shared" ca="1" si="11"/>
        <v>3</v>
      </c>
      <c r="O16" s="8">
        <f t="shared" ca="1" si="12"/>
        <v>2</v>
      </c>
      <c r="P16" s="8">
        <f t="shared" ca="1" si="13"/>
        <v>1</v>
      </c>
      <c r="Q16" s="8">
        <f t="shared" ca="1" si="14"/>
        <v>0</v>
      </c>
      <c r="R16" s="8" t="str">
        <f t="shared" ca="1" si="15"/>
        <v>num</v>
      </c>
      <c r="S16" s="8" t="str">
        <f t="shared" ca="1" si="16"/>
        <v>char</v>
      </c>
      <c r="T16" s="8" t="str">
        <f t="shared" ca="1" si="17"/>
        <v>addr</v>
      </c>
      <c r="U16" s="7">
        <f ca="1">IF(O16="","",OFFSET(program!$A$1,0,disasm!$A16+COLUMN()-COLUMN($U16)+IF($I16,0,1)))</f>
        <v>1</v>
      </c>
      <c r="V16" s="7">
        <f ca="1">IF(P16="","",OFFSET(program!$A$1,0,disasm!$A16+COLUMN()-COLUMN($U16)+IF($I16,0,1)))</f>
        <v>87</v>
      </c>
      <c r="W16" s="7">
        <f ca="1">IF(Q16="","",OFFSET(program!$A$1,0,disasm!$A16+COLUMN()-COLUMN($U16)+IF($I16,0,1)))</f>
        <v>748</v>
      </c>
      <c r="X16" s="3" t="str">
        <f t="shared" ca="1" si="18"/>
        <v>[SP+1]</v>
      </c>
      <c r="Y16" s="3" t="str">
        <f t="shared" ca="1" si="19"/>
        <v>'W'</v>
      </c>
      <c r="Z16" s="3" t="str">
        <f t="shared" ca="1" si="20"/>
        <v>[floortiles+32]</v>
      </c>
      <c r="AA16" s="3" t="str">
        <f ca="1">" "
&amp;AE16
&amp;IF(AND(OR(K16=5,K16=6),MOD(INT(J16/1000),10)=1)," A2","")
&amp;IF(AND(NOT(I16),J16=109,OFFSET(program!$A$1,0,disasm!$A16+1)&gt;0,NOT(ISNUMBER(FIND(" A1 "," "&amp;AE16&amp;" "))))," AUTOLABEL","")
&amp;" "</f>
        <v xml:space="preserve"> C2 </v>
      </c>
      <c r="AB16" s="17"/>
      <c r="AD16" s="12"/>
      <c r="AE16" s="15" t="s">
        <v>57</v>
      </c>
    </row>
    <row r="17" spans="1:31" x14ac:dyDescent="0.2">
      <c r="A17" s="1">
        <f t="shared" ca="1" si="21"/>
        <v>52</v>
      </c>
      <c r="B17" s="2" t="str">
        <f t="shared" ca="1" si="4"/>
        <v>read_command+39</v>
      </c>
      <c r="C17" s="3" t="str">
        <f ca="1">_xlfn.TEXTJOIN(" ",FALSE,OFFSET(program!$A$1,0,A17,1,M17))</f>
        <v>1005 748 169</v>
      </c>
      <c r="D17" s="4" t="str">
        <f ca="1">IF($H17="data",".dat "&amp;X17,
IF($H17="str",".str " &amp; _xlfn.TEXTJOIN("",FALSE,OFFSET(program!$A$2,0,A17+1,1,M17-1)),
$L17&amp;" "&amp;_xlfn.TEXTJOIN(", ",TRUE,$X17:$Z17)
))</f>
        <v>J!=0 [floortiles+32], fetch_walk</v>
      </c>
      <c r="E17" s="19" t="b">
        <f t="shared" ca="1" si="5"/>
        <v>1</v>
      </c>
      <c r="F17" s="5" t="str">
        <f t="shared" ca="1" si="0"/>
        <v>read_command</v>
      </c>
      <c r="G17" s="5">
        <f t="shared" ca="1" si="1"/>
        <v>13</v>
      </c>
      <c r="H17" s="5" t="str">
        <f t="shared" si="6"/>
        <v>code</v>
      </c>
      <c r="I17" s="13" t="b">
        <f t="shared" si="7"/>
        <v>0</v>
      </c>
      <c r="J17" s="6">
        <f ca="1">OFFSET(program!$A$1,0,disasm!A17)</f>
        <v>1005</v>
      </c>
      <c r="K17" s="7">
        <f t="shared" ca="1" si="8"/>
        <v>5</v>
      </c>
      <c r="L17" s="7" t="str">
        <f t="shared" ca="1" si="9"/>
        <v>J!=0</v>
      </c>
      <c r="M17" s="7">
        <f t="shared" ca="1" si="10"/>
        <v>3</v>
      </c>
      <c r="N17" s="7">
        <f t="shared" ca="1" si="11"/>
        <v>2</v>
      </c>
      <c r="O17" s="8">
        <f t="shared" ca="1" si="12"/>
        <v>0</v>
      </c>
      <c r="P17" s="8">
        <f t="shared" ca="1" si="13"/>
        <v>1</v>
      </c>
      <c r="Q17" s="8" t="str">
        <f t="shared" ca="1" si="14"/>
        <v/>
      </c>
      <c r="R17" s="8" t="str">
        <f t="shared" ca="1" si="15"/>
        <v>addr</v>
      </c>
      <c r="S17" s="8" t="str">
        <f t="shared" ca="1" si="16"/>
        <v>addr</v>
      </c>
      <c r="T17" s="8" t="str">
        <f t="shared" ca="1" si="17"/>
        <v/>
      </c>
      <c r="U17" s="7">
        <f ca="1">IF(O17="","",OFFSET(program!$A$1,0,disasm!$A17+COLUMN()-COLUMN($U17)+IF($I17,0,1)))</f>
        <v>748</v>
      </c>
      <c r="V17" s="7">
        <f ca="1">IF(P17="","",OFFSET(program!$A$1,0,disasm!$A17+COLUMN()-COLUMN($U17)+IF($I17,0,1)))</f>
        <v>169</v>
      </c>
      <c r="W17" s="7" t="str">
        <f ca="1">IF(Q17="","",OFFSET(program!$A$1,0,disasm!$A17+COLUMN()-COLUMN($U17)+IF($I17,0,1)))</f>
        <v/>
      </c>
      <c r="X17" s="3" t="str">
        <f t="shared" ca="1" si="18"/>
        <v>[floortiles+32]</v>
      </c>
      <c r="Y17" s="3" t="str">
        <f t="shared" ca="1" si="19"/>
        <v>fetch_walk</v>
      </c>
      <c r="Z17" s="3" t="str">
        <f t="shared" ca="1" si="20"/>
        <v/>
      </c>
      <c r="AA17" s="3" t="str">
        <f ca="1">" "
&amp;AE17
&amp;IF(AND(OR(K17=5,K17=6),MOD(INT(J17/1000),10)=1)," A2","")
&amp;IF(AND(NOT(I17),J17=109,OFFSET(program!$A$1,0,disasm!$A17+1)&gt;0,NOT(ISNUMBER(FIND(" A1 "," "&amp;AE17&amp;" "))))," AUTOLABEL","")
&amp;" "</f>
        <v xml:space="preserve">  A2 </v>
      </c>
      <c r="AD17" s="12"/>
      <c r="AE17" s="15"/>
    </row>
    <row r="18" spans="1:31" x14ac:dyDescent="0.2">
      <c r="A18" s="1">
        <f t="shared" ca="1" si="21"/>
        <v>55</v>
      </c>
      <c r="B18" s="2" t="str">
        <f t="shared" ca="1" si="4"/>
        <v>read_command+42</v>
      </c>
      <c r="C18" s="3" t="str">
        <f ca="1">_xlfn.TEXTJOIN(" ",FALSE,OFFSET(program!$A$1,0,A18,1,M18))</f>
        <v>1208 1 82 748</v>
      </c>
      <c r="D18" s="4" t="str">
        <f ca="1">IF($H18="data",".dat "&amp;X18,
IF($H18="str",".str " &amp; _xlfn.TEXTJOIN("",FALSE,OFFSET(program!$A$2,0,A18+1,1,M18-1)),
$L18&amp;" "&amp;_xlfn.TEXTJOIN(", ",TRUE,$X18:$Z18)
))</f>
        <v>CMP= [SP+1], 'R', [floortiles+32]</v>
      </c>
      <c r="E18" s="19" t="b">
        <f t="shared" ca="1" si="5"/>
        <v>1</v>
      </c>
      <c r="F18" s="5" t="str">
        <f t="shared" ca="1" si="0"/>
        <v>read_command</v>
      </c>
      <c r="G18" s="5">
        <f t="shared" ca="1" si="1"/>
        <v>13</v>
      </c>
      <c r="H18" s="5" t="str">
        <f t="shared" si="6"/>
        <v>code</v>
      </c>
      <c r="I18" s="13" t="b">
        <f t="shared" si="7"/>
        <v>0</v>
      </c>
      <c r="J18" s="6">
        <f ca="1">OFFSET(program!$A$1,0,disasm!A18)</f>
        <v>1208</v>
      </c>
      <c r="K18" s="7">
        <f t="shared" ca="1" si="8"/>
        <v>8</v>
      </c>
      <c r="L18" s="7" t="str">
        <f t="shared" ca="1" si="9"/>
        <v>CMP=</v>
      </c>
      <c r="M18" s="7">
        <f t="shared" ca="1" si="10"/>
        <v>4</v>
      </c>
      <c r="N18" s="7">
        <f t="shared" ca="1" si="11"/>
        <v>3</v>
      </c>
      <c r="O18" s="8">
        <f t="shared" ca="1" si="12"/>
        <v>2</v>
      </c>
      <c r="P18" s="8">
        <f t="shared" ca="1" si="13"/>
        <v>1</v>
      </c>
      <c r="Q18" s="8">
        <f t="shared" ca="1" si="14"/>
        <v>0</v>
      </c>
      <c r="R18" s="8" t="str">
        <f t="shared" ca="1" si="15"/>
        <v>num</v>
      </c>
      <c r="S18" s="8" t="str">
        <f t="shared" ca="1" si="16"/>
        <v>char</v>
      </c>
      <c r="T18" s="8" t="str">
        <f t="shared" ca="1" si="17"/>
        <v>addr</v>
      </c>
      <c r="U18" s="7">
        <f ca="1">IF(O18="","",OFFSET(program!$A$1,0,disasm!$A18+COLUMN()-COLUMN($U18)+IF($I18,0,1)))</f>
        <v>1</v>
      </c>
      <c r="V18" s="7">
        <f ca="1">IF(P18="","",OFFSET(program!$A$1,0,disasm!$A18+COLUMN()-COLUMN($U18)+IF($I18,0,1)))</f>
        <v>82</v>
      </c>
      <c r="W18" s="7">
        <f ca="1">IF(Q18="","",OFFSET(program!$A$1,0,disasm!$A18+COLUMN()-COLUMN($U18)+IF($I18,0,1)))</f>
        <v>748</v>
      </c>
      <c r="X18" s="3" t="str">
        <f t="shared" ca="1" si="18"/>
        <v>[SP+1]</v>
      </c>
      <c r="Y18" s="3" t="str">
        <f t="shared" ca="1" si="19"/>
        <v>'R'</v>
      </c>
      <c r="Z18" s="3" t="str">
        <f t="shared" ca="1" si="20"/>
        <v>[floortiles+32]</v>
      </c>
      <c r="AA18" s="3" t="str">
        <f ca="1">" "
&amp;AE18
&amp;IF(AND(OR(K18=5,K18=6),MOD(INT(J18/1000),10)=1)," A2","")
&amp;IF(AND(NOT(I18),J18=109,OFFSET(program!$A$1,0,disasm!$A18+1)&gt;0,NOT(ISNUMBER(FIND(" A1 "," "&amp;AE18&amp;" "))))," AUTOLABEL","")
&amp;" "</f>
        <v xml:space="preserve"> C2 </v>
      </c>
      <c r="AD18" s="12"/>
      <c r="AE18" s="15" t="s">
        <v>57</v>
      </c>
    </row>
    <row r="19" spans="1:31" x14ac:dyDescent="0.2">
      <c r="A19" s="1">
        <f t="shared" ca="1" si="21"/>
        <v>59</v>
      </c>
      <c r="B19" s="2" t="str">
        <f t="shared" ca="1" si="4"/>
        <v>read_command+46</v>
      </c>
      <c r="C19" s="3" t="str">
        <f ca="1">_xlfn.TEXTJOIN(" ",FALSE,OFFSET(program!$A$1,0,A19,1,M19))</f>
        <v>1005 748 239</v>
      </c>
      <c r="D19" s="4" t="str">
        <f ca="1">IF($H19="data",".dat "&amp;X19,
IF($H19="str",".str " &amp; _xlfn.TEXTJOIN("",FALSE,OFFSET(program!$A$2,0,A19+1,1,M19-1)),
$L19&amp;" "&amp;_xlfn.TEXTJOIN(", ",TRUE,$X19:$Z19)
))</f>
        <v>J!=0 [floortiles+32], fetch_run</v>
      </c>
      <c r="E19" s="19" t="b">
        <f t="shared" ca="1" si="5"/>
        <v>1</v>
      </c>
      <c r="F19" s="5" t="str">
        <f t="shared" ca="1" si="0"/>
        <v>read_command</v>
      </c>
      <c r="G19" s="5">
        <f t="shared" ca="1" si="1"/>
        <v>13</v>
      </c>
      <c r="H19" s="5" t="str">
        <f t="shared" si="6"/>
        <v>code</v>
      </c>
      <c r="I19" s="13" t="b">
        <f t="shared" si="7"/>
        <v>0</v>
      </c>
      <c r="J19" s="6">
        <f ca="1">OFFSET(program!$A$1,0,disasm!A19)</f>
        <v>1005</v>
      </c>
      <c r="K19" s="7">
        <f t="shared" ca="1" si="8"/>
        <v>5</v>
      </c>
      <c r="L19" s="7" t="str">
        <f t="shared" ca="1" si="9"/>
        <v>J!=0</v>
      </c>
      <c r="M19" s="7">
        <f t="shared" ca="1" si="10"/>
        <v>3</v>
      </c>
      <c r="N19" s="7">
        <f t="shared" ca="1" si="11"/>
        <v>2</v>
      </c>
      <c r="O19" s="8">
        <f t="shared" ca="1" si="12"/>
        <v>0</v>
      </c>
      <c r="P19" s="8">
        <f t="shared" ca="1" si="13"/>
        <v>1</v>
      </c>
      <c r="Q19" s="8" t="str">
        <f t="shared" ca="1" si="14"/>
        <v/>
      </c>
      <c r="R19" s="8" t="str">
        <f t="shared" ca="1" si="15"/>
        <v>addr</v>
      </c>
      <c r="S19" s="8" t="str">
        <f t="shared" ca="1" si="16"/>
        <v>addr</v>
      </c>
      <c r="T19" s="8" t="str">
        <f t="shared" ca="1" si="17"/>
        <v/>
      </c>
      <c r="U19" s="7">
        <f ca="1">IF(O19="","",OFFSET(program!$A$1,0,disasm!$A19+COLUMN()-COLUMN($U19)+IF($I19,0,1)))</f>
        <v>748</v>
      </c>
      <c r="V19" s="7">
        <f ca="1">IF(P19="","",OFFSET(program!$A$1,0,disasm!$A19+COLUMN()-COLUMN($U19)+IF($I19,0,1)))</f>
        <v>239</v>
      </c>
      <c r="W19" s="7" t="str">
        <f ca="1">IF(Q19="","",OFFSET(program!$A$1,0,disasm!$A19+COLUMN()-COLUMN($U19)+IF($I19,0,1)))</f>
        <v/>
      </c>
      <c r="X19" s="3" t="str">
        <f t="shared" ca="1" si="18"/>
        <v>[floortiles+32]</v>
      </c>
      <c r="Y19" s="3" t="str">
        <f t="shared" ca="1" si="19"/>
        <v>fetch_run</v>
      </c>
      <c r="Z19" s="3" t="str">
        <f t="shared" ca="1" si="20"/>
        <v/>
      </c>
      <c r="AA19" s="3" t="str">
        <f ca="1">" "
&amp;AE19
&amp;IF(AND(OR(K19=5,K19=6),MOD(INT(J19/1000),10)=1)," A2","")
&amp;IF(AND(NOT(I19),J19=109,OFFSET(program!$A$1,0,disasm!$A19+1)&gt;0,NOT(ISNUMBER(FIND(" A1 "," "&amp;AE19&amp;" "))))," AUTOLABEL","")
&amp;" "</f>
        <v xml:space="preserve">  A2 </v>
      </c>
      <c r="AD19" s="12"/>
      <c r="AE19" s="15"/>
    </row>
    <row r="20" spans="1:31" x14ac:dyDescent="0.2">
      <c r="A20" s="1">
        <f t="shared" ca="1" si="21"/>
        <v>62</v>
      </c>
      <c r="B20" s="2" t="str">
        <f t="shared" ca="1" si="4"/>
        <v>read_command+49</v>
      </c>
      <c r="C20" s="3" t="str">
        <f ca="1">_xlfn.TEXTJOIN(" ",FALSE,OFFSET(program!$A$1,0,A20,1,M20))</f>
        <v>21102 1041 1 1</v>
      </c>
      <c r="D20" s="4" t="str">
        <f ca="1">IF($H20="data",".dat "&amp;X20,
IF($H20="str",".str " &amp; _xlfn.TEXTJOIN("",FALSE,OFFSET(program!$A$2,0,A20+1,1,M20-1)),
$L20&amp;" "&amp;_xlfn.TEXTJOIN(", ",TRUE,$X20:$Z20)
))</f>
        <v>MUL  s_invalid_instruction, 1, [SP+1]</v>
      </c>
      <c r="E20" s="19" t="b">
        <f t="shared" ca="1" si="5"/>
        <v>1</v>
      </c>
      <c r="F20" s="5" t="str">
        <f t="shared" ca="1" si="0"/>
        <v>read_command</v>
      </c>
      <c r="G20" s="5">
        <f t="shared" ca="1" si="1"/>
        <v>13</v>
      </c>
      <c r="H20" s="5" t="str">
        <f t="shared" si="6"/>
        <v>code</v>
      </c>
      <c r="I20" s="13" t="b">
        <f t="shared" si="7"/>
        <v>0</v>
      </c>
      <c r="J20" s="6">
        <f ca="1">OFFSET(program!$A$1,0,disasm!A20)</f>
        <v>21102</v>
      </c>
      <c r="K20" s="7">
        <f t="shared" ca="1" si="8"/>
        <v>2</v>
      </c>
      <c r="L20" s="7" t="str">
        <f t="shared" ca="1" si="9"/>
        <v xml:space="preserve">MUL </v>
      </c>
      <c r="M20" s="7">
        <f t="shared" ca="1" si="10"/>
        <v>4</v>
      </c>
      <c r="N20" s="7">
        <f t="shared" ca="1" si="11"/>
        <v>3</v>
      </c>
      <c r="O20" s="8">
        <f t="shared" ca="1" si="12"/>
        <v>1</v>
      </c>
      <c r="P20" s="8">
        <f t="shared" ca="1" si="13"/>
        <v>1</v>
      </c>
      <c r="Q20" s="8">
        <f t="shared" ca="1" si="14"/>
        <v>2</v>
      </c>
      <c r="R20" s="8" t="str">
        <f t="shared" ca="1" si="15"/>
        <v>addr</v>
      </c>
      <c r="S20" s="8" t="str">
        <f t="shared" ca="1" si="16"/>
        <v>num</v>
      </c>
      <c r="T20" s="8" t="str">
        <f t="shared" ca="1" si="17"/>
        <v>num</v>
      </c>
      <c r="U20" s="7">
        <f ca="1">IF(O20="","",OFFSET(program!$A$1,0,disasm!$A20+COLUMN()-COLUMN($U20)+IF($I20,0,1)))</f>
        <v>1041</v>
      </c>
      <c r="V20" s="7">
        <f ca="1">IF(P20="","",OFFSET(program!$A$1,0,disasm!$A20+COLUMN()-COLUMN($U20)+IF($I20,0,1)))</f>
        <v>1</v>
      </c>
      <c r="W20" s="7">
        <f ca="1">IF(Q20="","",OFFSET(program!$A$1,0,disasm!$A20+COLUMN()-COLUMN($U20)+IF($I20,0,1)))</f>
        <v>1</v>
      </c>
      <c r="X20" s="3" t="str">
        <f t="shared" ca="1" si="18"/>
        <v>s_invalid_instruction</v>
      </c>
      <c r="Y20" s="3" t="str">
        <f t="shared" ca="1" si="19"/>
        <v>1</v>
      </c>
      <c r="Z20" s="3" t="str">
        <f t="shared" ca="1" si="20"/>
        <v>[SP+1]</v>
      </c>
      <c r="AA20" s="3" t="str">
        <f ca="1">" "
&amp;AE20
&amp;IF(AND(OR(K20=5,K20=6),MOD(INT(J20/1000),10)=1)," A2","")
&amp;IF(AND(NOT(I20),J20=109,OFFSET(program!$A$1,0,disasm!$A20+1)&gt;0,NOT(ISNUMBER(FIND(" A1 "," "&amp;AE20&amp;" "))))," AUTOLABEL","")
&amp;" "</f>
        <v xml:space="preserve"> A1 </v>
      </c>
      <c r="AD20" s="12"/>
      <c r="AE20" s="15" t="s">
        <v>29</v>
      </c>
    </row>
    <row r="21" spans="1:31" x14ac:dyDescent="0.2">
      <c r="A21" s="1">
        <f t="shared" ca="1" si="21"/>
        <v>66</v>
      </c>
      <c r="B21" s="2" t="str">
        <f t="shared" ca="1" si="4"/>
        <v>read_command+53</v>
      </c>
      <c r="C21" s="3" t="str">
        <f ca="1">_xlfn.TEXTJOIN(" ",FALSE,OFFSET(program!$A$1,0,A21,1,M21))</f>
        <v>21101 0 73 0</v>
      </c>
      <c r="D21" s="4" t="str">
        <f ca="1">IF($H21="data",".dat "&amp;X21,
IF($H21="str",".str " &amp; _xlfn.TEXTJOIN("",FALSE,OFFSET(program!$A$2,0,A21+1,1,M21-1)),
$L21&amp;" "&amp;_xlfn.TEXTJOIN(", ",TRUE,$X21:$Z21)
))</f>
        <v>ADD  0, fetch_and, [SP+0]</v>
      </c>
      <c r="E21" s="19" t="b">
        <f t="shared" ca="1" si="5"/>
        <v>1</v>
      </c>
      <c r="F21" s="5" t="str">
        <f t="shared" ca="1" si="0"/>
        <v>read_command</v>
      </c>
      <c r="G21" s="5">
        <f t="shared" ca="1" si="1"/>
        <v>13</v>
      </c>
      <c r="H21" s="5" t="str">
        <f t="shared" si="6"/>
        <v>code</v>
      </c>
      <c r="I21" s="13" t="b">
        <f t="shared" si="7"/>
        <v>0</v>
      </c>
      <c r="J21" s="6">
        <f ca="1">OFFSET(program!$A$1,0,disasm!A21)</f>
        <v>21101</v>
      </c>
      <c r="K21" s="7">
        <f t="shared" ca="1" si="8"/>
        <v>1</v>
      </c>
      <c r="L21" s="7" t="str">
        <f t="shared" ca="1" si="9"/>
        <v xml:space="preserve">ADD </v>
      </c>
      <c r="M21" s="7">
        <f t="shared" ca="1" si="10"/>
        <v>4</v>
      </c>
      <c r="N21" s="7">
        <f t="shared" ca="1" si="11"/>
        <v>3</v>
      </c>
      <c r="O21" s="8">
        <f t="shared" ca="1" si="12"/>
        <v>1</v>
      </c>
      <c r="P21" s="8">
        <f t="shared" ca="1" si="13"/>
        <v>1</v>
      </c>
      <c r="Q21" s="8">
        <f t="shared" ca="1" si="14"/>
        <v>2</v>
      </c>
      <c r="R21" s="8" t="str">
        <f t="shared" ca="1" si="15"/>
        <v>num</v>
      </c>
      <c r="S21" s="8" t="str">
        <f t="shared" ca="1" si="16"/>
        <v>addr</v>
      </c>
      <c r="T21" s="8" t="str">
        <f t="shared" ca="1" si="17"/>
        <v>num</v>
      </c>
      <c r="U21" s="7">
        <f ca="1">IF(O21="","",OFFSET(program!$A$1,0,disasm!$A21+COLUMN()-COLUMN($U21)+IF($I21,0,1)))</f>
        <v>0</v>
      </c>
      <c r="V21" s="7">
        <f ca="1">IF(P21="","",OFFSET(program!$A$1,0,disasm!$A21+COLUMN()-COLUMN($U21)+IF($I21,0,1)))</f>
        <v>73</v>
      </c>
      <c r="W21" s="7">
        <f ca="1">IF(Q21="","",OFFSET(program!$A$1,0,disasm!$A21+COLUMN()-COLUMN($U21)+IF($I21,0,1)))</f>
        <v>0</v>
      </c>
      <c r="X21" s="3" t="str">
        <f t="shared" ca="1" si="18"/>
        <v>0</v>
      </c>
      <c r="Y21" s="3" t="str">
        <f t="shared" ca="1" si="19"/>
        <v>fetch_and</v>
      </c>
      <c r="Z21" s="3" t="str">
        <f t="shared" ca="1" si="20"/>
        <v>[SP+0]</v>
      </c>
      <c r="AA21" s="3" t="str">
        <f ca="1">" "
&amp;AE21
&amp;IF(AND(OR(K21=5,K21=6),MOD(INT(J21/1000),10)=1)," A2","")
&amp;IF(AND(NOT(I21),J21=109,OFFSET(program!$A$1,0,disasm!$A21+1)&gt;0,NOT(ISNUMBER(FIND(" A1 "," "&amp;AE21&amp;" "))))," AUTOLABEL","")
&amp;" "</f>
        <v xml:space="preserve"> A2 </v>
      </c>
      <c r="AE21" s="15" t="s">
        <v>48</v>
      </c>
    </row>
    <row r="22" spans="1:31" x14ac:dyDescent="0.2">
      <c r="A22" s="1">
        <f t="shared" ca="1" si="21"/>
        <v>70</v>
      </c>
      <c r="B22" s="2" t="str">
        <f t="shared" ca="1" si="4"/>
        <v>read_command+57</v>
      </c>
      <c r="C22" s="3" t="str">
        <f ca="1">_xlfn.TEXTJOIN(" ",FALSE,OFFSET(program!$A$1,0,A22,1,M22))</f>
        <v>1106 0 1421</v>
      </c>
      <c r="D22" s="4" t="str">
        <f ca="1">IF($H22="data",".dat "&amp;X22,
IF($H22="str",".str " &amp; _xlfn.TEXTJOIN("",FALSE,OFFSET(program!$A$2,0,A22+1,1,M22-1)),
$L22&amp;" "&amp;_xlfn.TEXTJOIN(", ",TRUE,$X22:$Z22)
))</f>
        <v>J=0  0, print_pstring_end</v>
      </c>
      <c r="E22" s="19" t="b">
        <f t="shared" ca="1" si="5"/>
        <v>1</v>
      </c>
      <c r="F22" s="5" t="str">
        <f t="shared" ca="1" si="0"/>
        <v>read_command</v>
      </c>
      <c r="G22" s="5">
        <f t="shared" ca="1" si="1"/>
        <v>13</v>
      </c>
      <c r="H22" s="5" t="str">
        <f t="shared" si="6"/>
        <v>code</v>
      </c>
      <c r="I22" s="13" t="b">
        <f t="shared" si="7"/>
        <v>0</v>
      </c>
      <c r="J22" s="6">
        <f ca="1">OFFSET(program!$A$1,0,disasm!A22)</f>
        <v>1106</v>
      </c>
      <c r="K22" s="7">
        <f t="shared" ca="1" si="8"/>
        <v>6</v>
      </c>
      <c r="L22" s="7" t="str">
        <f t="shared" ca="1" si="9"/>
        <v xml:space="preserve">J=0 </v>
      </c>
      <c r="M22" s="7">
        <f t="shared" ca="1" si="10"/>
        <v>3</v>
      </c>
      <c r="N22" s="7">
        <f t="shared" ca="1" si="11"/>
        <v>2</v>
      </c>
      <c r="O22" s="8">
        <f t="shared" ca="1" si="12"/>
        <v>1</v>
      </c>
      <c r="P22" s="8">
        <f t="shared" ca="1" si="13"/>
        <v>1</v>
      </c>
      <c r="Q22" s="8" t="str">
        <f t="shared" ca="1" si="14"/>
        <v/>
      </c>
      <c r="R22" s="8" t="str">
        <f t="shared" ca="1" si="15"/>
        <v>num</v>
      </c>
      <c r="S22" s="8" t="str">
        <f t="shared" ca="1" si="16"/>
        <v>addr</v>
      </c>
      <c r="T22" s="8" t="str">
        <f t="shared" ca="1" si="17"/>
        <v/>
      </c>
      <c r="U22" s="7">
        <f ca="1">IF(O22="","",OFFSET(program!$A$1,0,disasm!$A22+COLUMN()-COLUMN($U22)+IF($I22,0,1)))</f>
        <v>0</v>
      </c>
      <c r="V22" s="7">
        <f ca="1">IF(P22="","",OFFSET(program!$A$1,0,disasm!$A22+COLUMN()-COLUMN($U22)+IF($I22,0,1)))</f>
        <v>1421</v>
      </c>
      <c r="W22" s="7" t="str">
        <f ca="1">IF(Q22="","",OFFSET(program!$A$1,0,disasm!$A22+COLUMN()-COLUMN($U22)+IF($I22,0,1)))</f>
        <v/>
      </c>
      <c r="X22" s="3" t="str">
        <f t="shared" ca="1" si="18"/>
        <v>0</v>
      </c>
      <c r="Y22" s="3" t="str">
        <f t="shared" ca="1" si="19"/>
        <v>print_pstring_end</v>
      </c>
      <c r="Z22" s="3" t="str">
        <f t="shared" ca="1" si="20"/>
        <v/>
      </c>
      <c r="AA22" s="3" t="str">
        <f ca="1">" "
&amp;AE22
&amp;IF(AND(OR(K22=5,K22=6),MOD(INT(J22/1000),10)=1)," A2","")
&amp;IF(AND(NOT(I22),J22=109,OFFSET(program!$A$1,0,disasm!$A22+1)&gt;0,NOT(ISNUMBER(FIND(" A1 "," "&amp;AE22&amp;" "))))," AUTOLABEL","")
&amp;" "</f>
        <v xml:space="preserve">  A2 </v>
      </c>
      <c r="AD22" s="12"/>
      <c r="AE22" s="12"/>
    </row>
    <row r="23" spans="1:31" x14ac:dyDescent="0.2">
      <c r="A23" s="1">
        <f t="shared" ca="1" si="21"/>
        <v>73</v>
      </c>
      <c r="B23" s="2" t="str">
        <f t="shared" ca="1" si="4"/>
        <v>fetch_and</v>
      </c>
      <c r="C23" s="3" t="str">
        <f ca="1">_xlfn.TEXTJOIN(" ",FALSE,OFFSET(program!$A$1,0,A23,1,M23))</f>
        <v>21101 0 78 1</v>
      </c>
      <c r="D23" s="4" t="str">
        <f ca="1">IF($H23="data",".dat "&amp;X23,
IF($H23="str",".str " &amp; _xlfn.TEXTJOIN("",FALSE,OFFSET(program!$A$2,0,A23+1,1,M23-1)),
$L23&amp;" "&amp;_xlfn.TEXTJOIN(", ",TRUE,$X23:$Z23)
))</f>
        <v>ADD  0, fetch_and+4.a1, [SP+1]</v>
      </c>
      <c r="E23" s="19" t="b">
        <f t="shared" ca="1" si="5"/>
        <v>0</v>
      </c>
      <c r="F23" s="5" t="str">
        <f t="shared" si="0"/>
        <v>fetch_and</v>
      </c>
      <c r="G23" s="5">
        <f t="shared" ca="1" si="1"/>
        <v>73</v>
      </c>
      <c r="H23" s="5" t="str">
        <f t="shared" si="6"/>
        <v>code</v>
      </c>
      <c r="I23" s="13" t="b">
        <f t="shared" si="7"/>
        <v>0</v>
      </c>
      <c r="J23" s="6">
        <f ca="1">OFFSET(program!$A$1,0,disasm!A23)</f>
        <v>21101</v>
      </c>
      <c r="K23" s="7">
        <f t="shared" ca="1" si="8"/>
        <v>1</v>
      </c>
      <c r="L23" s="7" t="str">
        <f t="shared" ca="1" si="9"/>
        <v xml:space="preserve">ADD </v>
      </c>
      <c r="M23" s="7">
        <f t="shared" ca="1" si="10"/>
        <v>4</v>
      </c>
      <c r="N23" s="7">
        <f t="shared" ca="1" si="11"/>
        <v>3</v>
      </c>
      <c r="O23" s="8">
        <f t="shared" ca="1" si="12"/>
        <v>1</v>
      </c>
      <c r="P23" s="8">
        <f t="shared" ca="1" si="13"/>
        <v>1</v>
      </c>
      <c r="Q23" s="8">
        <f t="shared" ca="1" si="14"/>
        <v>2</v>
      </c>
      <c r="R23" s="8" t="str">
        <f t="shared" ca="1" si="15"/>
        <v>num</v>
      </c>
      <c r="S23" s="8" t="str">
        <f t="shared" ca="1" si="16"/>
        <v>addr</v>
      </c>
      <c r="T23" s="8" t="str">
        <f t="shared" ca="1" si="17"/>
        <v>num</v>
      </c>
      <c r="U23" s="7">
        <f ca="1">IF(O23="","",OFFSET(program!$A$1,0,disasm!$A23+COLUMN()-COLUMN($U23)+IF($I23,0,1)))</f>
        <v>0</v>
      </c>
      <c r="V23" s="7">
        <f ca="1">IF(P23="","",OFFSET(program!$A$1,0,disasm!$A23+COLUMN()-COLUMN($U23)+IF($I23,0,1)))</f>
        <v>78</v>
      </c>
      <c r="W23" s="7">
        <f ca="1">IF(Q23="","",OFFSET(program!$A$1,0,disasm!$A23+COLUMN()-COLUMN($U23)+IF($I23,0,1)))</f>
        <v>1</v>
      </c>
      <c r="X23" s="3" t="str">
        <f t="shared" ca="1" si="18"/>
        <v>0</v>
      </c>
      <c r="Y23" s="3" t="str">
        <f t="shared" ca="1" si="19"/>
        <v>fetch_and+4.a1</v>
      </c>
      <c r="Z23" s="3" t="str">
        <f t="shared" ca="1" si="20"/>
        <v>[SP+1]</v>
      </c>
      <c r="AA23" s="3" t="str">
        <f ca="1">" "
&amp;AE23
&amp;IF(AND(OR(K23=5,K23=6),MOD(INT(J23/1000),10)=1)," A2","")
&amp;IF(AND(NOT(I23),J23=109,OFFSET(program!$A$1,0,disasm!$A23+1)&gt;0,NOT(ISNUMBER(FIND(" A1 "," "&amp;AE23&amp;" "))))," AUTOLABEL","")
&amp;" "</f>
        <v xml:space="preserve"> A2 </v>
      </c>
      <c r="AB23" s="17"/>
      <c r="AD23" s="9" t="s">
        <v>76</v>
      </c>
      <c r="AE23" s="12" t="s">
        <v>48</v>
      </c>
    </row>
    <row r="24" spans="1:31" x14ac:dyDescent="0.2">
      <c r="A24" s="1">
        <f t="shared" ca="1" si="21"/>
        <v>77</v>
      </c>
      <c r="B24" s="2" t="str">
        <f t="shared" ca="1" si="4"/>
        <v>fetch_and+4</v>
      </c>
      <c r="C24" s="3" t="str">
        <f ca="1">_xlfn.TEXTJOIN(" ",FALSE,OFFSET(program!$A$1,0,A24,1,M24))</f>
        <v>21102 1 1041 2</v>
      </c>
      <c r="D24" s="4" t="str">
        <f ca="1">IF($H24="data",".dat "&amp;X24,
IF($H24="str",".str " &amp; _xlfn.TEXTJOIN("",FALSE,OFFSET(program!$A$2,0,A24+1,1,M24-1)),
$L24&amp;" "&amp;_xlfn.TEXTJOIN(", ",TRUE,$X24:$Z24)
))</f>
        <v>MUL  1, s_invalid_instruction, [SP+2]</v>
      </c>
      <c r="E24" s="19" t="b">
        <f t="shared" ca="1" si="5"/>
        <v>0</v>
      </c>
      <c r="F24" s="5" t="str">
        <f t="shared" ca="1" si="0"/>
        <v>fetch_and</v>
      </c>
      <c r="G24" s="5">
        <f t="shared" ca="1" si="1"/>
        <v>73</v>
      </c>
      <c r="H24" s="5" t="str">
        <f t="shared" si="6"/>
        <v>code</v>
      </c>
      <c r="I24" s="13" t="b">
        <f t="shared" si="7"/>
        <v>0</v>
      </c>
      <c r="J24" s="6">
        <f ca="1">OFFSET(program!$A$1,0,disasm!A24)</f>
        <v>21102</v>
      </c>
      <c r="K24" s="7">
        <f t="shared" ca="1" si="8"/>
        <v>2</v>
      </c>
      <c r="L24" s="7" t="str">
        <f t="shared" ca="1" si="9"/>
        <v xml:space="preserve">MUL </v>
      </c>
      <c r="M24" s="7">
        <f t="shared" ca="1" si="10"/>
        <v>4</v>
      </c>
      <c r="N24" s="7">
        <f t="shared" ca="1" si="11"/>
        <v>3</v>
      </c>
      <c r="O24" s="8">
        <f t="shared" ca="1" si="12"/>
        <v>1</v>
      </c>
      <c r="P24" s="8">
        <f t="shared" ca="1" si="13"/>
        <v>1</v>
      </c>
      <c r="Q24" s="8">
        <f t="shared" ca="1" si="14"/>
        <v>2</v>
      </c>
      <c r="R24" s="8" t="str">
        <f t="shared" ca="1" si="15"/>
        <v>num</v>
      </c>
      <c r="S24" s="8" t="str">
        <f t="shared" ca="1" si="16"/>
        <v>addr</v>
      </c>
      <c r="T24" s="8" t="str">
        <f t="shared" ca="1" si="17"/>
        <v>num</v>
      </c>
      <c r="U24" s="7">
        <f ca="1">IF(O24="","",OFFSET(program!$A$1,0,disasm!$A24+COLUMN()-COLUMN($U24)+IF($I24,0,1)))</f>
        <v>1</v>
      </c>
      <c r="V24" s="7">
        <f ca="1">IF(P24="","",OFFSET(program!$A$1,0,disasm!$A24+COLUMN()-COLUMN($U24)+IF($I24,0,1)))</f>
        <v>1041</v>
      </c>
      <c r="W24" s="7">
        <f ca="1">IF(Q24="","",OFFSET(program!$A$1,0,disasm!$A24+COLUMN()-COLUMN($U24)+IF($I24,0,1)))</f>
        <v>2</v>
      </c>
      <c r="X24" s="3" t="str">
        <f t="shared" ca="1" si="18"/>
        <v>1</v>
      </c>
      <c r="Y24" s="3" t="str">
        <f t="shared" ca="1" si="19"/>
        <v>s_invalid_instruction</v>
      </c>
      <c r="Z24" s="3" t="str">
        <f t="shared" ca="1" si="20"/>
        <v>[SP+2]</v>
      </c>
      <c r="AA24" s="3" t="str">
        <f ca="1">" "
&amp;AE24
&amp;IF(AND(OR(K24=5,K24=6),MOD(INT(J24/1000),10)=1)," A2","")
&amp;IF(AND(NOT(I24),J24=109,OFFSET(program!$A$1,0,disasm!$A24+1)&gt;0,NOT(ISNUMBER(FIND(" A1 "," "&amp;AE24&amp;" "))))," AUTOLABEL","")
&amp;" "</f>
        <v xml:space="preserve"> A2 </v>
      </c>
      <c r="AD24" s="12"/>
      <c r="AE24" s="12" t="s">
        <v>48</v>
      </c>
    </row>
    <row r="25" spans="1:31" x14ac:dyDescent="0.2">
      <c r="A25" s="1">
        <f t="shared" ca="1" si="21"/>
        <v>81</v>
      </c>
      <c r="B25" s="2" t="str">
        <f t="shared" ca="1" si="4"/>
        <v>fetch_and+8</v>
      </c>
      <c r="C25" s="3" t="str">
        <f ca="1">_xlfn.TEXTJOIN(" ",FALSE,OFFSET(program!$A$1,0,A25,1,M25))</f>
        <v>21102 88 1 0</v>
      </c>
      <c r="D25" s="4" t="str">
        <f ca="1">IF($H25="data",".dat "&amp;X25,
IF($H25="str",".str " &amp; _xlfn.TEXTJOIN("",FALSE,OFFSET(program!$A$2,0,A25+1,1,M25-1)),
$L25&amp;" "&amp;_xlfn.TEXTJOIN(", ",TRUE,$X25:$Z25)
))</f>
        <v>MUL  fetch_and+15, 1, [SP+0]</v>
      </c>
      <c r="E25" s="19" t="b">
        <f t="shared" ca="1" si="5"/>
        <v>0</v>
      </c>
      <c r="F25" s="5" t="str">
        <f t="shared" ca="1" si="0"/>
        <v>fetch_and</v>
      </c>
      <c r="G25" s="5">
        <f t="shared" ca="1" si="1"/>
        <v>73</v>
      </c>
      <c r="H25" s="5" t="str">
        <f t="shared" si="6"/>
        <v>code</v>
      </c>
      <c r="I25" s="13" t="b">
        <f t="shared" si="7"/>
        <v>0</v>
      </c>
      <c r="J25" s="6">
        <f ca="1">OFFSET(program!$A$1,0,disasm!A25)</f>
        <v>21102</v>
      </c>
      <c r="K25" s="7">
        <f t="shared" ca="1" si="8"/>
        <v>2</v>
      </c>
      <c r="L25" s="7" t="str">
        <f t="shared" ca="1" si="9"/>
        <v xml:space="preserve">MUL </v>
      </c>
      <c r="M25" s="7">
        <f t="shared" ca="1" si="10"/>
        <v>4</v>
      </c>
      <c r="N25" s="7">
        <f t="shared" ca="1" si="11"/>
        <v>3</v>
      </c>
      <c r="O25" s="8">
        <f t="shared" ca="1" si="12"/>
        <v>1</v>
      </c>
      <c r="P25" s="8">
        <f t="shared" ca="1" si="13"/>
        <v>1</v>
      </c>
      <c r="Q25" s="8">
        <f t="shared" ca="1" si="14"/>
        <v>2</v>
      </c>
      <c r="R25" s="8" t="str">
        <f t="shared" ca="1" si="15"/>
        <v>addr</v>
      </c>
      <c r="S25" s="8" t="str">
        <f t="shared" ca="1" si="16"/>
        <v>num</v>
      </c>
      <c r="T25" s="8" t="str">
        <f t="shared" ca="1" si="17"/>
        <v>num</v>
      </c>
      <c r="U25" s="7">
        <f ca="1">IF(O25="","",OFFSET(program!$A$1,0,disasm!$A25+COLUMN()-COLUMN($U25)+IF($I25,0,1)))</f>
        <v>88</v>
      </c>
      <c r="V25" s="7">
        <f ca="1">IF(P25="","",OFFSET(program!$A$1,0,disasm!$A25+COLUMN()-COLUMN($U25)+IF($I25,0,1)))</f>
        <v>1</v>
      </c>
      <c r="W25" s="7">
        <f ca="1">IF(Q25="","",OFFSET(program!$A$1,0,disasm!$A25+COLUMN()-COLUMN($U25)+IF($I25,0,1)))</f>
        <v>0</v>
      </c>
      <c r="X25" s="3" t="str">
        <f t="shared" ca="1" si="18"/>
        <v>fetch_and+15</v>
      </c>
      <c r="Y25" s="3" t="str">
        <f t="shared" ca="1" si="19"/>
        <v>1</v>
      </c>
      <c r="Z25" s="3" t="str">
        <f t="shared" ca="1" si="20"/>
        <v>[SP+0]</v>
      </c>
      <c r="AA25" s="3" t="str">
        <f ca="1">" "
&amp;AE25
&amp;IF(AND(OR(K25=5,K25=6),MOD(INT(J25/1000),10)=1)," A2","")
&amp;IF(AND(NOT(I25),J25=109,OFFSET(program!$A$1,0,disasm!$A25+1)&gt;0,NOT(ISNUMBER(FIND(" A1 "," "&amp;AE25&amp;" "))))," AUTOLABEL","")
&amp;" "</f>
        <v xml:space="preserve"> A1 </v>
      </c>
      <c r="AE25" s="15" t="s">
        <v>29</v>
      </c>
    </row>
    <row r="26" spans="1:31" x14ac:dyDescent="0.2">
      <c r="A26" s="1">
        <f t="shared" ca="1" si="21"/>
        <v>85</v>
      </c>
      <c r="B26" s="2" t="str">
        <f t="shared" ca="1" si="4"/>
        <v>fetch_and+12</v>
      </c>
      <c r="C26" s="3" t="str">
        <f ca="1">_xlfn.TEXTJOIN(" ",FALSE,OFFSET(program!$A$1,0,A26,1,M26))</f>
        <v>1106 0 1301</v>
      </c>
      <c r="D26" s="4" t="str">
        <f ca="1">IF($H26="data",".dat "&amp;X26,
IF($H26="str",".str " &amp; _xlfn.TEXTJOIN("",FALSE,OFFSET(program!$A$2,0,A26+1,1,M26-1)),
$L26&amp;" "&amp;_xlfn.TEXTJOIN(", ",TRUE,$X26:$Z26)
))</f>
        <v>J=0  0, expect_char</v>
      </c>
      <c r="E26" s="19" t="b">
        <f t="shared" ca="1" si="5"/>
        <v>0</v>
      </c>
      <c r="F26" s="5" t="str">
        <f t="shared" ca="1" si="0"/>
        <v>fetch_and</v>
      </c>
      <c r="G26" s="5">
        <f t="shared" ca="1" si="1"/>
        <v>73</v>
      </c>
      <c r="H26" s="5" t="str">
        <f t="shared" si="6"/>
        <v>code</v>
      </c>
      <c r="I26" s="13" t="b">
        <f t="shared" si="7"/>
        <v>0</v>
      </c>
      <c r="J26" s="6">
        <f ca="1">OFFSET(program!$A$1,0,disasm!A26)</f>
        <v>1106</v>
      </c>
      <c r="K26" s="7">
        <f t="shared" ca="1" si="8"/>
        <v>6</v>
      </c>
      <c r="L26" s="7" t="str">
        <f t="shared" ca="1" si="9"/>
        <v xml:space="preserve">J=0 </v>
      </c>
      <c r="M26" s="7">
        <f t="shared" ca="1" si="10"/>
        <v>3</v>
      </c>
      <c r="N26" s="7">
        <f t="shared" ca="1" si="11"/>
        <v>2</v>
      </c>
      <c r="O26" s="8">
        <f t="shared" ca="1" si="12"/>
        <v>1</v>
      </c>
      <c r="P26" s="8">
        <f t="shared" ca="1" si="13"/>
        <v>1</v>
      </c>
      <c r="Q26" s="8" t="str">
        <f t="shared" ca="1" si="14"/>
        <v/>
      </c>
      <c r="R26" s="8" t="str">
        <f t="shared" ca="1" si="15"/>
        <v>num</v>
      </c>
      <c r="S26" s="8" t="str">
        <f t="shared" ca="1" si="16"/>
        <v>addr</v>
      </c>
      <c r="T26" s="8" t="str">
        <f t="shared" ca="1" si="17"/>
        <v/>
      </c>
      <c r="U26" s="7">
        <f ca="1">IF(O26="","",OFFSET(program!$A$1,0,disasm!$A26+COLUMN()-COLUMN($U26)+IF($I26,0,1)))</f>
        <v>0</v>
      </c>
      <c r="V26" s="7">
        <f ca="1">IF(P26="","",OFFSET(program!$A$1,0,disasm!$A26+COLUMN()-COLUMN($U26)+IF($I26,0,1)))</f>
        <v>1301</v>
      </c>
      <c r="W26" s="7" t="str">
        <f ca="1">IF(Q26="","",OFFSET(program!$A$1,0,disasm!$A26+COLUMN()-COLUMN($U26)+IF($I26,0,1)))</f>
        <v/>
      </c>
      <c r="X26" s="3" t="str">
        <f t="shared" ca="1" si="18"/>
        <v>0</v>
      </c>
      <c r="Y26" s="3" t="str">
        <f t="shared" ca="1" si="19"/>
        <v>expect_char</v>
      </c>
      <c r="Z26" s="3" t="str">
        <f t="shared" ca="1" si="20"/>
        <v/>
      </c>
      <c r="AA26" s="3" t="str">
        <f ca="1">" "
&amp;AE26
&amp;IF(AND(OR(K26=5,K26=6),MOD(INT(J26/1000),10)=1)," A2","")
&amp;IF(AND(NOT(I26),J26=109,OFFSET(program!$A$1,0,disasm!$A26+1)&gt;0,NOT(ISNUMBER(FIND(" A1 "," "&amp;AE26&amp;" "))))," AUTOLABEL","")
&amp;" "</f>
        <v xml:space="preserve">  A2 </v>
      </c>
      <c r="AE26" s="15"/>
    </row>
    <row r="27" spans="1:31" x14ac:dyDescent="0.2">
      <c r="A27" s="1">
        <f t="shared" ca="1" si="21"/>
        <v>88</v>
      </c>
      <c r="B27" s="2" t="str">
        <f t="shared" ca="1" si="4"/>
        <v>fetch_and+15</v>
      </c>
      <c r="C27" s="3" t="str">
        <f ca="1">_xlfn.TEXTJOIN(" ",FALSE,OFFSET(program!$A$1,0,A27,1,M27))</f>
        <v>21102 68 1 1</v>
      </c>
      <c r="D27" s="4" t="str">
        <f ca="1">IF($H27="data",".dat "&amp;X27,
IF($H27="str",".str " &amp; _xlfn.TEXTJOIN("",FALSE,OFFSET(program!$A$2,0,A27+1,1,M27-1)),
$L27&amp;" "&amp;_xlfn.TEXTJOIN(", ",TRUE,$X27:$Z27)
))</f>
        <v>MUL  'D', 1, [SP+1]</v>
      </c>
      <c r="E27" s="19" t="b">
        <f t="shared" ca="1" si="5"/>
        <v>0</v>
      </c>
      <c r="F27" s="5" t="str">
        <f t="shared" ca="1" si="0"/>
        <v>fetch_and</v>
      </c>
      <c r="G27" s="5">
        <f t="shared" ca="1" si="1"/>
        <v>73</v>
      </c>
      <c r="H27" s="5" t="str">
        <f t="shared" si="6"/>
        <v>code</v>
      </c>
      <c r="I27" s="13" t="b">
        <f t="shared" si="7"/>
        <v>0</v>
      </c>
      <c r="J27" s="6">
        <f ca="1">OFFSET(program!$A$1,0,disasm!A27)</f>
        <v>21102</v>
      </c>
      <c r="K27" s="7">
        <f t="shared" ca="1" si="8"/>
        <v>2</v>
      </c>
      <c r="L27" s="7" t="str">
        <f t="shared" ca="1" si="9"/>
        <v xml:space="preserve">MUL </v>
      </c>
      <c r="M27" s="7">
        <f t="shared" ca="1" si="10"/>
        <v>4</v>
      </c>
      <c r="N27" s="7">
        <f t="shared" ca="1" si="11"/>
        <v>3</v>
      </c>
      <c r="O27" s="8">
        <f t="shared" ca="1" si="12"/>
        <v>1</v>
      </c>
      <c r="P27" s="8">
        <f t="shared" ca="1" si="13"/>
        <v>1</v>
      </c>
      <c r="Q27" s="8">
        <f t="shared" ca="1" si="14"/>
        <v>2</v>
      </c>
      <c r="R27" s="8" t="str">
        <f t="shared" ca="1" si="15"/>
        <v>char</v>
      </c>
      <c r="S27" s="8" t="str">
        <f t="shared" ca="1" si="16"/>
        <v>num</v>
      </c>
      <c r="T27" s="8" t="str">
        <f t="shared" ca="1" si="17"/>
        <v>num</v>
      </c>
      <c r="U27" s="7">
        <f ca="1">IF(O27="","",OFFSET(program!$A$1,0,disasm!$A27+COLUMN()-COLUMN($U27)+IF($I27,0,1)))</f>
        <v>68</v>
      </c>
      <c r="V27" s="7">
        <f ca="1">IF(P27="","",OFFSET(program!$A$1,0,disasm!$A27+COLUMN()-COLUMN($U27)+IF($I27,0,1)))</f>
        <v>1</v>
      </c>
      <c r="W27" s="7">
        <f ca="1">IF(Q27="","",OFFSET(program!$A$1,0,disasm!$A27+COLUMN()-COLUMN($U27)+IF($I27,0,1)))</f>
        <v>1</v>
      </c>
      <c r="X27" s="3" t="str">
        <f t="shared" ca="1" si="18"/>
        <v>'D'</v>
      </c>
      <c r="Y27" s="3" t="str">
        <f t="shared" ca="1" si="19"/>
        <v>1</v>
      </c>
      <c r="Z27" s="3" t="str">
        <f t="shared" ca="1" si="20"/>
        <v>[SP+1]</v>
      </c>
      <c r="AA27" s="3" t="str">
        <f ca="1">" "
&amp;AE27
&amp;IF(AND(OR(K27=5,K27=6),MOD(INT(J27/1000),10)=1)," A2","")
&amp;IF(AND(NOT(I27),J27=109,OFFSET(program!$A$1,0,disasm!$A27+1)&gt;0,NOT(ISNUMBER(FIND(" A1 "," "&amp;AE27&amp;" "))))," AUTOLABEL","")
&amp;" "</f>
        <v xml:space="preserve"> C1 </v>
      </c>
      <c r="AE27" s="15" t="s">
        <v>36</v>
      </c>
    </row>
    <row r="28" spans="1:31" x14ac:dyDescent="0.2">
      <c r="A28" s="1">
        <f t="shared" ca="1" si="21"/>
        <v>92</v>
      </c>
      <c r="B28" s="2" t="str">
        <f t="shared" ca="1" si="4"/>
        <v>fetch_and+19</v>
      </c>
      <c r="C28" s="3" t="str">
        <f ca="1">_xlfn.TEXTJOIN(" ",FALSE,OFFSET(program!$A$1,0,A28,1,M28))</f>
        <v>21101 0 1041 2</v>
      </c>
      <c r="D28" s="4" t="str">
        <f ca="1">IF($H28="data",".dat "&amp;X28,
IF($H28="str",".str " &amp; _xlfn.TEXTJOIN("",FALSE,OFFSET(program!$A$2,0,A28+1,1,M28-1)),
$L28&amp;" "&amp;_xlfn.TEXTJOIN(", ",TRUE,$X28:$Z28)
))</f>
        <v>ADD  0, s_invalid_instruction, [SP+2]</v>
      </c>
      <c r="E28" s="19" t="b">
        <f t="shared" ca="1" si="5"/>
        <v>0</v>
      </c>
      <c r="F28" s="5" t="str">
        <f t="shared" ca="1" si="0"/>
        <v>fetch_and</v>
      </c>
      <c r="G28" s="5">
        <f t="shared" ca="1" si="1"/>
        <v>73</v>
      </c>
      <c r="H28" s="5" t="str">
        <f t="shared" si="6"/>
        <v>code</v>
      </c>
      <c r="I28" s="13" t="b">
        <f t="shared" si="7"/>
        <v>0</v>
      </c>
      <c r="J28" s="6">
        <f ca="1">OFFSET(program!$A$1,0,disasm!A28)</f>
        <v>21101</v>
      </c>
      <c r="K28" s="7">
        <f t="shared" ca="1" si="8"/>
        <v>1</v>
      </c>
      <c r="L28" s="7" t="str">
        <f t="shared" ca="1" si="9"/>
        <v xml:space="preserve">ADD </v>
      </c>
      <c r="M28" s="7">
        <f t="shared" ca="1" si="10"/>
        <v>4</v>
      </c>
      <c r="N28" s="7">
        <f t="shared" ca="1" si="11"/>
        <v>3</v>
      </c>
      <c r="O28" s="8">
        <f t="shared" ca="1" si="12"/>
        <v>1</v>
      </c>
      <c r="P28" s="8">
        <f t="shared" ca="1" si="13"/>
        <v>1</v>
      </c>
      <c r="Q28" s="8">
        <f t="shared" ca="1" si="14"/>
        <v>2</v>
      </c>
      <c r="R28" s="8" t="str">
        <f t="shared" ca="1" si="15"/>
        <v>num</v>
      </c>
      <c r="S28" s="8" t="str">
        <f t="shared" ca="1" si="16"/>
        <v>addr</v>
      </c>
      <c r="T28" s="8" t="str">
        <f t="shared" ca="1" si="17"/>
        <v>num</v>
      </c>
      <c r="U28" s="7">
        <f ca="1">IF(O28="","",OFFSET(program!$A$1,0,disasm!$A28+COLUMN()-COLUMN($U28)+IF($I28,0,1)))</f>
        <v>0</v>
      </c>
      <c r="V28" s="7">
        <f ca="1">IF(P28="","",OFFSET(program!$A$1,0,disasm!$A28+COLUMN()-COLUMN($U28)+IF($I28,0,1)))</f>
        <v>1041</v>
      </c>
      <c r="W28" s="7">
        <f ca="1">IF(Q28="","",OFFSET(program!$A$1,0,disasm!$A28+COLUMN()-COLUMN($U28)+IF($I28,0,1)))</f>
        <v>2</v>
      </c>
      <c r="X28" s="3" t="str">
        <f t="shared" ca="1" si="18"/>
        <v>0</v>
      </c>
      <c r="Y28" s="3" t="str">
        <f t="shared" ca="1" si="19"/>
        <v>s_invalid_instruction</v>
      </c>
      <c r="Z28" s="3" t="str">
        <f t="shared" ca="1" si="20"/>
        <v>[SP+2]</v>
      </c>
      <c r="AA28" s="3" t="str">
        <f ca="1">" "
&amp;AE28
&amp;IF(AND(OR(K28=5,K28=6),MOD(INT(J28/1000),10)=1)," A2","")
&amp;IF(AND(NOT(I28),J28=109,OFFSET(program!$A$1,0,disasm!$A28+1)&gt;0,NOT(ISNUMBER(FIND(" A1 "," "&amp;AE28&amp;" "))))," AUTOLABEL","")
&amp;" "</f>
        <v xml:space="preserve"> A2 </v>
      </c>
      <c r="AE28" s="9" t="s">
        <v>48</v>
      </c>
    </row>
    <row r="29" spans="1:31" x14ac:dyDescent="0.2">
      <c r="A29" s="1">
        <f t="shared" ca="1" si="21"/>
        <v>96</v>
      </c>
      <c r="B29" s="2" t="str">
        <f t="shared" ca="1" si="4"/>
        <v>fetch_and+23</v>
      </c>
      <c r="C29" s="3" t="str">
        <f ca="1">_xlfn.TEXTJOIN(" ",FALSE,OFFSET(program!$A$1,0,A29,1,M29))</f>
        <v>21102 1 103 0</v>
      </c>
      <c r="D29" s="4" t="str">
        <f ca="1">IF($H29="data",".dat "&amp;X29,
IF($H29="str",".str " &amp; _xlfn.TEXTJOIN("",FALSE,OFFSET(program!$A$2,0,A29+1,1,M29-1)),
$L29&amp;" "&amp;_xlfn.TEXTJOIN(", ",TRUE,$X29:$Z29)
))</f>
        <v>MUL  1, fetch_and+30, [SP+0]</v>
      </c>
      <c r="E29" s="19" t="b">
        <f t="shared" ca="1" si="5"/>
        <v>0</v>
      </c>
      <c r="F29" s="5" t="str">
        <f t="shared" ca="1" si="0"/>
        <v>fetch_and</v>
      </c>
      <c r="G29" s="5">
        <f t="shared" ca="1" si="1"/>
        <v>73</v>
      </c>
      <c r="H29" s="5" t="str">
        <f t="shared" si="6"/>
        <v>code</v>
      </c>
      <c r="I29" s="13" t="b">
        <f t="shared" si="7"/>
        <v>0</v>
      </c>
      <c r="J29" s="6">
        <f ca="1">OFFSET(program!$A$1,0,disasm!A29)</f>
        <v>21102</v>
      </c>
      <c r="K29" s="7">
        <f t="shared" ca="1" si="8"/>
        <v>2</v>
      </c>
      <c r="L29" s="7" t="str">
        <f t="shared" ca="1" si="9"/>
        <v xml:space="preserve">MUL </v>
      </c>
      <c r="M29" s="7">
        <f t="shared" ca="1" si="10"/>
        <v>4</v>
      </c>
      <c r="N29" s="7">
        <f t="shared" ca="1" si="11"/>
        <v>3</v>
      </c>
      <c r="O29" s="8">
        <f t="shared" ca="1" si="12"/>
        <v>1</v>
      </c>
      <c r="P29" s="8">
        <f t="shared" ca="1" si="13"/>
        <v>1</v>
      </c>
      <c r="Q29" s="8">
        <f t="shared" ca="1" si="14"/>
        <v>2</v>
      </c>
      <c r="R29" s="8" t="str">
        <f t="shared" ca="1" si="15"/>
        <v>num</v>
      </c>
      <c r="S29" s="8" t="str">
        <f t="shared" ca="1" si="16"/>
        <v>addr</v>
      </c>
      <c r="T29" s="8" t="str">
        <f t="shared" ca="1" si="17"/>
        <v>num</v>
      </c>
      <c r="U29" s="7">
        <f ca="1">IF(O29="","",OFFSET(program!$A$1,0,disasm!$A29+COLUMN()-COLUMN($U29)+IF($I29,0,1)))</f>
        <v>1</v>
      </c>
      <c r="V29" s="7">
        <f ca="1">IF(P29="","",OFFSET(program!$A$1,0,disasm!$A29+COLUMN()-COLUMN($U29)+IF($I29,0,1)))</f>
        <v>103</v>
      </c>
      <c r="W29" s="7">
        <f ca="1">IF(Q29="","",OFFSET(program!$A$1,0,disasm!$A29+COLUMN()-COLUMN($U29)+IF($I29,0,1)))</f>
        <v>0</v>
      </c>
      <c r="X29" s="3" t="str">
        <f t="shared" ca="1" si="18"/>
        <v>1</v>
      </c>
      <c r="Y29" s="3" t="str">
        <f t="shared" ca="1" si="19"/>
        <v>fetch_and+30</v>
      </c>
      <c r="Z29" s="3" t="str">
        <f t="shared" ca="1" si="20"/>
        <v>[SP+0]</v>
      </c>
      <c r="AA29" s="3" t="str">
        <f ca="1">" "
&amp;AE29
&amp;IF(AND(OR(K29=5,K29=6),MOD(INT(J29/1000),10)=1)," A2","")
&amp;IF(AND(NOT(I29),J29=109,OFFSET(program!$A$1,0,disasm!$A29+1)&gt;0,NOT(ISNUMBER(FIND(" A1 "," "&amp;AE29&amp;" "))))," AUTOLABEL","")
&amp;" "</f>
        <v xml:space="preserve"> A2 </v>
      </c>
      <c r="AE29" s="9" t="s">
        <v>48</v>
      </c>
    </row>
    <row r="30" spans="1:31" x14ac:dyDescent="0.2">
      <c r="A30" s="1">
        <f t="shared" ca="1" si="21"/>
        <v>100</v>
      </c>
      <c r="B30" s="2" t="str">
        <f t="shared" ca="1" si="4"/>
        <v>fetch_and+27</v>
      </c>
      <c r="C30" s="3" t="str">
        <f ca="1">_xlfn.TEXTJOIN(" ",FALSE,OFFSET(program!$A$1,0,A30,1,M30))</f>
        <v>1105 1 1301</v>
      </c>
      <c r="D30" s="4" t="str">
        <f ca="1">IF($H30="data",".dat "&amp;X30,
IF($H30="str",".str " &amp; _xlfn.TEXTJOIN("",FALSE,OFFSET(program!$A$2,0,A30+1,1,M30-1)),
$L30&amp;" "&amp;_xlfn.TEXTJOIN(", ",TRUE,$X30:$Z30)
))</f>
        <v>J!=0 1, expect_char</v>
      </c>
      <c r="E30" s="19" t="b">
        <f t="shared" ca="1" si="5"/>
        <v>0</v>
      </c>
      <c r="F30" s="5" t="str">
        <f t="shared" ca="1" si="0"/>
        <v>fetch_and</v>
      </c>
      <c r="G30" s="5">
        <f t="shared" ca="1" si="1"/>
        <v>73</v>
      </c>
      <c r="H30" s="5" t="str">
        <f t="shared" si="6"/>
        <v>code</v>
      </c>
      <c r="I30" s="13" t="b">
        <f t="shared" si="7"/>
        <v>0</v>
      </c>
      <c r="J30" s="6">
        <f ca="1">OFFSET(program!$A$1,0,disasm!A30)</f>
        <v>1105</v>
      </c>
      <c r="K30" s="7">
        <f t="shared" ca="1" si="8"/>
        <v>5</v>
      </c>
      <c r="L30" s="7" t="str">
        <f t="shared" ca="1" si="9"/>
        <v>J!=0</v>
      </c>
      <c r="M30" s="7">
        <f t="shared" ca="1" si="10"/>
        <v>3</v>
      </c>
      <c r="N30" s="7">
        <f t="shared" ca="1" si="11"/>
        <v>2</v>
      </c>
      <c r="O30" s="8">
        <f t="shared" ca="1" si="12"/>
        <v>1</v>
      </c>
      <c r="P30" s="8">
        <f t="shared" ca="1" si="13"/>
        <v>1</v>
      </c>
      <c r="Q30" s="8" t="str">
        <f t="shared" ca="1" si="14"/>
        <v/>
      </c>
      <c r="R30" s="8" t="str">
        <f t="shared" ca="1" si="15"/>
        <v>num</v>
      </c>
      <c r="S30" s="8" t="str">
        <f t="shared" ca="1" si="16"/>
        <v>addr</v>
      </c>
      <c r="T30" s="8" t="str">
        <f t="shared" ca="1" si="17"/>
        <v/>
      </c>
      <c r="U30" s="7">
        <f ca="1">IF(O30="","",OFFSET(program!$A$1,0,disasm!$A30+COLUMN()-COLUMN($U30)+IF($I30,0,1)))</f>
        <v>1</v>
      </c>
      <c r="V30" s="7">
        <f ca="1">IF(P30="","",OFFSET(program!$A$1,0,disasm!$A30+COLUMN()-COLUMN($U30)+IF($I30,0,1)))</f>
        <v>1301</v>
      </c>
      <c r="W30" s="7" t="str">
        <f ca="1">IF(Q30="","",OFFSET(program!$A$1,0,disasm!$A30+COLUMN()-COLUMN($U30)+IF($I30,0,1)))</f>
        <v/>
      </c>
      <c r="X30" s="3" t="str">
        <f t="shared" ca="1" si="18"/>
        <v>1</v>
      </c>
      <c r="Y30" s="3" t="str">
        <f t="shared" ca="1" si="19"/>
        <v>expect_char</v>
      </c>
      <c r="Z30" s="3" t="str">
        <f t="shared" ca="1" si="20"/>
        <v/>
      </c>
      <c r="AA30" s="3" t="str">
        <f ca="1">" "
&amp;AE30
&amp;IF(AND(OR(K30=5,K30=6),MOD(INT(J30/1000),10)=1)," A2","")
&amp;IF(AND(NOT(I30),J30=109,OFFSET(program!$A$1,0,disasm!$A30+1)&gt;0,NOT(ISNUMBER(FIND(" A1 "," "&amp;AE30&amp;" "))))," AUTOLABEL","")
&amp;" "</f>
        <v xml:space="preserve">  A2 </v>
      </c>
      <c r="AD30" s="12"/>
      <c r="AE30" s="12"/>
    </row>
    <row r="31" spans="1:31" x14ac:dyDescent="0.2">
      <c r="A31" s="1">
        <f t="shared" ca="1" si="21"/>
        <v>103</v>
      </c>
      <c r="B31" s="2" t="str">
        <f t="shared" ca="1" si="4"/>
        <v>fetch_and+30</v>
      </c>
      <c r="C31" s="3" t="str">
        <f ca="1">_xlfn.TEXTJOIN(" ",FALSE,OFFSET(program!$A$1,0,A31,1,M31))</f>
        <v>1101 0 1 750</v>
      </c>
      <c r="D31" s="4" t="str">
        <f ca="1">IF($H31="data",".dat "&amp;X31,
IF($H31="str",".str " &amp; _xlfn.TEXTJOIN("",FALSE,OFFSET(program!$A$2,0,A31+1,1,M31-1)),
$L31&amp;" "&amp;_xlfn.TEXTJOIN(", ",TRUE,$X31:$Z31)
))</f>
        <v>ADD  0, 1, [vars.opcode]</v>
      </c>
      <c r="E31" s="19" t="b">
        <f t="shared" ca="1" si="5"/>
        <v>0</v>
      </c>
      <c r="F31" s="5" t="str">
        <f t="shared" ca="1" si="0"/>
        <v>fetch_and</v>
      </c>
      <c r="G31" s="5">
        <f t="shared" ca="1" si="1"/>
        <v>73</v>
      </c>
      <c r="H31" s="5" t="str">
        <f t="shared" si="6"/>
        <v>code</v>
      </c>
      <c r="I31" s="13" t="b">
        <f t="shared" si="7"/>
        <v>0</v>
      </c>
      <c r="J31" s="6">
        <f ca="1">OFFSET(program!$A$1,0,disasm!A31)</f>
        <v>1101</v>
      </c>
      <c r="K31" s="7">
        <f t="shared" ca="1" si="8"/>
        <v>1</v>
      </c>
      <c r="L31" s="7" t="str">
        <f t="shared" ca="1" si="9"/>
        <v xml:space="preserve">ADD </v>
      </c>
      <c r="M31" s="7">
        <f t="shared" ca="1" si="10"/>
        <v>4</v>
      </c>
      <c r="N31" s="7">
        <f t="shared" ca="1" si="11"/>
        <v>3</v>
      </c>
      <c r="O31" s="8">
        <f t="shared" ca="1" si="12"/>
        <v>1</v>
      </c>
      <c r="P31" s="8">
        <f t="shared" ca="1" si="13"/>
        <v>1</v>
      </c>
      <c r="Q31" s="8">
        <f t="shared" ca="1" si="14"/>
        <v>0</v>
      </c>
      <c r="R31" s="8" t="str">
        <f t="shared" ca="1" si="15"/>
        <v>num</v>
      </c>
      <c r="S31" s="8" t="str">
        <f t="shared" ca="1" si="16"/>
        <v>num</v>
      </c>
      <c r="T31" s="8" t="str">
        <f t="shared" ca="1" si="17"/>
        <v>addr</v>
      </c>
      <c r="U31" s="7">
        <f ca="1">IF(O31="","",OFFSET(program!$A$1,0,disasm!$A31+COLUMN()-COLUMN($U31)+IF($I31,0,1)))</f>
        <v>0</v>
      </c>
      <c r="V31" s="7">
        <f ca="1">IF(P31="","",OFFSET(program!$A$1,0,disasm!$A31+COLUMN()-COLUMN($U31)+IF($I31,0,1)))</f>
        <v>1</v>
      </c>
      <c r="W31" s="7">
        <f ca="1">IF(Q31="","",OFFSET(program!$A$1,0,disasm!$A31+COLUMN()-COLUMN($U31)+IF($I31,0,1)))</f>
        <v>750</v>
      </c>
      <c r="X31" s="3" t="str">
        <f t="shared" ca="1" si="18"/>
        <v>0</v>
      </c>
      <c r="Y31" s="3" t="str">
        <f t="shared" ca="1" si="19"/>
        <v>1</v>
      </c>
      <c r="Z31" s="3" t="str">
        <f t="shared" ca="1" si="20"/>
        <v>[vars.opcode]</v>
      </c>
      <c r="AA31" s="3" t="str">
        <f ca="1">" "
&amp;AE31
&amp;IF(AND(OR(K31=5,K31=6),MOD(INT(J31/1000),10)=1)," A2","")
&amp;IF(AND(NOT(I31),J31=109,OFFSET(program!$A$1,0,disasm!$A31+1)&gt;0,NOT(ISNUMBER(FIND(" A1 "," "&amp;AE31&amp;" "))))," AUTOLABEL","")
&amp;" "</f>
        <v xml:space="preserve">  </v>
      </c>
      <c r="AC31" t="s">
        <v>86</v>
      </c>
    </row>
    <row r="32" spans="1:31" x14ac:dyDescent="0.2">
      <c r="A32" s="1">
        <f t="shared" ca="1" si="21"/>
        <v>107</v>
      </c>
      <c r="B32" s="2" t="str">
        <f t="shared" ca="1" si="4"/>
        <v>fetch_and+34</v>
      </c>
      <c r="C32" s="3" t="str">
        <f ca="1">_xlfn.TEXTJOIN(" ",FALSE,OFFSET(program!$A$1,0,A32,1,M32))</f>
        <v>1106 0 298</v>
      </c>
      <c r="D32" s="4" t="str">
        <f ca="1">IF($H32="data",".dat "&amp;X32,
IF($H32="str",".str " &amp; _xlfn.TEXTJOIN("",FALSE,OFFSET(program!$A$2,0,A32+1,1,M32-1)),
$L32&amp;" "&amp;_xlfn.TEXTJOIN(", ",TRUE,$X32:$Z32)
))</f>
        <v>J=0  0, fetch_first_arg</v>
      </c>
      <c r="E32" s="19" t="b">
        <f t="shared" ca="1" si="5"/>
        <v>0</v>
      </c>
      <c r="F32" s="5" t="str">
        <f t="shared" ca="1" si="0"/>
        <v>fetch_and</v>
      </c>
      <c r="G32" s="5">
        <f t="shared" ca="1" si="1"/>
        <v>73</v>
      </c>
      <c r="H32" s="5" t="str">
        <f t="shared" si="6"/>
        <v>code</v>
      </c>
      <c r="I32" s="13" t="b">
        <f t="shared" si="7"/>
        <v>0</v>
      </c>
      <c r="J32" s="6">
        <f ca="1">OFFSET(program!$A$1,0,disasm!A32)</f>
        <v>1106</v>
      </c>
      <c r="K32" s="7">
        <f t="shared" ca="1" si="8"/>
        <v>6</v>
      </c>
      <c r="L32" s="7" t="str">
        <f t="shared" ca="1" si="9"/>
        <v xml:space="preserve">J=0 </v>
      </c>
      <c r="M32" s="7">
        <f t="shared" ca="1" si="10"/>
        <v>3</v>
      </c>
      <c r="N32" s="7">
        <f t="shared" ca="1" si="11"/>
        <v>2</v>
      </c>
      <c r="O32" s="8">
        <f t="shared" ca="1" si="12"/>
        <v>1</v>
      </c>
      <c r="P32" s="8">
        <f t="shared" ca="1" si="13"/>
        <v>1</v>
      </c>
      <c r="Q32" s="8" t="str">
        <f t="shared" ca="1" si="14"/>
        <v/>
      </c>
      <c r="R32" s="8" t="str">
        <f t="shared" ca="1" si="15"/>
        <v>num</v>
      </c>
      <c r="S32" s="8" t="str">
        <f t="shared" ca="1" si="16"/>
        <v>addr</v>
      </c>
      <c r="T32" s="8" t="str">
        <f t="shared" ca="1" si="17"/>
        <v/>
      </c>
      <c r="U32" s="7">
        <f ca="1">IF(O32="","",OFFSET(program!$A$1,0,disasm!$A32+COLUMN()-COLUMN($U32)+IF($I32,0,1)))</f>
        <v>0</v>
      </c>
      <c r="V32" s="7">
        <f ca="1">IF(P32="","",OFFSET(program!$A$1,0,disasm!$A32+COLUMN()-COLUMN($U32)+IF($I32,0,1)))</f>
        <v>298</v>
      </c>
      <c r="W32" s="7" t="str">
        <f ca="1">IF(Q32="","",OFFSET(program!$A$1,0,disasm!$A32+COLUMN()-COLUMN($U32)+IF($I32,0,1)))</f>
        <v/>
      </c>
      <c r="X32" s="3" t="str">
        <f t="shared" ca="1" si="18"/>
        <v>0</v>
      </c>
      <c r="Y32" s="3" t="str">
        <f t="shared" ca="1" si="19"/>
        <v>fetch_first_arg</v>
      </c>
      <c r="Z32" s="3" t="str">
        <f t="shared" ca="1" si="20"/>
        <v/>
      </c>
      <c r="AA32" s="3" t="str">
        <f ca="1">" "
&amp;AE32
&amp;IF(AND(OR(K32=5,K32=6),MOD(INT(J32/1000),10)=1)," A2","")
&amp;IF(AND(NOT(I32),J32=109,OFFSET(program!$A$1,0,disasm!$A32+1)&gt;0,NOT(ISNUMBER(FIND(" A1 "," "&amp;AE32&amp;" "))))," AUTOLABEL","")
&amp;" "</f>
        <v xml:space="preserve">  A2 </v>
      </c>
    </row>
    <row r="33" spans="1:31" x14ac:dyDescent="0.2">
      <c r="A33" s="1">
        <f t="shared" ca="1" si="21"/>
        <v>110</v>
      </c>
      <c r="B33" s="2" t="str">
        <f t="shared" ca="1" si="4"/>
        <v>fetch_or</v>
      </c>
      <c r="C33" s="3" t="str">
        <f ca="1">_xlfn.TEXTJOIN(" ",FALSE,OFFSET(program!$A$1,0,A33,1,M33))</f>
        <v>21101 82 0 1</v>
      </c>
      <c r="D33" s="4" t="str">
        <f ca="1">IF($H33="data",".dat "&amp;X33,
IF($H33="str",".str " &amp; _xlfn.TEXTJOIN("",FALSE,OFFSET(program!$A$2,0,A33+1,1,M33-1)),
$L33&amp;" "&amp;_xlfn.TEXTJOIN(", ",TRUE,$X33:$Z33)
))</f>
        <v>ADD  'R', 0, [SP+1]</v>
      </c>
      <c r="E33" s="19" t="b">
        <f t="shared" ca="1" si="5"/>
        <v>1</v>
      </c>
      <c r="F33" s="5" t="str">
        <f t="shared" si="0"/>
        <v>fetch_or</v>
      </c>
      <c r="G33" s="5">
        <f t="shared" ca="1" si="1"/>
        <v>110</v>
      </c>
      <c r="H33" s="5" t="str">
        <f t="shared" si="6"/>
        <v>code</v>
      </c>
      <c r="I33" s="13" t="b">
        <f t="shared" si="7"/>
        <v>0</v>
      </c>
      <c r="J33" s="6">
        <f ca="1">OFFSET(program!$A$1,0,disasm!A33)</f>
        <v>21101</v>
      </c>
      <c r="K33" s="7">
        <f t="shared" ca="1" si="8"/>
        <v>1</v>
      </c>
      <c r="L33" s="7" t="str">
        <f t="shared" ca="1" si="9"/>
        <v xml:space="preserve">ADD </v>
      </c>
      <c r="M33" s="7">
        <f t="shared" ca="1" si="10"/>
        <v>4</v>
      </c>
      <c r="N33" s="7">
        <f t="shared" ca="1" si="11"/>
        <v>3</v>
      </c>
      <c r="O33" s="8">
        <f t="shared" ca="1" si="12"/>
        <v>1</v>
      </c>
      <c r="P33" s="8">
        <f t="shared" ca="1" si="13"/>
        <v>1</v>
      </c>
      <c r="Q33" s="8">
        <f t="shared" ca="1" si="14"/>
        <v>2</v>
      </c>
      <c r="R33" s="8" t="str">
        <f t="shared" ca="1" si="15"/>
        <v>char</v>
      </c>
      <c r="S33" s="8" t="str">
        <f t="shared" ca="1" si="16"/>
        <v>num</v>
      </c>
      <c r="T33" s="8" t="str">
        <f t="shared" ca="1" si="17"/>
        <v>num</v>
      </c>
      <c r="U33" s="7">
        <f ca="1">IF(O33="","",OFFSET(program!$A$1,0,disasm!$A33+COLUMN()-COLUMN($U33)+IF($I33,0,1)))</f>
        <v>82</v>
      </c>
      <c r="V33" s="7">
        <f ca="1">IF(P33="","",OFFSET(program!$A$1,0,disasm!$A33+COLUMN()-COLUMN($U33)+IF($I33,0,1)))</f>
        <v>0</v>
      </c>
      <c r="W33" s="7">
        <f ca="1">IF(Q33="","",OFFSET(program!$A$1,0,disasm!$A33+COLUMN()-COLUMN($U33)+IF($I33,0,1)))</f>
        <v>1</v>
      </c>
      <c r="X33" s="3" t="str">
        <f t="shared" ca="1" si="18"/>
        <v>'R'</v>
      </c>
      <c r="Y33" s="3" t="str">
        <f t="shared" ca="1" si="19"/>
        <v>0</v>
      </c>
      <c r="Z33" s="3" t="str">
        <f t="shared" ca="1" si="20"/>
        <v>[SP+1]</v>
      </c>
      <c r="AA33" s="3" t="str">
        <f ca="1">" "
&amp;AE33
&amp;IF(AND(OR(K33=5,K33=6),MOD(INT(J33/1000),10)=1)," A2","")
&amp;IF(AND(NOT(I33),J33=109,OFFSET(program!$A$1,0,disasm!$A33+1)&gt;0,NOT(ISNUMBER(FIND(" A1 "," "&amp;AE33&amp;" "))))," AUTOLABEL","")
&amp;" "</f>
        <v xml:space="preserve"> C1 </v>
      </c>
      <c r="AD33" s="9" t="s">
        <v>77</v>
      </c>
      <c r="AE33" s="9" t="s">
        <v>36</v>
      </c>
    </row>
    <row r="34" spans="1:31" x14ac:dyDescent="0.2">
      <c r="A34" s="1">
        <f t="shared" ca="1" si="21"/>
        <v>114</v>
      </c>
      <c r="B34" s="2" t="str">
        <f t="shared" ca="1" si="4"/>
        <v>fetch_or+4</v>
      </c>
      <c r="C34" s="3" t="str">
        <f ca="1">_xlfn.TEXTJOIN(" ",FALSE,OFFSET(program!$A$1,0,A34,1,M34))</f>
        <v>21102 1 1041 2</v>
      </c>
      <c r="D34" s="4" t="str">
        <f ca="1">IF($H34="data",".dat "&amp;X34,
IF($H34="str",".str " &amp; _xlfn.TEXTJOIN("",FALSE,OFFSET(program!$A$2,0,A34+1,1,M34-1)),
$L34&amp;" "&amp;_xlfn.TEXTJOIN(", ",TRUE,$X34:$Z34)
))</f>
        <v>MUL  1, s_invalid_instruction, [SP+2]</v>
      </c>
      <c r="E34" s="19" t="b">
        <f t="shared" ca="1" si="5"/>
        <v>1</v>
      </c>
      <c r="F34" s="5" t="str">
        <f t="shared" ca="1" si="0"/>
        <v>fetch_or</v>
      </c>
      <c r="G34" s="5">
        <f t="shared" ca="1" si="1"/>
        <v>110</v>
      </c>
      <c r="H34" s="5" t="str">
        <f t="shared" si="6"/>
        <v>code</v>
      </c>
      <c r="I34" s="13" t="b">
        <f t="shared" si="7"/>
        <v>0</v>
      </c>
      <c r="J34" s="6">
        <f ca="1">OFFSET(program!$A$1,0,disasm!A34)</f>
        <v>21102</v>
      </c>
      <c r="K34" s="7">
        <f t="shared" ca="1" si="8"/>
        <v>2</v>
      </c>
      <c r="L34" s="7" t="str">
        <f t="shared" ca="1" si="9"/>
        <v xml:space="preserve">MUL </v>
      </c>
      <c r="M34" s="7">
        <f t="shared" ca="1" si="10"/>
        <v>4</v>
      </c>
      <c r="N34" s="7">
        <f t="shared" ca="1" si="11"/>
        <v>3</v>
      </c>
      <c r="O34" s="8">
        <f t="shared" ca="1" si="12"/>
        <v>1</v>
      </c>
      <c r="P34" s="8">
        <f t="shared" ca="1" si="13"/>
        <v>1</v>
      </c>
      <c r="Q34" s="8">
        <f t="shared" ca="1" si="14"/>
        <v>2</v>
      </c>
      <c r="R34" s="8" t="str">
        <f t="shared" ca="1" si="15"/>
        <v>num</v>
      </c>
      <c r="S34" s="8" t="str">
        <f t="shared" ca="1" si="16"/>
        <v>addr</v>
      </c>
      <c r="T34" s="8" t="str">
        <f t="shared" ca="1" si="17"/>
        <v>num</v>
      </c>
      <c r="U34" s="7">
        <f ca="1">IF(O34="","",OFFSET(program!$A$1,0,disasm!$A34+COLUMN()-COLUMN($U34)+IF($I34,0,1)))</f>
        <v>1</v>
      </c>
      <c r="V34" s="7">
        <f ca="1">IF(P34="","",OFFSET(program!$A$1,0,disasm!$A34+COLUMN()-COLUMN($U34)+IF($I34,0,1)))</f>
        <v>1041</v>
      </c>
      <c r="W34" s="7">
        <f ca="1">IF(Q34="","",OFFSET(program!$A$1,0,disasm!$A34+COLUMN()-COLUMN($U34)+IF($I34,0,1)))</f>
        <v>2</v>
      </c>
      <c r="X34" s="3" t="str">
        <f t="shared" ca="1" si="18"/>
        <v>1</v>
      </c>
      <c r="Y34" s="3" t="str">
        <f t="shared" ca="1" si="19"/>
        <v>s_invalid_instruction</v>
      </c>
      <c r="Z34" s="3" t="str">
        <f t="shared" ca="1" si="20"/>
        <v>[SP+2]</v>
      </c>
      <c r="AA34" s="3" t="str">
        <f ca="1">" "
&amp;AE34
&amp;IF(AND(OR(K34=5,K34=6),MOD(INT(J34/1000),10)=1)," A2","")
&amp;IF(AND(NOT(I34),J34=109,OFFSET(program!$A$1,0,disasm!$A34+1)&gt;0,NOT(ISNUMBER(FIND(" A1 "," "&amp;AE34&amp;" "))))," AUTOLABEL","")
&amp;" "</f>
        <v xml:space="preserve"> A2 </v>
      </c>
      <c r="AE34" s="9" t="s">
        <v>48</v>
      </c>
    </row>
    <row r="35" spans="1:31" x14ac:dyDescent="0.2">
      <c r="A35" s="1">
        <f t="shared" ca="1" si="21"/>
        <v>118</v>
      </c>
      <c r="B35" s="2" t="str">
        <f t="shared" ca="1" si="4"/>
        <v>fetch_or+8</v>
      </c>
      <c r="C35" s="3" t="str">
        <f ca="1">_xlfn.TEXTJOIN(" ",FALSE,OFFSET(program!$A$1,0,A35,1,M35))</f>
        <v>21101 125 0 0</v>
      </c>
      <c r="D35" s="4" t="str">
        <f ca="1">IF($H35="data",".dat "&amp;X35,
IF($H35="str",".str " &amp; _xlfn.TEXTJOIN("",FALSE,OFFSET(program!$A$2,0,A35+1,1,M35-1)),
$L35&amp;" "&amp;_xlfn.TEXTJOIN(", ",TRUE,$X35:$Z35)
))</f>
        <v>ADD  fetch_or+15, 0, [SP+0]</v>
      </c>
      <c r="E35" s="19" t="b">
        <f t="shared" ca="1" si="5"/>
        <v>1</v>
      </c>
      <c r="F35" s="5" t="str">
        <f t="shared" ca="1" si="0"/>
        <v>fetch_or</v>
      </c>
      <c r="G35" s="5">
        <f t="shared" ca="1" si="1"/>
        <v>110</v>
      </c>
      <c r="H35" s="5" t="str">
        <f t="shared" si="6"/>
        <v>code</v>
      </c>
      <c r="I35" s="13" t="b">
        <f t="shared" si="7"/>
        <v>0</v>
      </c>
      <c r="J35" s="6">
        <f ca="1">OFFSET(program!$A$1,0,disasm!A35)</f>
        <v>21101</v>
      </c>
      <c r="K35" s="7">
        <f t="shared" ca="1" si="8"/>
        <v>1</v>
      </c>
      <c r="L35" s="7" t="str">
        <f t="shared" ca="1" si="9"/>
        <v xml:space="preserve">ADD </v>
      </c>
      <c r="M35" s="7">
        <f t="shared" ca="1" si="10"/>
        <v>4</v>
      </c>
      <c r="N35" s="7">
        <f t="shared" ca="1" si="11"/>
        <v>3</v>
      </c>
      <c r="O35" s="8">
        <f t="shared" ca="1" si="12"/>
        <v>1</v>
      </c>
      <c r="P35" s="8">
        <f t="shared" ca="1" si="13"/>
        <v>1</v>
      </c>
      <c r="Q35" s="8">
        <f t="shared" ca="1" si="14"/>
        <v>2</v>
      </c>
      <c r="R35" s="8" t="str">
        <f t="shared" ca="1" si="15"/>
        <v>addr</v>
      </c>
      <c r="S35" s="8" t="str">
        <f t="shared" ca="1" si="16"/>
        <v>num</v>
      </c>
      <c r="T35" s="8" t="str">
        <f t="shared" ca="1" si="17"/>
        <v>num</v>
      </c>
      <c r="U35" s="7">
        <f ca="1">IF(O35="","",OFFSET(program!$A$1,0,disasm!$A35+COLUMN()-COLUMN($U35)+IF($I35,0,1)))</f>
        <v>125</v>
      </c>
      <c r="V35" s="7">
        <f ca="1">IF(P35="","",OFFSET(program!$A$1,0,disasm!$A35+COLUMN()-COLUMN($U35)+IF($I35,0,1)))</f>
        <v>0</v>
      </c>
      <c r="W35" s="7">
        <f ca="1">IF(Q35="","",OFFSET(program!$A$1,0,disasm!$A35+COLUMN()-COLUMN($U35)+IF($I35,0,1)))</f>
        <v>0</v>
      </c>
      <c r="X35" s="3" t="str">
        <f t="shared" ca="1" si="18"/>
        <v>fetch_or+15</v>
      </c>
      <c r="Y35" s="3" t="str">
        <f t="shared" ca="1" si="19"/>
        <v>0</v>
      </c>
      <c r="Z35" s="3" t="str">
        <f t="shared" ca="1" si="20"/>
        <v>[SP+0]</v>
      </c>
      <c r="AA35" s="3" t="str">
        <f ca="1">" "
&amp;AE35
&amp;IF(AND(OR(K35=5,K35=6),MOD(INT(J35/1000),10)=1)," A2","")
&amp;IF(AND(NOT(I35),J35=109,OFFSET(program!$A$1,0,disasm!$A35+1)&gt;0,NOT(ISNUMBER(FIND(" A1 "," "&amp;AE35&amp;" "))))," AUTOLABEL","")
&amp;" "</f>
        <v xml:space="preserve"> A1 </v>
      </c>
      <c r="AE35" s="9" t="s">
        <v>29</v>
      </c>
    </row>
    <row r="36" spans="1:31" x14ac:dyDescent="0.2">
      <c r="A36" s="1">
        <f t="shared" ca="1" si="21"/>
        <v>122</v>
      </c>
      <c r="B36" s="2" t="str">
        <f t="shared" ca="1" si="4"/>
        <v>fetch_or+12</v>
      </c>
      <c r="C36" s="3" t="str">
        <f ca="1">_xlfn.TEXTJOIN(" ",FALSE,OFFSET(program!$A$1,0,A36,1,M36))</f>
        <v>1105 1 1301</v>
      </c>
      <c r="D36" s="4" t="str">
        <f ca="1">IF($H36="data",".dat "&amp;X36,
IF($H36="str",".str " &amp; _xlfn.TEXTJOIN("",FALSE,OFFSET(program!$A$2,0,A36+1,1,M36-1)),
$L36&amp;" "&amp;_xlfn.TEXTJOIN(", ",TRUE,$X36:$Z36)
))</f>
        <v>J!=0 1, expect_char</v>
      </c>
      <c r="E36" s="19" t="b">
        <f t="shared" ca="1" si="5"/>
        <v>1</v>
      </c>
      <c r="F36" s="5" t="str">
        <f t="shared" ca="1" si="0"/>
        <v>fetch_or</v>
      </c>
      <c r="G36" s="5">
        <f t="shared" ca="1" si="1"/>
        <v>110</v>
      </c>
      <c r="H36" s="5" t="str">
        <f t="shared" si="6"/>
        <v>code</v>
      </c>
      <c r="I36" s="13" t="b">
        <f t="shared" si="7"/>
        <v>0</v>
      </c>
      <c r="J36" s="6">
        <f ca="1">OFFSET(program!$A$1,0,disasm!A36)</f>
        <v>1105</v>
      </c>
      <c r="K36" s="7">
        <f t="shared" ca="1" si="8"/>
        <v>5</v>
      </c>
      <c r="L36" s="7" t="str">
        <f t="shared" ca="1" si="9"/>
        <v>J!=0</v>
      </c>
      <c r="M36" s="7">
        <f t="shared" ca="1" si="10"/>
        <v>3</v>
      </c>
      <c r="N36" s="7">
        <f t="shared" ca="1" si="11"/>
        <v>2</v>
      </c>
      <c r="O36" s="8">
        <f t="shared" ca="1" si="12"/>
        <v>1</v>
      </c>
      <c r="P36" s="8">
        <f t="shared" ca="1" si="13"/>
        <v>1</v>
      </c>
      <c r="Q36" s="8" t="str">
        <f t="shared" ca="1" si="14"/>
        <v/>
      </c>
      <c r="R36" s="8" t="str">
        <f t="shared" ca="1" si="15"/>
        <v>num</v>
      </c>
      <c r="S36" s="8" t="str">
        <f t="shared" ca="1" si="16"/>
        <v>addr</v>
      </c>
      <c r="T36" s="8" t="str">
        <f t="shared" ca="1" si="17"/>
        <v/>
      </c>
      <c r="U36" s="7">
        <f ca="1">IF(O36="","",OFFSET(program!$A$1,0,disasm!$A36+COLUMN()-COLUMN($U36)+IF($I36,0,1)))</f>
        <v>1</v>
      </c>
      <c r="V36" s="7">
        <f ca="1">IF(P36="","",OFFSET(program!$A$1,0,disasm!$A36+COLUMN()-COLUMN($U36)+IF($I36,0,1)))</f>
        <v>1301</v>
      </c>
      <c r="W36" s="7" t="str">
        <f ca="1">IF(Q36="","",OFFSET(program!$A$1,0,disasm!$A36+COLUMN()-COLUMN($U36)+IF($I36,0,1)))</f>
        <v/>
      </c>
      <c r="X36" s="3" t="str">
        <f t="shared" ca="1" si="18"/>
        <v>1</v>
      </c>
      <c r="Y36" s="3" t="str">
        <f t="shared" ca="1" si="19"/>
        <v>expect_char</v>
      </c>
      <c r="Z36" s="3" t="str">
        <f t="shared" ca="1" si="20"/>
        <v/>
      </c>
      <c r="AA36" s="3" t="str">
        <f ca="1">" "
&amp;AE36
&amp;IF(AND(OR(K36=5,K36=6),MOD(INT(J36/1000),10)=1)," A2","")
&amp;IF(AND(NOT(I36),J36=109,OFFSET(program!$A$1,0,disasm!$A36+1)&gt;0,NOT(ISNUMBER(FIND(" A1 "," "&amp;AE36&amp;" "))))," AUTOLABEL","")
&amp;" "</f>
        <v xml:space="preserve">  A2 </v>
      </c>
      <c r="AD36" s="12"/>
    </row>
    <row r="37" spans="1:31" x14ac:dyDescent="0.2">
      <c r="A37" s="1">
        <f t="shared" ca="1" si="21"/>
        <v>125</v>
      </c>
      <c r="B37" s="2" t="str">
        <f t="shared" ca="1" si="4"/>
        <v>fetch_or+15</v>
      </c>
      <c r="C37" s="3" t="str">
        <f ca="1">_xlfn.TEXTJOIN(" ",FALSE,OFFSET(program!$A$1,0,A37,1,M37))</f>
        <v>1101 0 2 750</v>
      </c>
      <c r="D37" s="4" t="str">
        <f ca="1">IF($H37="data",".dat "&amp;X37,
IF($H37="str",".str " &amp; _xlfn.TEXTJOIN("",FALSE,OFFSET(program!$A$2,0,A37+1,1,M37-1)),
$L37&amp;" "&amp;_xlfn.TEXTJOIN(", ",TRUE,$X37:$Z37)
))</f>
        <v>ADD  0, 2, [vars.opcode]</v>
      </c>
      <c r="E37" s="19" t="b">
        <f t="shared" ca="1" si="5"/>
        <v>1</v>
      </c>
      <c r="F37" s="5" t="str">
        <f t="shared" ca="1" si="0"/>
        <v>fetch_or</v>
      </c>
      <c r="G37" s="5">
        <f t="shared" ca="1" si="1"/>
        <v>110</v>
      </c>
      <c r="H37" s="5" t="str">
        <f t="shared" si="6"/>
        <v>code</v>
      </c>
      <c r="I37" s="13" t="b">
        <f t="shared" si="7"/>
        <v>0</v>
      </c>
      <c r="J37" s="6">
        <f ca="1">OFFSET(program!$A$1,0,disasm!A37)</f>
        <v>1101</v>
      </c>
      <c r="K37" s="7">
        <f t="shared" ca="1" si="8"/>
        <v>1</v>
      </c>
      <c r="L37" s="7" t="str">
        <f t="shared" ca="1" si="9"/>
        <v xml:space="preserve">ADD </v>
      </c>
      <c r="M37" s="7">
        <f t="shared" ca="1" si="10"/>
        <v>4</v>
      </c>
      <c r="N37" s="7">
        <f t="shared" ca="1" si="11"/>
        <v>3</v>
      </c>
      <c r="O37" s="8">
        <f t="shared" ca="1" si="12"/>
        <v>1</v>
      </c>
      <c r="P37" s="8">
        <f t="shared" ca="1" si="13"/>
        <v>1</v>
      </c>
      <c r="Q37" s="8">
        <f t="shared" ca="1" si="14"/>
        <v>0</v>
      </c>
      <c r="R37" s="8" t="str">
        <f t="shared" ca="1" si="15"/>
        <v>num</v>
      </c>
      <c r="S37" s="8" t="str">
        <f t="shared" ca="1" si="16"/>
        <v>num</v>
      </c>
      <c r="T37" s="8" t="str">
        <f t="shared" ca="1" si="17"/>
        <v>addr</v>
      </c>
      <c r="U37" s="7">
        <f ca="1">IF(O37="","",OFFSET(program!$A$1,0,disasm!$A37+COLUMN()-COLUMN($U37)+IF($I37,0,1)))</f>
        <v>0</v>
      </c>
      <c r="V37" s="7">
        <f ca="1">IF(P37="","",OFFSET(program!$A$1,0,disasm!$A37+COLUMN()-COLUMN($U37)+IF($I37,0,1)))</f>
        <v>2</v>
      </c>
      <c r="W37" s="7">
        <f ca="1">IF(Q37="","",OFFSET(program!$A$1,0,disasm!$A37+COLUMN()-COLUMN($U37)+IF($I37,0,1)))</f>
        <v>750</v>
      </c>
      <c r="X37" s="3" t="str">
        <f t="shared" ca="1" si="18"/>
        <v>0</v>
      </c>
      <c r="Y37" s="3" t="str">
        <f t="shared" ca="1" si="19"/>
        <v>2</v>
      </c>
      <c r="Z37" s="3" t="str">
        <f t="shared" ca="1" si="20"/>
        <v>[vars.opcode]</v>
      </c>
      <c r="AA37" s="3" t="str">
        <f ca="1">" "
&amp;AE37
&amp;IF(AND(OR(K37=5,K37=6),MOD(INT(J37/1000),10)=1)," A2","")
&amp;IF(AND(NOT(I37),J37=109,OFFSET(program!$A$1,0,disasm!$A37+1)&gt;0,NOT(ISNUMBER(FIND(" A1 "," "&amp;AE37&amp;" "))))," AUTOLABEL","")
&amp;" "</f>
        <v xml:space="preserve">  </v>
      </c>
      <c r="AC37" t="s">
        <v>87</v>
      </c>
    </row>
    <row r="38" spans="1:31" x14ac:dyDescent="0.2">
      <c r="A38" s="1">
        <f t="shared" ca="1" si="21"/>
        <v>129</v>
      </c>
      <c r="B38" s="2" t="str">
        <f t="shared" ca="1" si="4"/>
        <v>fetch_or+19</v>
      </c>
      <c r="C38" s="3" t="str">
        <f ca="1">_xlfn.TEXTJOIN(" ",FALSE,OFFSET(program!$A$1,0,A38,1,M38))</f>
        <v>1106 0 298</v>
      </c>
      <c r="D38" s="4" t="str">
        <f ca="1">IF($H38="data",".dat "&amp;X38,
IF($H38="str",".str " &amp; _xlfn.TEXTJOIN("",FALSE,OFFSET(program!$A$2,0,A38+1,1,M38-1)),
$L38&amp;" "&amp;_xlfn.TEXTJOIN(", ",TRUE,$X38:$Z38)
))</f>
        <v>J=0  0, fetch_first_arg</v>
      </c>
      <c r="E38" s="19" t="b">
        <f t="shared" ca="1" si="5"/>
        <v>1</v>
      </c>
      <c r="F38" s="5" t="str">
        <f t="shared" ca="1" si="0"/>
        <v>fetch_or</v>
      </c>
      <c r="G38" s="5">
        <f t="shared" ca="1" si="1"/>
        <v>110</v>
      </c>
      <c r="H38" s="5" t="str">
        <f t="shared" si="6"/>
        <v>code</v>
      </c>
      <c r="I38" s="13" t="b">
        <f t="shared" si="7"/>
        <v>0</v>
      </c>
      <c r="J38" s="6">
        <f ca="1">OFFSET(program!$A$1,0,disasm!A38)</f>
        <v>1106</v>
      </c>
      <c r="K38" s="7">
        <f t="shared" ca="1" si="8"/>
        <v>6</v>
      </c>
      <c r="L38" s="7" t="str">
        <f t="shared" ca="1" si="9"/>
        <v xml:space="preserve">J=0 </v>
      </c>
      <c r="M38" s="7">
        <f t="shared" ca="1" si="10"/>
        <v>3</v>
      </c>
      <c r="N38" s="7">
        <f t="shared" ca="1" si="11"/>
        <v>2</v>
      </c>
      <c r="O38" s="8">
        <f t="shared" ca="1" si="12"/>
        <v>1</v>
      </c>
      <c r="P38" s="8">
        <f t="shared" ca="1" si="13"/>
        <v>1</v>
      </c>
      <c r="Q38" s="8" t="str">
        <f t="shared" ca="1" si="14"/>
        <v/>
      </c>
      <c r="R38" s="8" t="str">
        <f t="shared" ca="1" si="15"/>
        <v>num</v>
      </c>
      <c r="S38" s="8" t="str">
        <f t="shared" ca="1" si="16"/>
        <v>addr</v>
      </c>
      <c r="T38" s="8" t="str">
        <f t="shared" ca="1" si="17"/>
        <v/>
      </c>
      <c r="U38" s="7">
        <f ca="1">IF(O38="","",OFFSET(program!$A$1,0,disasm!$A38+COLUMN()-COLUMN($U38)+IF($I38,0,1)))</f>
        <v>0</v>
      </c>
      <c r="V38" s="7">
        <f ca="1">IF(P38="","",OFFSET(program!$A$1,0,disasm!$A38+COLUMN()-COLUMN($U38)+IF($I38,0,1)))</f>
        <v>298</v>
      </c>
      <c r="W38" s="7" t="str">
        <f ca="1">IF(Q38="","",OFFSET(program!$A$1,0,disasm!$A38+COLUMN()-COLUMN($U38)+IF($I38,0,1)))</f>
        <v/>
      </c>
      <c r="X38" s="3" t="str">
        <f t="shared" ca="1" si="18"/>
        <v>0</v>
      </c>
      <c r="Y38" s="3" t="str">
        <f t="shared" ca="1" si="19"/>
        <v>fetch_first_arg</v>
      </c>
      <c r="Z38" s="3" t="str">
        <f t="shared" ca="1" si="20"/>
        <v/>
      </c>
      <c r="AA38" s="3" t="str">
        <f ca="1">" "
&amp;AE38
&amp;IF(AND(OR(K38=5,K38=6),MOD(INT(J38/1000),10)=1)," A2","")
&amp;IF(AND(NOT(I38),J38=109,OFFSET(program!$A$1,0,disasm!$A38+1)&gt;0,NOT(ISNUMBER(FIND(" A1 "," "&amp;AE38&amp;" "))))," AUTOLABEL","")
&amp;" "</f>
        <v xml:space="preserve">  A2 </v>
      </c>
    </row>
    <row r="39" spans="1:31" x14ac:dyDescent="0.2">
      <c r="A39" s="1">
        <f t="shared" ca="1" si="21"/>
        <v>132</v>
      </c>
      <c r="B39" s="2" t="str">
        <f t="shared" ca="1" si="4"/>
        <v>fetch_not</v>
      </c>
      <c r="C39" s="3" t="str">
        <f ca="1">_xlfn.TEXTJOIN(" ",FALSE,OFFSET(program!$A$1,0,A39,1,M39))</f>
        <v>21101 79 0 1</v>
      </c>
      <c r="D39" s="4" t="str">
        <f ca="1">IF($H39="data",".dat "&amp;X39,
IF($H39="str",".str " &amp; _xlfn.TEXTJOIN("",FALSE,OFFSET(program!$A$2,0,A39+1,1,M39-1)),
$L39&amp;" "&amp;_xlfn.TEXTJOIN(", ",TRUE,$X39:$Z39)
))</f>
        <v>ADD  'O', 0, [SP+1]</v>
      </c>
      <c r="E39" s="19" t="b">
        <f t="shared" ca="1" si="5"/>
        <v>0</v>
      </c>
      <c r="F39" s="5" t="str">
        <f t="shared" si="0"/>
        <v>fetch_not</v>
      </c>
      <c r="G39" s="5">
        <f t="shared" ca="1" si="1"/>
        <v>132</v>
      </c>
      <c r="H39" s="5" t="str">
        <f t="shared" si="6"/>
        <v>code</v>
      </c>
      <c r="I39" s="13" t="b">
        <f t="shared" si="7"/>
        <v>0</v>
      </c>
      <c r="J39" s="6">
        <f ca="1">OFFSET(program!$A$1,0,disasm!A39)</f>
        <v>21101</v>
      </c>
      <c r="K39" s="7">
        <f t="shared" ca="1" si="8"/>
        <v>1</v>
      </c>
      <c r="L39" s="7" t="str">
        <f t="shared" ca="1" si="9"/>
        <v xml:space="preserve">ADD </v>
      </c>
      <c r="M39" s="7">
        <f t="shared" ca="1" si="10"/>
        <v>4</v>
      </c>
      <c r="N39" s="7">
        <f t="shared" ca="1" si="11"/>
        <v>3</v>
      </c>
      <c r="O39" s="8">
        <f t="shared" ca="1" si="12"/>
        <v>1</v>
      </c>
      <c r="P39" s="8">
        <f t="shared" ca="1" si="13"/>
        <v>1</v>
      </c>
      <c r="Q39" s="8">
        <f t="shared" ca="1" si="14"/>
        <v>2</v>
      </c>
      <c r="R39" s="8" t="str">
        <f t="shared" ca="1" si="15"/>
        <v>char</v>
      </c>
      <c r="S39" s="8" t="str">
        <f t="shared" ca="1" si="16"/>
        <v>num</v>
      </c>
      <c r="T39" s="8" t="str">
        <f t="shared" ca="1" si="17"/>
        <v>num</v>
      </c>
      <c r="U39" s="7">
        <f ca="1">IF(O39="","",OFFSET(program!$A$1,0,disasm!$A39+COLUMN()-COLUMN($U39)+IF($I39,0,1)))</f>
        <v>79</v>
      </c>
      <c r="V39" s="7">
        <f ca="1">IF(P39="","",OFFSET(program!$A$1,0,disasm!$A39+COLUMN()-COLUMN($U39)+IF($I39,0,1)))</f>
        <v>0</v>
      </c>
      <c r="W39" s="7">
        <f ca="1">IF(Q39="","",OFFSET(program!$A$1,0,disasm!$A39+COLUMN()-COLUMN($U39)+IF($I39,0,1)))</f>
        <v>1</v>
      </c>
      <c r="X39" s="3" t="str">
        <f t="shared" ca="1" si="18"/>
        <v>'O'</v>
      </c>
      <c r="Y39" s="3" t="str">
        <f t="shared" ca="1" si="19"/>
        <v>0</v>
      </c>
      <c r="Z39" s="3" t="str">
        <f t="shared" ca="1" si="20"/>
        <v>[SP+1]</v>
      </c>
      <c r="AA39" s="3" t="str">
        <f ca="1">" "
&amp;AE39
&amp;IF(AND(OR(K39=5,K39=6),MOD(INT(J39/1000),10)=1)," A2","")
&amp;IF(AND(NOT(I39),J39=109,OFFSET(program!$A$1,0,disasm!$A39+1)&gt;0,NOT(ISNUMBER(FIND(" A1 "," "&amp;AE39&amp;" "))))," AUTOLABEL","")
&amp;" "</f>
        <v xml:space="preserve"> C1 </v>
      </c>
      <c r="AD39" s="9" t="s">
        <v>78</v>
      </c>
      <c r="AE39" s="9" t="s">
        <v>36</v>
      </c>
    </row>
    <row r="40" spans="1:31" x14ac:dyDescent="0.2">
      <c r="A40" s="1">
        <f t="shared" ca="1" si="21"/>
        <v>136</v>
      </c>
      <c r="B40" s="2" t="str">
        <f t="shared" ca="1" si="4"/>
        <v>fetch_not+4</v>
      </c>
      <c r="C40" s="3" t="str">
        <f ca="1">_xlfn.TEXTJOIN(" ",FALSE,OFFSET(program!$A$1,0,A40,1,M40))</f>
        <v>21102 1041 1 2</v>
      </c>
      <c r="D40" s="4" t="str">
        <f ca="1">IF($H40="data",".dat "&amp;X40,
IF($H40="str",".str " &amp; _xlfn.TEXTJOIN("",FALSE,OFFSET(program!$A$2,0,A40+1,1,M40-1)),
$L40&amp;" "&amp;_xlfn.TEXTJOIN(", ",TRUE,$X40:$Z40)
))</f>
        <v>MUL  s_invalid_instruction, 1, [SP+2]</v>
      </c>
      <c r="E40" s="19" t="b">
        <f t="shared" ca="1" si="5"/>
        <v>0</v>
      </c>
      <c r="F40" s="5" t="str">
        <f t="shared" ca="1" si="0"/>
        <v>fetch_not</v>
      </c>
      <c r="G40" s="5">
        <f t="shared" ca="1" si="1"/>
        <v>132</v>
      </c>
      <c r="H40" s="5" t="str">
        <f t="shared" si="6"/>
        <v>code</v>
      </c>
      <c r="I40" s="13" t="b">
        <f t="shared" si="7"/>
        <v>0</v>
      </c>
      <c r="J40" s="6">
        <f ca="1">OFFSET(program!$A$1,0,disasm!A40)</f>
        <v>21102</v>
      </c>
      <c r="K40" s="7">
        <f t="shared" ca="1" si="8"/>
        <v>2</v>
      </c>
      <c r="L40" s="7" t="str">
        <f t="shared" ca="1" si="9"/>
        <v xml:space="preserve">MUL </v>
      </c>
      <c r="M40" s="7">
        <f t="shared" ca="1" si="10"/>
        <v>4</v>
      </c>
      <c r="N40" s="7">
        <f t="shared" ca="1" si="11"/>
        <v>3</v>
      </c>
      <c r="O40" s="8">
        <f t="shared" ca="1" si="12"/>
        <v>1</v>
      </c>
      <c r="P40" s="8">
        <f t="shared" ca="1" si="13"/>
        <v>1</v>
      </c>
      <c r="Q40" s="8">
        <f t="shared" ca="1" si="14"/>
        <v>2</v>
      </c>
      <c r="R40" s="8" t="str">
        <f t="shared" ca="1" si="15"/>
        <v>addr</v>
      </c>
      <c r="S40" s="8" t="str">
        <f t="shared" ca="1" si="16"/>
        <v>num</v>
      </c>
      <c r="T40" s="8" t="str">
        <f t="shared" ca="1" si="17"/>
        <v>num</v>
      </c>
      <c r="U40" s="7">
        <f ca="1">IF(O40="","",OFFSET(program!$A$1,0,disasm!$A40+COLUMN()-COLUMN($U40)+IF($I40,0,1)))</f>
        <v>1041</v>
      </c>
      <c r="V40" s="7">
        <f ca="1">IF(P40="","",OFFSET(program!$A$1,0,disasm!$A40+COLUMN()-COLUMN($U40)+IF($I40,0,1)))</f>
        <v>1</v>
      </c>
      <c r="W40" s="7">
        <f ca="1">IF(Q40="","",OFFSET(program!$A$1,0,disasm!$A40+COLUMN()-COLUMN($U40)+IF($I40,0,1)))</f>
        <v>2</v>
      </c>
      <c r="X40" s="3" t="str">
        <f t="shared" ca="1" si="18"/>
        <v>s_invalid_instruction</v>
      </c>
      <c r="Y40" s="3" t="str">
        <f t="shared" ca="1" si="19"/>
        <v>1</v>
      </c>
      <c r="Z40" s="3" t="str">
        <f t="shared" ca="1" si="20"/>
        <v>[SP+2]</v>
      </c>
      <c r="AA40" s="3" t="str">
        <f ca="1">" "
&amp;AE40
&amp;IF(AND(OR(K40=5,K40=6),MOD(INT(J40/1000),10)=1)," A2","")
&amp;IF(AND(NOT(I40),J40=109,OFFSET(program!$A$1,0,disasm!$A40+1)&gt;0,NOT(ISNUMBER(FIND(" A1 "," "&amp;AE40&amp;" "))))," AUTOLABEL","")
&amp;" "</f>
        <v xml:space="preserve"> A1 </v>
      </c>
      <c r="AE40" s="9" t="s">
        <v>29</v>
      </c>
    </row>
    <row r="41" spans="1:31" x14ac:dyDescent="0.2">
      <c r="A41" s="1">
        <f t="shared" ca="1" si="21"/>
        <v>140</v>
      </c>
      <c r="B41" s="2" t="str">
        <f t="shared" ca="1" si="4"/>
        <v>fetch_not+8</v>
      </c>
      <c r="C41" s="3" t="str">
        <f ca="1">_xlfn.TEXTJOIN(" ",FALSE,OFFSET(program!$A$1,0,A41,1,M41))</f>
        <v>21102 147 1 0</v>
      </c>
      <c r="D41" s="4" t="str">
        <f ca="1">IF($H41="data",".dat "&amp;X41,
IF($H41="str",".str " &amp; _xlfn.TEXTJOIN("",FALSE,OFFSET(program!$A$2,0,A41+1,1,M41-1)),
$L41&amp;" "&amp;_xlfn.TEXTJOIN(", ",TRUE,$X41:$Z41)
))</f>
        <v>MUL  fetch_not+15, 1, [SP+0]</v>
      </c>
      <c r="E41" s="19" t="b">
        <f t="shared" ca="1" si="5"/>
        <v>0</v>
      </c>
      <c r="F41" s="5" t="str">
        <f t="shared" ca="1" si="0"/>
        <v>fetch_not</v>
      </c>
      <c r="G41" s="5">
        <f t="shared" ca="1" si="1"/>
        <v>132</v>
      </c>
      <c r="H41" s="5" t="str">
        <f t="shared" si="6"/>
        <v>code</v>
      </c>
      <c r="I41" s="13" t="b">
        <f t="shared" si="7"/>
        <v>0</v>
      </c>
      <c r="J41" s="6">
        <f ca="1">OFFSET(program!$A$1,0,disasm!A41)</f>
        <v>21102</v>
      </c>
      <c r="K41" s="7">
        <f t="shared" ca="1" si="8"/>
        <v>2</v>
      </c>
      <c r="L41" s="7" t="str">
        <f t="shared" ca="1" si="9"/>
        <v xml:space="preserve">MUL </v>
      </c>
      <c r="M41" s="7">
        <f t="shared" ca="1" si="10"/>
        <v>4</v>
      </c>
      <c r="N41" s="7">
        <f t="shared" ca="1" si="11"/>
        <v>3</v>
      </c>
      <c r="O41" s="8">
        <f t="shared" ca="1" si="12"/>
        <v>1</v>
      </c>
      <c r="P41" s="8">
        <f t="shared" ca="1" si="13"/>
        <v>1</v>
      </c>
      <c r="Q41" s="8">
        <f t="shared" ca="1" si="14"/>
        <v>2</v>
      </c>
      <c r="R41" s="8" t="str">
        <f t="shared" ca="1" si="15"/>
        <v>addr</v>
      </c>
      <c r="S41" s="8" t="str">
        <f t="shared" ca="1" si="16"/>
        <v>num</v>
      </c>
      <c r="T41" s="8" t="str">
        <f t="shared" ca="1" si="17"/>
        <v>num</v>
      </c>
      <c r="U41" s="7">
        <f ca="1">IF(O41="","",OFFSET(program!$A$1,0,disasm!$A41+COLUMN()-COLUMN($U41)+IF($I41,0,1)))</f>
        <v>147</v>
      </c>
      <c r="V41" s="7">
        <f ca="1">IF(P41="","",OFFSET(program!$A$1,0,disasm!$A41+COLUMN()-COLUMN($U41)+IF($I41,0,1)))</f>
        <v>1</v>
      </c>
      <c r="W41" s="7">
        <f ca="1">IF(Q41="","",OFFSET(program!$A$1,0,disasm!$A41+COLUMN()-COLUMN($U41)+IF($I41,0,1)))</f>
        <v>0</v>
      </c>
      <c r="X41" s="3" t="str">
        <f t="shared" ca="1" si="18"/>
        <v>fetch_not+15</v>
      </c>
      <c r="Y41" s="3" t="str">
        <f t="shared" ca="1" si="19"/>
        <v>1</v>
      </c>
      <c r="Z41" s="3" t="str">
        <f t="shared" ca="1" si="20"/>
        <v>[SP+0]</v>
      </c>
      <c r="AA41" s="3" t="str">
        <f ca="1">" "
&amp;AE41
&amp;IF(AND(OR(K41=5,K41=6),MOD(INT(J41/1000),10)=1)," A2","")
&amp;IF(AND(NOT(I41),J41=109,OFFSET(program!$A$1,0,disasm!$A41+1)&gt;0,NOT(ISNUMBER(FIND(" A1 "," "&amp;AE41&amp;" "))))," AUTOLABEL","")
&amp;" "</f>
        <v xml:space="preserve"> A1 </v>
      </c>
      <c r="AE41" s="9" t="s">
        <v>29</v>
      </c>
    </row>
    <row r="42" spans="1:31" x14ac:dyDescent="0.2">
      <c r="A42" s="1">
        <f t="shared" ca="1" si="21"/>
        <v>144</v>
      </c>
      <c r="B42" s="2" t="str">
        <f t="shared" ca="1" si="4"/>
        <v>fetch_not+12</v>
      </c>
      <c r="C42" s="3" t="str">
        <f ca="1">_xlfn.TEXTJOIN(" ",FALSE,OFFSET(program!$A$1,0,A42,1,M42))</f>
        <v>1105 1 1301</v>
      </c>
      <c r="D42" s="4" t="str">
        <f ca="1">IF($H42="data",".dat "&amp;X42,
IF($H42="str",".str " &amp; _xlfn.TEXTJOIN("",FALSE,OFFSET(program!$A$2,0,A42+1,1,M42-1)),
$L42&amp;" "&amp;_xlfn.TEXTJOIN(", ",TRUE,$X42:$Z42)
))</f>
        <v>J!=0 1, expect_char</v>
      </c>
      <c r="E42" s="19" t="b">
        <f t="shared" ca="1" si="5"/>
        <v>0</v>
      </c>
      <c r="F42" s="5" t="str">
        <f t="shared" ca="1" si="0"/>
        <v>fetch_not</v>
      </c>
      <c r="G42" s="5">
        <f t="shared" ca="1" si="1"/>
        <v>132</v>
      </c>
      <c r="H42" s="5" t="str">
        <f t="shared" si="6"/>
        <v>code</v>
      </c>
      <c r="I42" s="13" t="b">
        <f t="shared" si="7"/>
        <v>0</v>
      </c>
      <c r="J42" s="6">
        <f ca="1">OFFSET(program!$A$1,0,disasm!A42)</f>
        <v>1105</v>
      </c>
      <c r="K42" s="7">
        <f t="shared" ca="1" si="8"/>
        <v>5</v>
      </c>
      <c r="L42" s="7" t="str">
        <f t="shared" ca="1" si="9"/>
        <v>J!=0</v>
      </c>
      <c r="M42" s="7">
        <f t="shared" ca="1" si="10"/>
        <v>3</v>
      </c>
      <c r="N42" s="7">
        <f t="shared" ca="1" si="11"/>
        <v>2</v>
      </c>
      <c r="O42" s="8">
        <f t="shared" ca="1" si="12"/>
        <v>1</v>
      </c>
      <c r="P42" s="8">
        <f t="shared" ca="1" si="13"/>
        <v>1</v>
      </c>
      <c r="Q42" s="8" t="str">
        <f t="shared" ca="1" si="14"/>
        <v/>
      </c>
      <c r="R42" s="8" t="str">
        <f t="shared" ca="1" si="15"/>
        <v>num</v>
      </c>
      <c r="S42" s="8" t="str">
        <f t="shared" ca="1" si="16"/>
        <v>addr</v>
      </c>
      <c r="T42" s="8" t="str">
        <f t="shared" ca="1" si="17"/>
        <v/>
      </c>
      <c r="U42" s="7">
        <f ca="1">IF(O42="","",OFFSET(program!$A$1,0,disasm!$A42+COLUMN()-COLUMN($U42)+IF($I42,0,1)))</f>
        <v>1</v>
      </c>
      <c r="V42" s="7">
        <f ca="1">IF(P42="","",OFFSET(program!$A$1,0,disasm!$A42+COLUMN()-COLUMN($U42)+IF($I42,0,1)))</f>
        <v>1301</v>
      </c>
      <c r="W42" s="7" t="str">
        <f ca="1">IF(Q42="","",OFFSET(program!$A$1,0,disasm!$A42+COLUMN()-COLUMN($U42)+IF($I42,0,1)))</f>
        <v/>
      </c>
      <c r="X42" s="3" t="str">
        <f t="shared" ca="1" si="18"/>
        <v>1</v>
      </c>
      <c r="Y42" s="3" t="str">
        <f t="shared" ca="1" si="19"/>
        <v>expect_char</v>
      </c>
      <c r="Z42" s="3" t="str">
        <f t="shared" ca="1" si="20"/>
        <v/>
      </c>
      <c r="AA42" s="3" t="str">
        <f ca="1">" "
&amp;AE42
&amp;IF(AND(OR(K42=5,K42=6),MOD(INT(J42/1000),10)=1)," A2","")
&amp;IF(AND(NOT(I42),J42=109,OFFSET(program!$A$1,0,disasm!$A42+1)&gt;0,NOT(ISNUMBER(FIND(" A1 "," "&amp;AE42&amp;" "))))," AUTOLABEL","")
&amp;" "</f>
        <v xml:space="preserve">  A2 </v>
      </c>
    </row>
    <row r="43" spans="1:31" x14ac:dyDescent="0.2">
      <c r="A43" s="1">
        <f t="shared" ca="1" si="21"/>
        <v>147</v>
      </c>
      <c r="B43" s="2" t="str">
        <f t="shared" ca="1" si="4"/>
        <v>fetch_not+15</v>
      </c>
      <c r="C43" s="3" t="str">
        <f ca="1">_xlfn.TEXTJOIN(" ",FALSE,OFFSET(program!$A$1,0,A43,1,M43))</f>
        <v>21102 84 1 1</v>
      </c>
      <c r="D43" s="4" t="str">
        <f ca="1">IF($H43="data",".dat "&amp;X43,
IF($H43="str",".str " &amp; _xlfn.TEXTJOIN("",FALSE,OFFSET(program!$A$2,0,A43+1,1,M43-1)),
$L43&amp;" "&amp;_xlfn.TEXTJOIN(", ",TRUE,$X43:$Z43)
))</f>
        <v>MUL  'T', 1, [SP+1]</v>
      </c>
      <c r="E43" s="19" t="b">
        <f t="shared" ca="1" si="5"/>
        <v>0</v>
      </c>
      <c r="F43" s="5" t="str">
        <f t="shared" ca="1" si="0"/>
        <v>fetch_not</v>
      </c>
      <c r="G43" s="5">
        <f t="shared" ca="1" si="1"/>
        <v>132</v>
      </c>
      <c r="H43" s="5" t="str">
        <f t="shared" si="6"/>
        <v>code</v>
      </c>
      <c r="I43" s="13" t="b">
        <f t="shared" si="7"/>
        <v>0</v>
      </c>
      <c r="J43" s="6">
        <f ca="1">OFFSET(program!$A$1,0,disasm!A43)</f>
        <v>21102</v>
      </c>
      <c r="K43" s="7">
        <f t="shared" ca="1" si="8"/>
        <v>2</v>
      </c>
      <c r="L43" s="7" t="str">
        <f t="shared" ca="1" si="9"/>
        <v xml:space="preserve">MUL </v>
      </c>
      <c r="M43" s="7">
        <f t="shared" ca="1" si="10"/>
        <v>4</v>
      </c>
      <c r="N43" s="7">
        <f t="shared" ca="1" si="11"/>
        <v>3</v>
      </c>
      <c r="O43" s="8">
        <f t="shared" ca="1" si="12"/>
        <v>1</v>
      </c>
      <c r="P43" s="8">
        <f t="shared" ca="1" si="13"/>
        <v>1</v>
      </c>
      <c r="Q43" s="8">
        <f t="shared" ca="1" si="14"/>
        <v>2</v>
      </c>
      <c r="R43" s="8" t="str">
        <f t="shared" ca="1" si="15"/>
        <v>char</v>
      </c>
      <c r="S43" s="8" t="str">
        <f t="shared" ca="1" si="16"/>
        <v>num</v>
      </c>
      <c r="T43" s="8" t="str">
        <f t="shared" ca="1" si="17"/>
        <v>num</v>
      </c>
      <c r="U43" s="7">
        <f ca="1">IF(O43="","",OFFSET(program!$A$1,0,disasm!$A43+COLUMN()-COLUMN($U43)+IF($I43,0,1)))</f>
        <v>84</v>
      </c>
      <c r="V43" s="7">
        <f ca="1">IF(P43="","",OFFSET(program!$A$1,0,disasm!$A43+COLUMN()-COLUMN($U43)+IF($I43,0,1)))</f>
        <v>1</v>
      </c>
      <c r="W43" s="7">
        <f ca="1">IF(Q43="","",OFFSET(program!$A$1,0,disasm!$A43+COLUMN()-COLUMN($U43)+IF($I43,0,1)))</f>
        <v>1</v>
      </c>
      <c r="X43" s="3" t="str">
        <f t="shared" ca="1" si="18"/>
        <v>'T'</v>
      </c>
      <c r="Y43" s="3" t="str">
        <f t="shared" ca="1" si="19"/>
        <v>1</v>
      </c>
      <c r="Z43" s="3" t="str">
        <f t="shared" ca="1" si="20"/>
        <v>[SP+1]</v>
      </c>
      <c r="AA43" s="3" t="str">
        <f ca="1">" "
&amp;AE43
&amp;IF(AND(OR(K43=5,K43=6),MOD(INT(J43/1000),10)=1)," A2","")
&amp;IF(AND(NOT(I43),J43=109,OFFSET(program!$A$1,0,disasm!$A43+1)&gt;0,NOT(ISNUMBER(FIND(" A1 "," "&amp;AE43&amp;" "))))," AUTOLABEL","")
&amp;" "</f>
        <v xml:space="preserve"> C1 </v>
      </c>
      <c r="AE43" s="9" t="s">
        <v>36</v>
      </c>
    </row>
    <row r="44" spans="1:31" x14ac:dyDescent="0.2">
      <c r="A44" s="1">
        <f t="shared" ca="1" si="21"/>
        <v>151</v>
      </c>
      <c r="B44" s="2" t="str">
        <f t="shared" ca="1" si="4"/>
        <v>fetch_not+19</v>
      </c>
      <c r="C44" s="3" t="str">
        <f ca="1">_xlfn.TEXTJOIN(" ",FALSE,OFFSET(program!$A$1,0,A44,1,M44))</f>
        <v>21102 1 1041 2</v>
      </c>
      <c r="D44" s="4" t="str">
        <f ca="1">IF($H44="data",".dat "&amp;X44,
IF($H44="str",".str " &amp; _xlfn.TEXTJOIN("",FALSE,OFFSET(program!$A$2,0,A44+1,1,M44-1)),
$L44&amp;" "&amp;_xlfn.TEXTJOIN(", ",TRUE,$X44:$Z44)
))</f>
        <v>MUL  1, s_invalid_instruction, [SP+2]</v>
      </c>
      <c r="E44" s="19" t="b">
        <f t="shared" ca="1" si="5"/>
        <v>0</v>
      </c>
      <c r="F44" s="5" t="str">
        <f t="shared" ca="1" si="0"/>
        <v>fetch_not</v>
      </c>
      <c r="G44" s="5">
        <f t="shared" ca="1" si="1"/>
        <v>132</v>
      </c>
      <c r="H44" s="5" t="str">
        <f t="shared" si="6"/>
        <v>code</v>
      </c>
      <c r="I44" s="13" t="b">
        <f t="shared" si="7"/>
        <v>0</v>
      </c>
      <c r="J44" s="6">
        <f ca="1">OFFSET(program!$A$1,0,disasm!A44)</f>
        <v>21102</v>
      </c>
      <c r="K44" s="7">
        <f t="shared" ca="1" si="8"/>
        <v>2</v>
      </c>
      <c r="L44" s="7" t="str">
        <f t="shared" ca="1" si="9"/>
        <v xml:space="preserve">MUL </v>
      </c>
      <c r="M44" s="7">
        <f t="shared" ca="1" si="10"/>
        <v>4</v>
      </c>
      <c r="N44" s="7">
        <f t="shared" ca="1" si="11"/>
        <v>3</v>
      </c>
      <c r="O44" s="8">
        <f t="shared" ca="1" si="12"/>
        <v>1</v>
      </c>
      <c r="P44" s="8">
        <f t="shared" ca="1" si="13"/>
        <v>1</v>
      </c>
      <c r="Q44" s="8">
        <f t="shared" ca="1" si="14"/>
        <v>2</v>
      </c>
      <c r="R44" s="8" t="str">
        <f t="shared" ca="1" si="15"/>
        <v>num</v>
      </c>
      <c r="S44" s="8" t="str">
        <f t="shared" ca="1" si="16"/>
        <v>addr</v>
      </c>
      <c r="T44" s="8" t="str">
        <f t="shared" ca="1" si="17"/>
        <v>num</v>
      </c>
      <c r="U44" s="7">
        <f ca="1">IF(O44="","",OFFSET(program!$A$1,0,disasm!$A44+COLUMN()-COLUMN($U44)+IF($I44,0,1)))</f>
        <v>1</v>
      </c>
      <c r="V44" s="7">
        <f ca="1">IF(P44="","",OFFSET(program!$A$1,0,disasm!$A44+COLUMN()-COLUMN($U44)+IF($I44,0,1)))</f>
        <v>1041</v>
      </c>
      <c r="W44" s="7">
        <f ca="1">IF(Q44="","",OFFSET(program!$A$1,0,disasm!$A44+COLUMN()-COLUMN($U44)+IF($I44,0,1)))</f>
        <v>2</v>
      </c>
      <c r="X44" s="3" t="str">
        <f t="shared" ca="1" si="18"/>
        <v>1</v>
      </c>
      <c r="Y44" s="3" t="str">
        <f t="shared" ca="1" si="19"/>
        <v>s_invalid_instruction</v>
      </c>
      <c r="Z44" s="3" t="str">
        <f t="shared" ca="1" si="20"/>
        <v>[SP+2]</v>
      </c>
      <c r="AA44" s="3" t="str">
        <f ca="1">" "
&amp;AE44
&amp;IF(AND(OR(K44=5,K44=6),MOD(INT(J44/1000),10)=1)," A2","")
&amp;IF(AND(NOT(I44),J44=109,OFFSET(program!$A$1,0,disasm!$A44+1)&gt;0,NOT(ISNUMBER(FIND(" A1 "," "&amp;AE44&amp;" "))))," AUTOLABEL","")
&amp;" "</f>
        <v xml:space="preserve"> A2 </v>
      </c>
      <c r="AE44" s="9" t="s">
        <v>48</v>
      </c>
    </row>
    <row r="45" spans="1:31" x14ac:dyDescent="0.2">
      <c r="A45" s="1">
        <f t="shared" ca="1" si="21"/>
        <v>155</v>
      </c>
      <c r="B45" s="2" t="str">
        <f t="shared" ca="1" si="4"/>
        <v>fetch_not+23</v>
      </c>
      <c r="C45" s="3" t="str">
        <f ca="1">_xlfn.TEXTJOIN(" ",FALSE,OFFSET(program!$A$1,0,A45,1,M45))</f>
        <v>21101 162 0 0</v>
      </c>
      <c r="D45" s="4" t="str">
        <f ca="1">IF($H45="data",".dat "&amp;X45,
IF($H45="str",".str " &amp; _xlfn.TEXTJOIN("",FALSE,OFFSET(program!$A$2,0,A45+1,1,M45-1)),
$L45&amp;" "&amp;_xlfn.TEXTJOIN(", ",TRUE,$X45:$Z45)
))</f>
        <v>ADD  fetch_not+30, 0, [SP+0]</v>
      </c>
      <c r="E45" s="19" t="b">
        <f t="shared" ca="1" si="5"/>
        <v>0</v>
      </c>
      <c r="F45" s="5" t="str">
        <f t="shared" ca="1" si="0"/>
        <v>fetch_not</v>
      </c>
      <c r="G45" s="5">
        <f t="shared" ca="1" si="1"/>
        <v>132</v>
      </c>
      <c r="H45" s="5" t="str">
        <f t="shared" si="6"/>
        <v>code</v>
      </c>
      <c r="I45" s="13" t="b">
        <f t="shared" si="7"/>
        <v>0</v>
      </c>
      <c r="J45" s="6">
        <f ca="1">OFFSET(program!$A$1,0,disasm!A45)</f>
        <v>21101</v>
      </c>
      <c r="K45" s="7">
        <f t="shared" ca="1" si="8"/>
        <v>1</v>
      </c>
      <c r="L45" s="7" t="str">
        <f t="shared" ca="1" si="9"/>
        <v xml:space="preserve">ADD </v>
      </c>
      <c r="M45" s="7">
        <f t="shared" ca="1" si="10"/>
        <v>4</v>
      </c>
      <c r="N45" s="7">
        <f t="shared" ca="1" si="11"/>
        <v>3</v>
      </c>
      <c r="O45" s="8">
        <f t="shared" ca="1" si="12"/>
        <v>1</v>
      </c>
      <c r="P45" s="8">
        <f t="shared" ca="1" si="13"/>
        <v>1</v>
      </c>
      <c r="Q45" s="8">
        <f t="shared" ca="1" si="14"/>
        <v>2</v>
      </c>
      <c r="R45" s="8" t="str">
        <f t="shared" ca="1" si="15"/>
        <v>addr</v>
      </c>
      <c r="S45" s="8" t="str">
        <f t="shared" ca="1" si="16"/>
        <v>num</v>
      </c>
      <c r="T45" s="8" t="str">
        <f t="shared" ca="1" si="17"/>
        <v>num</v>
      </c>
      <c r="U45" s="7">
        <f ca="1">IF(O45="","",OFFSET(program!$A$1,0,disasm!$A45+COLUMN()-COLUMN($U45)+IF($I45,0,1)))</f>
        <v>162</v>
      </c>
      <c r="V45" s="7">
        <f ca="1">IF(P45="","",OFFSET(program!$A$1,0,disasm!$A45+COLUMN()-COLUMN($U45)+IF($I45,0,1)))</f>
        <v>0</v>
      </c>
      <c r="W45" s="7">
        <f ca="1">IF(Q45="","",OFFSET(program!$A$1,0,disasm!$A45+COLUMN()-COLUMN($U45)+IF($I45,0,1)))</f>
        <v>0</v>
      </c>
      <c r="X45" s="3" t="str">
        <f t="shared" ca="1" si="18"/>
        <v>fetch_not+30</v>
      </c>
      <c r="Y45" s="3" t="str">
        <f t="shared" ca="1" si="19"/>
        <v>0</v>
      </c>
      <c r="Z45" s="3" t="str">
        <f t="shared" ca="1" si="20"/>
        <v>[SP+0]</v>
      </c>
      <c r="AA45" s="3" t="str">
        <f ca="1">" "
&amp;AE45
&amp;IF(AND(OR(K45=5,K45=6),MOD(INT(J45/1000),10)=1)," A2","")
&amp;IF(AND(NOT(I45),J45=109,OFFSET(program!$A$1,0,disasm!$A45+1)&gt;0,NOT(ISNUMBER(FIND(" A1 "," "&amp;AE45&amp;" "))))," AUTOLABEL","")
&amp;" "</f>
        <v xml:space="preserve"> A1 </v>
      </c>
      <c r="AE45" s="9" t="s">
        <v>29</v>
      </c>
    </row>
    <row r="46" spans="1:31" x14ac:dyDescent="0.2">
      <c r="A46" s="1">
        <f t="shared" ca="1" si="21"/>
        <v>159</v>
      </c>
      <c r="B46" s="2" t="str">
        <f t="shared" ca="1" si="4"/>
        <v>fetch_not+27</v>
      </c>
      <c r="C46" s="3" t="str">
        <f ca="1">_xlfn.TEXTJOIN(" ",FALSE,OFFSET(program!$A$1,0,A46,1,M46))</f>
        <v>1105 1 1301</v>
      </c>
      <c r="D46" s="4" t="str">
        <f ca="1">IF($H46="data",".dat "&amp;X46,
IF($H46="str",".str " &amp; _xlfn.TEXTJOIN("",FALSE,OFFSET(program!$A$2,0,A46+1,1,M46-1)),
$L46&amp;" "&amp;_xlfn.TEXTJOIN(", ",TRUE,$X46:$Z46)
))</f>
        <v>J!=0 1, expect_char</v>
      </c>
      <c r="E46" s="19" t="b">
        <f t="shared" ca="1" si="5"/>
        <v>0</v>
      </c>
      <c r="F46" s="5" t="str">
        <f t="shared" ca="1" si="0"/>
        <v>fetch_not</v>
      </c>
      <c r="G46" s="5">
        <f t="shared" ca="1" si="1"/>
        <v>132</v>
      </c>
      <c r="H46" s="5" t="str">
        <f t="shared" si="6"/>
        <v>code</v>
      </c>
      <c r="I46" s="13" t="b">
        <f t="shared" si="7"/>
        <v>0</v>
      </c>
      <c r="J46" s="6">
        <f ca="1">OFFSET(program!$A$1,0,disasm!A46)</f>
        <v>1105</v>
      </c>
      <c r="K46" s="7">
        <f t="shared" ca="1" si="8"/>
        <v>5</v>
      </c>
      <c r="L46" s="7" t="str">
        <f t="shared" ca="1" si="9"/>
        <v>J!=0</v>
      </c>
      <c r="M46" s="7">
        <f t="shared" ca="1" si="10"/>
        <v>3</v>
      </c>
      <c r="N46" s="7">
        <f t="shared" ca="1" si="11"/>
        <v>2</v>
      </c>
      <c r="O46" s="8">
        <f t="shared" ca="1" si="12"/>
        <v>1</v>
      </c>
      <c r="P46" s="8">
        <f t="shared" ca="1" si="13"/>
        <v>1</v>
      </c>
      <c r="Q46" s="8" t="str">
        <f t="shared" ca="1" si="14"/>
        <v/>
      </c>
      <c r="R46" s="8" t="str">
        <f t="shared" ca="1" si="15"/>
        <v>num</v>
      </c>
      <c r="S46" s="8" t="str">
        <f t="shared" ca="1" si="16"/>
        <v>addr</v>
      </c>
      <c r="T46" s="8" t="str">
        <f t="shared" ca="1" si="17"/>
        <v/>
      </c>
      <c r="U46" s="7">
        <f ca="1">IF(O46="","",OFFSET(program!$A$1,0,disasm!$A46+COLUMN()-COLUMN($U46)+IF($I46,0,1)))</f>
        <v>1</v>
      </c>
      <c r="V46" s="7">
        <f ca="1">IF(P46="","",OFFSET(program!$A$1,0,disasm!$A46+COLUMN()-COLUMN($U46)+IF($I46,0,1)))</f>
        <v>1301</v>
      </c>
      <c r="W46" s="7" t="str">
        <f ca="1">IF(Q46="","",OFFSET(program!$A$1,0,disasm!$A46+COLUMN()-COLUMN($U46)+IF($I46,0,1)))</f>
        <v/>
      </c>
      <c r="X46" s="3" t="str">
        <f t="shared" ca="1" si="18"/>
        <v>1</v>
      </c>
      <c r="Y46" s="3" t="str">
        <f t="shared" ca="1" si="19"/>
        <v>expect_char</v>
      </c>
      <c r="Z46" s="3" t="str">
        <f t="shared" ca="1" si="20"/>
        <v/>
      </c>
      <c r="AA46" s="3" t="str">
        <f ca="1">" "
&amp;AE46
&amp;IF(AND(OR(K46=5,K46=6),MOD(INT(J46/1000),10)=1)," A2","")
&amp;IF(AND(NOT(I46),J46=109,OFFSET(program!$A$1,0,disasm!$A46+1)&gt;0,NOT(ISNUMBER(FIND(" A1 "," "&amp;AE46&amp;" "))))," AUTOLABEL","")
&amp;" "</f>
        <v xml:space="preserve">  A2 </v>
      </c>
    </row>
    <row r="47" spans="1:31" x14ac:dyDescent="0.2">
      <c r="A47" s="1">
        <f t="shared" ca="1" si="21"/>
        <v>162</v>
      </c>
      <c r="B47" s="2" t="str">
        <f t="shared" ca="1" si="4"/>
        <v>fetch_not+30</v>
      </c>
      <c r="C47" s="3" t="str">
        <f ca="1">_xlfn.TEXTJOIN(" ",FALSE,OFFSET(program!$A$1,0,A47,1,M47))</f>
        <v>1101 0 3 750</v>
      </c>
      <c r="D47" s="4" t="str">
        <f ca="1">IF($H47="data",".dat "&amp;X47,
IF($H47="str",".str " &amp; _xlfn.TEXTJOIN("",FALSE,OFFSET(program!$A$2,0,A47+1,1,M47-1)),
$L47&amp;" "&amp;_xlfn.TEXTJOIN(", ",TRUE,$X47:$Z47)
))</f>
        <v>ADD  0, 3, [vars.opcode]</v>
      </c>
      <c r="E47" s="19" t="b">
        <f t="shared" ca="1" si="5"/>
        <v>0</v>
      </c>
      <c r="F47" s="5" t="str">
        <f t="shared" ca="1" si="0"/>
        <v>fetch_not</v>
      </c>
      <c r="G47" s="5">
        <f t="shared" ca="1" si="1"/>
        <v>132</v>
      </c>
      <c r="H47" s="5" t="str">
        <f t="shared" si="6"/>
        <v>code</v>
      </c>
      <c r="I47" s="13" t="b">
        <f t="shared" si="7"/>
        <v>0</v>
      </c>
      <c r="J47" s="6">
        <f ca="1">OFFSET(program!$A$1,0,disasm!A47)</f>
        <v>1101</v>
      </c>
      <c r="K47" s="7">
        <f t="shared" ca="1" si="8"/>
        <v>1</v>
      </c>
      <c r="L47" s="7" t="str">
        <f t="shared" ca="1" si="9"/>
        <v xml:space="preserve">ADD </v>
      </c>
      <c r="M47" s="7">
        <f t="shared" ca="1" si="10"/>
        <v>4</v>
      </c>
      <c r="N47" s="7">
        <f t="shared" ca="1" si="11"/>
        <v>3</v>
      </c>
      <c r="O47" s="8">
        <f t="shared" ca="1" si="12"/>
        <v>1</v>
      </c>
      <c r="P47" s="8">
        <f t="shared" ca="1" si="13"/>
        <v>1</v>
      </c>
      <c r="Q47" s="8">
        <f t="shared" ca="1" si="14"/>
        <v>0</v>
      </c>
      <c r="R47" s="8" t="str">
        <f t="shared" ca="1" si="15"/>
        <v>num</v>
      </c>
      <c r="S47" s="8" t="str">
        <f t="shared" ca="1" si="16"/>
        <v>num</v>
      </c>
      <c r="T47" s="8" t="str">
        <f t="shared" ca="1" si="17"/>
        <v>addr</v>
      </c>
      <c r="U47" s="7">
        <f ca="1">IF(O47="","",OFFSET(program!$A$1,0,disasm!$A47+COLUMN()-COLUMN($U47)+IF($I47,0,1)))</f>
        <v>0</v>
      </c>
      <c r="V47" s="7">
        <f ca="1">IF(P47="","",OFFSET(program!$A$1,0,disasm!$A47+COLUMN()-COLUMN($U47)+IF($I47,0,1)))</f>
        <v>3</v>
      </c>
      <c r="W47" s="7">
        <f ca="1">IF(Q47="","",OFFSET(program!$A$1,0,disasm!$A47+COLUMN()-COLUMN($U47)+IF($I47,0,1)))</f>
        <v>750</v>
      </c>
      <c r="X47" s="3" t="str">
        <f t="shared" ca="1" si="18"/>
        <v>0</v>
      </c>
      <c r="Y47" s="3" t="str">
        <f t="shared" ca="1" si="19"/>
        <v>3</v>
      </c>
      <c r="Z47" s="3" t="str">
        <f t="shared" ca="1" si="20"/>
        <v>[vars.opcode]</v>
      </c>
      <c r="AA47" s="3" t="str">
        <f ca="1">" "
&amp;AE47
&amp;IF(AND(OR(K47=5,K47=6),MOD(INT(J47/1000),10)=1)," A2","")
&amp;IF(AND(NOT(I47),J47=109,OFFSET(program!$A$1,0,disasm!$A47+1)&gt;0,NOT(ISNUMBER(FIND(" A1 "," "&amp;AE47&amp;" "))))," AUTOLABEL","")
&amp;" "</f>
        <v xml:space="preserve">  </v>
      </c>
      <c r="AC47" t="s">
        <v>88</v>
      </c>
    </row>
    <row r="48" spans="1:31" x14ac:dyDescent="0.2">
      <c r="A48" s="1">
        <f t="shared" ca="1" si="21"/>
        <v>166</v>
      </c>
      <c r="B48" s="2" t="str">
        <f t="shared" ca="1" si="4"/>
        <v>fetch_not+34</v>
      </c>
      <c r="C48" s="3" t="str">
        <f ca="1">_xlfn.TEXTJOIN(" ",FALSE,OFFSET(program!$A$1,0,A48,1,M48))</f>
        <v>1105 1 298</v>
      </c>
      <c r="D48" s="4" t="str">
        <f ca="1">IF($H48="data",".dat "&amp;X48,
IF($H48="str",".str " &amp; _xlfn.TEXTJOIN("",FALSE,OFFSET(program!$A$2,0,A48+1,1,M48-1)),
$L48&amp;" "&amp;_xlfn.TEXTJOIN(", ",TRUE,$X48:$Z48)
))</f>
        <v>J!=0 1, fetch_first_arg</v>
      </c>
      <c r="E48" s="19" t="b">
        <f t="shared" ca="1" si="5"/>
        <v>0</v>
      </c>
      <c r="F48" s="5" t="str">
        <f t="shared" ca="1" si="0"/>
        <v>fetch_not</v>
      </c>
      <c r="G48" s="5">
        <f t="shared" ca="1" si="1"/>
        <v>132</v>
      </c>
      <c r="H48" s="5" t="str">
        <f t="shared" si="6"/>
        <v>code</v>
      </c>
      <c r="I48" s="13" t="b">
        <f t="shared" si="7"/>
        <v>0</v>
      </c>
      <c r="J48" s="6">
        <f ca="1">OFFSET(program!$A$1,0,disasm!A48)</f>
        <v>1105</v>
      </c>
      <c r="K48" s="7">
        <f t="shared" ca="1" si="8"/>
        <v>5</v>
      </c>
      <c r="L48" s="7" t="str">
        <f t="shared" ca="1" si="9"/>
        <v>J!=0</v>
      </c>
      <c r="M48" s="7">
        <f t="shared" ca="1" si="10"/>
        <v>3</v>
      </c>
      <c r="N48" s="7">
        <f t="shared" ca="1" si="11"/>
        <v>2</v>
      </c>
      <c r="O48" s="8">
        <f t="shared" ca="1" si="12"/>
        <v>1</v>
      </c>
      <c r="P48" s="8">
        <f t="shared" ca="1" si="13"/>
        <v>1</v>
      </c>
      <c r="Q48" s="8" t="str">
        <f t="shared" ca="1" si="14"/>
        <v/>
      </c>
      <c r="R48" s="8" t="str">
        <f t="shared" ca="1" si="15"/>
        <v>num</v>
      </c>
      <c r="S48" s="8" t="str">
        <f t="shared" ca="1" si="16"/>
        <v>addr</v>
      </c>
      <c r="T48" s="8" t="str">
        <f t="shared" ca="1" si="17"/>
        <v/>
      </c>
      <c r="U48" s="7">
        <f ca="1">IF(O48="","",OFFSET(program!$A$1,0,disasm!$A48+COLUMN()-COLUMN($U48)+IF($I48,0,1)))</f>
        <v>1</v>
      </c>
      <c r="V48" s="7">
        <f ca="1">IF(P48="","",OFFSET(program!$A$1,0,disasm!$A48+COLUMN()-COLUMN($U48)+IF($I48,0,1)))</f>
        <v>298</v>
      </c>
      <c r="W48" s="7" t="str">
        <f ca="1">IF(Q48="","",OFFSET(program!$A$1,0,disasm!$A48+COLUMN()-COLUMN($U48)+IF($I48,0,1)))</f>
        <v/>
      </c>
      <c r="X48" s="3" t="str">
        <f t="shared" ca="1" si="18"/>
        <v>1</v>
      </c>
      <c r="Y48" s="3" t="str">
        <f t="shared" ca="1" si="19"/>
        <v>fetch_first_arg</v>
      </c>
      <c r="Z48" s="3" t="str">
        <f t="shared" ca="1" si="20"/>
        <v/>
      </c>
      <c r="AA48" s="3" t="str">
        <f ca="1">" "
&amp;AE48
&amp;IF(AND(OR(K48=5,K48=6),MOD(INT(J48/1000),10)=1)," A2","")
&amp;IF(AND(NOT(I48),J48=109,OFFSET(program!$A$1,0,disasm!$A48+1)&gt;0,NOT(ISNUMBER(FIND(" A1 "," "&amp;AE48&amp;" "))))," AUTOLABEL","")
&amp;" "</f>
        <v xml:space="preserve">  A2 </v>
      </c>
    </row>
    <row r="49" spans="1:31" x14ac:dyDescent="0.2">
      <c r="A49" s="1">
        <f t="shared" ca="1" si="21"/>
        <v>169</v>
      </c>
      <c r="B49" s="2" t="str">
        <f t="shared" ca="1" si="4"/>
        <v>fetch_walk</v>
      </c>
      <c r="C49" s="3" t="str">
        <f ca="1">_xlfn.TEXTJOIN(" ",FALSE,OFFSET(program!$A$1,0,A49,1,M49))</f>
        <v>21102 1 65 1</v>
      </c>
      <c r="D49" s="4" t="str">
        <f ca="1">IF($H49="data",".dat "&amp;X49,
IF($H49="str",".str " &amp; _xlfn.TEXTJOIN("",FALSE,OFFSET(program!$A$2,0,A49+1,1,M49-1)),
$L49&amp;" "&amp;_xlfn.TEXTJOIN(", ",TRUE,$X49:$Z49)
))</f>
        <v>MUL  1, 'A', [SP+1]</v>
      </c>
      <c r="E49" s="19" t="b">
        <f t="shared" ca="1" si="5"/>
        <v>1</v>
      </c>
      <c r="F49" s="5" t="str">
        <f t="shared" si="0"/>
        <v>fetch_walk</v>
      </c>
      <c r="G49" s="5">
        <f t="shared" ca="1" si="1"/>
        <v>169</v>
      </c>
      <c r="H49" s="5" t="str">
        <f t="shared" si="6"/>
        <v>code</v>
      </c>
      <c r="I49" s="13" t="b">
        <f t="shared" si="7"/>
        <v>0</v>
      </c>
      <c r="J49" s="6">
        <f ca="1">OFFSET(program!$A$1,0,disasm!A49)</f>
        <v>21102</v>
      </c>
      <c r="K49" s="7">
        <f t="shared" ca="1" si="8"/>
        <v>2</v>
      </c>
      <c r="L49" s="7" t="str">
        <f t="shared" ca="1" si="9"/>
        <v xml:space="preserve">MUL </v>
      </c>
      <c r="M49" s="7">
        <f t="shared" ca="1" si="10"/>
        <v>4</v>
      </c>
      <c r="N49" s="7">
        <f t="shared" ca="1" si="11"/>
        <v>3</v>
      </c>
      <c r="O49" s="8">
        <f t="shared" ca="1" si="12"/>
        <v>1</v>
      </c>
      <c r="P49" s="8">
        <f t="shared" ca="1" si="13"/>
        <v>1</v>
      </c>
      <c r="Q49" s="8">
        <f t="shared" ca="1" si="14"/>
        <v>2</v>
      </c>
      <c r="R49" s="8" t="str">
        <f t="shared" ca="1" si="15"/>
        <v>num</v>
      </c>
      <c r="S49" s="8" t="str">
        <f t="shared" ca="1" si="16"/>
        <v>char</v>
      </c>
      <c r="T49" s="8" t="str">
        <f t="shared" ca="1" si="17"/>
        <v>num</v>
      </c>
      <c r="U49" s="7">
        <f ca="1">IF(O49="","",OFFSET(program!$A$1,0,disasm!$A49+COLUMN()-COLUMN($U49)+IF($I49,0,1)))</f>
        <v>1</v>
      </c>
      <c r="V49" s="7">
        <f ca="1">IF(P49="","",OFFSET(program!$A$1,0,disasm!$A49+COLUMN()-COLUMN($U49)+IF($I49,0,1)))</f>
        <v>65</v>
      </c>
      <c r="W49" s="7">
        <f ca="1">IF(Q49="","",OFFSET(program!$A$1,0,disasm!$A49+COLUMN()-COLUMN($U49)+IF($I49,0,1)))</f>
        <v>1</v>
      </c>
      <c r="X49" s="3" t="str">
        <f t="shared" ca="1" si="18"/>
        <v>1</v>
      </c>
      <c r="Y49" s="3" t="str">
        <f t="shared" ca="1" si="19"/>
        <v>'A'</v>
      </c>
      <c r="Z49" s="3" t="str">
        <f t="shared" ca="1" si="20"/>
        <v>[SP+1]</v>
      </c>
      <c r="AA49" s="3" t="str">
        <f ca="1">" "
&amp;AE49
&amp;IF(AND(OR(K49=5,K49=6),MOD(INT(J49/1000),10)=1)," A2","")
&amp;IF(AND(NOT(I49),J49=109,OFFSET(program!$A$1,0,disasm!$A49+1)&gt;0,NOT(ISNUMBER(FIND(" A1 "," "&amp;AE49&amp;" "))))," AUTOLABEL","")
&amp;" "</f>
        <v xml:space="preserve"> C2 </v>
      </c>
      <c r="AD49" s="9" t="s">
        <v>79</v>
      </c>
      <c r="AE49" s="9" t="s">
        <v>57</v>
      </c>
    </row>
    <row r="50" spans="1:31" x14ac:dyDescent="0.2">
      <c r="A50" s="1">
        <f t="shared" ca="1" si="21"/>
        <v>173</v>
      </c>
      <c r="B50" s="2" t="str">
        <f t="shared" ca="1" si="4"/>
        <v>fetch_walk+4</v>
      </c>
      <c r="C50" s="3" t="str">
        <f ca="1">_xlfn.TEXTJOIN(" ",FALSE,OFFSET(program!$A$1,0,A50,1,M50))</f>
        <v>21101 1041 0 2</v>
      </c>
      <c r="D50" s="4" t="str">
        <f ca="1">IF($H50="data",".dat "&amp;X50,
IF($H50="str",".str " &amp; _xlfn.TEXTJOIN("",FALSE,OFFSET(program!$A$2,0,A50+1,1,M50-1)),
$L50&amp;" "&amp;_xlfn.TEXTJOIN(", ",TRUE,$X50:$Z50)
))</f>
        <v>ADD  s_invalid_instruction, 0, [SP+2]</v>
      </c>
      <c r="E50" s="19" t="b">
        <f t="shared" ca="1" si="5"/>
        <v>1</v>
      </c>
      <c r="F50" s="5" t="str">
        <f t="shared" ca="1" si="0"/>
        <v>fetch_walk</v>
      </c>
      <c r="G50" s="5">
        <f t="shared" ca="1" si="1"/>
        <v>169</v>
      </c>
      <c r="H50" s="5" t="str">
        <f t="shared" si="6"/>
        <v>code</v>
      </c>
      <c r="I50" s="13" t="b">
        <f t="shared" si="7"/>
        <v>0</v>
      </c>
      <c r="J50" s="6">
        <f ca="1">OFFSET(program!$A$1,0,disasm!A50)</f>
        <v>21101</v>
      </c>
      <c r="K50" s="7">
        <f t="shared" ca="1" si="8"/>
        <v>1</v>
      </c>
      <c r="L50" s="7" t="str">
        <f t="shared" ca="1" si="9"/>
        <v xml:space="preserve">ADD </v>
      </c>
      <c r="M50" s="7">
        <f t="shared" ca="1" si="10"/>
        <v>4</v>
      </c>
      <c r="N50" s="7">
        <f t="shared" ca="1" si="11"/>
        <v>3</v>
      </c>
      <c r="O50" s="8">
        <f t="shared" ca="1" si="12"/>
        <v>1</v>
      </c>
      <c r="P50" s="8">
        <f t="shared" ca="1" si="13"/>
        <v>1</v>
      </c>
      <c r="Q50" s="8">
        <f t="shared" ca="1" si="14"/>
        <v>2</v>
      </c>
      <c r="R50" s="8" t="str">
        <f t="shared" ca="1" si="15"/>
        <v>addr</v>
      </c>
      <c r="S50" s="8" t="str">
        <f t="shared" ca="1" si="16"/>
        <v>num</v>
      </c>
      <c r="T50" s="8" t="str">
        <f t="shared" ca="1" si="17"/>
        <v>num</v>
      </c>
      <c r="U50" s="7">
        <f ca="1">IF(O50="","",OFFSET(program!$A$1,0,disasm!$A50+COLUMN()-COLUMN($U50)+IF($I50,0,1)))</f>
        <v>1041</v>
      </c>
      <c r="V50" s="7">
        <f ca="1">IF(P50="","",OFFSET(program!$A$1,0,disasm!$A50+COLUMN()-COLUMN($U50)+IF($I50,0,1)))</f>
        <v>0</v>
      </c>
      <c r="W50" s="7">
        <f ca="1">IF(Q50="","",OFFSET(program!$A$1,0,disasm!$A50+COLUMN()-COLUMN($U50)+IF($I50,0,1)))</f>
        <v>2</v>
      </c>
      <c r="X50" s="3" t="str">
        <f t="shared" ca="1" si="18"/>
        <v>s_invalid_instruction</v>
      </c>
      <c r="Y50" s="3" t="str">
        <f t="shared" ca="1" si="19"/>
        <v>0</v>
      </c>
      <c r="Z50" s="3" t="str">
        <f t="shared" ca="1" si="20"/>
        <v>[SP+2]</v>
      </c>
      <c r="AA50" s="3" t="str">
        <f ca="1">" "
&amp;AE50
&amp;IF(AND(OR(K50=5,K50=6),MOD(INT(J50/1000),10)=1)," A2","")
&amp;IF(AND(NOT(I50),J50=109,OFFSET(program!$A$1,0,disasm!$A50+1)&gt;0,NOT(ISNUMBER(FIND(" A1 "," "&amp;AE50&amp;" "))))," AUTOLABEL","")
&amp;" "</f>
        <v xml:space="preserve"> A1 </v>
      </c>
      <c r="AE50" s="9" t="s">
        <v>29</v>
      </c>
    </row>
    <row r="51" spans="1:31" x14ac:dyDescent="0.2">
      <c r="A51" s="1">
        <f t="shared" ca="1" si="21"/>
        <v>177</v>
      </c>
      <c r="B51" s="2" t="str">
        <f t="shared" ca="1" si="4"/>
        <v>fetch_walk+8</v>
      </c>
      <c r="C51" s="3" t="str">
        <f ca="1">_xlfn.TEXTJOIN(" ",FALSE,OFFSET(program!$A$1,0,A51,1,M51))</f>
        <v>21101 184 0 0</v>
      </c>
      <c r="D51" s="4" t="str">
        <f ca="1">IF($H51="data",".dat "&amp;X51,
IF($H51="str",".str " &amp; _xlfn.TEXTJOIN("",FALSE,OFFSET(program!$A$2,0,A51+1,1,M51-1)),
$L51&amp;" "&amp;_xlfn.TEXTJOIN(", ",TRUE,$X51:$Z51)
))</f>
        <v>ADD  fetch_walk+15, 0, [SP+0]</v>
      </c>
      <c r="E51" s="19" t="b">
        <f t="shared" ca="1" si="5"/>
        <v>1</v>
      </c>
      <c r="F51" s="5" t="str">
        <f t="shared" ca="1" si="0"/>
        <v>fetch_walk</v>
      </c>
      <c r="G51" s="5">
        <f t="shared" ca="1" si="1"/>
        <v>169</v>
      </c>
      <c r="H51" s="5" t="str">
        <f t="shared" si="6"/>
        <v>code</v>
      </c>
      <c r="I51" s="13" t="b">
        <f t="shared" si="7"/>
        <v>0</v>
      </c>
      <c r="J51" s="6">
        <f ca="1">OFFSET(program!$A$1,0,disasm!A51)</f>
        <v>21101</v>
      </c>
      <c r="K51" s="7">
        <f t="shared" ca="1" si="8"/>
        <v>1</v>
      </c>
      <c r="L51" s="7" t="str">
        <f t="shared" ca="1" si="9"/>
        <v xml:space="preserve">ADD </v>
      </c>
      <c r="M51" s="7">
        <f t="shared" ca="1" si="10"/>
        <v>4</v>
      </c>
      <c r="N51" s="7">
        <f t="shared" ca="1" si="11"/>
        <v>3</v>
      </c>
      <c r="O51" s="8">
        <f t="shared" ca="1" si="12"/>
        <v>1</v>
      </c>
      <c r="P51" s="8">
        <f t="shared" ca="1" si="13"/>
        <v>1</v>
      </c>
      <c r="Q51" s="8">
        <f t="shared" ca="1" si="14"/>
        <v>2</v>
      </c>
      <c r="R51" s="8" t="str">
        <f t="shared" ca="1" si="15"/>
        <v>addr</v>
      </c>
      <c r="S51" s="8" t="str">
        <f t="shared" ca="1" si="16"/>
        <v>num</v>
      </c>
      <c r="T51" s="8" t="str">
        <f t="shared" ca="1" si="17"/>
        <v>num</v>
      </c>
      <c r="U51" s="7">
        <f ca="1">IF(O51="","",OFFSET(program!$A$1,0,disasm!$A51+COLUMN()-COLUMN($U51)+IF($I51,0,1)))</f>
        <v>184</v>
      </c>
      <c r="V51" s="7">
        <f ca="1">IF(P51="","",OFFSET(program!$A$1,0,disasm!$A51+COLUMN()-COLUMN($U51)+IF($I51,0,1)))</f>
        <v>0</v>
      </c>
      <c r="W51" s="7">
        <f ca="1">IF(Q51="","",OFFSET(program!$A$1,0,disasm!$A51+COLUMN()-COLUMN($U51)+IF($I51,0,1)))</f>
        <v>0</v>
      </c>
      <c r="X51" s="3" t="str">
        <f t="shared" ca="1" si="18"/>
        <v>fetch_walk+15</v>
      </c>
      <c r="Y51" s="3" t="str">
        <f t="shared" ca="1" si="19"/>
        <v>0</v>
      </c>
      <c r="Z51" s="3" t="str">
        <f t="shared" ca="1" si="20"/>
        <v>[SP+0]</v>
      </c>
      <c r="AA51" s="3" t="str">
        <f ca="1">" "
&amp;AE51
&amp;IF(AND(OR(K51=5,K51=6),MOD(INT(J51/1000),10)=1)," A2","")
&amp;IF(AND(NOT(I51),J51=109,OFFSET(program!$A$1,0,disasm!$A51+1)&gt;0,NOT(ISNUMBER(FIND(" A1 "," "&amp;AE51&amp;" "))))," AUTOLABEL","")
&amp;" "</f>
        <v xml:space="preserve"> A1 </v>
      </c>
      <c r="AE51" s="9" t="s">
        <v>29</v>
      </c>
    </row>
    <row r="52" spans="1:31" x14ac:dyDescent="0.2">
      <c r="A52" s="1">
        <f t="shared" ca="1" si="21"/>
        <v>181</v>
      </c>
      <c r="B52" s="2" t="str">
        <f t="shared" ca="1" si="4"/>
        <v>fetch_walk+12</v>
      </c>
      <c r="C52" s="3" t="str">
        <f ca="1">_xlfn.TEXTJOIN(" ",FALSE,OFFSET(program!$A$1,0,A52,1,M52))</f>
        <v>1106 0 1301</v>
      </c>
      <c r="D52" s="4" t="str">
        <f ca="1">IF($H52="data",".dat "&amp;X52,
IF($H52="str",".str " &amp; _xlfn.TEXTJOIN("",FALSE,OFFSET(program!$A$2,0,A52+1,1,M52-1)),
$L52&amp;" "&amp;_xlfn.TEXTJOIN(", ",TRUE,$X52:$Z52)
))</f>
        <v>J=0  0, expect_char</v>
      </c>
      <c r="E52" s="19" t="b">
        <f t="shared" ca="1" si="5"/>
        <v>1</v>
      </c>
      <c r="F52" s="5" t="str">
        <f t="shared" ca="1" si="0"/>
        <v>fetch_walk</v>
      </c>
      <c r="G52" s="5">
        <f t="shared" ca="1" si="1"/>
        <v>169</v>
      </c>
      <c r="H52" s="5" t="str">
        <f t="shared" si="6"/>
        <v>code</v>
      </c>
      <c r="I52" s="13" t="b">
        <f t="shared" si="7"/>
        <v>0</v>
      </c>
      <c r="J52" s="6">
        <f ca="1">OFFSET(program!$A$1,0,disasm!A52)</f>
        <v>1106</v>
      </c>
      <c r="K52" s="7">
        <f t="shared" ca="1" si="8"/>
        <v>6</v>
      </c>
      <c r="L52" s="7" t="str">
        <f t="shared" ca="1" si="9"/>
        <v xml:space="preserve">J=0 </v>
      </c>
      <c r="M52" s="7">
        <f t="shared" ca="1" si="10"/>
        <v>3</v>
      </c>
      <c r="N52" s="7">
        <f t="shared" ca="1" si="11"/>
        <v>2</v>
      </c>
      <c r="O52" s="8">
        <f t="shared" ca="1" si="12"/>
        <v>1</v>
      </c>
      <c r="P52" s="8">
        <f t="shared" ca="1" si="13"/>
        <v>1</v>
      </c>
      <c r="Q52" s="8" t="str">
        <f t="shared" ca="1" si="14"/>
        <v/>
      </c>
      <c r="R52" s="8" t="str">
        <f t="shared" ca="1" si="15"/>
        <v>num</v>
      </c>
      <c r="S52" s="8" t="str">
        <f t="shared" ca="1" si="16"/>
        <v>addr</v>
      </c>
      <c r="T52" s="8" t="str">
        <f t="shared" ca="1" si="17"/>
        <v/>
      </c>
      <c r="U52" s="7">
        <f ca="1">IF(O52="","",OFFSET(program!$A$1,0,disasm!$A52+COLUMN()-COLUMN($U52)+IF($I52,0,1)))</f>
        <v>0</v>
      </c>
      <c r="V52" s="7">
        <f ca="1">IF(P52="","",OFFSET(program!$A$1,0,disasm!$A52+COLUMN()-COLUMN($U52)+IF($I52,0,1)))</f>
        <v>1301</v>
      </c>
      <c r="W52" s="7" t="str">
        <f ca="1">IF(Q52="","",OFFSET(program!$A$1,0,disasm!$A52+COLUMN()-COLUMN($U52)+IF($I52,0,1)))</f>
        <v/>
      </c>
      <c r="X52" s="3" t="str">
        <f t="shared" ca="1" si="18"/>
        <v>0</v>
      </c>
      <c r="Y52" s="3" t="str">
        <f t="shared" ca="1" si="19"/>
        <v>expect_char</v>
      </c>
      <c r="Z52" s="3" t="str">
        <f t="shared" ca="1" si="20"/>
        <v/>
      </c>
      <c r="AA52" s="3" t="str">
        <f ca="1">" "
&amp;AE52
&amp;IF(AND(OR(K52=5,K52=6),MOD(INT(J52/1000),10)=1)," A2","")
&amp;IF(AND(NOT(I52),J52=109,OFFSET(program!$A$1,0,disasm!$A52+1)&gt;0,NOT(ISNUMBER(FIND(" A1 "," "&amp;AE52&amp;" "))))," AUTOLABEL","")
&amp;" "</f>
        <v xml:space="preserve">  A2 </v>
      </c>
    </row>
    <row r="53" spans="1:31" x14ac:dyDescent="0.2">
      <c r="A53" s="1">
        <f t="shared" ca="1" si="21"/>
        <v>184</v>
      </c>
      <c r="B53" s="2" t="str">
        <f t="shared" ca="1" si="4"/>
        <v>fetch_walk+15</v>
      </c>
      <c r="C53" s="3" t="str">
        <f ca="1">_xlfn.TEXTJOIN(" ",FALSE,OFFSET(program!$A$1,0,A53,1,M53))</f>
        <v>21102 1 76 1</v>
      </c>
      <c r="D53" s="4" t="str">
        <f ca="1">IF($H53="data",".dat "&amp;X53,
IF($H53="str",".str " &amp; _xlfn.TEXTJOIN("",FALSE,OFFSET(program!$A$2,0,A53+1,1,M53-1)),
$L53&amp;" "&amp;_xlfn.TEXTJOIN(", ",TRUE,$X53:$Z53)
))</f>
        <v>MUL  1, 'L', [SP+1]</v>
      </c>
      <c r="E53" s="19" t="b">
        <f t="shared" ca="1" si="5"/>
        <v>1</v>
      </c>
      <c r="F53" s="5" t="str">
        <f t="shared" ca="1" si="0"/>
        <v>fetch_walk</v>
      </c>
      <c r="G53" s="5">
        <f t="shared" ca="1" si="1"/>
        <v>169</v>
      </c>
      <c r="H53" s="5" t="str">
        <f t="shared" si="6"/>
        <v>code</v>
      </c>
      <c r="I53" s="13" t="b">
        <f t="shared" si="7"/>
        <v>0</v>
      </c>
      <c r="J53" s="6">
        <f ca="1">OFFSET(program!$A$1,0,disasm!A53)</f>
        <v>21102</v>
      </c>
      <c r="K53" s="7">
        <f t="shared" ca="1" si="8"/>
        <v>2</v>
      </c>
      <c r="L53" s="7" t="str">
        <f t="shared" ca="1" si="9"/>
        <v xml:space="preserve">MUL </v>
      </c>
      <c r="M53" s="7">
        <f t="shared" ca="1" si="10"/>
        <v>4</v>
      </c>
      <c r="N53" s="7">
        <f t="shared" ca="1" si="11"/>
        <v>3</v>
      </c>
      <c r="O53" s="8">
        <f t="shared" ca="1" si="12"/>
        <v>1</v>
      </c>
      <c r="P53" s="8">
        <f t="shared" ca="1" si="13"/>
        <v>1</v>
      </c>
      <c r="Q53" s="8">
        <f t="shared" ca="1" si="14"/>
        <v>2</v>
      </c>
      <c r="R53" s="8" t="str">
        <f t="shared" ca="1" si="15"/>
        <v>num</v>
      </c>
      <c r="S53" s="8" t="str">
        <f t="shared" ca="1" si="16"/>
        <v>char</v>
      </c>
      <c r="T53" s="8" t="str">
        <f t="shared" ca="1" si="17"/>
        <v>num</v>
      </c>
      <c r="U53" s="7">
        <f ca="1">IF(O53="","",OFFSET(program!$A$1,0,disasm!$A53+COLUMN()-COLUMN($U53)+IF($I53,0,1)))</f>
        <v>1</v>
      </c>
      <c r="V53" s="7">
        <f ca="1">IF(P53="","",OFFSET(program!$A$1,0,disasm!$A53+COLUMN()-COLUMN($U53)+IF($I53,0,1)))</f>
        <v>76</v>
      </c>
      <c r="W53" s="7">
        <f ca="1">IF(Q53="","",OFFSET(program!$A$1,0,disasm!$A53+COLUMN()-COLUMN($U53)+IF($I53,0,1)))</f>
        <v>1</v>
      </c>
      <c r="X53" s="3" t="str">
        <f t="shared" ca="1" si="18"/>
        <v>1</v>
      </c>
      <c r="Y53" s="3" t="str">
        <f t="shared" ca="1" si="19"/>
        <v>'L'</v>
      </c>
      <c r="Z53" s="3" t="str">
        <f t="shared" ca="1" si="20"/>
        <v>[SP+1]</v>
      </c>
      <c r="AA53" s="3" t="str">
        <f ca="1">" "
&amp;AE53
&amp;IF(AND(OR(K53=5,K53=6),MOD(INT(J53/1000),10)=1)," A2","")
&amp;IF(AND(NOT(I53),J53=109,OFFSET(program!$A$1,0,disasm!$A53+1)&gt;0,NOT(ISNUMBER(FIND(" A1 "," "&amp;AE53&amp;" "))))," AUTOLABEL","")
&amp;" "</f>
        <v xml:space="preserve"> C2 </v>
      </c>
      <c r="AE53" s="11" t="s">
        <v>57</v>
      </c>
    </row>
    <row r="54" spans="1:31" x14ac:dyDescent="0.2">
      <c r="A54" s="1">
        <f t="shared" ca="1" si="21"/>
        <v>188</v>
      </c>
      <c r="B54" s="2" t="str">
        <f t="shared" ca="1" si="4"/>
        <v>fetch_walk+19</v>
      </c>
      <c r="C54" s="3" t="str">
        <f ca="1">_xlfn.TEXTJOIN(" ",FALSE,OFFSET(program!$A$1,0,A54,1,M54))</f>
        <v>21102 1 1041 2</v>
      </c>
      <c r="D54" s="4" t="str">
        <f ca="1">IF($H54="data",".dat "&amp;X54,
IF($H54="str",".str " &amp; _xlfn.TEXTJOIN("",FALSE,OFFSET(program!$A$2,0,A54+1,1,M54-1)),
$L54&amp;" "&amp;_xlfn.TEXTJOIN(", ",TRUE,$X54:$Z54)
))</f>
        <v>MUL  1, s_invalid_instruction, [SP+2]</v>
      </c>
      <c r="E54" s="19" t="b">
        <f t="shared" ca="1" si="5"/>
        <v>1</v>
      </c>
      <c r="F54" s="5" t="str">
        <f t="shared" ca="1" si="0"/>
        <v>fetch_walk</v>
      </c>
      <c r="G54" s="5">
        <f t="shared" ca="1" si="1"/>
        <v>169</v>
      </c>
      <c r="H54" s="5" t="str">
        <f t="shared" si="6"/>
        <v>code</v>
      </c>
      <c r="I54" s="13" t="b">
        <f t="shared" si="7"/>
        <v>0</v>
      </c>
      <c r="J54" s="6">
        <f ca="1">OFFSET(program!$A$1,0,disasm!A54)</f>
        <v>21102</v>
      </c>
      <c r="K54" s="7">
        <f t="shared" ca="1" si="8"/>
        <v>2</v>
      </c>
      <c r="L54" s="7" t="str">
        <f t="shared" ca="1" si="9"/>
        <v xml:space="preserve">MUL </v>
      </c>
      <c r="M54" s="7">
        <f t="shared" ca="1" si="10"/>
        <v>4</v>
      </c>
      <c r="N54" s="7">
        <f t="shared" ca="1" si="11"/>
        <v>3</v>
      </c>
      <c r="O54" s="8">
        <f t="shared" ca="1" si="12"/>
        <v>1</v>
      </c>
      <c r="P54" s="8">
        <f t="shared" ca="1" si="13"/>
        <v>1</v>
      </c>
      <c r="Q54" s="8">
        <f t="shared" ca="1" si="14"/>
        <v>2</v>
      </c>
      <c r="R54" s="8" t="str">
        <f t="shared" ca="1" si="15"/>
        <v>num</v>
      </c>
      <c r="S54" s="8" t="str">
        <f t="shared" ca="1" si="16"/>
        <v>addr</v>
      </c>
      <c r="T54" s="8" t="str">
        <f t="shared" ca="1" si="17"/>
        <v>num</v>
      </c>
      <c r="U54" s="7">
        <f ca="1">IF(O54="","",OFFSET(program!$A$1,0,disasm!$A54+COLUMN()-COLUMN($U54)+IF($I54,0,1)))</f>
        <v>1</v>
      </c>
      <c r="V54" s="7">
        <f ca="1">IF(P54="","",OFFSET(program!$A$1,0,disasm!$A54+COLUMN()-COLUMN($U54)+IF($I54,0,1)))</f>
        <v>1041</v>
      </c>
      <c r="W54" s="7">
        <f ca="1">IF(Q54="","",OFFSET(program!$A$1,0,disasm!$A54+COLUMN()-COLUMN($U54)+IF($I54,0,1)))</f>
        <v>2</v>
      </c>
      <c r="X54" s="3" t="str">
        <f t="shared" ca="1" si="18"/>
        <v>1</v>
      </c>
      <c r="Y54" s="3" t="str">
        <f t="shared" ca="1" si="19"/>
        <v>s_invalid_instruction</v>
      </c>
      <c r="Z54" s="3" t="str">
        <f t="shared" ca="1" si="20"/>
        <v>[SP+2]</v>
      </c>
      <c r="AA54" s="3" t="str">
        <f ca="1">" "
&amp;AE54
&amp;IF(AND(OR(K54=5,K54=6),MOD(INT(J54/1000),10)=1)," A2","")
&amp;IF(AND(NOT(I54),J54=109,OFFSET(program!$A$1,0,disasm!$A54+1)&gt;0,NOT(ISNUMBER(FIND(" A1 "," "&amp;AE54&amp;" "))))," AUTOLABEL","")
&amp;" "</f>
        <v xml:space="preserve"> A2 </v>
      </c>
      <c r="AE54" s="9" t="s">
        <v>48</v>
      </c>
    </row>
    <row r="55" spans="1:31" x14ac:dyDescent="0.2">
      <c r="A55" s="1">
        <f t="shared" ca="1" si="21"/>
        <v>192</v>
      </c>
      <c r="B55" s="2" t="str">
        <f t="shared" ca="1" si="4"/>
        <v>fetch_walk+23</v>
      </c>
      <c r="C55" s="3" t="str">
        <f ca="1">_xlfn.TEXTJOIN(" ",FALSE,OFFSET(program!$A$1,0,A55,1,M55))</f>
        <v>21102 1 199 0</v>
      </c>
      <c r="D55" s="4" t="str">
        <f ca="1">IF($H55="data",".dat "&amp;X55,
IF($H55="str",".str " &amp; _xlfn.TEXTJOIN("",FALSE,OFFSET(program!$A$2,0,A55+1,1,M55-1)),
$L55&amp;" "&amp;_xlfn.TEXTJOIN(", ",TRUE,$X55:$Z55)
))</f>
        <v>MUL  1, fetch_walk+30, [SP+0]</v>
      </c>
      <c r="E55" s="19" t="b">
        <f t="shared" ca="1" si="5"/>
        <v>1</v>
      </c>
      <c r="F55" s="5" t="str">
        <f t="shared" ca="1" si="0"/>
        <v>fetch_walk</v>
      </c>
      <c r="G55" s="5">
        <f t="shared" ca="1" si="1"/>
        <v>169</v>
      </c>
      <c r="H55" s="5" t="str">
        <f t="shared" si="6"/>
        <v>code</v>
      </c>
      <c r="I55" s="13" t="b">
        <f t="shared" si="7"/>
        <v>0</v>
      </c>
      <c r="J55" s="6">
        <f ca="1">OFFSET(program!$A$1,0,disasm!A55)</f>
        <v>21102</v>
      </c>
      <c r="K55" s="7">
        <f t="shared" ca="1" si="8"/>
        <v>2</v>
      </c>
      <c r="L55" s="7" t="str">
        <f t="shared" ca="1" si="9"/>
        <v xml:space="preserve">MUL </v>
      </c>
      <c r="M55" s="7">
        <f t="shared" ca="1" si="10"/>
        <v>4</v>
      </c>
      <c r="N55" s="7">
        <f t="shared" ca="1" si="11"/>
        <v>3</v>
      </c>
      <c r="O55" s="8">
        <f t="shared" ca="1" si="12"/>
        <v>1</v>
      </c>
      <c r="P55" s="8">
        <f t="shared" ca="1" si="13"/>
        <v>1</v>
      </c>
      <c r="Q55" s="8">
        <f t="shared" ca="1" si="14"/>
        <v>2</v>
      </c>
      <c r="R55" s="8" t="str">
        <f t="shared" ca="1" si="15"/>
        <v>num</v>
      </c>
      <c r="S55" s="8" t="str">
        <f t="shared" ca="1" si="16"/>
        <v>addr</v>
      </c>
      <c r="T55" s="8" t="str">
        <f t="shared" ca="1" si="17"/>
        <v>num</v>
      </c>
      <c r="U55" s="7">
        <f ca="1">IF(O55="","",OFFSET(program!$A$1,0,disasm!$A55+COLUMN()-COLUMN($U55)+IF($I55,0,1)))</f>
        <v>1</v>
      </c>
      <c r="V55" s="7">
        <f ca="1">IF(P55="","",OFFSET(program!$A$1,0,disasm!$A55+COLUMN()-COLUMN($U55)+IF($I55,0,1)))</f>
        <v>199</v>
      </c>
      <c r="W55" s="7">
        <f ca="1">IF(Q55="","",OFFSET(program!$A$1,0,disasm!$A55+COLUMN()-COLUMN($U55)+IF($I55,0,1)))</f>
        <v>0</v>
      </c>
      <c r="X55" s="3" t="str">
        <f t="shared" ca="1" si="18"/>
        <v>1</v>
      </c>
      <c r="Y55" s="3" t="str">
        <f t="shared" ca="1" si="19"/>
        <v>fetch_walk+30</v>
      </c>
      <c r="Z55" s="3" t="str">
        <f t="shared" ca="1" si="20"/>
        <v>[SP+0]</v>
      </c>
      <c r="AA55" s="3" t="str">
        <f ca="1">" "
&amp;AE55
&amp;IF(AND(OR(K55=5,K55=6),MOD(INT(J55/1000),10)=1)," A2","")
&amp;IF(AND(NOT(I55),J55=109,OFFSET(program!$A$1,0,disasm!$A55+1)&gt;0,NOT(ISNUMBER(FIND(" A1 "," "&amp;AE55&amp;" "))))," AUTOLABEL","")
&amp;" "</f>
        <v xml:space="preserve"> A2 </v>
      </c>
      <c r="AE55" s="9" t="s">
        <v>48</v>
      </c>
    </row>
    <row r="56" spans="1:31" x14ac:dyDescent="0.2">
      <c r="A56" s="1">
        <f t="shared" ca="1" si="21"/>
        <v>196</v>
      </c>
      <c r="B56" s="2" t="str">
        <f t="shared" ca="1" si="4"/>
        <v>fetch_walk+27</v>
      </c>
      <c r="C56" s="3" t="str">
        <f ca="1">_xlfn.TEXTJOIN(" ",FALSE,OFFSET(program!$A$1,0,A56,1,M56))</f>
        <v>1106 0 1301</v>
      </c>
      <c r="D56" s="4" t="str">
        <f ca="1">IF($H56="data",".dat "&amp;X56,
IF($H56="str",".str " &amp; _xlfn.TEXTJOIN("",FALSE,OFFSET(program!$A$2,0,A56+1,1,M56-1)),
$L56&amp;" "&amp;_xlfn.TEXTJOIN(", ",TRUE,$X56:$Z56)
))</f>
        <v>J=0  0, expect_char</v>
      </c>
      <c r="E56" s="19" t="b">
        <f t="shared" ca="1" si="5"/>
        <v>1</v>
      </c>
      <c r="F56" s="5" t="str">
        <f t="shared" ca="1" si="0"/>
        <v>fetch_walk</v>
      </c>
      <c r="G56" s="5">
        <f t="shared" ca="1" si="1"/>
        <v>169</v>
      </c>
      <c r="H56" s="5" t="str">
        <f t="shared" si="6"/>
        <v>code</v>
      </c>
      <c r="I56" s="13" t="b">
        <f t="shared" si="7"/>
        <v>0</v>
      </c>
      <c r="J56" s="6">
        <f ca="1">OFFSET(program!$A$1,0,disasm!A56)</f>
        <v>1106</v>
      </c>
      <c r="K56" s="7">
        <f t="shared" ca="1" si="8"/>
        <v>6</v>
      </c>
      <c r="L56" s="7" t="str">
        <f t="shared" ca="1" si="9"/>
        <v xml:space="preserve">J=0 </v>
      </c>
      <c r="M56" s="7">
        <f t="shared" ca="1" si="10"/>
        <v>3</v>
      </c>
      <c r="N56" s="7">
        <f t="shared" ca="1" si="11"/>
        <v>2</v>
      </c>
      <c r="O56" s="8">
        <f t="shared" ca="1" si="12"/>
        <v>1</v>
      </c>
      <c r="P56" s="8">
        <f t="shared" ca="1" si="13"/>
        <v>1</v>
      </c>
      <c r="Q56" s="8" t="str">
        <f t="shared" ca="1" si="14"/>
        <v/>
      </c>
      <c r="R56" s="8" t="str">
        <f t="shared" ca="1" si="15"/>
        <v>num</v>
      </c>
      <c r="S56" s="8" t="str">
        <f t="shared" ca="1" si="16"/>
        <v>addr</v>
      </c>
      <c r="T56" s="8" t="str">
        <f t="shared" ca="1" si="17"/>
        <v/>
      </c>
      <c r="U56" s="7">
        <f ca="1">IF(O56="","",OFFSET(program!$A$1,0,disasm!$A56+COLUMN()-COLUMN($U56)+IF($I56,0,1)))</f>
        <v>0</v>
      </c>
      <c r="V56" s="7">
        <f ca="1">IF(P56="","",OFFSET(program!$A$1,0,disasm!$A56+COLUMN()-COLUMN($U56)+IF($I56,0,1)))</f>
        <v>1301</v>
      </c>
      <c r="W56" s="7" t="str">
        <f ca="1">IF(Q56="","",OFFSET(program!$A$1,0,disasm!$A56+COLUMN()-COLUMN($U56)+IF($I56,0,1)))</f>
        <v/>
      </c>
      <c r="X56" s="3" t="str">
        <f t="shared" ca="1" si="18"/>
        <v>0</v>
      </c>
      <c r="Y56" s="3" t="str">
        <f t="shared" ca="1" si="19"/>
        <v>expect_char</v>
      </c>
      <c r="Z56" s="3" t="str">
        <f t="shared" ca="1" si="20"/>
        <v/>
      </c>
      <c r="AA56" s="3" t="str">
        <f ca="1">" "
&amp;AE56
&amp;IF(AND(OR(K56=5,K56=6),MOD(INT(J56/1000),10)=1)," A2","")
&amp;IF(AND(NOT(I56),J56=109,OFFSET(program!$A$1,0,disasm!$A56+1)&gt;0,NOT(ISNUMBER(FIND(" A1 "," "&amp;AE56&amp;" "))))," AUTOLABEL","")
&amp;" "</f>
        <v xml:space="preserve">  A2 </v>
      </c>
    </row>
    <row r="57" spans="1:31" x14ac:dyDescent="0.2">
      <c r="A57" s="1">
        <f t="shared" ca="1" si="21"/>
        <v>199</v>
      </c>
      <c r="B57" s="2" t="str">
        <f t="shared" ca="1" si="4"/>
        <v>fetch_walk+30</v>
      </c>
      <c r="C57" s="3" t="str">
        <f ca="1">_xlfn.TEXTJOIN(" ",FALSE,OFFSET(program!$A$1,0,A57,1,M57))</f>
        <v>21101 0 75 1</v>
      </c>
      <c r="D57" s="4" t="str">
        <f ca="1">IF($H57="data",".dat "&amp;X57,
IF($H57="str",".str " &amp; _xlfn.TEXTJOIN("",FALSE,OFFSET(program!$A$2,0,A57+1,1,M57-1)),
$L57&amp;" "&amp;_xlfn.TEXTJOIN(", ",TRUE,$X57:$Z57)
))</f>
        <v>ADD  0, 'K', [SP+1]</v>
      </c>
      <c r="E57" s="19" t="b">
        <f t="shared" ca="1" si="5"/>
        <v>1</v>
      </c>
      <c r="F57" s="5" t="str">
        <f t="shared" ca="1" si="0"/>
        <v>fetch_walk</v>
      </c>
      <c r="G57" s="5">
        <f t="shared" ca="1" si="1"/>
        <v>169</v>
      </c>
      <c r="H57" s="5" t="str">
        <f t="shared" si="6"/>
        <v>code</v>
      </c>
      <c r="I57" s="13" t="b">
        <f t="shared" si="7"/>
        <v>0</v>
      </c>
      <c r="J57" s="6">
        <f ca="1">OFFSET(program!$A$1,0,disasm!A57)</f>
        <v>21101</v>
      </c>
      <c r="K57" s="7">
        <f t="shared" ca="1" si="8"/>
        <v>1</v>
      </c>
      <c r="L57" s="7" t="str">
        <f t="shared" ca="1" si="9"/>
        <v xml:space="preserve">ADD </v>
      </c>
      <c r="M57" s="7">
        <f t="shared" ca="1" si="10"/>
        <v>4</v>
      </c>
      <c r="N57" s="7">
        <f t="shared" ca="1" si="11"/>
        <v>3</v>
      </c>
      <c r="O57" s="8">
        <f t="shared" ca="1" si="12"/>
        <v>1</v>
      </c>
      <c r="P57" s="8">
        <f t="shared" ca="1" si="13"/>
        <v>1</v>
      </c>
      <c r="Q57" s="8">
        <f t="shared" ca="1" si="14"/>
        <v>2</v>
      </c>
      <c r="R57" s="8" t="str">
        <f t="shared" ca="1" si="15"/>
        <v>num</v>
      </c>
      <c r="S57" s="8" t="str">
        <f t="shared" ca="1" si="16"/>
        <v>char</v>
      </c>
      <c r="T57" s="8" t="str">
        <f t="shared" ca="1" si="17"/>
        <v>num</v>
      </c>
      <c r="U57" s="7">
        <f ca="1">IF(O57="","",OFFSET(program!$A$1,0,disasm!$A57+COLUMN()-COLUMN($U57)+IF($I57,0,1)))</f>
        <v>0</v>
      </c>
      <c r="V57" s="7">
        <f ca="1">IF(P57="","",OFFSET(program!$A$1,0,disasm!$A57+COLUMN()-COLUMN($U57)+IF($I57,0,1)))</f>
        <v>75</v>
      </c>
      <c r="W57" s="7">
        <f ca="1">IF(Q57="","",OFFSET(program!$A$1,0,disasm!$A57+COLUMN()-COLUMN($U57)+IF($I57,0,1)))</f>
        <v>1</v>
      </c>
      <c r="X57" s="3" t="str">
        <f t="shared" ca="1" si="18"/>
        <v>0</v>
      </c>
      <c r="Y57" s="3" t="str">
        <f t="shared" ca="1" si="19"/>
        <v>'K'</v>
      </c>
      <c r="Z57" s="3" t="str">
        <f t="shared" ca="1" si="20"/>
        <v>[SP+1]</v>
      </c>
      <c r="AA57" s="3" t="str">
        <f ca="1">" "
&amp;AE57
&amp;IF(AND(OR(K57=5,K57=6),MOD(INT(J57/1000),10)=1)," A2","")
&amp;IF(AND(NOT(I57),J57=109,OFFSET(program!$A$1,0,disasm!$A57+1)&gt;0,NOT(ISNUMBER(FIND(" A1 "," "&amp;AE57&amp;" "))))," AUTOLABEL","")
&amp;" "</f>
        <v xml:space="preserve"> C2 </v>
      </c>
      <c r="AE57" s="11" t="s">
        <v>57</v>
      </c>
    </row>
    <row r="58" spans="1:31" x14ac:dyDescent="0.2">
      <c r="A58" s="1">
        <f t="shared" ca="1" si="21"/>
        <v>203</v>
      </c>
      <c r="B58" s="2" t="str">
        <f t="shared" ca="1" si="4"/>
        <v>fetch_walk+34</v>
      </c>
      <c r="C58" s="3" t="str">
        <f ca="1">_xlfn.TEXTJOIN(" ",FALSE,OFFSET(program!$A$1,0,A58,1,M58))</f>
        <v>21101 0 1041 2</v>
      </c>
      <c r="D58" s="4" t="str">
        <f ca="1">IF($H58="data",".dat "&amp;X58,
IF($H58="str",".str " &amp; _xlfn.TEXTJOIN("",FALSE,OFFSET(program!$A$2,0,A58+1,1,M58-1)),
$L58&amp;" "&amp;_xlfn.TEXTJOIN(", ",TRUE,$X58:$Z58)
))</f>
        <v>ADD  0, s_invalid_instruction, [SP+2]</v>
      </c>
      <c r="E58" s="19" t="b">
        <f t="shared" ca="1" si="5"/>
        <v>1</v>
      </c>
      <c r="F58" s="5" t="str">
        <f t="shared" ca="1" si="0"/>
        <v>fetch_walk</v>
      </c>
      <c r="G58" s="5">
        <f t="shared" ca="1" si="1"/>
        <v>169</v>
      </c>
      <c r="H58" s="5" t="str">
        <f t="shared" si="6"/>
        <v>code</v>
      </c>
      <c r="I58" s="13" t="b">
        <f t="shared" si="7"/>
        <v>0</v>
      </c>
      <c r="J58" s="6">
        <f ca="1">OFFSET(program!$A$1,0,disasm!A58)</f>
        <v>21101</v>
      </c>
      <c r="K58" s="7">
        <f t="shared" ca="1" si="8"/>
        <v>1</v>
      </c>
      <c r="L58" s="7" t="str">
        <f t="shared" ca="1" si="9"/>
        <v xml:space="preserve">ADD </v>
      </c>
      <c r="M58" s="7">
        <f t="shared" ca="1" si="10"/>
        <v>4</v>
      </c>
      <c r="N58" s="7">
        <f t="shared" ca="1" si="11"/>
        <v>3</v>
      </c>
      <c r="O58" s="8">
        <f t="shared" ca="1" si="12"/>
        <v>1</v>
      </c>
      <c r="P58" s="8">
        <f t="shared" ca="1" si="13"/>
        <v>1</v>
      </c>
      <c r="Q58" s="8">
        <f t="shared" ca="1" si="14"/>
        <v>2</v>
      </c>
      <c r="R58" s="8" t="str">
        <f t="shared" ca="1" si="15"/>
        <v>num</v>
      </c>
      <c r="S58" s="8" t="str">
        <f t="shared" ca="1" si="16"/>
        <v>addr</v>
      </c>
      <c r="T58" s="8" t="str">
        <f t="shared" ca="1" si="17"/>
        <v>num</v>
      </c>
      <c r="U58" s="7">
        <f ca="1">IF(O58="","",OFFSET(program!$A$1,0,disasm!$A58+COLUMN()-COLUMN($U58)+IF($I58,0,1)))</f>
        <v>0</v>
      </c>
      <c r="V58" s="7">
        <f ca="1">IF(P58="","",OFFSET(program!$A$1,0,disasm!$A58+COLUMN()-COLUMN($U58)+IF($I58,0,1)))</f>
        <v>1041</v>
      </c>
      <c r="W58" s="7">
        <f ca="1">IF(Q58="","",OFFSET(program!$A$1,0,disasm!$A58+COLUMN()-COLUMN($U58)+IF($I58,0,1)))</f>
        <v>2</v>
      </c>
      <c r="X58" s="3" t="str">
        <f t="shared" ca="1" si="18"/>
        <v>0</v>
      </c>
      <c r="Y58" s="3" t="str">
        <f t="shared" ca="1" si="19"/>
        <v>s_invalid_instruction</v>
      </c>
      <c r="Z58" s="3" t="str">
        <f t="shared" ca="1" si="20"/>
        <v>[SP+2]</v>
      </c>
      <c r="AA58" s="3" t="str">
        <f ca="1">" "
&amp;AE58
&amp;IF(AND(OR(K58=5,K58=6),MOD(INT(J58/1000),10)=1)," A2","")
&amp;IF(AND(NOT(I58),J58=109,OFFSET(program!$A$1,0,disasm!$A58+1)&gt;0,NOT(ISNUMBER(FIND(" A1 "," "&amp;AE58&amp;" "))))," AUTOLABEL","")
&amp;" "</f>
        <v xml:space="preserve"> A2 </v>
      </c>
      <c r="AE58" s="9" t="s">
        <v>48</v>
      </c>
    </row>
    <row r="59" spans="1:31" x14ac:dyDescent="0.2">
      <c r="A59" s="1">
        <f t="shared" ca="1" si="21"/>
        <v>207</v>
      </c>
      <c r="B59" s="2" t="str">
        <f t="shared" ca="1" si="4"/>
        <v>fetch_walk+38</v>
      </c>
      <c r="C59" s="3" t="str">
        <f ca="1">_xlfn.TEXTJOIN(" ",FALSE,OFFSET(program!$A$1,0,A59,1,M59))</f>
        <v>21102 214 1 0</v>
      </c>
      <c r="D59" s="4" t="str">
        <f ca="1">IF($H59="data",".dat "&amp;X59,
IF($H59="str",".str " &amp; _xlfn.TEXTJOIN("",FALSE,OFFSET(program!$A$2,0,A59+1,1,M59-1)),
$L59&amp;" "&amp;_xlfn.TEXTJOIN(", ",TRUE,$X59:$Z59)
))</f>
        <v>MUL  fetch_walk+45, 1, [SP+0]</v>
      </c>
      <c r="E59" s="19" t="b">
        <f t="shared" ca="1" si="5"/>
        <v>1</v>
      </c>
      <c r="F59" s="5" t="str">
        <f t="shared" ca="1" si="0"/>
        <v>fetch_walk</v>
      </c>
      <c r="G59" s="5">
        <f t="shared" ca="1" si="1"/>
        <v>169</v>
      </c>
      <c r="H59" s="5" t="str">
        <f t="shared" si="6"/>
        <v>code</v>
      </c>
      <c r="I59" s="13" t="b">
        <f t="shared" si="7"/>
        <v>0</v>
      </c>
      <c r="J59" s="6">
        <f ca="1">OFFSET(program!$A$1,0,disasm!A59)</f>
        <v>21102</v>
      </c>
      <c r="K59" s="7">
        <f t="shared" ca="1" si="8"/>
        <v>2</v>
      </c>
      <c r="L59" s="7" t="str">
        <f t="shared" ca="1" si="9"/>
        <v xml:space="preserve">MUL </v>
      </c>
      <c r="M59" s="7">
        <f t="shared" ca="1" si="10"/>
        <v>4</v>
      </c>
      <c r="N59" s="7">
        <f t="shared" ca="1" si="11"/>
        <v>3</v>
      </c>
      <c r="O59" s="8">
        <f t="shared" ca="1" si="12"/>
        <v>1</v>
      </c>
      <c r="P59" s="8">
        <f t="shared" ca="1" si="13"/>
        <v>1</v>
      </c>
      <c r="Q59" s="8">
        <f t="shared" ca="1" si="14"/>
        <v>2</v>
      </c>
      <c r="R59" s="8" t="str">
        <f t="shared" ca="1" si="15"/>
        <v>addr</v>
      </c>
      <c r="S59" s="8" t="str">
        <f t="shared" ca="1" si="16"/>
        <v>num</v>
      </c>
      <c r="T59" s="8" t="str">
        <f t="shared" ca="1" si="17"/>
        <v>num</v>
      </c>
      <c r="U59" s="7">
        <f ca="1">IF(O59="","",OFFSET(program!$A$1,0,disasm!$A59+COLUMN()-COLUMN($U59)+IF($I59,0,1)))</f>
        <v>214</v>
      </c>
      <c r="V59" s="7">
        <f ca="1">IF(P59="","",OFFSET(program!$A$1,0,disasm!$A59+COLUMN()-COLUMN($U59)+IF($I59,0,1)))</f>
        <v>1</v>
      </c>
      <c r="W59" s="7">
        <f ca="1">IF(Q59="","",OFFSET(program!$A$1,0,disasm!$A59+COLUMN()-COLUMN($U59)+IF($I59,0,1)))</f>
        <v>0</v>
      </c>
      <c r="X59" s="3" t="str">
        <f t="shared" ca="1" si="18"/>
        <v>fetch_walk+45</v>
      </c>
      <c r="Y59" s="3" t="str">
        <f t="shared" ca="1" si="19"/>
        <v>1</v>
      </c>
      <c r="Z59" s="3" t="str">
        <f t="shared" ca="1" si="20"/>
        <v>[SP+0]</v>
      </c>
      <c r="AA59" s="3" t="str">
        <f ca="1">" "
&amp;AE59
&amp;IF(AND(OR(K59=5,K59=6),MOD(INT(J59/1000),10)=1)," A2","")
&amp;IF(AND(NOT(I59),J59=109,OFFSET(program!$A$1,0,disasm!$A59+1)&gt;0,NOT(ISNUMBER(FIND(" A1 "," "&amp;AE59&amp;" "))))," AUTOLABEL","")
&amp;" "</f>
        <v xml:space="preserve"> A1 </v>
      </c>
      <c r="AD59" s="12"/>
      <c r="AE59" s="12" t="s">
        <v>29</v>
      </c>
    </row>
    <row r="60" spans="1:31" x14ac:dyDescent="0.2">
      <c r="A60" s="1">
        <f t="shared" ca="1" si="21"/>
        <v>211</v>
      </c>
      <c r="B60" s="2" t="str">
        <f t="shared" ca="1" si="4"/>
        <v>fetch_walk+42</v>
      </c>
      <c r="C60" s="3" t="str">
        <f ca="1">_xlfn.TEXTJOIN(" ",FALSE,OFFSET(program!$A$1,0,A60,1,M60))</f>
        <v>1105 1 1301</v>
      </c>
      <c r="D60" s="4" t="str">
        <f ca="1">IF($H60="data",".dat "&amp;X60,
IF($H60="str",".str " &amp; _xlfn.TEXTJOIN("",FALSE,OFFSET(program!$A$2,0,A60+1,1,M60-1)),
$L60&amp;" "&amp;_xlfn.TEXTJOIN(", ",TRUE,$X60:$Z60)
))</f>
        <v>J!=0 1, expect_char</v>
      </c>
      <c r="E60" s="19" t="b">
        <f t="shared" ca="1" si="5"/>
        <v>1</v>
      </c>
      <c r="F60" s="5" t="str">
        <f t="shared" ca="1" si="0"/>
        <v>fetch_walk</v>
      </c>
      <c r="G60" s="5">
        <f t="shared" ca="1" si="1"/>
        <v>169</v>
      </c>
      <c r="H60" s="5" t="str">
        <f t="shared" si="6"/>
        <v>code</v>
      </c>
      <c r="I60" s="13" t="b">
        <f t="shared" si="7"/>
        <v>0</v>
      </c>
      <c r="J60" s="6">
        <f ca="1">OFFSET(program!$A$1,0,disasm!A60)</f>
        <v>1105</v>
      </c>
      <c r="K60" s="7">
        <f t="shared" ca="1" si="8"/>
        <v>5</v>
      </c>
      <c r="L60" s="7" t="str">
        <f t="shared" ca="1" si="9"/>
        <v>J!=0</v>
      </c>
      <c r="M60" s="7">
        <f t="shared" ca="1" si="10"/>
        <v>3</v>
      </c>
      <c r="N60" s="7">
        <f t="shared" ca="1" si="11"/>
        <v>2</v>
      </c>
      <c r="O60" s="8">
        <f t="shared" ca="1" si="12"/>
        <v>1</v>
      </c>
      <c r="P60" s="8">
        <f t="shared" ca="1" si="13"/>
        <v>1</v>
      </c>
      <c r="Q60" s="8" t="str">
        <f t="shared" ca="1" si="14"/>
        <v/>
      </c>
      <c r="R60" s="8" t="str">
        <f t="shared" ca="1" si="15"/>
        <v>num</v>
      </c>
      <c r="S60" s="8" t="str">
        <f t="shared" ca="1" si="16"/>
        <v>addr</v>
      </c>
      <c r="T60" s="8" t="str">
        <f t="shared" ca="1" si="17"/>
        <v/>
      </c>
      <c r="U60" s="7">
        <f ca="1">IF(O60="","",OFFSET(program!$A$1,0,disasm!$A60+COLUMN()-COLUMN($U60)+IF($I60,0,1)))</f>
        <v>1</v>
      </c>
      <c r="V60" s="7">
        <f ca="1">IF(P60="","",OFFSET(program!$A$1,0,disasm!$A60+COLUMN()-COLUMN($U60)+IF($I60,0,1)))</f>
        <v>1301</v>
      </c>
      <c r="W60" s="7" t="str">
        <f ca="1">IF(Q60="","",OFFSET(program!$A$1,0,disasm!$A60+COLUMN()-COLUMN($U60)+IF($I60,0,1)))</f>
        <v/>
      </c>
      <c r="X60" s="3" t="str">
        <f t="shared" ca="1" si="18"/>
        <v>1</v>
      </c>
      <c r="Y60" s="3" t="str">
        <f t="shared" ca="1" si="19"/>
        <v>expect_char</v>
      </c>
      <c r="Z60" s="3" t="str">
        <f t="shared" ca="1" si="20"/>
        <v/>
      </c>
      <c r="AA60" s="3" t="str">
        <f ca="1">" "
&amp;AE60
&amp;IF(AND(OR(K60=5,K60=6),MOD(INT(J60/1000),10)=1)," A2","")
&amp;IF(AND(NOT(I60),J60=109,OFFSET(program!$A$1,0,disasm!$A60+1)&gt;0,NOT(ISNUMBER(FIND(" A1 "," "&amp;AE60&amp;" "))))," AUTOLABEL","")
&amp;" "</f>
        <v xml:space="preserve">  A2 </v>
      </c>
    </row>
    <row r="61" spans="1:31" x14ac:dyDescent="0.2">
      <c r="A61" s="1">
        <f t="shared" ca="1" si="21"/>
        <v>214</v>
      </c>
      <c r="B61" s="2" t="str">
        <f t="shared" ca="1" si="4"/>
        <v>fetch_walk+45</v>
      </c>
      <c r="C61" s="3" t="str">
        <f ca="1">_xlfn.TEXTJOIN(" ",FALSE,OFFSET(program!$A$1,0,A61,1,M61))</f>
        <v>21101 0 221 0</v>
      </c>
      <c r="D61" s="4" t="str">
        <f ca="1">IF($H61="data",".dat "&amp;X61,
IF($H61="str",".str " &amp; _xlfn.TEXTJOIN("",FALSE,OFFSET(program!$A$2,0,A61+1,1,M61-1)),
$L61&amp;" "&amp;_xlfn.TEXTJOIN(", ",TRUE,$X61:$Z61)
))</f>
        <v>ADD  0, fetch_walk+52, [SP+0]</v>
      </c>
      <c r="E61" s="19" t="b">
        <f t="shared" ca="1" si="5"/>
        <v>1</v>
      </c>
      <c r="F61" s="5" t="str">
        <f t="shared" ca="1" si="0"/>
        <v>fetch_walk</v>
      </c>
      <c r="G61" s="5">
        <f t="shared" ca="1" si="1"/>
        <v>169</v>
      </c>
      <c r="H61" s="5" t="str">
        <f t="shared" si="6"/>
        <v>code</v>
      </c>
      <c r="I61" s="13" t="b">
        <f t="shared" si="7"/>
        <v>0</v>
      </c>
      <c r="J61" s="6">
        <f ca="1">OFFSET(program!$A$1,0,disasm!A61)</f>
        <v>21101</v>
      </c>
      <c r="K61" s="7">
        <f t="shared" ca="1" si="8"/>
        <v>1</v>
      </c>
      <c r="L61" s="7" t="str">
        <f t="shared" ca="1" si="9"/>
        <v xml:space="preserve">ADD </v>
      </c>
      <c r="M61" s="7">
        <f t="shared" ca="1" si="10"/>
        <v>4</v>
      </c>
      <c r="N61" s="7">
        <f t="shared" ca="1" si="11"/>
        <v>3</v>
      </c>
      <c r="O61" s="8">
        <f t="shared" ca="1" si="12"/>
        <v>1</v>
      </c>
      <c r="P61" s="8">
        <f t="shared" ca="1" si="13"/>
        <v>1</v>
      </c>
      <c r="Q61" s="8">
        <f t="shared" ca="1" si="14"/>
        <v>2</v>
      </c>
      <c r="R61" s="8" t="str">
        <f t="shared" ca="1" si="15"/>
        <v>num</v>
      </c>
      <c r="S61" s="8" t="str">
        <f t="shared" ca="1" si="16"/>
        <v>addr</v>
      </c>
      <c r="T61" s="8" t="str">
        <f t="shared" ca="1" si="17"/>
        <v>num</v>
      </c>
      <c r="U61" s="7">
        <f ca="1">IF(O61="","",OFFSET(program!$A$1,0,disasm!$A61+COLUMN()-COLUMN($U61)+IF($I61,0,1)))</f>
        <v>0</v>
      </c>
      <c r="V61" s="7">
        <f ca="1">IF(P61="","",OFFSET(program!$A$1,0,disasm!$A61+COLUMN()-COLUMN($U61)+IF($I61,0,1)))</f>
        <v>221</v>
      </c>
      <c r="W61" s="7">
        <f ca="1">IF(Q61="","",OFFSET(program!$A$1,0,disasm!$A61+COLUMN()-COLUMN($U61)+IF($I61,0,1)))</f>
        <v>0</v>
      </c>
      <c r="X61" s="3" t="str">
        <f t="shared" ca="1" si="18"/>
        <v>0</v>
      </c>
      <c r="Y61" s="3" t="str">
        <f t="shared" ca="1" si="19"/>
        <v>fetch_walk+52</v>
      </c>
      <c r="Z61" s="3" t="str">
        <f t="shared" ca="1" si="20"/>
        <v>[SP+0]</v>
      </c>
      <c r="AA61" s="3" t="str">
        <f ca="1">" "
&amp;AE61
&amp;IF(AND(OR(K61=5,K61=6),MOD(INT(J61/1000),10)=1)," A2","")
&amp;IF(AND(NOT(I61),J61=109,OFFSET(program!$A$1,0,disasm!$A61+1)&gt;0,NOT(ISNUMBER(FIND(" A1 "," "&amp;AE61&amp;" "))))," AUTOLABEL","")
&amp;" "</f>
        <v xml:space="preserve"> A2 </v>
      </c>
      <c r="AE61" s="9" t="s">
        <v>48</v>
      </c>
    </row>
    <row r="62" spans="1:31" x14ac:dyDescent="0.2">
      <c r="A62" s="1">
        <f t="shared" ca="1" si="21"/>
        <v>218</v>
      </c>
      <c r="B62" s="2" t="str">
        <f t="shared" ca="1" si="4"/>
        <v>fetch_walk+49</v>
      </c>
      <c r="C62" s="3" t="str">
        <f ca="1">_xlfn.TEXTJOIN(" ",FALSE,OFFSET(program!$A$1,0,A62,1,M62))</f>
        <v>1106 0 1337</v>
      </c>
      <c r="D62" s="4" t="str">
        <f ca="1">IF($H62="data",".dat "&amp;X62,
IF($H62="str",".str " &amp; _xlfn.TEXTJOIN("",FALSE,OFFSET(program!$A$2,0,A62+1,1,M62-1)),
$L62&amp;" "&amp;_xlfn.TEXTJOIN(", ",TRUE,$X62:$Z62)
))</f>
        <v>J=0  0, read_until_nonspace</v>
      </c>
      <c r="E62" s="19" t="b">
        <f t="shared" ca="1" si="5"/>
        <v>1</v>
      </c>
      <c r="F62" s="5" t="str">
        <f t="shared" ca="1" si="0"/>
        <v>fetch_walk</v>
      </c>
      <c r="G62" s="5">
        <f t="shared" ca="1" si="1"/>
        <v>169</v>
      </c>
      <c r="H62" s="5" t="str">
        <f t="shared" si="6"/>
        <v>code</v>
      </c>
      <c r="I62" s="13" t="b">
        <f t="shared" si="7"/>
        <v>0</v>
      </c>
      <c r="J62" s="6">
        <f ca="1">OFFSET(program!$A$1,0,disasm!A62)</f>
        <v>1106</v>
      </c>
      <c r="K62" s="7">
        <f t="shared" ca="1" si="8"/>
        <v>6</v>
      </c>
      <c r="L62" s="7" t="str">
        <f t="shared" ca="1" si="9"/>
        <v xml:space="preserve">J=0 </v>
      </c>
      <c r="M62" s="7">
        <f t="shared" ca="1" si="10"/>
        <v>3</v>
      </c>
      <c r="N62" s="7">
        <f t="shared" ca="1" si="11"/>
        <v>2</v>
      </c>
      <c r="O62" s="8">
        <f t="shared" ca="1" si="12"/>
        <v>1</v>
      </c>
      <c r="P62" s="8">
        <f t="shared" ca="1" si="13"/>
        <v>1</v>
      </c>
      <c r="Q62" s="8" t="str">
        <f t="shared" ca="1" si="14"/>
        <v/>
      </c>
      <c r="R62" s="8" t="str">
        <f t="shared" ca="1" si="15"/>
        <v>num</v>
      </c>
      <c r="S62" s="8" t="str">
        <f t="shared" ca="1" si="16"/>
        <v>addr</v>
      </c>
      <c r="T62" s="8" t="str">
        <f t="shared" ca="1" si="17"/>
        <v/>
      </c>
      <c r="U62" s="7">
        <f ca="1">IF(O62="","",OFFSET(program!$A$1,0,disasm!$A62+COLUMN()-COLUMN($U62)+IF($I62,0,1)))</f>
        <v>0</v>
      </c>
      <c r="V62" s="7">
        <f ca="1">IF(P62="","",OFFSET(program!$A$1,0,disasm!$A62+COLUMN()-COLUMN($U62)+IF($I62,0,1)))</f>
        <v>1337</v>
      </c>
      <c r="W62" s="7" t="str">
        <f ca="1">IF(Q62="","",OFFSET(program!$A$1,0,disasm!$A62+COLUMN()-COLUMN($U62)+IF($I62,0,1)))</f>
        <v/>
      </c>
      <c r="X62" s="3" t="str">
        <f t="shared" ca="1" si="18"/>
        <v>0</v>
      </c>
      <c r="Y62" s="3" t="str">
        <f t="shared" ca="1" si="19"/>
        <v>read_until_nonspace</v>
      </c>
      <c r="Z62" s="3" t="str">
        <f t="shared" ca="1" si="20"/>
        <v/>
      </c>
      <c r="AA62" s="3" t="str">
        <f ca="1">" "
&amp;AE62
&amp;IF(AND(OR(K62=5,K62=6),MOD(INT(J62/1000),10)=1)," A2","")
&amp;IF(AND(NOT(I62),J62=109,OFFSET(program!$A$1,0,disasm!$A62+1)&gt;0,NOT(ISNUMBER(FIND(" A1 "," "&amp;AE62&amp;" "))))," AUTOLABEL","")
&amp;" "</f>
        <v xml:space="preserve">  A2 </v>
      </c>
    </row>
    <row r="63" spans="1:31" x14ac:dyDescent="0.2">
      <c r="A63" s="1">
        <f t="shared" ca="1" si="21"/>
        <v>221</v>
      </c>
      <c r="B63" s="2" t="str">
        <f t="shared" ca="1" si="4"/>
        <v>fetch_walk+52</v>
      </c>
      <c r="C63" s="3" t="str">
        <f ca="1">_xlfn.TEXTJOIN(" ",FALSE,OFFSET(program!$A$1,0,A63,1,M63))</f>
        <v>21102 1 10 1</v>
      </c>
      <c r="D63" s="4" t="str">
        <f ca="1">IF($H63="data",".dat "&amp;X63,
IF($H63="str",".str " &amp; _xlfn.TEXTJOIN("",FALSE,OFFSET(program!$A$2,0,A63+1,1,M63-1)),
$L63&amp;" "&amp;_xlfn.TEXTJOIN(", ",TRUE,$X63:$Z63)
))</f>
        <v>MUL  1, 10, [SP+1]</v>
      </c>
      <c r="E63" s="19" t="b">
        <f t="shared" ca="1" si="5"/>
        <v>1</v>
      </c>
      <c r="F63" s="5" t="str">
        <f t="shared" ca="1" si="0"/>
        <v>fetch_walk</v>
      </c>
      <c r="G63" s="5">
        <f t="shared" ca="1" si="1"/>
        <v>169</v>
      </c>
      <c r="H63" s="5" t="str">
        <f t="shared" si="6"/>
        <v>code</v>
      </c>
      <c r="I63" s="13" t="b">
        <f t="shared" si="7"/>
        <v>0</v>
      </c>
      <c r="J63" s="6">
        <f ca="1">OFFSET(program!$A$1,0,disasm!A63)</f>
        <v>21102</v>
      </c>
      <c r="K63" s="7">
        <f t="shared" ca="1" si="8"/>
        <v>2</v>
      </c>
      <c r="L63" s="7" t="str">
        <f t="shared" ca="1" si="9"/>
        <v xml:space="preserve">MUL </v>
      </c>
      <c r="M63" s="7">
        <f t="shared" ca="1" si="10"/>
        <v>4</v>
      </c>
      <c r="N63" s="7">
        <f t="shared" ca="1" si="11"/>
        <v>3</v>
      </c>
      <c r="O63" s="8">
        <f t="shared" ca="1" si="12"/>
        <v>1</v>
      </c>
      <c r="P63" s="8">
        <f t="shared" ca="1" si="13"/>
        <v>1</v>
      </c>
      <c r="Q63" s="8">
        <f t="shared" ca="1" si="14"/>
        <v>2</v>
      </c>
      <c r="R63" s="8" t="str">
        <f t="shared" ca="1" si="15"/>
        <v>num</v>
      </c>
      <c r="S63" s="8" t="str">
        <f t="shared" ca="1" si="16"/>
        <v>num</v>
      </c>
      <c r="T63" s="8" t="str">
        <f t="shared" ca="1" si="17"/>
        <v>num</v>
      </c>
      <c r="U63" s="7">
        <f ca="1">IF(O63="","",OFFSET(program!$A$1,0,disasm!$A63+COLUMN()-COLUMN($U63)+IF($I63,0,1)))</f>
        <v>1</v>
      </c>
      <c r="V63" s="7">
        <f ca="1">IF(P63="","",OFFSET(program!$A$1,0,disasm!$A63+COLUMN()-COLUMN($U63)+IF($I63,0,1)))</f>
        <v>10</v>
      </c>
      <c r="W63" s="7">
        <f ca="1">IF(Q63="","",OFFSET(program!$A$1,0,disasm!$A63+COLUMN()-COLUMN($U63)+IF($I63,0,1)))</f>
        <v>1</v>
      </c>
      <c r="X63" s="3" t="str">
        <f t="shared" ca="1" si="18"/>
        <v>1</v>
      </c>
      <c r="Y63" s="3" t="str">
        <f t="shared" ca="1" si="19"/>
        <v>10</v>
      </c>
      <c r="Z63" s="3" t="str">
        <f t="shared" ca="1" si="20"/>
        <v>[SP+1]</v>
      </c>
      <c r="AA63" s="3" t="str">
        <f ca="1">" "
&amp;AE63
&amp;IF(AND(OR(K63=5,K63=6),MOD(INT(J63/1000),10)=1)," A2","")
&amp;IF(AND(NOT(I63),J63=109,OFFSET(program!$A$1,0,disasm!$A63+1)&gt;0,NOT(ISNUMBER(FIND(" A1 "," "&amp;AE63&amp;" "))))," AUTOLABEL","")
&amp;" "</f>
        <v xml:space="preserve">  </v>
      </c>
    </row>
    <row r="64" spans="1:31" x14ac:dyDescent="0.2">
      <c r="A64" s="1">
        <f t="shared" ca="1" si="21"/>
        <v>225</v>
      </c>
      <c r="B64" s="2" t="str">
        <f t="shared" ca="1" si="4"/>
        <v>fetch_walk+56</v>
      </c>
      <c r="C64" s="3" t="str">
        <f ca="1">_xlfn.TEXTJOIN(" ",FALSE,OFFSET(program!$A$1,0,A64,1,M64))</f>
        <v>21102 1041 1 2</v>
      </c>
      <c r="D64" s="4" t="str">
        <f ca="1">IF($H64="data",".dat "&amp;X64,
IF($H64="str",".str " &amp; _xlfn.TEXTJOIN("",FALSE,OFFSET(program!$A$2,0,A64+1,1,M64-1)),
$L64&amp;" "&amp;_xlfn.TEXTJOIN(", ",TRUE,$X64:$Z64)
))</f>
        <v>MUL  s_invalid_instruction, 1, [SP+2]</v>
      </c>
      <c r="E64" s="19" t="b">
        <f t="shared" ca="1" si="5"/>
        <v>1</v>
      </c>
      <c r="F64" s="5" t="str">
        <f t="shared" ca="1" si="0"/>
        <v>fetch_walk</v>
      </c>
      <c r="G64" s="5">
        <f t="shared" ca="1" si="1"/>
        <v>169</v>
      </c>
      <c r="H64" s="5" t="str">
        <f t="shared" si="6"/>
        <v>code</v>
      </c>
      <c r="I64" s="13" t="b">
        <f t="shared" si="7"/>
        <v>0</v>
      </c>
      <c r="J64" s="6">
        <f ca="1">OFFSET(program!$A$1,0,disasm!A64)</f>
        <v>21102</v>
      </c>
      <c r="K64" s="7">
        <f t="shared" ca="1" si="8"/>
        <v>2</v>
      </c>
      <c r="L64" s="7" t="str">
        <f t="shared" ca="1" si="9"/>
        <v xml:space="preserve">MUL </v>
      </c>
      <c r="M64" s="7">
        <f t="shared" ca="1" si="10"/>
        <v>4</v>
      </c>
      <c r="N64" s="7">
        <f t="shared" ca="1" si="11"/>
        <v>3</v>
      </c>
      <c r="O64" s="8">
        <f t="shared" ca="1" si="12"/>
        <v>1</v>
      </c>
      <c r="P64" s="8">
        <f t="shared" ca="1" si="13"/>
        <v>1</v>
      </c>
      <c r="Q64" s="8">
        <f t="shared" ca="1" si="14"/>
        <v>2</v>
      </c>
      <c r="R64" s="8" t="str">
        <f t="shared" ca="1" si="15"/>
        <v>addr</v>
      </c>
      <c r="S64" s="8" t="str">
        <f t="shared" ca="1" si="16"/>
        <v>num</v>
      </c>
      <c r="T64" s="8" t="str">
        <f t="shared" ca="1" si="17"/>
        <v>num</v>
      </c>
      <c r="U64" s="7">
        <f ca="1">IF(O64="","",OFFSET(program!$A$1,0,disasm!$A64+COLUMN()-COLUMN($U64)+IF($I64,0,1)))</f>
        <v>1041</v>
      </c>
      <c r="V64" s="7">
        <f ca="1">IF(P64="","",OFFSET(program!$A$1,0,disasm!$A64+COLUMN()-COLUMN($U64)+IF($I64,0,1)))</f>
        <v>1</v>
      </c>
      <c r="W64" s="7">
        <f ca="1">IF(Q64="","",OFFSET(program!$A$1,0,disasm!$A64+COLUMN()-COLUMN($U64)+IF($I64,0,1)))</f>
        <v>2</v>
      </c>
      <c r="X64" s="3" t="str">
        <f t="shared" ca="1" si="18"/>
        <v>s_invalid_instruction</v>
      </c>
      <c r="Y64" s="3" t="str">
        <f t="shared" ca="1" si="19"/>
        <v>1</v>
      </c>
      <c r="Z64" s="3" t="str">
        <f t="shared" ca="1" si="20"/>
        <v>[SP+2]</v>
      </c>
      <c r="AA64" s="3" t="str">
        <f ca="1">" "
&amp;AE64
&amp;IF(AND(OR(K64=5,K64=6),MOD(INT(J64/1000),10)=1)," A2","")
&amp;IF(AND(NOT(I64),J64=109,OFFSET(program!$A$1,0,disasm!$A64+1)&gt;0,NOT(ISNUMBER(FIND(" A1 "," "&amp;AE64&amp;" "))))," AUTOLABEL","")
&amp;" "</f>
        <v xml:space="preserve"> A1 </v>
      </c>
      <c r="AE64" s="9" t="s">
        <v>29</v>
      </c>
    </row>
    <row r="65" spans="1:31" x14ac:dyDescent="0.2">
      <c r="A65" s="1">
        <f t="shared" ca="1" si="21"/>
        <v>229</v>
      </c>
      <c r="B65" s="2" t="str">
        <f t="shared" ca="1" si="4"/>
        <v>fetch_walk+60</v>
      </c>
      <c r="C65" s="3" t="str">
        <f ca="1">_xlfn.TEXTJOIN(" ",FALSE,OFFSET(program!$A$1,0,A65,1,M65))</f>
        <v>21102 1 236 0</v>
      </c>
      <c r="D65" s="4" t="str">
        <f ca="1">IF($H65="data",".dat "&amp;X65,
IF($H65="str",".str " &amp; _xlfn.TEXTJOIN("",FALSE,OFFSET(program!$A$2,0,A65+1,1,M65-1)),
$L65&amp;" "&amp;_xlfn.TEXTJOIN(", ",TRUE,$X65:$Z65)
))</f>
        <v>MUL  1, fetch_walk+67, [SP+0]</v>
      </c>
      <c r="E65" s="19" t="b">
        <f t="shared" ca="1" si="5"/>
        <v>1</v>
      </c>
      <c r="F65" s="5" t="str">
        <f t="shared" ca="1" si="0"/>
        <v>fetch_walk</v>
      </c>
      <c r="G65" s="5">
        <f t="shared" ca="1" si="1"/>
        <v>169</v>
      </c>
      <c r="H65" s="5" t="str">
        <f t="shared" si="6"/>
        <v>code</v>
      </c>
      <c r="I65" s="13" t="b">
        <f t="shared" si="7"/>
        <v>0</v>
      </c>
      <c r="J65" s="6">
        <f ca="1">OFFSET(program!$A$1,0,disasm!A65)</f>
        <v>21102</v>
      </c>
      <c r="K65" s="7">
        <f t="shared" ca="1" si="8"/>
        <v>2</v>
      </c>
      <c r="L65" s="7" t="str">
        <f t="shared" ca="1" si="9"/>
        <v xml:space="preserve">MUL </v>
      </c>
      <c r="M65" s="7">
        <f t="shared" ca="1" si="10"/>
        <v>4</v>
      </c>
      <c r="N65" s="7">
        <f t="shared" ca="1" si="11"/>
        <v>3</v>
      </c>
      <c r="O65" s="8">
        <f t="shared" ca="1" si="12"/>
        <v>1</v>
      </c>
      <c r="P65" s="8">
        <f t="shared" ca="1" si="13"/>
        <v>1</v>
      </c>
      <c r="Q65" s="8">
        <f t="shared" ca="1" si="14"/>
        <v>2</v>
      </c>
      <c r="R65" s="8" t="str">
        <f t="shared" ca="1" si="15"/>
        <v>num</v>
      </c>
      <c r="S65" s="8" t="str">
        <f t="shared" ca="1" si="16"/>
        <v>addr</v>
      </c>
      <c r="T65" s="8" t="str">
        <f t="shared" ca="1" si="17"/>
        <v>num</v>
      </c>
      <c r="U65" s="7">
        <f ca="1">IF(O65="","",OFFSET(program!$A$1,0,disasm!$A65+COLUMN()-COLUMN($U65)+IF($I65,0,1)))</f>
        <v>1</v>
      </c>
      <c r="V65" s="7">
        <f ca="1">IF(P65="","",OFFSET(program!$A$1,0,disasm!$A65+COLUMN()-COLUMN($U65)+IF($I65,0,1)))</f>
        <v>236</v>
      </c>
      <c r="W65" s="7">
        <f ca="1">IF(Q65="","",OFFSET(program!$A$1,0,disasm!$A65+COLUMN()-COLUMN($U65)+IF($I65,0,1)))</f>
        <v>0</v>
      </c>
      <c r="X65" s="3" t="str">
        <f t="shared" ca="1" si="18"/>
        <v>1</v>
      </c>
      <c r="Y65" s="3" t="str">
        <f t="shared" ca="1" si="19"/>
        <v>fetch_walk+67</v>
      </c>
      <c r="Z65" s="3" t="str">
        <f t="shared" ca="1" si="20"/>
        <v>[SP+0]</v>
      </c>
      <c r="AA65" s="3" t="str">
        <f ca="1">" "
&amp;AE65
&amp;IF(AND(OR(K65=5,K65=6),MOD(INT(J65/1000),10)=1)," A2","")
&amp;IF(AND(NOT(I65),J65=109,OFFSET(program!$A$1,0,disasm!$A65+1)&gt;0,NOT(ISNUMBER(FIND(" A1 "," "&amp;AE65&amp;" "))))," AUTOLABEL","")
&amp;" "</f>
        <v xml:space="preserve"> A2 </v>
      </c>
      <c r="AE65" s="9" t="s">
        <v>48</v>
      </c>
    </row>
    <row r="66" spans="1:31" x14ac:dyDescent="0.2">
      <c r="A66" s="1">
        <f t="shared" ca="1" si="21"/>
        <v>233</v>
      </c>
      <c r="B66" s="2" t="str">
        <f t="shared" ca="1" si="4"/>
        <v>fetch_walk+64</v>
      </c>
      <c r="C66" s="3" t="str">
        <f ca="1">_xlfn.TEXTJOIN(" ",FALSE,OFFSET(program!$A$1,0,A66,1,M66))</f>
        <v>1106 0 1301</v>
      </c>
      <c r="D66" s="4" t="str">
        <f ca="1">IF($H66="data",".dat "&amp;X66,
IF($H66="str",".str " &amp; _xlfn.TEXTJOIN("",FALSE,OFFSET(program!$A$2,0,A66+1,1,M66-1)),
$L66&amp;" "&amp;_xlfn.TEXTJOIN(", ",TRUE,$X66:$Z66)
))</f>
        <v>J=0  0, expect_char</v>
      </c>
      <c r="E66" s="19" t="b">
        <f t="shared" ca="1" si="5"/>
        <v>1</v>
      </c>
      <c r="F66" s="5" t="str">
        <f t="shared" ref="F66:F129" ca="1" si="22">IF(ISBLANK($AD66),
    IF(ISNUMBER(FIND(" AUTOLABEL ",AA66)),IF(I66,"data","fun")&amp;A66,F65),
    $AD66
)</f>
        <v>fetch_walk</v>
      </c>
      <c r="G66" s="5">
        <f t="shared" ref="G66:G129" ca="1" si="23">IF(AND(ISBLANK($AD66),NOT(ISNUMBER(FIND(" AUTOLABEL ",AA66)))),G65,$A66)</f>
        <v>169</v>
      </c>
      <c r="H66" s="5" t="str">
        <f t="shared" si="6"/>
        <v>code</v>
      </c>
      <c r="I66" s="13" t="b">
        <f t="shared" si="7"/>
        <v>0</v>
      </c>
      <c r="J66" s="6">
        <f ca="1">OFFSET(program!$A$1,0,disasm!A66)</f>
        <v>1106</v>
      </c>
      <c r="K66" s="7">
        <f t="shared" ca="1" si="8"/>
        <v>6</v>
      </c>
      <c r="L66" s="7" t="str">
        <f t="shared" ca="1" si="9"/>
        <v xml:space="preserve">J=0 </v>
      </c>
      <c r="M66" s="7">
        <f t="shared" ca="1" si="10"/>
        <v>3</v>
      </c>
      <c r="N66" s="7">
        <f t="shared" ca="1" si="11"/>
        <v>2</v>
      </c>
      <c r="O66" s="8">
        <f t="shared" ca="1" si="12"/>
        <v>1</v>
      </c>
      <c r="P66" s="8">
        <f t="shared" ca="1" si="13"/>
        <v>1</v>
      </c>
      <c r="Q66" s="8" t="str">
        <f t="shared" ca="1" si="14"/>
        <v/>
      </c>
      <c r="R66" s="8" t="str">
        <f t="shared" ca="1" si="15"/>
        <v>num</v>
      </c>
      <c r="S66" s="8" t="str">
        <f t="shared" ca="1" si="16"/>
        <v>addr</v>
      </c>
      <c r="T66" s="8" t="str">
        <f t="shared" ca="1" si="17"/>
        <v/>
      </c>
      <c r="U66" s="7">
        <f ca="1">IF(O66="","",OFFSET(program!$A$1,0,disasm!$A66+COLUMN()-COLUMN($U66)+IF($I66,0,1)))</f>
        <v>0</v>
      </c>
      <c r="V66" s="7">
        <f ca="1">IF(P66="","",OFFSET(program!$A$1,0,disasm!$A66+COLUMN()-COLUMN($U66)+IF($I66,0,1)))</f>
        <v>1301</v>
      </c>
      <c r="W66" s="7" t="str">
        <f ca="1">IF(Q66="","",OFFSET(program!$A$1,0,disasm!$A66+COLUMN()-COLUMN($U66)+IF($I66,0,1)))</f>
        <v/>
      </c>
      <c r="X66" s="3" t="str">
        <f t="shared" ca="1" si="18"/>
        <v>0</v>
      </c>
      <c r="Y66" s="3" t="str">
        <f t="shared" ca="1" si="19"/>
        <v>expect_char</v>
      </c>
      <c r="Z66" s="3" t="str">
        <f t="shared" ca="1" si="20"/>
        <v/>
      </c>
      <c r="AA66" s="3" t="str">
        <f ca="1">" "
&amp;AE66
&amp;IF(AND(OR(K66=5,K66=6),MOD(INT(J66/1000),10)=1)," A2","")
&amp;IF(AND(NOT(I66),J66=109,OFFSET(program!$A$1,0,disasm!$A66+1)&gt;0,NOT(ISNUMBER(FIND(" A1 "," "&amp;AE66&amp;" "))))," AUTOLABEL","")
&amp;" "</f>
        <v xml:space="preserve">  A2 </v>
      </c>
    </row>
    <row r="67" spans="1:31" x14ac:dyDescent="0.2">
      <c r="A67" s="1">
        <f t="shared" ca="1" si="21"/>
        <v>236</v>
      </c>
      <c r="B67" s="2" t="str">
        <f t="shared" ref="B67:B130" ca="1" si="24">$F67
&amp;IF(ISBLANK(AB67),
    IF($A67=$G67,
        "",
        "+"&amp;$A67-$G67
    ),
    "."&amp;AB67
)</f>
        <v>fetch_walk+67</v>
      </c>
      <c r="C67" s="3" t="str">
        <f ca="1">_xlfn.TEXTJOIN(" ",FALSE,OFFSET(program!$A$1,0,A67,1,M67))</f>
        <v>1105 1 553</v>
      </c>
      <c r="D67" s="4" t="str">
        <f ca="1">IF($H67="data",".dat "&amp;X67,
IF($H67="str",".str " &amp; _xlfn.TEXTJOIN("",FALSE,OFFSET(program!$A$2,0,A67+1,1,M67-1)),
$L67&amp;" "&amp;_xlfn.TEXTJOIN(", ",TRUE,$X67:$Z67)
))</f>
        <v>J!=0 1, exec</v>
      </c>
      <c r="E67" s="19" t="b">
        <f t="shared" ref="E67:E130" ca="1" si="25">IF(G67&lt;&gt;G66,NOT(E66),E66)</f>
        <v>1</v>
      </c>
      <c r="F67" s="5" t="str">
        <f t="shared" ca="1" si="22"/>
        <v>fetch_walk</v>
      </c>
      <c r="G67" s="5">
        <f t="shared" ca="1" si="23"/>
        <v>169</v>
      </c>
      <c r="H67" s="5" t="str">
        <f t="shared" ref="H67:H130" si="26">IF(ISNUMBER(FIND(" STR "," "&amp;AE67&amp;" ")),"str",
IF(ISNUMBER(FIND(" CODE "," "&amp;AE67&amp;" ")),"code",
IF(ISNUMBER(FIND(" DATA "," "&amp;AE67&amp;" ")),"data",
$H66
)))</f>
        <v>code</v>
      </c>
      <c r="I67" s="13" t="b">
        <f t="shared" ref="I67:I130" si="27">H67&lt;&gt;"code"</f>
        <v>0</v>
      </c>
      <c r="J67" s="6">
        <f ca="1">OFFSET(program!$A$1,0,disasm!A67)</f>
        <v>1105</v>
      </c>
      <c r="K67" s="7">
        <f t="shared" ref="K67:K130" ca="1" si="28">MOD($J67,100)</f>
        <v>5</v>
      </c>
      <c r="L67" s="7" t="str">
        <f t="shared" ref="L67:L130" ca="1" si="29">IF(K67=99,"END",CHOOSE(K67,"ADD ","MUL ","IN  ","OUT ","J!=0","J=0 ","CMP&lt;","CMP=","SP+ "))</f>
        <v>J!=0</v>
      </c>
      <c r="M67" s="7">
        <f t="shared" ref="M67:M130" ca="1" si="30">IF($H67="data",1,IF($H67="str",$J67+1,N67+1))</f>
        <v>3</v>
      </c>
      <c r="N67" s="7">
        <f t="shared" ref="N67:N130" ca="1" si="31">IF($I67,1,IFERROR(CHOOSE($K67,3,3,1,1,2,2,3,3,1),0))</f>
        <v>2</v>
      </c>
      <c r="O67" s="8">
        <f t="shared" ref="O67:O130" ca="1" si="32">IF(I67,1,IF($N67&gt;=1,MOD(INT($J67/100),10),""))</f>
        <v>1</v>
      </c>
      <c r="P67" s="8">
        <f t="shared" ref="P67:P130" ca="1" si="33">IF($N67&gt;=2,MOD(INT($J67/1000),10),"")</f>
        <v>1</v>
      </c>
      <c r="Q67" s="8" t="str">
        <f t="shared" ref="Q67:Q130" ca="1" si="34">IF($N67&gt;=3,MOD(INT($J67/10000),10),"")</f>
        <v/>
      </c>
      <c r="R67" s="8" t="str">
        <f t="shared" ref="R67:R130" ca="1" si="35">IF(O67="","",
    IF(ISNUMBER(FIND(" A"&amp;R$1&amp;" ",$AA67)),"addr",
        IF(ISNUMBER(FIND(" C"&amp;R$1&amp;" ",$AA67)),"char",
            CHOOSE(O67+1,"addr","num","num")
        )
    )
)</f>
        <v>num</v>
      </c>
      <c r="S67" s="8" t="str">
        <f t="shared" ref="S67:S130" ca="1" si="36">IF(P67="","",
    IF(ISNUMBER(FIND(" A"&amp;S$1&amp;" ",$AA67)),"addr",
        IF(ISNUMBER(FIND(" C"&amp;S$1&amp;" ",$AA67)),"char",
            CHOOSE(P67+1,"addr","num","num")
        )
    )
)</f>
        <v>addr</v>
      </c>
      <c r="T67" s="8" t="str">
        <f t="shared" ref="T67:T130" ca="1" si="37">IF(Q67="","",
    IF(ISNUMBER(FIND(" A"&amp;T$1&amp;" ",$AA67)),"addr",
        IF(ISNUMBER(FIND(" C"&amp;T$1&amp;" ",$AA67)),"char",
            CHOOSE(Q67+1,"addr","num","num")
        )
    )
)</f>
        <v/>
      </c>
      <c r="U67" s="7">
        <f ca="1">IF(O67="","",OFFSET(program!$A$1,0,disasm!$A67+COLUMN()-COLUMN($U67)+IF($I67,0,1)))</f>
        <v>1</v>
      </c>
      <c r="V67" s="7">
        <f ca="1">IF(P67="","",OFFSET(program!$A$1,0,disasm!$A67+COLUMN()-COLUMN($U67)+IF($I67,0,1)))</f>
        <v>553</v>
      </c>
      <c r="W67" s="7" t="str">
        <f ca="1">IF(Q67="","",OFFSET(program!$A$1,0,disasm!$A67+COLUMN()-COLUMN($U67)+IF($I67,0,1)))</f>
        <v/>
      </c>
      <c r="X67" s="3" t="str">
        <f t="shared" ref="X67:X130" ca="1" si="38">IF(O67="","",
  SUBSTITUTE(SUBSTITUTE(
    CHOOSE(1+O67,"[val]","val","[SP+val]"),
    "val",
    IF(R67="char","'"&amp;CHAR(U67)&amp;"'",
      IF(R67="addr",
        INDEX($B:$B,MATCH(U67,$A:$A,1))
          &amp; IF(INDEX($A:$A,MATCH(U67,$A:$A,1)) &lt; U67, ".a"&amp;(U67 - INDEX($A:$A,MATCH(U67,$A:$A,1))),""),
        U67
       )
    )
  ),"+-","-")
)</f>
        <v>1</v>
      </c>
      <c r="Y67" s="3" t="str">
        <f t="shared" ref="Y67:Y130" ca="1" si="39">IF(P67="","",
  SUBSTITUTE(SUBSTITUTE(
    CHOOSE(1+P67,"[val]","val","[SP+val]"),
    "val",
    IF(S67="char","'"&amp;CHAR(V67)&amp;"'",
      IF(S67="addr",
        INDEX($B:$B,MATCH(V67,$A:$A,1))
          &amp; IF(INDEX($A:$A,MATCH(V67,$A:$A,1)) &lt; V67, ".a"&amp;(V67 - INDEX($A:$A,MATCH(V67,$A:$A,1))),""),
        V67
       )
    )
  ),"+-","-")
)</f>
        <v>exec</v>
      </c>
      <c r="Z67" s="3" t="str">
        <f t="shared" ref="Z67:Z130" ca="1" si="40">IF(Q67="","",
  SUBSTITUTE(SUBSTITUTE(
    CHOOSE(1+Q67,"[val]","val","[SP+val]"),
    "val",
    IF(T67="char","'"&amp;CHAR(W67)&amp;"'",
      IF(T67="addr",
        INDEX($B:$B,MATCH(W67,$A:$A,1))
          &amp; IF(INDEX($A:$A,MATCH(W67,$A:$A,1)) &lt; W67, ".a"&amp;(W67 - INDEX($A:$A,MATCH(W67,$A:$A,1))),""),
        W67
       )
    )
  ),"+-","-")
)</f>
        <v/>
      </c>
      <c r="AA67" s="3" t="str">
        <f ca="1">" "
&amp;AE67
&amp;IF(AND(OR(K67=5,K67=6),MOD(INT(J67/1000),10)=1)," A2","")
&amp;IF(AND(NOT(I67),J67=109,OFFSET(program!$A$1,0,disasm!$A67+1)&gt;0,NOT(ISNUMBER(FIND(" A1 "," "&amp;AE67&amp;" "))))," AUTOLABEL","")
&amp;" "</f>
        <v xml:space="preserve">  A2 </v>
      </c>
    </row>
    <row r="68" spans="1:31" x14ac:dyDescent="0.2">
      <c r="A68" s="1">
        <f t="shared" ref="A68:A131" ca="1" si="41">A67+M67</f>
        <v>239</v>
      </c>
      <c r="B68" s="2" t="str">
        <f t="shared" ca="1" si="24"/>
        <v>fetch_run</v>
      </c>
      <c r="C68" s="3" t="str">
        <f ca="1">_xlfn.TEXTJOIN(" ",FALSE,OFFSET(program!$A$1,0,A68,1,M68))</f>
        <v>21101 0 85 1</v>
      </c>
      <c r="D68" s="4" t="str">
        <f ca="1">IF($H68="data",".dat "&amp;X68,
IF($H68="str",".str " &amp; _xlfn.TEXTJOIN("",FALSE,OFFSET(program!$A$2,0,A68+1,1,M68-1)),
$L68&amp;" "&amp;_xlfn.TEXTJOIN(", ",TRUE,$X68:$Z68)
))</f>
        <v>ADD  0, 'U', [SP+1]</v>
      </c>
      <c r="E68" s="19" t="b">
        <f t="shared" ca="1" si="25"/>
        <v>0</v>
      </c>
      <c r="F68" s="5" t="str">
        <f t="shared" si="22"/>
        <v>fetch_run</v>
      </c>
      <c r="G68" s="5">
        <f t="shared" ca="1" si="23"/>
        <v>239</v>
      </c>
      <c r="H68" s="5" t="str">
        <f t="shared" si="26"/>
        <v>code</v>
      </c>
      <c r="I68" s="13" t="b">
        <f t="shared" si="27"/>
        <v>0</v>
      </c>
      <c r="J68" s="6">
        <f ca="1">OFFSET(program!$A$1,0,disasm!A68)</f>
        <v>21101</v>
      </c>
      <c r="K68" s="7">
        <f t="shared" ca="1" si="28"/>
        <v>1</v>
      </c>
      <c r="L68" s="7" t="str">
        <f t="shared" ca="1" si="29"/>
        <v xml:space="preserve">ADD </v>
      </c>
      <c r="M68" s="7">
        <f t="shared" ca="1" si="30"/>
        <v>4</v>
      </c>
      <c r="N68" s="7">
        <f t="shared" ca="1" si="31"/>
        <v>3</v>
      </c>
      <c r="O68" s="8">
        <f t="shared" ca="1" si="32"/>
        <v>1</v>
      </c>
      <c r="P68" s="8">
        <f t="shared" ca="1" si="33"/>
        <v>1</v>
      </c>
      <c r="Q68" s="8">
        <f t="shared" ca="1" si="34"/>
        <v>2</v>
      </c>
      <c r="R68" s="8" t="str">
        <f t="shared" ca="1" si="35"/>
        <v>num</v>
      </c>
      <c r="S68" s="8" t="str">
        <f t="shared" ca="1" si="36"/>
        <v>char</v>
      </c>
      <c r="T68" s="8" t="str">
        <f t="shared" ca="1" si="37"/>
        <v>num</v>
      </c>
      <c r="U68" s="7">
        <f ca="1">IF(O68="","",OFFSET(program!$A$1,0,disasm!$A68+COLUMN()-COLUMN($U68)+IF($I68,0,1)))</f>
        <v>0</v>
      </c>
      <c r="V68" s="7">
        <f ca="1">IF(P68="","",OFFSET(program!$A$1,0,disasm!$A68+COLUMN()-COLUMN($U68)+IF($I68,0,1)))</f>
        <v>85</v>
      </c>
      <c r="W68" s="7">
        <f ca="1">IF(Q68="","",OFFSET(program!$A$1,0,disasm!$A68+COLUMN()-COLUMN($U68)+IF($I68,0,1)))</f>
        <v>1</v>
      </c>
      <c r="X68" s="3" t="str">
        <f t="shared" ca="1" si="38"/>
        <v>0</v>
      </c>
      <c r="Y68" s="3" t="str">
        <f t="shared" ca="1" si="39"/>
        <v>'U'</v>
      </c>
      <c r="Z68" s="3" t="str">
        <f t="shared" ca="1" si="40"/>
        <v>[SP+1]</v>
      </c>
      <c r="AA68" s="3" t="str">
        <f ca="1">" "
&amp;AE68
&amp;IF(AND(OR(K68=5,K68=6),MOD(INT(J68/1000),10)=1)," A2","")
&amp;IF(AND(NOT(I68),J68=109,OFFSET(program!$A$1,0,disasm!$A68+1)&gt;0,NOT(ISNUMBER(FIND(" A1 "," "&amp;AE68&amp;" "))))," AUTOLABEL","")
&amp;" "</f>
        <v xml:space="preserve"> C2 </v>
      </c>
      <c r="AD68" s="9" t="s">
        <v>80</v>
      </c>
      <c r="AE68" s="9" t="s">
        <v>57</v>
      </c>
    </row>
    <row r="69" spans="1:31" x14ac:dyDescent="0.2">
      <c r="A69" s="1">
        <f t="shared" ca="1" si="41"/>
        <v>243</v>
      </c>
      <c r="B69" s="2" t="str">
        <f t="shared" ca="1" si="24"/>
        <v>fetch_run+4</v>
      </c>
      <c r="C69" s="3" t="str">
        <f ca="1">_xlfn.TEXTJOIN(" ",FALSE,OFFSET(program!$A$1,0,A69,1,M69))</f>
        <v>21101 0 1041 2</v>
      </c>
      <c r="D69" s="4" t="str">
        <f ca="1">IF($H69="data",".dat "&amp;X69,
IF($H69="str",".str " &amp; _xlfn.TEXTJOIN("",FALSE,OFFSET(program!$A$2,0,A69+1,1,M69-1)),
$L69&amp;" "&amp;_xlfn.TEXTJOIN(", ",TRUE,$X69:$Z69)
))</f>
        <v>ADD  0, s_invalid_instruction, [SP+2]</v>
      </c>
      <c r="E69" s="19" t="b">
        <f t="shared" ca="1" si="25"/>
        <v>0</v>
      </c>
      <c r="F69" s="5" t="str">
        <f t="shared" ca="1" si="22"/>
        <v>fetch_run</v>
      </c>
      <c r="G69" s="5">
        <f t="shared" ca="1" si="23"/>
        <v>239</v>
      </c>
      <c r="H69" s="5" t="str">
        <f t="shared" si="26"/>
        <v>code</v>
      </c>
      <c r="I69" s="13" t="b">
        <f t="shared" si="27"/>
        <v>0</v>
      </c>
      <c r="J69" s="6">
        <f ca="1">OFFSET(program!$A$1,0,disasm!A69)</f>
        <v>21101</v>
      </c>
      <c r="K69" s="7">
        <f t="shared" ca="1" si="28"/>
        <v>1</v>
      </c>
      <c r="L69" s="7" t="str">
        <f t="shared" ca="1" si="29"/>
        <v xml:space="preserve">ADD </v>
      </c>
      <c r="M69" s="7">
        <f t="shared" ca="1" si="30"/>
        <v>4</v>
      </c>
      <c r="N69" s="7">
        <f t="shared" ca="1" si="31"/>
        <v>3</v>
      </c>
      <c r="O69" s="8">
        <f t="shared" ca="1" si="32"/>
        <v>1</v>
      </c>
      <c r="P69" s="8">
        <f t="shared" ca="1" si="33"/>
        <v>1</v>
      </c>
      <c r="Q69" s="8">
        <f t="shared" ca="1" si="34"/>
        <v>2</v>
      </c>
      <c r="R69" s="8" t="str">
        <f t="shared" ca="1" si="35"/>
        <v>num</v>
      </c>
      <c r="S69" s="8" t="str">
        <f t="shared" ca="1" si="36"/>
        <v>addr</v>
      </c>
      <c r="T69" s="8" t="str">
        <f t="shared" ca="1" si="37"/>
        <v>num</v>
      </c>
      <c r="U69" s="7">
        <f ca="1">IF(O69="","",OFFSET(program!$A$1,0,disasm!$A69+COLUMN()-COLUMN($U69)+IF($I69,0,1)))</f>
        <v>0</v>
      </c>
      <c r="V69" s="7">
        <f ca="1">IF(P69="","",OFFSET(program!$A$1,0,disasm!$A69+COLUMN()-COLUMN($U69)+IF($I69,0,1)))</f>
        <v>1041</v>
      </c>
      <c r="W69" s="7">
        <f ca="1">IF(Q69="","",OFFSET(program!$A$1,0,disasm!$A69+COLUMN()-COLUMN($U69)+IF($I69,0,1)))</f>
        <v>2</v>
      </c>
      <c r="X69" s="3" t="str">
        <f t="shared" ca="1" si="38"/>
        <v>0</v>
      </c>
      <c r="Y69" s="3" t="str">
        <f t="shared" ca="1" si="39"/>
        <v>s_invalid_instruction</v>
      </c>
      <c r="Z69" s="3" t="str">
        <f t="shared" ca="1" si="40"/>
        <v>[SP+2]</v>
      </c>
      <c r="AA69" s="3" t="str">
        <f ca="1">" "
&amp;AE69
&amp;IF(AND(OR(K69=5,K69=6),MOD(INT(J69/1000),10)=1)," A2","")
&amp;IF(AND(NOT(I69),J69=109,OFFSET(program!$A$1,0,disasm!$A69+1)&gt;0,NOT(ISNUMBER(FIND(" A1 "," "&amp;AE69&amp;" "))))," AUTOLABEL","")
&amp;" "</f>
        <v xml:space="preserve"> A2 </v>
      </c>
      <c r="AE69" s="9" t="s">
        <v>48</v>
      </c>
    </row>
    <row r="70" spans="1:31" x14ac:dyDescent="0.2">
      <c r="A70" s="1">
        <f t="shared" ca="1" si="41"/>
        <v>247</v>
      </c>
      <c r="B70" s="2" t="str">
        <f t="shared" ca="1" si="24"/>
        <v>fetch_run+8</v>
      </c>
      <c r="C70" s="3" t="str">
        <f ca="1">_xlfn.TEXTJOIN(" ",FALSE,OFFSET(program!$A$1,0,A70,1,M70))</f>
        <v>21101 254 0 0</v>
      </c>
      <c r="D70" s="4" t="str">
        <f ca="1">IF($H70="data",".dat "&amp;X70,
IF($H70="str",".str " &amp; _xlfn.TEXTJOIN("",FALSE,OFFSET(program!$A$2,0,A70+1,1,M70-1)),
$L70&amp;" "&amp;_xlfn.TEXTJOIN(", ",TRUE,$X70:$Z70)
))</f>
        <v>ADD  fetch_run+15, 0, [SP+0]</v>
      </c>
      <c r="E70" s="19" t="b">
        <f t="shared" ca="1" si="25"/>
        <v>0</v>
      </c>
      <c r="F70" s="5" t="str">
        <f t="shared" ca="1" si="22"/>
        <v>fetch_run</v>
      </c>
      <c r="G70" s="5">
        <f t="shared" ca="1" si="23"/>
        <v>239</v>
      </c>
      <c r="H70" s="5" t="str">
        <f t="shared" si="26"/>
        <v>code</v>
      </c>
      <c r="I70" s="13" t="b">
        <f t="shared" si="27"/>
        <v>0</v>
      </c>
      <c r="J70" s="6">
        <f ca="1">OFFSET(program!$A$1,0,disasm!A70)</f>
        <v>21101</v>
      </c>
      <c r="K70" s="7">
        <f t="shared" ca="1" si="28"/>
        <v>1</v>
      </c>
      <c r="L70" s="7" t="str">
        <f t="shared" ca="1" si="29"/>
        <v xml:space="preserve">ADD </v>
      </c>
      <c r="M70" s="7">
        <f t="shared" ca="1" si="30"/>
        <v>4</v>
      </c>
      <c r="N70" s="7">
        <f t="shared" ca="1" si="31"/>
        <v>3</v>
      </c>
      <c r="O70" s="8">
        <f t="shared" ca="1" si="32"/>
        <v>1</v>
      </c>
      <c r="P70" s="8">
        <f t="shared" ca="1" si="33"/>
        <v>1</v>
      </c>
      <c r="Q70" s="8">
        <f t="shared" ca="1" si="34"/>
        <v>2</v>
      </c>
      <c r="R70" s="8" t="str">
        <f t="shared" ca="1" si="35"/>
        <v>addr</v>
      </c>
      <c r="S70" s="8" t="str">
        <f t="shared" ca="1" si="36"/>
        <v>num</v>
      </c>
      <c r="T70" s="8" t="str">
        <f t="shared" ca="1" si="37"/>
        <v>num</v>
      </c>
      <c r="U70" s="7">
        <f ca="1">IF(O70="","",OFFSET(program!$A$1,0,disasm!$A70+COLUMN()-COLUMN($U70)+IF($I70,0,1)))</f>
        <v>254</v>
      </c>
      <c r="V70" s="7">
        <f ca="1">IF(P70="","",OFFSET(program!$A$1,0,disasm!$A70+COLUMN()-COLUMN($U70)+IF($I70,0,1)))</f>
        <v>0</v>
      </c>
      <c r="W70" s="7">
        <f ca="1">IF(Q70="","",OFFSET(program!$A$1,0,disasm!$A70+COLUMN()-COLUMN($U70)+IF($I70,0,1)))</f>
        <v>0</v>
      </c>
      <c r="X70" s="3" t="str">
        <f t="shared" ca="1" si="38"/>
        <v>fetch_run+15</v>
      </c>
      <c r="Y70" s="3" t="str">
        <f t="shared" ca="1" si="39"/>
        <v>0</v>
      </c>
      <c r="Z70" s="3" t="str">
        <f t="shared" ca="1" si="40"/>
        <v>[SP+0]</v>
      </c>
      <c r="AA70" s="3" t="str">
        <f ca="1">" "
&amp;AE70
&amp;IF(AND(OR(K70=5,K70=6),MOD(INT(J70/1000),10)=1)," A2","")
&amp;IF(AND(NOT(I70),J70=109,OFFSET(program!$A$1,0,disasm!$A70+1)&gt;0,NOT(ISNUMBER(FIND(" A1 "," "&amp;AE70&amp;" "))))," AUTOLABEL","")
&amp;" "</f>
        <v xml:space="preserve"> A1 </v>
      </c>
      <c r="AE70" s="9" t="s">
        <v>29</v>
      </c>
    </row>
    <row r="71" spans="1:31" x14ac:dyDescent="0.2">
      <c r="A71" s="1">
        <f t="shared" ca="1" si="41"/>
        <v>251</v>
      </c>
      <c r="B71" s="2" t="str">
        <f t="shared" ca="1" si="24"/>
        <v>fetch_run+12</v>
      </c>
      <c r="C71" s="3" t="str">
        <f ca="1">_xlfn.TEXTJOIN(" ",FALSE,OFFSET(program!$A$1,0,A71,1,M71))</f>
        <v>1105 1 1301</v>
      </c>
      <c r="D71" s="4" t="str">
        <f ca="1">IF($H71="data",".dat "&amp;X71,
IF($H71="str",".str " &amp; _xlfn.TEXTJOIN("",FALSE,OFFSET(program!$A$2,0,A71+1,1,M71-1)),
$L71&amp;" "&amp;_xlfn.TEXTJOIN(", ",TRUE,$X71:$Z71)
))</f>
        <v>J!=0 1, expect_char</v>
      </c>
      <c r="E71" s="19" t="b">
        <f t="shared" ca="1" si="25"/>
        <v>0</v>
      </c>
      <c r="F71" s="5" t="str">
        <f t="shared" ca="1" si="22"/>
        <v>fetch_run</v>
      </c>
      <c r="G71" s="5">
        <f t="shared" ca="1" si="23"/>
        <v>239</v>
      </c>
      <c r="H71" s="5" t="str">
        <f t="shared" si="26"/>
        <v>code</v>
      </c>
      <c r="I71" s="13" t="b">
        <f t="shared" si="27"/>
        <v>0</v>
      </c>
      <c r="J71" s="6">
        <f ca="1">OFFSET(program!$A$1,0,disasm!A71)</f>
        <v>1105</v>
      </c>
      <c r="K71" s="7">
        <f t="shared" ca="1" si="28"/>
        <v>5</v>
      </c>
      <c r="L71" s="7" t="str">
        <f t="shared" ca="1" si="29"/>
        <v>J!=0</v>
      </c>
      <c r="M71" s="7">
        <f t="shared" ca="1" si="30"/>
        <v>3</v>
      </c>
      <c r="N71" s="7">
        <f t="shared" ca="1" si="31"/>
        <v>2</v>
      </c>
      <c r="O71" s="8">
        <f t="shared" ca="1" si="32"/>
        <v>1</v>
      </c>
      <c r="P71" s="8">
        <f t="shared" ca="1" si="33"/>
        <v>1</v>
      </c>
      <c r="Q71" s="8" t="str">
        <f t="shared" ca="1" si="34"/>
        <v/>
      </c>
      <c r="R71" s="8" t="str">
        <f t="shared" ca="1" si="35"/>
        <v>num</v>
      </c>
      <c r="S71" s="8" t="str">
        <f t="shared" ca="1" si="36"/>
        <v>addr</v>
      </c>
      <c r="T71" s="8" t="str">
        <f t="shared" ca="1" si="37"/>
        <v/>
      </c>
      <c r="U71" s="7">
        <f ca="1">IF(O71="","",OFFSET(program!$A$1,0,disasm!$A71+COLUMN()-COLUMN($U71)+IF($I71,0,1)))</f>
        <v>1</v>
      </c>
      <c r="V71" s="7">
        <f ca="1">IF(P71="","",OFFSET(program!$A$1,0,disasm!$A71+COLUMN()-COLUMN($U71)+IF($I71,0,1)))</f>
        <v>1301</v>
      </c>
      <c r="W71" s="7" t="str">
        <f ca="1">IF(Q71="","",OFFSET(program!$A$1,0,disasm!$A71+COLUMN()-COLUMN($U71)+IF($I71,0,1)))</f>
        <v/>
      </c>
      <c r="X71" s="3" t="str">
        <f t="shared" ca="1" si="38"/>
        <v>1</v>
      </c>
      <c r="Y71" s="3" t="str">
        <f t="shared" ca="1" si="39"/>
        <v>expect_char</v>
      </c>
      <c r="Z71" s="3" t="str">
        <f t="shared" ca="1" si="40"/>
        <v/>
      </c>
      <c r="AA71" s="3" t="str">
        <f ca="1">" "
&amp;AE71
&amp;IF(AND(OR(K71=5,K71=6),MOD(INT(J71/1000),10)=1)," A2","")
&amp;IF(AND(NOT(I71),J71=109,OFFSET(program!$A$1,0,disasm!$A71+1)&gt;0,NOT(ISNUMBER(FIND(" A1 "," "&amp;AE71&amp;" "))))," AUTOLABEL","")
&amp;" "</f>
        <v xml:space="preserve">  A2 </v>
      </c>
    </row>
    <row r="72" spans="1:31" x14ac:dyDescent="0.2">
      <c r="A72" s="1">
        <f t="shared" ca="1" si="41"/>
        <v>254</v>
      </c>
      <c r="B72" s="2" t="str">
        <f t="shared" ca="1" si="24"/>
        <v>fetch_run+15</v>
      </c>
      <c r="C72" s="3" t="str">
        <f ca="1">_xlfn.TEXTJOIN(" ",FALSE,OFFSET(program!$A$1,0,A72,1,M72))</f>
        <v>21101 0 78 1</v>
      </c>
      <c r="D72" s="4" t="str">
        <f ca="1">IF($H72="data",".dat "&amp;X72,
IF($H72="str",".str " &amp; _xlfn.TEXTJOIN("",FALSE,OFFSET(program!$A$2,0,A72+1,1,M72-1)),
$L72&amp;" "&amp;_xlfn.TEXTJOIN(", ",TRUE,$X72:$Z72)
))</f>
        <v>ADD  0, 'N', [SP+1]</v>
      </c>
      <c r="E72" s="19" t="b">
        <f t="shared" ca="1" si="25"/>
        <v>0</v>
      </c>
      <c r="F72" s="5" t="str">
        <f t="shared" ca="1" si="22"/>
        <v>fetch_run</v>
      </c>
      <c r="G72" s="5">
        <f t="shared" ca="1" si="23"/>
        <v>239</v>
      </c>
      <c r="H72" s="5" t="str">
        <f t="shared" si="26"/>
        <v>code</v>
      </c>
      <c r="I72" s="13" t="b">
        <f t="shared" si="27"/>
        <v>0</v>
      </c>
      <c r="J72" s="6">
        <f ca="1">OFFSET(program!$A$1,0,disasm!A72)</f>
        <v>21101</v>
      </c>
      <c r="K72" s="7">
        <f t="shared" ca="1" si="28"/>
        <v>1</v>
      </c>
      <c r="L72" s="7" t="str">
        <f t="shared" ca="1" si="29"/>
        <v xml:space="preserve">ADD </v>
      </c>
      <c r="M72" s="7">
        <f t="shared" ca="1" si="30"/>
        <v>4</v>
      </c>
      <c r="N72" s="7">
        <f t="shared" ca="1" si="31"/>
        <v>3</v>
      </c>
      <c r="O72" s="8">
        <f t="shared" ca="1" si="32"/>
        <v>1</v>
      </c>
      <c r="P72" s="8">
        <f t="shared" ca="1" si="33"/>
        <v>1</v>
      </c>
      <c r="Q72" s="8">
        <f t="shared" ca="1" si="34"/>
        <v>2</v>
      </c>
      <c r="R72" s="8" t="str">
        <f t="shared" ca="1" si="35"/>
        <v>num</v>
      </c>
      <c r="S72" s="8" t="str">
        <f t="shared" ca="1" si="36"/>
        <v>char</v>
      </c>
      <c r="T72" s="8" t="str">
        <f t="shared" ca="1" si="37"/>
        <v>num</v>
      </c>
      <c r="U72" s="7">
        <f ca="1">IF(O72="","",OFFSET(program!$A$1,0,disasm!$A72+COLUMN()-COLUMN($U72)+IF($I72,0,1)))</f>
        <v>0</v>
      </c>
      <c r="V72" s="7">
        <f ca="1">IF(P72="","",OFFSET(program!$A$1,0,disasm!$A72+COLUMN()-COLUMN($U72)+IF($I72,0,1)))</f>
        <v>78</v>
      </c>
      <c r="W72" s="7">
        <f ca="1">IF(Q72="","",OFFSET(program!$A$1,0,disasm!$A72+COLUMN()-COLUMN($U72)+IF($I72,0,1)))</f>
        <v>1</v>
      </c>
      <c r="X72" s="3" t="str">
        <f t="shared" ca="1" si="38"/>
        <v>0</v>
      </c>
      <c r="Y72" s="3" t="str">
        <f t="shared" ca="1" si="39"/>
        <v>'N'</v>
      </c>
      <c r="Z72" s="3" t="str">
        <f t="shared" ca="1" si="40"/>
        <v>[SP+1]</v>
      </c>
      <c r="AA72" s="3" t="str">
        <f ca="1">" "
&amp;AE72
&amp;IF(AND(OR(K72=5,K72=6),MOD(INT(J72/1000),10)=1)," A2","")
&amp;IF(AND(NOT(I72),J72=109,OFFSET(program!$A$1,0,disasm!$A72+1)&gt;0,NOT(ISNUMBER(FIND(" A1 "," "&amp;AE72&amp;" "))))," AUTOLABEL","")
&amp;" "</f>
        <v xml:space="preserve"> C2 </v>
      </c>
      <c r="AD72" s="12"/>
      <c r="AE72" s="24" t="s">
        <v>57</v>
      </c>
    </row>
    <row r="73" spans="1:31" x14ac:dyDescent="0.2">
      <c r="A73" s="1">
        <f t="shared" ca="1" si="41"/>
        <v>258</v>
      </c>
      <c r="B73" s="2" t="str">
        <f t="shared" ca="1" si="24"/>
        <v>fetch_run+19</v>
      </c>
      <c r="C73" s="3" t="str">
        <f ca="1">_xlfn.TEXTJOIN(" ",FALSE,OFFSET(program!$A$1,0,A73,1,M73))</f>
        <v>21102 1 1041 2</v>
      </c>
      <c r="D73" s="4" t="str">
        <f ca="1">IF($H73="data",".dat "&amp;X73,
IF($H73="str",".str " &amp; _xlfn.TEXTJOIN("",FALSE,OFFSET(program!$A$2,0,A73+1,1,M73-1)),
$L73&amp;" "&amp;_xlfn.TEXTJOIN(", ",TRUE,$X73:$Z73)
))</f>
        <v>MUL  1, s_invalid_instruction, [SP+2]</v>
      </c>
      <c r="E73" s="19" t="b">
        <f t="shared" ca="1" si="25"/>
        <v>0</v>
      </c>
      <c r="F73" s="5" t="str">
        <f t="shared" ca="1" si="22"/>
        <v>fetch_run</v>
      </c>
      <c r="G73" s="5">
        <f t="shared" ca="1" si="23"/>
        <v>239</v>
      </c>
      <c r="H73" s="5" t="str">
        <f t="shared" si="26"/>
        <v>code</v>
      </c>
      <c r="I73" s="13" t="b">
        <f t="shared" si="27"/>
        <v>0</v>
      </c>
      <c r="J73" s="6">
        <f ca="1">OFFSET(program!$A$1,0,disasm!A73)</f>
        <v>21102</v>
      </c>
      <c r="K73" s="7">
        <f t="shared" ca="1" si="28"/>
        <v>2</v>
      </c>
      <c r="L73" s="7" t="str">
        <f t="shared" ca="1" si="29"/>
        <v xml:space="preserve">MUL </v>
      </c>
      <c r="M73" s="7">
        <f t="shared" ca="1" si="30"/>
        <v>4</v>
      </c>
      <c r="N73" s="7">
        <f t="shared" ca="1" si="31"/>
        <v>3</v>
      </c>
      <c r="O73" s="8">
        <f t="shared" ca="1" si="32"/>
        <v>1</v>
      </c>
      <c r="P73" s="8">
        <f t="shared" ca="1" si="33"/>
        <v>1</v>
      </c>
      <c r="Q73" s="8">
        <f t="shared" ca="1" si="34"/>
        <v>2</v>
      </c>
      <c r="R73" s="8" t="str">
        <f t="shared" ca="1" si="35"/>
        <v>num</v>
      </c>
      <c r="S73" s="8" t="str">
        <f t="shared" ca="1" si="36"/>
        <v>addr</v>
      </c>
      <c r="T73" s="8" t="str">
        <f t="shared" ca="1" si="37"/>
        <v>num</v>
      </c>
      <c r="U73" s="7">
        <f ca="1">IF(O73="","",OFFSET(program!$A$1,0,disasm!$A73+COLUMN()-COLUMN($U73)+IF($I73,0,1)))</f>
        <v>1</v>
      </c>
      <c r="V73" s="7">
        <f ca="1">IF(P73="","",OFFSET(program!$A$1,0,disasm!$A73+COLUMN()-COLUMN($U73)+IF($I73,0,1)))</f>
        <v>1041</v>
      </c>
      <c r="W73" s="7">
        <f ca="1">IF(Q73="","",OFFSET(program!$A$1,0,disasm!$A73+COLUMN()-COLUMN($U73)+IF($I73,0,1)))</f>
        <v>2</v>
      </c>
      <c r="X73" s="3" t="str">
        <f t="shared" ca="1" si="38"/>
        <v>1</v>
      </c>
      <c r="Y73" s="3" t="str">
        <f t="shared" ca="1" si="39"/>
        <v>s_invalid_instruction</v>
      </c>
      <c r="Z73" s="3" t="str">
        <f t="shared" ca="1" si="40"/>
        <v>[SP+2]</v>
      </c>
      <c r="AA73" s="3" t="str">
        <f ca="1">" "
&amp;AE73
&amp;IF(AND(OR(K73=5,K73=6),MOD(INT(J73/1000),10)=1)," A2","")
&amp;IF(AND(NOT(I73),J73=109,OFFSET(program!$A$1,0,disasm!$A73+1)&gt;0,NOT(ISNUMBER(FIND(" A1 "," "&amp;AE73&amp;" "))))," AUTOLABEL","")
&amp;" "</f>
        <v xml:space="preserve"> A2 </v>
      </c>
      <c r="AE73" s="9" t="s">
        <v>48</v>
      </c>
    </row>
    <row r="74" spans="1:31" x14ac:dyDescent="0.2">
      <c r="A74" s="1">
        <f t="shared" ca="1" si="41"/>
        <v>262</v>
      </c>
      <c r="B74" s="2" t="str">
        <f t="shared" ca="1" si="24"/>
        <v>fetch_run+23</v>
      </c>
      <c r="C74" s="3" t="str">
        <f ca="1">_xlfn.TEXTJOIN(" ",FALSE,OFFSET(program!$A$1,0,A74,1,M74))</f>
        <v>21101 0 269 0</v>
      </c>
      <c r="D74" s="4" t="str">
        <f ca="1">IF($H74="data",".dat "&amp;X74,
IF($H74="str",".str " &amp; _xlfn.TEXTJOIN("",FALSE,OFFSET(program!$A$2,0,A74+1,1,M74-1)),
$L74&amp;" "&amp;_xlfn.TEXTJOIN(", ",TRUE,$X74:$Z74)
))</f>
        <v>ADD  0, fetch_run+30, [SP+0]</v>
      </c>
      <c r="E74" s="19" t="b">
        <f t="shared" ca="1" si="25"/>
        <v>0</v>
      </c>
      <c r="F74" s="5" t="str">
        <f t="shared" ca="1" si="22"/>
        <v>fetch_run</v>
      </c>
      <c r="G74" s="5">
        <f t="shared" ca="1" si="23"/>
        <v>239</v>
      </c>
      <c r="H74" s="5" t="str">
        <f t="shared" si="26"/>
        <v>code</v>
      </c>
      <c r="I74" s="13" t="b">
        <f t="shared" si="27"/>
        <v>0</v>
      </c>
      <c r="J74" s="6">
        <f ca="1">OFFSET(program!$A$1,0,disasm!A74)</f>
        <v>21101</v>
      </c>
      <c r="K74" s="7">
        <f t="shared" ca="1" si="28"/>
        <v>1</v>
      </c>
      <c r="L74" s="7" t="str">
        <f t="shared" ca="1" si="29"/>
        <v xml:space="preserve">ADD </v>
      </c>
      <c r="M74" s="7">
        <f t="shared" ca="1" si="30"/>
        <v>4</v>
      </c>
      <c r="N74" s="7">
        <f t="shared" ca="1" si="31"/>
        <v>3</v>
      </c>
      <c r="O74" s="8">
        <f t="shared" ca="1" si="32"/>
        <v>1</v>
      </c>
      <c r="P74" s="8">
        <f t="shared" ca="1" si="33"/>
        <v>1</v>
      </c>
      <c r="Q74" s="8">
        <f t="shared" ca="1" si="34"/>
        <v>2</v>
      </c>
      <c r="R74" s="8" t="str">
        <f t="shared" ca="1" si="35"/>
        <v>num</v>
      </c>
      <c r="S74" s="8" t="str">
        <f t="shared" ca="1" si="36"/>
        <v>addr</v>
      </c>
      <c r="T74" s="8" t="str">
        <f t="shared" ca="1" si="37"/>
        <v>num</v>
      </c>
      <c r="U74" s="7">
        <f ca="1">IF(O74="","",OFFSET(program!$A$1,0,disasm!$A74+COLUMN()-COLUMN($U74)+IF($I74,0,1)))</f>
        <v>0</v>
      </c>
      <c r="V74" s="7">
        <f ca="1">IF(P74="","",OFFSET(program!$A$1,0,disasm!$A74+COLUMN()-COLUMN($U74)+IF($I74,0,1)))</f>
        <v>269</v>
      </c>
      <c r="W74" s="7">
        <f ca="1">IF(Q74="","",OFFSET(program!$A$1,0,disasm!$A74+COLUMN()-COLUMN($U74)+IF($I74,0,1)))</f>
        <v>0</v>
      </c>
      <c r="X74" s="3" t="str">
        <f t="shared" ca="1" si="38"/>
        <v>0</v>
      </c>
      <c r="Y74" s="3" t="str">
        <f t="shared" ca="1" si="39"/>
        <v>fetch_run+30</v>
      </c>
      <c r="Z74" s="3" t="str">
        <f t="shared" ca="1" si="40"/>
        <v>[SP+0]</v>
      </c>
      <c r="AA74" s="3" t="str">
        <f ca="1">" "
&amp;AE74
&amp;IF(AND(OR(K74=5,K74=6),MOD(INT(J74/1000),10)=1)," A2","")
&amp;IF(AND(NOT(I74),J74=109,OFFSET(program!$A$1,0,disasm!$A74+1)&gt;0,NOT(ISNUMBER(FIND(" A1 "," "&amp;AE74&amp;" "))))," AUTOLABEL","")
&amp;" "</f>
        <v xml:space="preserve"> A2 </v>
      </c>
      <c r="AE74" s="9" t="s">
        <v>48</v>
      </c>
    </row>
    <row r="75" spans="1:31" x14ac:dyDescent="0.2">
      <c r="A75" s="1">
        <f t="shared" ca="1" si="41"/>
        <v>266</v>
      </c>
      <c r="B75" s="2" t="str">
        <f t="shared" ca="1" si="24"/>
        <v>fetch_run+27</v>
      </c>
      <c r="C75" s="3" t="str">
        <f ca="1">_xlfn.TEXTJOIN(" ",FALSE,OFFSET(program!$A$1,0,A75,1,M75))</f>
        <v>1106 0 1301</v>
      </c>
      <c r="D75" s="4" t="str">
        <f ca="1">IF($H75="data",".dat "&amp;X75,
IF($H75="str",".str " &amp; _xlfn.TEXTJOIN("",FALSE,OFFSET(program!$A$2,0,A75+1,1,M75-1)),
$L75&amp;" "&amp;_xlfn.TEXTJOIN(", ",TRUE,$X75:$Z75)
))</f>
        <v>J=0  0, expect_char</v>
      </c>
      <c r="E75" s="19" t="b">
        <f t="shared" ca="1" si="25"/>
        <v>0</v>
      </c>
      <c r="F75" s="5" t="str">
        <f t="shared" ca="1" si="22"/>
        <v>fetch_run</v>
      </c>
      <c r="G75" s="5">
        <f t="shared" ca="1" si="23"/>
        <v>239</v>
      </c>
      <c r="H75" s="5" t="str">
        <f t="shared" si="26"/>
        <v>code</v>
      </c>
      <c r="I75" s="13" t="b">
        <f t="shared" si="27"/>
        <v>0</v>
      </c>
      <c r="J75" s="6">
        <f ca="1">OFFSET(program!$A$1,0,disasm!A75)</f>
        <v>1106</v>
      </c>
      <c r="K75" s="7">
        <f t="shared" ca="1" si="28"/>
        <v>6</v>
      </c>
      <c r="L75" s="7" t="str">
        <f t="shared" ca="1" si="29"/>
        <v xml:space="preserve">J=0 </v>
      </c>
      <c r="M75" s="7">
        <f t="shared" ca="1" si="30"/>
        <v>3</v>
      </c>
      <c r="N75" s="7">
        <f t="shared" ca="1" si="31"/>
        <v>2</v>
      </c>
      <c r="O75" s="8">
        <f t="shared" ca="1" si="32"/>
        <v>1</v>
      </c>
      <c r="P75" s="8">
        <f t="shared" ca="1" si="33"/>
        <v>1</v>
      </c>
      <c r="Q75" s="8" t="str">
        <f t="shared" ca="1" si="34"/>
        <v/>
      </c>
      <c r="R75" s="8" t="str">
        <f t="shared" ca="1" si="35"/>
        <v>num</v>
      </c>
      <c r="S75" s="8" t="str">
        <f t="shared" ca="1" si="36"/>
        <v>addr</v>
      </c>
      <c r="T75" s="8" t="str">
        <f t="shared" ca="1" si="37"/>
        <v/>
      </c>
      <c r="U75" s="7">
        <f ca="1">IF(O75="","",OFFSET(program!$A$1,0,disasm!$A75+COLUMN()-COLUMN($U75)+IF($I75,0,1)))</f>
        <v>0</v>
      </c>
      <c r="V75" s="7">
        <f ca="1">IF(P75="","",OFFSET(program!$A$1,0,disasm!$A75+COLUMN()-COLUMN($U75)+IF($I75,0,1)))</f>
        <v>1301</v>
      </c>
      <c r="W75" s="7" t="str">
        <f ca="1">IF(Q75="","",OFFSET(program!$A$1,0,disasm!$A75+COLUMN()-COLUMN($U75)+IF($I75,0,1)))</f>
        <v/>
      </c>
      <c r="X75" s="3" t="str">
        <f t="shared" ca="1" si="38"/>
        <v>0</v>
      </c>
      <c r="Y75" s="3" t="str">
        <f t="shared" ca="1" si="39"/>
        <v>expect_char</v>
      </c>
      <c r="Z75" s="3" t="str">
        <f t="shared" ca="1" si="40"/>
        <v/>
      </c>
      <c r="AA75" s="3" t="str">
        <f ca="1">" "
&amp;AE75
&amp;IF(AND(OR(K75=5,K75=6),MOD(INT(J75/1000),10)=1)," A2","")
&amp;IF(AND(NOT(I75),J75=109,OFFSET(program!$A$1,0,disasm!$A75+1)&gt;0,NOT(ISNUMBER(FIND(" A1 "," "&amp;AE75&amp;" "))))," AUTOLABEL","")
&amp;" "</f>
        <v xml:space="preserve">  A2 </v>
      </c>
    </row>
    <row r="76" spans="1:31" x14ac:dyDescent="0.2">
      <c r="A76" s="1">
        <f t="shared" ca="1" si="41"/>
        <v>269</v>
      </c>
      <c r="B76" s="2" t="str">
        <f t="shared" ca="1" si="24"/>
        <v>fetch_run+30</v>
      </c>
      <c r="C76" s="3" t="str">
        <f ca="1">_xlfn.TEXTJOIN(" ",FALSE,OFFSET(program!$A$1,0,A76,1,M76))</f>
        <v>21101 0 276 0</v>
      </c>
      <c r="D76" s="4" t="str">
        <f ca="1">IF($H76="data",".dat "&amp;X76,
IF($H76="str",".str " &amp; _xlfn.TEXTJOIN("",FALSE,OFFSET(program!$A$2,0,A76+1,1,M76-1)),
$L76&amp;" "&amp;_xlfn.TEXTJOIN(", ",TRUE,$X76:$Z76)
))</f>
        <v>ADD  0, fetch_run+37, [SP+0]</v>
      </c>
      <c r="E76" s="19" t="b">
        <f t="shared" ca="1" si="25"/>
        <v>0</v>
      </c>
      <c r="F76" s="5" t="str">
        <f t="shared" ca="1" si="22"/>
        <v>fetch_run</v>
      </c>
      <c r="G76" s="5">
        <f t="shared" ca="1" si="23"/>
        <v>239</v>
      </c>
      <c r="H76" s="5" t="str">
        <f t="shared" si="26"/>
        <v>code</v>
      </c>
      <c r="I76" s="13" t="b">
        <f t="shared" si="27"/>
        <v>0</v>
      </c>
      <c r="J76" s="6">
        <f ca="1">OFFSET(program!$A$1,0,disasm!A76)</f>
        <v>21101</v>
      </c>
      <c r="K76" s="7">
        <f t="shared" ca="1" si="28"/>
        <v>1</v>
      </c>
      <c r="L76" s="7" t="str">
        <f t="shared" ca="1" si="29"/>
        <v xml:space="preserve">ADD </v>
      </c>
      <c r="M76" s="7">
        <f t="shared" ca="1" si="30"/>
        <v>4</v>
      </c>
      <c r="N76" s="7">
        <f t="shared" ca="1" si="31"/>
        <v>3</v>
      </c>
      <c r="O76" s="8">
        <f t="shared" ca="1" si="32"/>
        <v>1</v>
      </c>
      <c r="P76" s="8">
        <f t="shared" ca="1" si="33"/>
        <v>1</v>
      </c>
      <c r="Q76" s="8">
        <f t="shared" ca="1" si="34"/>
        <v>2</v>
      </c>
      <c r="R76" s="8" t="str">
        <f t="shared" ca="1" si="35"/>
        <v>num</v>
      </c>
      <c r="S76" s="8" t="str">
        <f t="shared" ca="1" si="36"/>
        <v>addr</v>
      </c>
      <c r="T76" s="8" t="str">
        <f t="shared" ca="1" si="37"/>
        <v>num</v>
      </c>
      <c r="U76" s="7">
        <f ca="1">IF(O76="","",OFFSET(program!$A$1,0,disasm!$A76+COLUMN()-COLUMN($U76)+IF($I76,0,1)))</f>
        <v>0</v>
      </c>
      <c r="V76" s="7">
        <f ca="1">IF(P76="","",OFFSET(program!$A$1,0,disasm!$A76+COLUMN()-COLUMN($U76)+IF($I76,0,1)))</f>
        <v>276</v>
      </c>
      <c r="W76" s="7">
        <f ca="1">IF(Q76="","",OFFSET(program!$A$1,0,disasm!$A76+COLUMN()-COLUMN($U76)+IF($I76,0,1)))</f>
        <v>0</v>
      </c>
      <c r="X76" s="3" t="str">
        <f t="shared" ca="1" si="38"/>
        <v>0</v>
      </c>
      <c r="Y76" s="3" t="str">
        <f t="shared" ca="1" si="39"/>
        <v>fetch_run+37</v>
      </c>
      <c r="Z76" s="3" t="str">
        <f t="shared" ca="1" si="40"/>
        <v>[SP+0]</v>
      </c>
      <c r="AA76" s="3" t="str">
        <f ca="1">" "
&amp;AE76
&amp;IF(AND(OR(K76=5,K76=6),MOD(INT(J76/1000),10)=1)," A2","")
&amp;IF(AND(NOT(I76),J76=109,OFFSET(program!$A$1,0,disasm!$A76+1)&gt;0,NOT(ISNUMBER(FIND(" A1 "," "&amp;AE76&amp;" "))))," AUTOLABEL","")
&amp;" "</f>
        <v xml:space="preserve"> A2 </v>
      </c>
      <c r="AE76" s="11" t="s">
        <v>48</v>
      </c>
    </row>
    <row r="77" spans="1:31" x14ac:dyDescent="0.2">
      <c r="A77" s="1">
        <f t="shared" ca="1" si="41"/>
        <v>273</v>
      </c>
      <c r="B77" s="2" t="str">
        <f t="shared" ca="1" si="24"/>
        <v>fetch_run+34</v>
      </c>
      <c r="C77" s="3" t="str">
        <f ca="1">_xlfn.TEXTJOIN(" ",FALSE,OFFSET(program!$A$1,0,A77,1,M77))</f>
        <v>1106 0 1337</v>
      </c>
      <c r="D77" s="4" t="str">
        <f ca="1">IF($H77="data",".dat "&amp;X77,
IF($H77="str",".str " &amp; _xlfn.TEXTJOIN("",FALSE,OFFSET(program!$A$2,0,A77+1,1,M77-1)),
$L77&amp;" "&amp;_xlfn.TEXTJOIN(", ",TRUE,$X77:$Z77)
))</f>
        <v>J=0  0, read_until_nonspace</v>
      </c>
      <c r="E77" s="19" t="b">
        <f t="shared" ca="1" si="25"/>
        <v>0</v>
      </c>
      <c r="F77" s="5" t="str">
        <f t="shared" ca="1" si="22"/>
        <v>fetch_run</v>
      </c>
      <c r="G77" s="5">
        <f t="shared" ca="1" si="23"/>
        <v>239</v>
      </c>
      <c r="H77" s="5" t="str">
        <f t="shared" si="26"/>
        <v>code</v>
      </c>
      <c r="I77" s="13" t="b">
        <f t="shared" si="27"/>
        <v>0</v>
      </c>
      <c r="J77" s="6">
        <f ca="1">OFFSET(program!$A$1,0,disasm!A77)</f>
        <v>1106</v>
      </c>
      <c r="K77" s="7">
        <f t="shared" ca="1" si="28"/>
        <v>6</v>
      </c>
      <c r="L77" s="7" t="str">
        <f t="shared" ca="1" si="29"/>
        <v xml:space="preserve">J=0 </v>
      </c>
      <c r="M77" s="7">
        <f t="shared" ca="1" si="30"/>
        <v>3</v>
      </c>
      <c r="N77" s="7">
        <f t="shared" ca="1" si="31"/>
        <v>2</v>
      </c>
      <c r="O77" s="8">
        <f t="shared" ca="1" si="32"/>
        <v>1</v>
      </c>
      <c r="P77" s="8">
        <f t="shared" ca="1" si="33"/>
        <v>1</v>
      </c>
      <c r="Q77" s="8" t="str">
        <f t="shared" ca="1" si="34"/>
        <v/>
      </c>
      <c r="R77" s="8" t="str">
        <f t="shared" ca="1" si="35"/>
        <v>num</v>
      </c>
      <c r="S77" s="8" t="str">
        <f t="shared" ca="1" si="36"/>
        <v>addr</v>
      </c>
      <c r="T77" s="8" t="str">
        <f t="shared" ca="1" si="37"/>
        <v/>
      </c>
      <c r="U77" s="7">
        <f ca="1">IF(O77="","",OFFSET(program!$A$1,0,disasm!$A77+COLUMN()-COLUMN($U77)+IF($I77,0,1)))</f>
        <v>0</v>
      </c>
      <c r="V77" s="7">
        <f ca="1">IF(P77="","",OFFSET(program!$A$1,0,disasm!$A77+COLUMN()-COLUMN($U77)+IF($I77,0,1)))</f>
        <v>1337</v>
      </c>
      <c r="W77" s="7" t="str">
        <f ca="1">IF(Q77="","",OFFSET(program!$A$1,0,disasm!$A77+COLUMN()-COLUMN($U77)+IF($I77,0,1)))</f>
        <v/>
      </c>
      <c r="X77" s="3" t="str">
        <f t="shared" ca="1" si="38"/>
        <v>0</v>
      </c>
      <c r="Y77" s="3" t="str">
        <f t="shared" ca="1" si="39"/>
        <v>read_until_nonspace</v>
      </c>
      <c r="Z77" s="3" t="str">
        <f t="shared" ca="1" si="40"/>
        <v/>
      </c>
      <c r="AA77" s="3" t="str">
        <f ca="1">" "
&amp;AE77
&amp;IF(AND(OR(K77=5,K77=6),MOD(INT(J77/1000),10)=1)," A2","")
&amp;IF(AND(NOT(I77),J77=109,OFFSET(program!$A$1,0,disasm!$A77+1)&gt;0,NOT(ISNUMBER(FIND(" A1 "," "&amp;AE77&amp;" "))))," AUTOLABEL","")
&amp;" "</f>
        <v xml:space="preserve">  A2 </v>
      </c>
    </row>
    <row r="78" spans="1:31" x14ac:dyDescent="0.2">
      <c r="A78" s="1">
        <f t="shared" ca="1" si="41"/>
        <v>276</v>
      </c>
      <c r="B78" s="2" t="str">
        <f t="shared" ca="1" si="24"/>
        <v>fetch_run+37</v>
      </c>
      <c r="C78" s="3" t="str">
        <f ca="1">_xlfn.TEXTJOIN(" ",FALSE,OFFSET(program!$A$1,0,A78,1,M78))</f>
        <v>21102 10 1 1</v>
      </c>
      <c r="D78" s="4" t="str">
        <f ca="1">IF($H78="data",".dat "&amp;X78,
IF($H78="str",".str " &amp; _xlfn.TEXTJOIN("",FALSE,OFFSET(program!$A$2,0,A78+1,1,M78-1)),
$L78&amp;" "&amp;_xlfn.TEXTJOIN(", ",TRUE,$X78:$Z78)
))</f>
        <v>MUL  10, 1, [SP+1]</v>
      </c>
      <c r="E78" s="19" t="b">
        <f t="shared" ca="1" si="25"/>
        <v>0</v>
      </c>
      <c r="F78" s="5" t="str">
        <f t="shared" ca="1" si="22"/>
        <v>fetch_run</v>
      </c>
      <c r="G78" s="5">
        <f t="shared" ca="1" si="23"/>
        <v>239</v>
      </c>
      <c r="H78" s="5" t="str">
        <f t="shared" si="26"/>
        <v>code</v>
      </c>
      <c r="I78" s="13" t="b">
        <f t="shared" si="27"/>
        <v>0</v>
      </c>
      <c r="J78" s="6">
        <f ca="1">OFFSET(program!$A$1,0,disasm!A78)</f>
        <v>21102</v>
      </c>
      <c r="K78" s="7">
        <f t="shared" ca="1" si="28"/>
        <v>2</v>
      </c>
      <c r="L78" s="7" t="str">
        <f t="shared" ca="1" si="29"/>
        <v xml:space="preserve">MUL </v>
      </c>
      <c r="M78" s="7">
        <f t="shared" ca="1" si="30"/>
        <v>4</v>
      </c>
      <c r="N78" s="7">
        <f t="shared" ca="1" si="31"/>
        <v>3</v>
      </c>
      <c r="O78" s="8">
        <f t="shared" ca="1" si="32"/>
        <v>1</v>
      </c>
      <c r="P78" s="8">
        <f t="shared" ca="1" si="33"/>
        <v>1</v>
      </c>
      <c r="Q78" s="8">
        <f t="shared" ca="1" si="34"/>
        <v>2</v>
      </c>
      <c r="R78" s="8" t="str">
        <f t="shared" ca="1" si="35"/>
        <v>num</v>
      </c>
      <c r="S78" s="8" t="str">
        <f t="shared" ca="1" si="36"/>
        <v>num</v>
      </c>
      <c r="T78" s="8" t="str">
        <f t="shared" ca="1" si="37"/>
        <v>num</v>
      </c>
      <c r="U78" s="7">
        <f ca="1">IF(O78="","",OFFSET(program!$A$1,0,disasm!$A78+COLUMN()-COLUMN($U78)+IF($I78,0,1)))</f>
        <v>10</v>
      </c>
      <c r="V78" s="7">
        <f ca="1">IF(P78="","",OFFSET(program!$A$1,0,disasm!$A78+COLUMN()-COLUMN($U78)+IF($I78,0,1)))</f>
        <v>1</v>
      </c>
      <c r="W78" s="7">
        <f ca="1">IF(Q78="","",OFFSET(program!$A$1,0,disasm!$A78+COLUMN()-COLUMN($U78)+IF($I78,0,1)))</f>
        <v>1</v>
      </c>
      <c r="X78" s="3" t="str">
        <f t="shared" ca="1" si="38"/>
        <v>10</v>
      </c>
      <c r="Y78" s="3" t="str">
        <f t="shared" ca="1" si="39"/>
        <v>1</v>
      </c>
      <c r="Z78" s="3" t="str">
        <f t="shared" ca="1" si="40"/>
        <v>[SP+1]</v>
      </c>
      <c r="AA78" s="3" t="str">
        <f ca="1">" "
&amp;AE78
&amp;IF(AND(OR(K78=5,K78=6),MOD(INT(J78/1000),10)=1)," A2","")
&amp;IF(AND(NOT(I78),J78=109,OFFSET(program!$A$1,0,disasm!$A78+1)&gt;0,NOT(ISNUMBER(FIND(" A1 "," "&amp;AE78&amp;" "))))," AUTOLABEL","")
&amp;" "</f>
        <v xml:space="preserve">  </v>
      </c>
    </row>
    <row r="79" spans="1:31" x14ac:dyDescent="0.2">
      <c r="A79" s="1">
        <f t="shared" ca="1" si="41"/>
        <v>280</v>
      </c>
      <c r="B79" s="2" t="str">
        <f t="shared" ca="1" si="24"/>
        <v>fetch_run+41</v>
      </c>
      <c r="C79" s="3" t="str">
        <f ca="1">_xlfn.TEXTJOIN(" ",FALSE,OFFSET(program!$A$1,0,A79,1,M79))</f>
        <v>21101 0 1041 2</v>
      </c>
      <c r="D79" s="4" t="str">
        <f ca="1">IF($H79="data",".dat "&amp;X79,
IF($H79="str",".str " &amp; _xlfn.TEXTJOIN("",FALSE,OFFSET(program!$A$2,0,A79+1,1,M79-1)),
$L79&amp;" "&amp;_xlfn.TEXTJOIN(", ",TRUE,$X79:$Z79)
))</f>
        <v>ADD  0, s_invalid_instruction, [SP+2]</v>
      </c>
      <c r="E79" s="19" t="b">
        <f t="shared" ca="1" si="25"/>
        <v>0</v>
      </c>
      <c r="F79" s="5" t="str">
        <f t="shared" ca="1" si="22"/>
        <v>fetch_run</v>
      </c>
      <c r="G79" s="5">
        <f t="shared" ca="1" si="23"/>
        <v>239</v>
      </c>
      <c r="H79" s="5" t="str">
        <f t="shared" si="26"/>
        <v>code</v>
      </c>
      <c r="I79" s="13" t="b">
        <f t="shared" si="27"/>
        <v>0</v>
      </c>
      <c r="J79" s="6">
        <f ca="1">OFFSET(program!$A$1,0,disasm!A79)</f>
        <v>21101</v>
      </c>
      <c r="K79" s="7">
        <f t="shared" ca="1" si="28"/>
        <v>1</v>
      </c>
      <c r="L79" s="7" t="str">
        <f t="shared" ca="1" si="29"/>
        <v xml:space="preserve">ADD </v>
      </c>
      <c r="M79" s="7">
        <f t="shared" ca="1" si="30"/>
        <v>4</v>
      </c>
      <c r="N79" s="7">
        <f t="shared" ca="1" si="31"/>
        <v>3</v>
      </c>
      <c r="O79" s="8">
        <f t="shared" ca="1" si="32"/>
        <v>1</v>
      </c>
      <c r="P79" s="8">
        <f t="shared" ca="1" si="33"/>
        <v>1</v>
      </c>
      <c r="Q79" s="8">
        <f t="shared" ca="1" si="34"/>
        <v>2</v>
      </c>
      <c r="R79" s="8" t="str">
        <f t="shared" ca="1" si="35"/>
        <v>num</v>
      </c>
      <c r="S79" s="8" t="str">
        <f t="shared" ca="1" si="36"/>
        <v>addr</v>
      </c>
      <c r="T79" s="8" t="str">
        <f t="shared" ca="1" si="37"/>
        <v>num</v>
      </c>
      <c r="U79" s="7">
        <f ca="1">IF(O79="","",OFFSET(program!$A$1,0,disasm!$A79+COLUMN()-COLUMN($U79)+IF($I79,0,1)))</f>
        <v>0</v>
      </c>
      <c r="V79" s="7">
        <f ca="1">IF(P79="","",OFFSET(program!$A$1,0,disasm!$A79+COLUMN()-COLUMN($U79)+IF($I79,0,1)))</f>
        <v>1041</v>
      </c>
      <c r="W79" s="7">
        <f ca="1">IF(Q79="","",OFFSET(program!$A$1,0,disasm!$A79+COLUMN()-COLUMN($U79)+IF($I79,0,1)))</f>
        <v>2</v>
      </c>
      <c r="X79" s="3" t="str">
        <f t="shared" ca="1" si="38"/>
        <v>0</v>
      </c>
      <c r="Y79" s="3" t="str">
        <f t="shared" ca="1" si="39"/>
        <v>s_invalid_instruction</v>
      </c>
      <c r="Z79" s="3" t="str">
        <f t="shared" ca="1" si="40"/>
        <v>[SP+2]</v>
      </c>
      <c r="AA79" s="3" t="str">
        <f ca="1">" "
&amp;AE79
&amp;IF(AND(OR(K79=5,K79=6),MOD(INT(J79/1000),10)=1)," A2","")
&amp;IF(AND(NOT(I79),J79=109,OFFSET(program!$A$1,0,disasm!$A79+1)&gt;0,NOT(ISNUMBER(FIND(" A1 "," "&amp;AE79&amp;" "))))," AUTOLABEL","")
&amp;" "</f>
        <v xml:space="preserve"> A2 </v>
      </c>
      <c r="AE79" s="9" t="s">
        <v>48</v>
      </c>
    </row>
    <row r="80" spans="1:31" x14ac:dyDescent="0.2">
      <c r="A80" s="1">
        <f t="shared" ca="1" si="41"/>
        <v>284</v>
      </c>
      <c r="B80" s="2" t="str">
        <f t="shared" ca="1" si="24"/>
        <v>fetch_run+45</v>
      </c>
      <c r="C80" s="3" t="str">
        <f ca="1">_xlfn.TEXTJOIN(" ",FALSE,OFFSET(program!$A$1,0,A80,1,M80))</f>
        <v>21102 291 1 0</v>
      </c>
      <c r="D80" s="4" t="str">
        <f ca="1">IF($H80="data",".dat "&amp;X80,
IF($H80="str",".str " &amp; _xlfn.TEXTJOIN("",FALSE,OFFSET(program!$A$2,0,A80+1,1,M80-1)),
$L80&amp;" "&amp;_xlfn.TEXTJOIN(", ",TRUE,$X80:$Z80)
))</f>
        <v>MUL  fetch_run+52, 1, [SP+0]</v>
      </c>
      <c r="E80" s="19" t="b">
        <f t="shared" ca="1" si="25"/>
        <v>0</v>
      </c>
      <c r="F80" s="5" t="str">
        <f t="shared" ca="1" si="22"/>
        <v>fetch_run</v>
      </c>
      <c r="G80" s="5">
        <f t="shared" ca="1" si="23"/>
        <v>239</v>
      </c>
      <c r="H80" s="5" t="str">
        <f t="shared" si="26"/>
        <v>code</v>
      </c>
      <c r="I80" s="13" t="b">
        <f t="shared" si="27"/>
        <v>0</v>
      </c>
      <c r="J80" s="6">
        <f ca="1">OFFSET(program!$A$1,0,disasm!A80)</f>
        <v>21102</v>
      </c>
      <c r="K80" s="7">
        <f t="shared" ca="1" si="28"/>
        <v>2</v>
      </c>
      <c r="L80" s="7" t="str">
        <f t="shared" ca="1" si="29"/>
        <v xml:space="preserve">MUL </v>
      </c>
      <c r="M80" s="7">
        <f t="shared" ca="1" si="30"/>
        <v>4</v>
      </c>
      <c r="N80" s="7">
        <f t="shared" ca="1" si="31"/>
        <v>3</v>
      </c>
      <c r="O80" s="8">
        <f t="shared" ca="1" si="32"/>
        <v>1</v>
      </c>
      <c r="P80" s="8">
        <f t="shared" ca="1" si="33"/>
        <v>1</v>
      </c>
      <c r="Q80" s="8">
        <f t="shared" ca="1" si="34"/>
        <v>2</v>
      </c>
      <c r="R80" s="8" t="str">
        <f t="shared" ca="1" si="35"/>
        <v>addr</v>
      </c>
      <c r="S80" s="8" t="str">
        <f t="shared" ca="1" si="36"/>
        <v>num</v>
      </c>
      <c r="T80" s="8" t="str">
        <f t="shared" ca="1" si="37"/>
        <v>num</v>
      </c>
      <c r="U80" s="7">
        <f ca="1">IF(O80="","",OFFSET(program!$A$1,0,disasm!$A80+COLUMN()-COLUMN($U80)+IF($I80,0,1)))</f>
        <v>291</v>
      </c>
      <c r="V80" s="7">
        <f ca="1">IF(P80="","",OFFSET(program!$A$1,0,disasm!$A80+COLUMN()-COLUMN($U80)+IF($I80,0,1)))</f>
        <v>1</v>
      </c>
      <c r="W80" s="7">
        <f ca="1">IF(Q80="","",OFFSET(program!$A$1,0,disasm!$A80+COLUMN()-COLUMN($U80)+IF($I80,0,1)))</f>
        <v>0</v>
      </c>
      <c r="X80" s="3" t="str">
        <f t="shared" ca="1" si="38"/>
        <v>fetch_run+52</v>
      </c>
      <c r="Y80" s="3" t="str">
        <f t="shared" ca="1" si="39"/>
        <v>1</v>
      </c>
      <c r="Z80" s="3" t="str">
        <f t="shared" ca="1" si="40"/>
        <v>[SP+0]</v>
      </c>
      <c r="AA80" s="3" t="str">
        <f ca="1">" "
&amp;AE80
&amp;IF(AND(OR(K80=5,K80=6),MOD(INT(J80/1000),10)=1)," A2","")
&amp;IF(AND(NOT(I80),J80=109,OFFSET(program!$A$1,0,disasm!$A80+1)&gt;0,NOT(ISNUMBER(FIND(" A1 "," "&amp;AE80&amp;" "))))," AUTOLABEL","")
&amp;" "</f>
        <v xml:space="preserve"> A1 </v>
      </c>
      <c r="AE80" s="9" t="s">
        <v>29</v>
      </c>
    </row>
    <row r="81" spans="1:31" x14ac:dyDescent="0.2">
      <c r="A81" s="1">
        <f t="shared" ca="1" si="41"/>
        <v>288</v>
      </c>
      <c r="B81" s="2" t="str">
        <f t="shared" ca="1" si="24"/>
        <v>fetch_run+49</v>
      </c>
      <c r="C81" s="3" t="str">
        <f ca="1">_xlfn.TEXTJOIN(" ",FALSE,OFFSET(program!$A$1,0,A81,1,M81))</f>
        <v>1105 1 1301</v>
      </c>
      <c r="D81" s="4" t="str">
        <f ca="1">IF($H81="data",".dat "&amp;X81,
IF($H81="str",".str " &amp; _xlfn.TEXTJOIN("",FALSE,OFFSET(program!$A$2,0,A81+1,1,M81-1)),
$L81&amp;" "&amp;_xlfn.TEXTJOIN(", ",TRUE,$X81:$Z81)
))</f>
        <v>J!=0 1, expect_char</v>
      </c>
      <c r="E81" s="19" t="b">
        <f t="shared" ca="1" si="25"/>
        <v>0</v>
      </c>
      <c r="F81" s="5" t="str">
        <f t="shared" ca="1" si="22"/>
        <v>fetch_run</v>
      </c>
      <c r="G81" s="5">
        <f t="shared" ca="1" si="23"/>
        <v>239</v>
      </c>
      <c r="H81" s="5" t="str">
        <f t="shared" si="26"/>
        <v>code</v>
      </c>
      <c r="I81" s="13" t="b">
        <f t="shared" si="27"/>
        <v>0</v>
      </c>
      <c r="J81" s="6">
        <f ca="1">OFFSET(program!$A$1,0,disasm!A81)</f>
        <v>1105</v>
      </c>
      <c r="K81" s="7">
        <f t="shared" ca="1" si="28"/>
        <v>5</v>
      </c>
      <c r="L81" s="7" t="str">
        <f t="shared" ca="1" si="29"/>
        <v>J!=0</v>
      </c>
      <c r="M81" s="7">
        <f t="shared" ca="1" si="30"/>
        <v>3</v>
      </c>
      <c r="N81" s="7">
        <f t="shared" ca="1" si="31"/>
        <v>2</v>
      </c>
      <c r="O81" s="8">
        <f t="shared" ca="1" si="32"/>
        <v>1</v>
      </c>
      <c r="P81" s="8">
        <f t="shared" ca="1" si="33"/>
        <v>1</v>
      </c>
      <c r="Q81" s="8" t="str">
        <f t="shared" ca="1" si="34"/>
        <v/>
      </c>
      <c r="R81" s="8" t="str">
        <f t="shared" ca="1" si="35"/>
        <v>num</v>
      </c>
      <c r="S81" s="8" t="str">
        <f t="shared" ca="1" si="36"/>
        <v>addr</v>
      </c>
      <c r="T81" s="8" t="str">
        <f t="shared" ca="1" si="37"/>
        <v/>
      </c>
      <c r="U81" s="7">
        <f ca="1">IF(O81="","",OFFSET(program!$A$1,0,disasm!$A81+COLUMN()-COLUMN($U81)+IF($I81,0,1)))</f>
        <v>1</v>
      </c>
      <c r="V81" s="7">
        <f ca="1">IF(P81="","",OFFSET(program!$A$1,0,disasm!$A81+COLUMN()-COLUMN($U81)+IF($I81,0,1)))</f>
        <v>1301</v>
      </c>
      <c r="W81" s="7" t="str">
        <f ca="1">IF(Q81="","",OFFSET(program!$A$1,0,disasm!$A81+COLUMN()-COLUMN($U81)+IF($I81,0,1)))</f>
        <v/>
      </c>
      <c r="X81" s="3" t="str">
        <f t="shared" ca="1" si="38"/>
        <v>1</v>
      </c>
      <c r="Y81" s="3" t="str">
        <f t="shared" ca="1" si="39"/>
        <v>expect_char</v>
      </c>
      <c r="Z81" s="3" t="str">
        <f t="shared" ca="1" si="40"/>
        <v/>
      </c>
      <c r="AA81" s="3" t="str">
        <f ca="1">" "
&amp;AE81
&amp;IF(AND(OR(K81=5,K81=6),MOD(INT(J81/1000),10)=1)," A2","")
&amp;IF(AND(NOT(I81),J81=109,OFFSET(program!$A$1,0,disasm!$A81+1)&gt;0,NOT(ISNUMBER(FIND(" A1 "," "&amp;AE81&amp;" "))))," AUTOLABEL","")
&amp;" "</f>
        <v xml:space="preserve">  A2 </v>
      </c>
    </row>
    <row r="82" spans="1:31" x14ac:dyDescent="0.2">
      <c r="A82" s="1">
        <f t="shared" ca="1" si="41"/>
        <v>291</v>
      </c>
      <c r="B82" s="2" t="str">
        <f t="shared" ca="1" si="24"/>
        <v>fetch_run+52</v>
      </c>
      <c r="C82" s="3" t="str">
        <f ca="1">_xlfn.TEXTJOIN(" ",FALSE,OFFSET(program!$A$1,0,A82,1,M82))</f>
        <v>1101 0 1 755</v>
      </c>
      <c r="D82" s="4" t="str">
        <f ca="1">IF($H82="data",".dat "&amp;X82,
IF($H82="str",".str " &amp; _xlfn.TEXTJOIN("",FALSE,OFFSET(program!$A$2,0,A82+1,1,M82-1)),
$L82&amp;" "&amp;_xlfn.TEXTJOIN(", ",TRUE,$X82:$Z82)
))</f>
        <v>ADD  0, 1, [vars.is_running]</v>
      </c>
      <c r="E82" s="19" t="b">
        <f t="shared" ca="1" si="25"/>
        <v>0</v>
      </c>
      <c r="F82" s="5" t="str">
        <f t="shared" ca="1" si="22"/>
        <v>fetch_run</v>
      </c>
      <c r="G82" s="5">
        <f t="shared" ca="1" si="23"/>
        <v>239</v>
      </c>
      <c r="H82" s="5" t="str">
        <f t="shared" si="26"/>
        <v>code</v>
      </c>
      <c r="I82" s="13" t="b">
        <f t="shared" si="27"/>
        <v>0</v>
      </c>
      <c r="J82" s="6">
        <f ca="1">OFFSET(program!$A$1,0,disasm!A82)</f>
        <v>1101</v>
      </c>
      <c r="K82" s="7">
        <f t="shared" ca="1" si="28"/>
        <v>1</v>
      </c>
      <c r="L82" s="7" t="str">
        <f t="shared" ca="1" si="29"/>
        <v xml:space="preserve">ADD </v>
      </c>
      <c r="M82" s="7">
        <f t="shared" ca="1" si="30"/>
        <v>4</v>
      </c>
      <c r="N82" s="7">
        <f t="shared" ca="1" si="31"/>
        <v>3</v>
      </c>
      <c r="O82" s="8">
        <f t="shared" ca="1" si="32"/>
        <v>1</v>
      </c>
      <c r="P82" s="8">
        <f t="shared" ca="1" si="33"/>
        <v>1</v>
      </c>
      <c r="Q82" s="8">
        <f t="shared" ca="1" si="34"/>
        <v>0</v>
      </c>
      <c r="R82" s="8" t="str">
        <f t="shared" ca="1" si="35"/>
        <v>num</v>
      </c>
      <c r="S82" s="8" t="str">
        <f t="shared" ca="1" si="36"/>
        <v>num</v>
      </c>
      <c r="T82" s="8" t="str">
        <f t="shared" ca="1" si="37"/>
        <v>addr</v>
      </c>
      <c r="U82" s="7">
        <f ca="1">IF(O82="","",OFFSET(program!$A$1,0,disasm!$A82+COLUMN()-COLUMN($U82)+IF($I82,0,1)))</f>
        <v>0</v>
      </c>
      <c r="V82" s="7">
        <f ca="1">IF(P82="","",OFFSET(program!$A$1,0,disasm!$A82+COLUMN()-COLUMN($U82)+IF($I82,0,1)))</f>
        <v>1</v>
      </c>
      <c r="W82" s="7">
        <f ca="1">IF(Q82="","",OFFSET(program!$A$1,0,disasm!$A82+COLUMN()-COLUMN($U82)+IF($I82,0,1)))</f>
        <v>755</v>
      </c>
      <c r="X82" s="3" t="str">
        <f t="shared" ca="1" si="38"/>
        <v>0</v>
      </c>
      <c r="Y82" s="3" t="str">
        <f t="shared" ca="1" si="39"/>
        <v>1</v>
      </c>
      <c r="Z82" s="3" t="str">
        <f t="shared" ca="1" si="40"/>
        <v>[vars.is_running]</v>
      </c>
      <c r="AA82" s="3" t="str">
        <f ca="1">" "
&amp;AE82
&amp;IF(AND(OR(K82=5,K82=6),MOD(INT(J82/1000),10)=1)," A2","")
&amp;IF(AND(NOT(I82),J82=109,OFFSET(program!$A$1,0,disasm!$A82+1)&gt;0,NOT(ISNUMBER(FIND(" A1 "," "&amp;AE82&amp;" "))))," AUTOLABEL","")
&amp;" "</f>
        <v xml:space="preserve">  </v>
      </c>
    </row>
    <row r="83" spans="1:31" x14ac:dyDescent="0.2">
      <c r="A83" s="1">
        <f t="shared" ca="1" si="41"/>
        <v>295</v>
      </c>
      <c r="B83" s="2" t="str">
        <f t="shared" ca="1" si="24"/>
        <v>fetch_run+56</v>
      </c>
      <c r="C83" s="3" t="str">
        <f ca="1">_xlfn.TEXTJOIN(" ",FALSE,OFFSET(program!$A$1,0,A83,1,M83))</f>
        <v>1106 0 553</v>
      </c>
      <c r="D83" s="4" t="str">
        <f ca="1">IF($H83="data",".dat "&amp;X83,
IF($H83="str",".str " &amp; _xlfn.TEXTJOIN("",FALSE,OFFSET(program!$A$2,0,A83+1,1,M83-1)),
$L83&amp;" "&amp;_xlfn.TEXTJOIN(", ",TRUE,$X83:$Z83)
))</f>
        <v>J=0  0, exec</v>
      </c>
      <c r="E83" s="19" t="b">
        <f t="shared" ca="1" si="25"/>
        <v>0</v>
      </c>
      <c r="F83" s="5" t="str">
        <f t="shared" ca="1" si="22"/>
        <v>fetch_run</v>
      </c>
      <c r="G83" s="5">
        <f t="shared" ca="1" si="23"/>
        <v>239</v>
      </c>
      <c r="H83" s="5" t="str">
        <f t="shared" si="26"/>
        <v>code</v>
      </c>
      <c r="I83" s="13" t="b">
        <f t="shared" si="27"/>
        <v>0</v>
      </c>
      <c r="J83" s="6">
        <f ca="1">OFFSET(program!$A$1,0,disasm!A83)</f>
        <v>1106</v>
      </c>
      <c r="K83" s="7">
        <f t="shared" ca="1" si="28"/>
        <v>6</v>
      </c>
      <c r="L83" s="7" t="str">
        <f t="shared" ca="1" si="29"/>
        <v xml:space="preserve">J=0 </v>
      </c>
      <c r="M83" s="7">
        <f t="shared" ca="1" si="30"/>
        <v>3</v>
      </c>
      <c r="N83" s="7">
        <f t="shared" ca="1" si="31"/>
        <v>2</v>
      </c>
      <c r="O83" s="8">
        <f t="shared" ca="1" si="32"/>
        <v>1</v>
      </c>
      <c r="P83" s="8">
        <f t="shared" ca="1" si="33"/>
        <v>1</v>
      </c>
      <c r="Q83" s="8" t="str">
        <f t="shared" ca="1" si="34"/>
        <v/>
      </c>
      <c r="R83" s="8" t="str">
        <f t="shared" ca="1" si="35"/>
        <v>num</v>
      </c>
      <c r="S83" s="8" t="str">
        <f t="shared" ca="1" si="36"/>
        <v>addr</v>
      </c>
      <c r="T83" s="8" t="str">
        <f t="shared" ca="1" si="37"/>
        <v/>
      </c>
      <c r="U83" s="7">
        <f ca="1">IF(O83="","",OFFSET(program!$A$1,0,disasm!$A83+COLUMN()-COLUMN($U83)+IF($I83,0,1)))</f>
        <v>0</v>
      </c>
      <c r="V83" s="7">
        <f ca="1">IF(P83="","",OFFSET(program!$A$1,0,disasm!$A83+COLUMN()-COLUMN($U83)+IF($I83,0,1)))</f>
        <v>553</v>
      </c>
      <c r="W83" s="7" t="str">
        <f ca="1">IF(Q83="","",OFFSET(program!$A$1,0,disasm!$A83+COLUMN()-COLUMN($U83)+IF($I83,0,1)))</f>
        <v/>
      </c>
      <c r="X83" s="3" t="str">
        <f t="shared" ca="1" si="38"/>
        <v>0</v>
      </c>
      <c r="Y83" s="3" t="str">
        <f t="shared" ca="1" si="39"/>
        <v>exec</v>
      </c>
      <c r="Z83" s="3" t="str">
        <f t="shared" ca="1" si="40"/>
        <v/>
      </c>
      <c r="AA83" s="3" t="str">
        <f ca="1">" "
&amp;AE83
&amp;IF(AND(OR(K83=5,K83=6),MOD(INT(J83/1000),10)=1)," A2","")
&amp;IF(AND(NOT(I83),J83=109,OFFSET(program!$A$1,0,disasm!$A83+1)&gt;0,NOT(ISNUMBER(FIND(" A1 "," "&amp;AE83&amp;" "))))," AUTOLABEL","")
&amp;" "</f>
        <v xml:space="preserve">  A2 </v>
      </c>
    </row>
    <row r="84" spans="1:31" x14ac:dyDescent="0.2">
      <c r="A84" s="1">
        <f t="shared" ca="1" si="41"/>
        <v>298</v>
      </c>
      <c r="B84" s="2" t="str">
        <f t="shared" ca="1" si="24"/>
        <v>fetch_first_arg</v>
      </c>
      <c r="C84" s="3" t="str">
        <f ca="1">_xlfn.TEXTJOIN(" ",FALSE,OFFSET(program!$A$1,0,A84,1,M84))</f>
        <v>21101 0 32 1</v>
      </c>
      <c r="D84" s="4" t="str">
        <f ca="1">IF($H84="data",".dat "&amp;X84,
IF($H84="str",".str " &amp; _xlfn.TEXTJOIN("",FALSE,OFFSET(program!$A$2,0,A84+1,1,M84-1)),
$L84&amp;" "&amp;_xlfn.TEXTJOIN(", ",TRUE,$X84:$Z84)
))</f>
        <v>ADD  0, ' ', [SP+1]</v>
      </c>
      <c r="E84" s="19" t="b">
        <f t="shared" ca="1" si="25"/>
        <v>1</v>
      </c>
      <c r="F84" s="5" t="str">
        <f t="shared" si="22"/>
        <v>fetch_first_arg</v>
      </c>
      <c r="G84" s="5">
        <f t="shared" ca="1" si="23"/>
        <v>298</v>
      </c>
      <c r="H84" s="5" t="str">
        <f t="shared" si="26"/>
        <v>code</v>
      </c>
      <c r="I84" s="13" t="b">
        <f t="shared" si="27"/>
        <v>0</v>
      </c>
      <c r="J84" s="6">
        <f ca="1">OFFSET(program!$A$1,0,disasm!A84)</f>
        <v>21101</v>
      </c>
      <c r="K84" s="7">
        <f t="shared" ca="1" si="28"/>
        <v>1</v>
      </c>
      <c r="L84" s="7" t="str">
        <f t="shared" ca="1" si="29"/>
        <v xml:space="preserve">ADD </v>
      </c>
      <c r="M84" s="7">
        <f t="shared" ca="1" si="30"/>
        <v>4</v>
      </c>
      <c r="N84" s="7">
        <f t="shared" ca="1" si="31"/>
        <v>3</v>
      </c>
      <c r="O84" s="8">
        <f t="shared" ca="1" si="32"/>
        <v>1</v>
      </c>
      <c r="P84" s="8">
        <f t="shared" ca="1" si="33"/>
        <v>1</v>
      </c>
      <c r="Q84" s="8">
        <f t="shared" ca="1" si="34"/>
        <v>2</v>
      </c>
      <c r="R84" s="8" t="str">
        <f t="shared" ca="1" si="35"/>
        <v>num</v>
      </c>
      <c r="S84" s="8" t="str">
        <f t="shared" ca="1" si="36"/>
        <v>char</v>
      </c>
      <c r="T84" s="8" t="str">
        <f t="shared" ca="1" si="37"/>
        <v>num</v>
      </c>
      <c r="U84" s="7">
        <f ca="1">IF(O84="","",OFFSET(program!$A$1,0,disasm!$A84+COLUMN()-COLUMN($U84)+IF($I84,0,1)))</f>
        <v>0</v>
      </c>
      <c r="V84" s="7">
        <f ca="1">IF(P84="","",OFFSET(program!$A$1,0,disasm!$A84+COLUMN()-COLUMN($U84)+IF($I84,0,1)))</f>
        <v>32</v>
      </c>
      <c r="W84" s="7">
        <f ca="1">IF(Q84="","",OFFSET(program!$A$1,0,disasm!$A84+COLUMN()-COLUMN($U84)+IF($I84,0,1)))</f>
        <v>1</v>
      </c>
      <c r="X84" s="3" t="str">
        <f t="shared" ca="1" si="38"/>
        <v>0</v>
      </c>
      <c r="Y84" s="3" t="str">
        <f t="shared" ca="1" si="39"/>
        <v>' '</v>
      </c>
      <c r="Z84" s="3" t="str">
        <f t="shared" ca="1" si="40"/>
        <v>[SP+1]</v>
      </c>
      <c r="AA84" s="3" t="str">
        <f ca="1">" "
&amp;AE84
&amp;IF(AND(OR(K84=5,K84=6),MOD(INT(J84/1000),10)=1)," A2","")
&amp;IF(AND(NOT(I84),J84=109,OFFSET(program!$A$1,0,disasm!$A84+1)&gt;0,NOT(ISNUMBER(FIND(" A1 "," "&amp;AE84&amp;" "))))," AUTOLABEL","")
&amp;" "</f>
        <v xml:space="preserve"> C2 </v>
      </c>
      <c r="AD84" s="9" t="s">
        <v>103</v>
      </c>
      <c r="AE84" s="9" t="s">
        <v>57</v>
      </c>
    </row>
    <row r="85" spans="1:31" x14ac:dyDescent="0.2">
      <c r="A85" s="1">
        <f t="shared" ca="1" si="41"/>
        <v>302</v>
      </c>
      <c r="B85" s="2" t="str">
        <f t="shared" ca="1" si="24"/>
        <v>fetch_first_arg+4</v>
      </c>
      <c r="C85" s="3" t="str">
        <f ca="1">_xlfn.TEXTJOIN(" ",FALSE,OFFSET(program!$A$1,0,A85,1,M85))</f>
        <v>21102 1 1041 2</v>
      </c>
      <c r="D85" s="4" t="str">
        <f ca="1">IF($H85="data",".dat "&amp;X85,
IF($H85="str",".str " &amp; _xlfn.TEXTJOIN("",FALSE,OFFSET(program!$A$2,0,A85+1,1,M85-1)),
$L85&amp;" "&amp;_xlfn.TEXTJOIN(", ",TRUE,$X85:$Z85)
))</f>
        <v>MUL  1, s_invalid_instruction, [SP+2]</v>
      </c>
      <c r="E85" s="19" t="b">
        <f t="shared" ca="1" si="25"/>
        <v>1</v>
      </c>
      <c r="F85" s="5" t="str">
        <f t="shared" ca="1" si="22"/>
        <v>fetch_first_arg</v>
      </c>
      <c r="G85" s="5">
        <f t="shared" ca="1" si="23"/>
        <v>298</v>
      </c>
      <c r="H85" s="5" t="str">
        <f t="shared" si="26"/>
        <v>code</v>
      </c>
      <c r="I85" s="13" t="b">
        <f t="shared" si="27"/>
        <v>0</v>
      </c>
      <c r="J85" s="6">
        <f ca="1">OFFSET(program!$A$1,0,disasm!A85)</f>
        <v>21102</v>
      </c>
      <c r="K85" s="7">
        <f t="shared" ca="1" si="28"/>
        <v>2</v>
      </c>
      <c r="L85" s="7" t="str">
        <f t="shared" ca="1" si="29"/>
        <v xml:space="preserve">MUL </v>
      </c>
      <c r="M85" s="7">
        <f t="shared" ca="1" si="30"/>
        <v>4</v>
      </c>
      <c r="N85" s="7">
        <f t="shared" ca="1" si="31"/>
        <v>3</v>
      </c>
      <c r="O85" s="8">
        <f t="shared" ca="1" si="32"/>
        <v>1</v>
      </c>
      <c r="P85" s="8">
        <f t="shared" ca="1" si="33"/>
        <v>1</v>
      </c>
      <c r="Q85" s="8">
        <f t="shared" ca="1" si="34"/>
        <v>2</v>
      </c>
      <c r="R85" s="8" t="str">
        <f t="shared" ca="1" si="35"/>
        <v>num</v>
      </c>
      <c r="S85" s="8" t="str">
        <f t="shared" ca="1" si="36"/>
        <v>addr</v>
      </c>
      <c r="T85" s="8" t="str">
        <f t="shared" ca="1" si="37"/>
        <v>num</v>
      </c>
      <c r="U85" s="7">
        <f ca="1">IF(O85="","",OFFSET(program!$A$1,0,disasm!$A85+COLUMN()-COLUMN($U85)+IF($I85,0,1)))</f>
        <v>1</v>
      </c>
      <c r="V85" s="7">
        <f ca="1">IF(P85="","",OFFSET(program!$A$1,0,disasm!$A85+COLUMN()-COLUMN($U85)+IF($I85,0,1)))</f>
        <v>1041</v>
      </c>
      <c r="W85" s="7">
        <f ca="1">IF(Q85="","",OFFSET(program!$A$1,0,disasm!$A85+COLUMN()-COLUMN($U85)+IF($I85,0,1)))</f>
        <v>2</v>
      </c>
      <c r="X85" s="3" t="str">
        <f t="shared" ca="1" si="38"/>
        <v>1</v>
      </c>
      <c r="Y85" s="3" t="str">
        <f t="shared" ca="1" si="39"/>
        <v>s_invalid_instruction</v>
      </c>
      <c r="Z85" s="3" t="str">
        <f t="shared" ca="1" si="40"/>
        <v>[SP+2]</v>
      </c>
      <c r="AA85" s="3" t="str">
        <f ca="1">" "
&amp;AE85
&amp;IF(AND(OR(K85=5,K85=6),MOD(INT(J85/1000),10)=1)," A2","")
&amp;IF(AND(NOT(I85),J85=109,OFFSET(program!$A$1,0,disasm!$A85+1)&gt;0,NOT(ISNUMBER(FIND(" A1 "," "&amp;AE85&amp;" "))))," AUTOLABEL","")
&amp;" "</f>
        <v xml:space="preserve"> A2 </v>
      </c>
      <c r="AE85" s="9" t="s">
        <v>48</v>
      </c>
    </row>
    <row r="86" spans="1:31" x14ac:dyDescent="0.2">
      <c r="A86" s="1">
        <f t="shared" ca="1" si="41"/>
        <v>306</v>
      </c>
      <c r="B86" s="2" t="str">
        <f t="shared" ca="1" si="24"/>
        <v>fetch_first_arg+8</v>
      </c>
      <c r="C86" s="3" t="str">
        <f ca="1">_xlfn.TEXTJOIN(" ",FALSE,OFFSET(program!$A$1,0,A86,1,M86))</f>
        <v>21102 313 1 0</v>
      </c>
      <c r="D86" s="4" t="str">
        <f ca="1">IF($H86="data",".dat "&amp;X86,
IF($H86="str",".str " &amp; _xlfn.TEXTJOIN("",FALSE,OFFSET(program!$A$2,0,A86+1,1,M86-1)),
$L86&amp;" "&amp;_xlfn.TEXTJOIN(", ",TRUE,$X86:$Z86)
))</f>
        <v>MUL  fetch_first_arg+15, 1, [SP+0]</v>
      </c>
      <c r="E86" s="19" t="b">
        <f t="shared" ca="1" si="25"/>
        <v>1</v>
      </c>
      <c r="F86" s="5" t="str">
        <f t="shared" ca="1" si="22"/>
        <v>fetch_first_arg</v>
      </c>
      <c r="G86" s="5">
        <f t="shared" ca="1" si="23"/>
        <v>298</v>
      </c>
      <c r="H86" s="5" t="str">
        <f t="shared" si="26"/>
        <v>code</v>
      </c>
      <c r="I86" s="13" t="b">
        <f t="shared" si="27"/>
        <v>0</v>
      </c>
      <c r="J86" s="6">
        <f ca="1">OFFSET(program!$A$1,0,disasm!A86)</f>
        <v>21102</v>
      </c>
      <c r="K86" s="7">
        <f t="shared" ca="1" si="28"/>
        <v>2</v>
      </c>
      <c r="L86" s="7" t="str">
        <f t="shared" ca="1" si="29"/>
        <v xml:space="preserve">MUL </v>
      </c>
      <c r="M86" s="7">
        <f t="shared" ca="1" si="30"/>
        <v>4</v>
      </c>
      <c r="N86" s="7">
        <f t="shared" ca="1" si="31"/>
        <v>3</v>
      </c>
      <c r="O86" s="8">
        <f t="shared" ca="1" si="32"/>
        <v>1</v>
      </c>
      <c r="P86" s="8">
        <f t="shared" ca="1" si="33"/>
        <v>1</v>
      </c>
      <c r="Q86" s="8">
        <f t="shared" ca="1" si="34"/>
        <v>2</v>
      </c>
      <c r="R86" s="8" t="str">
        <f t="shared" ca="1" si="35"/>
        <v>addr</v>
      </c>
      <c r="S86" s="8" t="str">
        <f t="shared" ca="1" si="36"/>
        <v>num</v>
      </c>
      <c r="T86" s="8" t="str">
        <f t="shared" ca="1" si="37"/>
        <v>num</v>
      </c>
      <c r="U86" s="7">
        <f ca="1">IF(O86="","",OFFSET(program!$A$1,0,disasm!$A86+COLUMN()-COLUMN($U86)+IF($I86,0,1)))</f>
        <v>313</v>
      </c>
      <c r="V86" s="7">
        <f ca="1">IF(P86="","",OFFSET(program!$A$1,0,disasm!$A86+COLUMN()-COLUMN($U86)+IF($I86,0,1)))</f>
        <v>1</v>
      </c>
      <c r="W86" s="7">
        <f ca="1">IF(Q86="","",OFFSET(program!$A$1,0,disasm!$A86+COLUMN()-COLUMN($U86)+IF($I86,0,1)))</f>
        <v>0</v>
      </c>
      <c r="X86" s="3" t="str">
        <f t="shared" ca="1" si="38"/>
        <v>fetch_first_arg+15</v>
      </c>
      <c r="Y86" s="3" t="str">
        <f t="shared" ca="1" si="39"/>
        <v>1</v>
      </c>
      <c r="Z86" s="3" t="str">
        <f t="shared" ca="1" si="40"/>
        <v>[SP+0]</v>
      </c>
      <c r="AA86" s="3" t="str">
        <f ca="1">" "
&amp;AE86
&amp;IF(AND(OR(K86=5,K86=6),MOD(INT(J86/1000),10)=1)," A2","")
&amp;IF(AND(NOT(I86),J86=109,OFFSET(program!$A$1,0,disasm!$A86+1)&gt;0,NOT(ISNUMBER(FIND(" A1 "," "&amp;AE86&amp;" "))))," AUTOLABEL","")
&amp;" "</f>
        <v xml:space="preserve"> A1 </v>
      </c>
      <c r="AE86" s="9" t="s">
        <v>29</v>
      </c>
    </row>
    <row r="87" spans="1:31" x14ac:dyDescent="0.2">
      <c r="A87" s="1">
        <f t="shared" ca="1" si="41"/>
        <v>310</v>
      </c>
      <c r="B87" s="2" t="str">
        <f t="shared" ca="1" si="24"/>
        <v>fetch_first_arg+12</v>
      </c>
      <c r="C87" s="3" t="str">
        <f ca="1">_xlfn.TEXTJOIN(" ",FALSE,OFFSET(program!$A$1,0,A87,1,M87))</f>
        <v>1106 0 1301</v>
      </c>
      <c r="D87" s="4" t="str">
        <f ca="1">IF($H87="data",".dat "&amp;X87,
IF($H87="str",".str " &amp; _xlfn.TEXTJOIN("",FALSE,OFFSET(program!$A$2,0,A87+1,1,M87-1)),
$L87&amp;" "&amp;_xlfn.TEXTJOIN(", ",TRUE,$X87:$Z87)
))</f>
        <v>J=0  0, expect_char</v>
      </c>
      <c r="E87" s="19" t="b">
        <f t="shared" ca="1" si="25"/>
        <v>1</v>
      </c>
      <c r="F87" s="5" t="str">
        <f t="shared" ca="1" si="22"/>
        <v>fetch_first_arg</v>
      </c>
      <c r="G87" s="5">
        <f t="shared" ca="1" si="23"/>
        <v>298</v>
      </c>
      <c r="H87" s="5" t="str">
        <f t="shared" si="26"/>
        <v>code</v>
      </c>
      <c r="I87" s="13" t="b">
        <f t="shared" si="27"/>
        <v>0</v>
      </c>
      <c r="J87" s="6">
        <f ca="1">OFFSET(program!$A$1,0,disasm!A87)</f>
        <v>1106</v>
      </c>
      <c r="K87" s="7">
        <f t="shared" ca="1" si="28"/>
        <v>6</v>
      </c>
      <c r="L87" s="7" t="str">
        <f t="shared" ca="1" si="29"/>
        <v xml:space="preserve">J=0 </v>
      </c>
      <c r="M87" s="7">
        <f t="shared" ca="1" si="30"/>
        <v>3</v>
      </c>
      <c r="N87" s="7">
        <f t="shared" ca="1" si="31"/>
        <v>2</v>
      </c>
      <c r="O87" s="8">
        <f t="shared" ca="1" si="32"/>
        <v>1</v>
      </c>
      <c r="P87" s="8">
        <f t="shared" ca="1" si="33"/>
        <v>1</v>
      </c>
      <c r="Q87" s="8" t="str">
        <f t="shared" ca="1" si="34"/>
        <v/>
      </c>
      <c r="R87" s="8" t="str">
        <f t="shared" ca="1" si="35"/>
        <v>num</v>
      </c>
      <c r="S87" s="8" t="str">
        <f t="shared" ca="1" si="36"/>
        <v>addr</v>
      </c>
      <c r="T87" s="8" t="str">
        <f t="shared" ca="1" si="37"/>
        <v/>
      </c>
      <c r="U87" s="7">
        <f ca="1">IF(O87="","",OFFSET(program!$A$1,0,disasm!$A87+COLUMN()-COLUMN($U87)+IF($I87,0,1)))</f>
        <v>0</v>
      </c>
      <c r="V87" s="7">
        <f ca="1">IF(P87="","",OFFSET(program!$A$1,0,disasm!$A87+COLUMN()-COLUMN($U87)+IF($I87,0,1)))</f>
        <v>1301</v>
      </c>
      <c r="W87" s="7" t="str">
        <f ca="1">IF(Q87="","",OFFSET(program!$A$1,0,disasm!$A87+COLUMN()-COLUMN($U87)+IF($I87,0,1)))</f>
        <v/>
      </c>
      <c r="X87" s="3" t="str">
        <f t="shared" ca="1" si="38"/>
        <v>0</v>
      </c>
      <c r="Y87" s="3" t="str">
        <f t="shared" ca="1" si="39"/>
        <v>expect_char</v>
      </c>
      <c r="Z87" s="3" t="str">
        <f t="shared" ca="1" si="40"/>
        <v/>
      </c>
      <c r="AA87" s="3" t="str">
        <f ca="1">" "
&amp;AE87
&amp;IF(AND(OR(K87=5,K87=6),MOD(INT(J87/1000),10)=1)," A2","")
&amp;IF(AND(NOT(I87),J87=109,OFFSET(program!$A$1,0,disasm!$A87+1)&gt;0,NOT(ISNUMBER(FIND(" A1 "," "&amp;AE87&amp;" "))))," AUTOLABEL","")
&amp;" "</f>
        <v xml:space="preserve">  A2 </v>
      </c>
    </row>
    <row r="88" spans="1:31" x14ac:dyDescent="0.2">
      <c r="A88" s="1">
        <f t="shared" ca="1" si="41"/>
        <v>313</v>
      </c>
      <c r="B88" s="2" t="str">
        <f t="shared" ca="1" si="24"/>
        <v>fetch_first_arg+15</v>
      </c>
      <c r="C88" s="3" t="str">
        <f ca="1">_xlfn.TEXTJOIN(" ",FALSE,OFFSET(program!$A$1,0,A88,1,M88))</f>
        <v>21101 320 0 0</v>
      </c>
      <c r="D88" s="4" t="str">
        <f ca="1">IF($H88="data",".dat "&amp;X88,
IF($H88="str",".str " &amp; _xlfn.TEXTJOIN("",FALSE,OFFSET(program!$A$2,0,A88+1,1,M88-1)),
$L88&amp;" "&amp;_xlfn.TEXTJOIN(", ",TRUE,$X88:$Z88)
))</f>
        <v>ADD  fetch_first_arg+22, 0, [SP+0]</v>
      </c>
      <c r="E88" s="19" t="b">
        <f t="shared" ca="1" si="25"/>
        <v>1</v>
      </c>
      <c r="F88" s="5" t="str">
        <f t="shared" ca="1" si="22"/>
        <v>fetch_first_arg</v>
      </c>
      <c r="G88" s="5">
        <f t="shared" ca="1" si="23"/>
        <v>298</v>
      </c>
      <c r="H88" s="5" t="str">
        <f t="shared" si="26"/>
        <v>code</v>
      </c>
      <c r="I88" s="13" t="b">
        <f t="shared" si="27"/>
        <v>0</v>
      </c>
      <c r="J88" s="6">
        <f ca="1">OFFSET(program!$A$1,0,disasm!A88)</f>
        <v>21101</v>
      </c>
      <c r="K88" s="7">
        <f t="shared" ca="1" si="28"/>
        <v>1</v>
      </c>
      <c r="L88" s="7" t="str">
        <f t="shared" ca="1" si="29"/>
        <v xml:space="preserve">ADD </v>
      </c>
      <c r="M88" s="7">
        <f t="shared" ca="1" si="30"/>
        <v>4</v>
      </c>
      <c r="N88" s="7">
        <f t="shared" ca="1" si="31"/>
        <v>3</v>
      </c>
      <c r="O88" s="8">
        <f t="shared" ca="1" si="32"/>
        <v>1</v>
      </c>
      <c r="P88" s="8">
        <f t="shared" ca="1" si="33"/>
        <v>1</v>
      </c>
      <c r="Q88" s="8">
        <f t="shared" ca="1" si="34"/>
        <v>2</v>
      </c>
      <c r="R88" s="8" t="str">
        <f t="shared" ca="1" si="35"/>
        <v>addr</v>
      </c>
      <c r="S88" s="8" t="str">
        <f t="shared" ca="1" si="36"/>
        <v>num</v>
      </c>
      <c r="T88" s="8" t="str">
        <f t="shared" ca="1" si="37"/>
        <v>num</v>
      </c>
      <c r="U88" s="7">
        <f ca="1">IF(O88="","",OFFSET(program!$A$1,0,disasm!$A88+COLUMN()-COLUMN($U88)+IF($I88,0,1)))</f>
        <v>320</v>
      </c>
      <c r="V88" s="7">
        <f ca="1">IF(P88="","",OFFSET(program!$A$1,0,disasm!$A88+COLUMN()-COLUMN($U88)+IF($I88,0,1)))</f>
        <v>0</v>
      </c>
      <c r="W88" s="7">
        <f ca="1">IF(Q88="","",OFFSET(program!$A$1,0,disasm!$A88+COLUMN()-COLUMN($U88)+IF($I88,0,1)))</f>
        <v>0</v>
      </c>
      <c r="X88" s="3" t="str">
        <f t="shared" ca="1" si="38"/>
        <v>fetch_first_arg+22</v>
      </c>
      <c r="Y88" s="3" t="str">
        <f t="shared" ca="1" si="39"/>
        <v>0</v>
      </c>
      <c r="Z88" s="3" t="str">
        <f t="shared" ca="1" si="40"/>
        <v>[SP+0]</v>
      </c>
      <c r="AA88" s="3" t="str">
        <f ca="1">" "
&amp;AE88
&amp;IF(AND(OR(K88=5,K88=6),MOD(INT(J88/1000),10)=1)," A2","")
&amp;IF(AND(NOT(I88),J88=109,OFFSET(program!$A$1,0,disasm!$A88+1)&gt;0,NOT(ISNUMBER(FIND(" A1 "," "&amp;AE88&amp;" "))))," AUTOLABEL","")
&amp;" "</f>
        <v xml:space="preserve"> A1 </v>
      </c>
      <c r="AE88" s="9" t="s">
        <v>29</v>
      </c>
    </row>
    <row r="89" spans="1:31" x14ac:dyDescent="0.2">
      <c r="A89" s="1">
        <f t="shared" ca="1" si="41"/>
        <v>317</v>
      </c>
      <c r="B89" s="2" t="str">
        <f t="shared" ca="1" si="24"/>
        <v>fetch_first_arg+19</v>
      </c>
      <c r="C89" s="3" t="str">
        <f ca="1">_xlfn.TEXTJOIN(" ",FALSE,OFFSET(program!$A$1,0,A89,1,M89))</f>
        <v>1106 0 1337</v>
      </c>
      <c r="D89" s="4" t="str">
        <f ca="1">IF($H89="data",".dat "&amp;X89,
IF($H89="str",".str " &amp; _xlfn.TEXTJOIN("",FALSE,OFFSET(program!$A$2,0,A89+1,1,M89-1)),
$L89&amp;" "&amp;_xlfn.TEXTJOIN(", ",TRUE,$X89:$Z89)
))</f>
        <v>J=0  0, read_until_nonspace</v>
      </c>
      <c r="E89" s="19" t="b">
        <f t="shared" ca="1" si="25"/>
        <v>1</v>
      </c>
      <c r="F89" s="5" t="str">
        <f t="shared" ca="1" si="22"/>
        <v>fetch_first_arg</v>
      </c>
      <c r="G89" s="5">
        <f t="shared" ca="1" si="23"/>
        <v>298</v>
      </c>
      <c r="H89" s="5" t="str">
        <f t="shared" si="26"/>
        <v>code</v>
      </c>
      <c r="I89" s="13" t="b">
        <f t="shared" si="27"/>
        <v>0</v>
      </c>
      <c r="J89" s="6">
        <f ca="1">OFFSET(program!$A$1,0,disasm!A89)</f>
        <v>1106</v>
      </c>
      <c r="K89" s="7">
        <f t="shared" ca="1" si="28"/>
        <v>6</v>
      </c>
      <c r="L89" s="7" t="str">
        <f t="shared" ca="1" si="29"/>
        <v xml:space="preserve">J=0 </v>
      </c>
      <c r="M89" s="7">
        <f t="shared" ca="1" si="30"/>
        <v>3</v>
      </c>
      <c r="N89" s="7">
        <f t="shared" ca="1" si="31"/>
        <v>2</v>
      </c>
      <c r="O89" s="8">
        <f t="shared" ca="1" si="32"/>
        <v>1</v>
      </c>
      <c r="P89" s="8">
        <f t="shared" ca="1" si="33"/>
        <v>1</v>
      </c>
      <c r="Q89" s="8" t="str">
        <f t="shared" ca="1" si="34"/>
        <v/>
      </c>
      <c r="R89" s="8" t="str">
        <f t="shared" ca="1" si="35"/>
        <v>num</v>
      </c>
      <c r="S89" s="8" t="str">
        <f t="shared" ca="1" si="36"/>
        <v>addr</v>
      </c>
      <c r="T89" s="8" t="str">
        <f t="shared" ca="1" si="37"/>
        <v/>
      </c>
      <c r="U89" s="7">
        <f ca="1">IF(O89="","",OFFSET(program!$A$1,0,disasm!$A89+COLUMN()-COLUMN($U89)+IF($I89,0,1)))</f>
        <v>0</v>
      </c>
      <c r="V89" s="7">
        <f ca="1">IF(P89="","",OFFSET(program!$A$1,0,disasm!$A89+COLUMN()-COLUMN($U89)+IF($I89,0,1)))</f>
        <v>1337</v>
      </c>
      <c r="W89" s="7" t="str">
        <f ca="1">IF(Q89="","",OFFSET(program!$A$1,0,disasm!$A89+COLUMN()-COLUMN($U89)+IF($I89,0,1)))</f>
        <v/>
      </c>
      <c r="X89" s="3" t="str">
        <f t="shared" ca="1" si="38"/>
        <v>0</v>
      </c>
      <c r="Y89" s="3" t="str">
        <f t="shared" ca="1" si="39"/>
        <v>read_until_nonspace</v>
      </c>
      <c r="Z89" s="3" t="str">
        <f t="shared" ca="1" si="40"/>
        <v/>
      </c>
      <c r="AA89" s="3" t="str">
        <f ca="1">" "
&amp;AE89
&amp;IF(AND(OR(K89=5,K89=6),MOD(INT(J89/1000),10)=1)," A2","")
&amp;IF(AND(NOT(I89),J89=109,OFFSET(program!$A$1,0,disasm!$A89+1)&gt;0,NOT(ISNUMBER(FIND(" A1 "," "&amp;AE89&amp;" "))))," AUTOLABEL","")
&amp;" "</f>
        <v xml:space="preserve">  A2 </v>
      </c>
    </row>
    <row r="90" spans="1:31" x14ac:dyDescent="0.2">
      <c r="A90" s="1">
        <f t="shared" ca="1" si="41"/>
        <v>320</v>
      </c>
      <c r="B90" s="2" t="str">
        <f t="shared" ca="1" si="24"/>
        <v>fetch_first_arg+22</v>
      </c>
      <c r="C90" s="3" t="str">
        <f ca="1">_xlfn.TEXTJOIN(" ",FALSE,OFFSET(program!$A$1,0,A90,1,M90))</f>
        <v>21102 1 327 0</v>
      </c>
      <c r="D90" s="4" t="str">
        <f ca="1">IF($H90="data",".dat "&amp;X90,
IF($H90="str",".str " &amp; _xlfn.TEXTJOIN("",FALSE,OFFSET(program!$A$2,0,A90+1,1,M90-1)),
$L90&amp;" "&amp;_xlfn.TEXTJOIN(", ",TRUE,$X90:$Z90)
))</f>
        <v>MUL  1, fetch_first_arg+29, [SP+0]</v>
      </c>
      <c r="E90" s="19" t="b">
        <f t="shared" ca="1" si="25"/>
        <v>1</v>
      </c>
      <c r="F90" s="5" t="str">
        <f t="shared" ca="1" si="22"/>
        <v>fetch_first_arg</v>
      </c>
      <c r="G90" s="5">
        <f t="shared" ca="1" si="23"/>
        <v>298</v>
      </c>
      <c r="H90" s="5" t="str">
        <f t="shared" si="26"/>
        <v>code</v>
      </c>
      <c r="I90" s="13" t="b">
        <f t="shared" si="27"/>
        <v>0</v>
      </c>
      <c r="J90" s="6">
        <f ca="1">OFFSET(program!$A$1,0,disasm!A90)</f>
        <v>21102</v>
      </c>
      <c r="K90" s="7">
        <f t="shared" ca="1" si="28"/>
        <v>2</v>
      </c>
      <c r="L90" s="7" t="str">
        <f t="shared" ca="1" si="29"/>
        <v xml:space="preserve">MUL </v>
      </c>
      <c r="M90" s="7">
        <f t="shared" ca="1" si="30"/>
        <v>4</v>
      </c>
      <c r="N90" s="7">
        <f t="shared" ca="1" si="31"/>
        <v>3</v>
      </c>
      <c r="O90" s="8">
        <f t="shared" ca="1" si="32"/>
        <v>1</v>
      </c>
      <c r="P90" s="8">
        <f t="shared" ca="1" si="33"/>
        <v>1</v>
      </c>
      <c r="Q90" s="8">
        <f t="shared" ca="1" si="34"/>
        <v>2</v>
      </c>
      <c r="R90" s="8" t="str">
        <f t="shared" ca="1" si="35"/>
        <v>num</v>
      </c>
      <c r="S90" s="8" t="str">
        <f t="shared" ca="1" si="36"/>
        <v>addr</v>
      </c>
      <c r="T90" s="8" t="str">
        <f t="shared" ca="1" si="37"/>
        <v>num</v>
      </c>
      <c r="U90" s="7">
        <f ca="1">IF(O90="","",OFFSET(program!$A$1,0,disasm!$A90+COLUMN()-COLUMN($U90)+IF($I90,0,1)))</f>
        <v>1</v>
      </c>
      <c r="V90" s="7">
        <f ca="1">IF(P90="","",OFFSET(program!$A$1,0,disasm!$A90+COLUMN()-COLUMN($U90)+IF($I90,0,1)))</f>
        <v>327</v>
      </c>
      <c r="W90" s="7">
        <f ca="1">IF(Q90="","",OFFSET(program!$A$1,0,disasm!$A90+COLUMN()-COLUMN($U90)+IF($I90,0,1)))</f>
        <v>0</v>
      </c>
      <c r="X90" s="3" t="str">
        <f t="shared" ca="1" si="38"/>
        <v>1</v>
      </c>
      <c r="Y90" s="3" t="str">
        <f t="shared" ca="1" si="39"/>
        <v>fetch_first_arg+29</v>
      </c>
      <c r="Z90" s="3" t="str">
        <f t="shared" ca="1" si="40"/>
        <v>[SP+0]</v>
      </c>
      <c r="AA90" s="3" t="str">
        <f ca="1">" "
&amp;AE90
&amp;IF(AND(OR(K90=5,K90=6),MOD(INT(J90/1000),10)=1)," A2","")
&amp;IF(AND(NOT(I90),J90=109,OFFSET(program!$A$1,0,disasm!$A90+1)&gt;0,NOT(ISNUMBER(FIND(" A1 "," "&amp;AE90&amp;" "))))," AUTOLABEL","")
&amp;" "</f>
        <v xml:space="preserve"> A2 </v>
      </c>
      <c r="AE90" s="9" t="s">
        <v>48</v>
      </c>
    </row>
    <row r="91" spans="1:31" x14ac:dyDescent="0.2">
      <c r="A91" s="1">
        <f t="shared" ca="1" si="41"/>
        <v>324</v>
      </c>
      <c r="B91" s="2" t="str">
        <f t="shared" ca="1" si="24"/>
        <v>fetch_first_arg+26</v>
      </c>
      <c r="C91" s="3" t="str">
        <f ca="1">_xlfn.TEXTJOIN(" ",FALSE,OFFSET(program!$A$1,0,A91,1,M91))</f>
        <v>1106 0 1279</v>
      </c>
      <c r="D91" s="4" t="str">
        <f ca="1">IF($H91="data",".dat "&amp;X91,
IF($H91="str",".str " &amp; _xlfn.TEXTJOIN("",FALSE,OFFSET(program!$A$2,0,A91+1,1,M91-1)),
$L91&amp;" "&amp;_xlfn.TEXTJOIN(", ",TRUE,$X91:$Z91)
))</f>
        <v>J=0  0, get_char</v>
      </c>
      <c r="E91" s="19" t="b">
        <f t="shared" ca="1" si="25"/>
        <v>1</v>
      </c>
      <c r="F91" s="5" t="str">
        <f t="shared" ca="1" si="22"/>
        <v>fetch_first_arg</v>
      </c>
      <c r="G91" s="5">
        <f t="shared" ca="1" si="23"/>
        <v>298</v>
      </c>
      <c r="H91" s="5" t="str">
        <f t="shared" si="26"/>
        <v>code</v>
      </c>
      <c r="I91" s="13" t="b">
        <f t="shared" si="27"/>
        <v>0</v>
      </c>
      <c r="J91" s="6">
        <f ca="1">OFFSET(program!$A$1,0,disasm!A91)</f>
        <v>1106</v>
      </c>
      <c r="K91" s="7">
        <f t="shared" ca="1" si="28"/>
        <v>6</v>
      </c>
      <c r="L91" s="7" t="str">
        <f t="shared" ca="1" si="29"/>
        <v xml:space="preserve">J=0 </v>
      </c>
      <c r="M91" s="7">
        <f t="shared" ca="1" si="30"/>
        <v>3</v>
      </c>
      <c r="N91" s="7">
        <f t="shared" ca="1" si="31"/>
        <v>2</v>
      </c>
      <c r="O91" s="8">
        <f t="shared" ca="1" si="32"/>
        <v>1</v>
      </c>
      <c r="P91" s="8">
        <f t="shared" ca="1" si="33"/>
        <v>1</v>
      </c>
      <c r="Q91" s="8" t="str">
        <f t="shared" ca="1" si="34"/>
        <v/>
      </c>
      <c r="R91" s="8" t="str">
        <f t="shared" ca="1" si="35"/>
        <v>num</v>
      </c>
      <c r="S91" s="8" t="str">
        <f t="shared" ca="1" si="36"/>
        <v>addr</v>
      </c>
      <c r="T91" s="8" t="str">
        <f t="shared" ca="1" si="37"/>
        <v/>
      </c>
      <c r="U91" s="7">
        <f ca="1">IF(O91="","",OFFSET(program!$A$1,0,disasm!$A91+COLUMN()-COLUMN($U91)+IF($I91,0,1)))</f>
        <v>0</v>
      </c>
      <c r="V91" s="7">
        <f ca="1">IF(P91="","",OFFSET(program!$A$1,0,disasm!$A91+COLUMN()-COLUMN($U91)+IF($I91,0,1)))</f>
        <v>1279</v>
      </c>
      <c r="W91" s="7" t="str">
        <f ca="1">IF(Q91="","",OFFSET(program!$A$1,0,disasm!$A91+COLUMN()-COLUMN($U91)+IF($I91,0,1)))</f>
        <v/>
      </c>
      <c r="X91" s="3" t="str">
        <f t="shared" ca="1" si="38"/>
        <v>0</v>
      </c>
      <c r="Y91" s="3" t="str">
        <f t="shared" ca="1" si="39"/>
        <v>get_char</v>
      </c>
      <c r="Z91" s="3" t="str">
        <f t="shared" ca="1" si="40"/>
        <v/>
      </c>
      <c r="AA91" s="3" t="str">
        <f ca="1">" "
&amp;AE91
&amp;IF(AND(OR(K91=5,K91=6),MOD(INT(J91/1000),10)=1)," A2","")
&amp;IF(AND(NOT(I91),J91=109,OFFSET(program!$A$1,0,disasm!$A91+1)&gt;0,NOT(ISNUMBER(FIND(" A1 "," "&amp;AE91&amp;" "))))," AUTOLABEL","")
&amp;" "</f>
        <v xml:space="preserve">  A2 </v>
      </c>
      <c r="AC91" t="s">
        <v>85</v>
      </c>
    </row>
    <row r="92" spans="1:31" x14ac:dyDescent="0.2">
      <c r="A92" s="1">
        <f t="shared" ca="1" si="41"/>
        <v>327</v>
      </c>
      <c r="B92" s="2" t="str">
        <f t="shared" ca="1" si="24"/>
        <v>fetch_first_arg+29</v>
      </c>
      <c r="C92" s="3" t="str">
        <f ca="1">_xlfn.TEXTJOIN(" ",FALSE,OFFSET(program!$A$1,0,A92,1,M92))</f>
        <v>1202 1 1 749</v>
      </c>
      <c r="D92" s="4" t="str">
        <f ca="1">IF($H92="data",".dat "&amp;X92,
IF($H92="str",".str " &amp; _xlfn.TEXTJOIN("",FALSE,OFFSET(program!$A$2,0,A92+1,1,M92-1)),
$L92&amp;" "&amp;_xlfn.TEXTJOIN(", ",TRUE,$X92:$Z92)
))</f>
        <v>MUL  [SP+1], 1, [vars.in]</v>
      </c>
      <c r="E92" s="19" t="b">
        <f t="shared" ca="1" si="25"/>
        <v>1</v>
      </c>
      <c r="F92" s="5" t="str">
        <f t="shared" ca="1" si="22"/>
        <v>fetch_first_arg</v>
      </c>
      <c r="G92" s="5">
        <f t="shared" ca="1" si="23"/>
        <v>298</v>
      </c>
      <c r="H92" s="5" t="str">
        <f t="shared" si="26"/>
        <v>code</v>
      </c>
      <c r="I92" s="13" t="b">
        <f t="shared" si="27"/>
        <v>0</v>
      </c>
      <c r="J92" s="6">
        <f ca="1">OFFSET(program!$A$1,0,disasm!A92)</f>
        <v>1202</v>
      </c>
      <c r="K92" s="7">
        <f t="shared" ca="1" si="28"/>
        <v>2</v>
      </c>
      <c r="L92" s="7" t="str">
        <f t="shared" ca="1" si="29"/>
        <v xml:space="preserve">MUL </v>
      </c>
      <c r="M92" s="7">
        <f t="shared" ca="1" si="30"/>
        <v>4</v>
      </c>
      <c r="N92" s="7">
        <f t="shared" ca="1" si="31"/>
        <v>3</v>
      </c>
      <c r="O92" s="8">
        <f t="shared" ca="1" si="32"/>
        <v>2</v>
      </c>
      <c r="P92" s="8">
        <f t="shared" ca="1" si="33"/>
        <v>1</v>
      </c>
      <c r="Q92" s="8">
        <f t="shared" ca="1" si="34"/>
        <v>0</v>
      </c>
      <c r="R92" s="8" t="str">
        <f t="shared" ca="1" si="35"/>
        <v>num</v>
      </c>
      <c r="S92" s="8" t="str">
        <f t="shared" ca="1" si="36"/>
        <v>num</v>
      </c>
      <c r="T92" s="8" t="str">
        <f t="shared" ca="1" si="37"/>
        <v>addr</v>
      </c>
      <c r="U92" s="7">
        <f ca="1">IF(O92="","",OFFSET(program!$A$1,0,disasm!$A92+COLUMN()-COLUMN($U92)+IF($I92,0,1)))</f>
        <v>1</v>
      </c>
      <c r="V92" s="7">
        <f ca="1">IF(P92="","",OFFSET(program!$A$1,0,disasm!$A92+COLUMN()-COLUMN($U92)+IF($I92,0,1)))</f>
        <v>1</v>
      </c>
      <c r="W92" s="7">
        <f ca="1">IF(Q92="","",OFFSET(program!$A$1,0,disasm!$A92+COLUMN()-COLUMN($U92)+IF($I92,0,1)))</f>
        <v>749</v>
      </c>
      <c r="X92" s="3" t="str">
        <f t="shared" ca="1" si="38"/>
        <v>[SP+1]</v>
      </c>
      <c r="Y92" s="3" t="str">
        <f t="shared" ca="1" si="39"/>
        <v>1</v>
      </c>
      <c r="Z92" s="3" t="str">
        <f t="shared" ca="1" si="40"/>
        <v>[vars.in]</v>
      </c>
      <c r="AA92" s="3" t="str">
        <f ca="1">" "
&amp;AE92
&amp;IF(AND(OR(K92=5,K92=6),MOD(INT(J92/1000),10)=1)," A2","")
&amp;IF(AND(NOT(I92),J92=109,OFFSET(program!$A$1,0,disasm!$A92+1)&gt;0,NOT(ISNUMBER(FIND(" A1 "," "&amp;AE92&amp;" "))))," AUTOLABEL","")
&amp;" "</f>
        <v xml:space="preserve">  </v>
      </c>
    </row>
    <row r="93" spans="1:31" x14ac:dyDescent="0.2">
      <c r="A93" s="1">
        <f t="shared" ca="1" si="41"/>
        <v>331</v>
      </c>
      <c r="B93" s="2" t="str">
        <f t="shared" ca="1" si="24"/>
        <v>fetch_first_arg+33</v>
      </c>
      <c r="C93" s="3" t="str">
        <f ca="1">_xlfn.TEXTJOIN(" ",FALSE,OFFSET(program!$A$1,0,A93,1,M93))</f>
        <v>21102 65 1 2</v>
      </c>
      <c r="D93" s="4" t="str">
        <f ca="1">IF($H93="data",".dat "&amp;X93,
IF($H93="str",".str " &amp; _xlfn.TEXTJOIN("",FALSE,OFFSET(program!$A$2,0,A93+1,1,M93-1)),
$L93&amp;" "&amp;_xlfn.TEXTJOIN(", ",TRUE,$X93:$Z93)
))</f>
        <v>MUL  'A', 1, [SP+2]</v>
      </c>
      <c r="E93" s="19" t="b">
        <f t="shared" ca="1" si="25"/>
        <v>1</v>
      </c>
      <c r="F93" s="5" t="str">
        <f t="shared" ca="1" si="22"/>
        <v>fetch_first_arg</v>
      </c>
      <c r="G93" s="5">
        <f t="shared" ca="1" si="23"/>
        <v>298</v>
      </c>
      <c r="H93" s="5" t="str">
        <f t="shared" si="26"/>
        <v>code</v>
      </c>
      <c r="I93" s="13" t="b">
        <f t="shared" si="27"/>
        <v>0</v>
      </c>
      <c r="J93" s="6">
        <f ca="1">OFFSET(program!$A$1,0,disasm!A93)</f>
        <v>21102</v>
      </c>
      <c r="K93" s="7">
        <f t="shared" ca="1" si="28"/>
        <v>2</v>
      </c>
      <c r="L93" s="7" t="str">
        <f t="shared" ca="1" si="29"/>
        <v xml:space="preserve">MUL </v>
      </c>
      <c r="M93" s="7">
        <f t="shared" ca="1" si="30"/>
        <v>4</v>
      </c>
      <c r="N93" s="7">
        <f t="shared" ca="1" si="31"/>
        <v>3</v>
      </c>
      <c r="O93" s="8">
        <f t="shared" ca="1" si="32"/>
        <v>1</v>
      </c>
      <c r="P93" s="8">
        <f t="shared" ca="1" si="33"/>
        <v>1</v>
      </c>
      <c r="Q93" s="8">
        <f t="shared" ca="1" si="34"/>
        <v>2</v>
      </c>
      <c r="R93" s="8" t="str">
        <f t="shared" ca="1" si="35"/>
        <v>char</v>
      </c>
      <c r="S93" s="8" t="str">
        <f t="shared" ca="1" si="36"/>
        <v>num</v>
      </c>
      <c r="T93" s="8" t="str">
        <f t="shared" ca="1" si="37"/>
        <v>num</v>
      </c>
      <c r="U93" s="7">
        <f ca="1">IF(O93="","",OFFSET(program!$A$1,0,disasm!$A93+COLUMN()-COLUMN($U93)+IF($I93,0,1)))</f>
        <v>65</v>
      </c>
      <c r="V93" s="7">
        <f ca="1">IF(P93="","",OFFSET(program!$A$1,0,disasm!$A93+COLUMN()-COLUMN($U93)+IF($I93,0,1)))</f>
        <v>1</v>
      </c>
      <c r="W93" s="7">
        <f ca="1">IF(Q93="","",OFFSET(program!$A$1,0,disasm!$A93+COLUMN()-COLUMN($U93)+IF($I93,0,1)))</f>
        <v>2</v>
      </c>
      <c r="X93" s="3" t="str">
        <f t="shared" ca="1" si="38"/>
        <v>'A'</v>
      </c>
      <c r="Y93" s="3" t="str">
        <f t="shared" ca="1" si="39"/>
        <v>1</v>
      </c>
      <c r="Z93" s="3" t="str">
        <f t="shared" ca="1" si="40"/>
        <v>[SP+2]</v>
      </c>
      <c r="AA93" s="3" t="str">
        <f ca="1">" "
&amp;AE93
&amp;IF(AND(OR(K93=5,K93=6),MOD(INT(J93/1000),10)=1)," A2","")
&amp;IF(AND(NOT(I93),J93=109,OFFSET(program!$A$1,0,disasm!$A93+1)&gt;0,NOT(ISNUMBER(FIND(" A1 "," "&amp;AE93&amp;" "))))," AUTOLABEL","")
&amp;" "</f>
        <v xml:space="preserve"> C1 </v>
      </c>
      <c r="AE93" s="9" t="s">
        <v>36</v>
      </c>
    </row>
    <row r="94" spans="1:31" x14ac:dyDescent="0.2">
      <c r="A94" s="1">
        <f t="shared" ca="1" si="41"/>
        <v>335</v>
      </c>
      <c r="B94" s="2" t="str">
        <f t="shared" ca="1" si="24"/>
        <v>fetch_first_arg+37</v>
      </c>
      <c r="C94" s="3" t="str">
        <f ca="1">_xlfn.TEXTJOIN(" ",FALSE,OFFSET(program!$A$1,0,A94,1,M94))</f>
        <v>21101 73 0 3</v>
      </c>
      <c r="D94" s="4" t="str">
        <f ca="1">IF($H94="data",".dat "&amp;X94,
IF($H94="str",".str " &amp; _xlfn.TEXTJOIN("",FALSE,OFFSET(program!$A$2,0,A94+1,1,M94-1)),
$L94&amp;" "&amp;_xlfn.TEXTJOIN(", ",TRUE,$X94:$Z94)
))</f>
        <v>ADD  'I', 0, [SP+3]</v>
      </c>
      <c r="E94" s="19" t="b">
        <f t="shared" ca="1" si="25"/>
        <v>1</v>
      </c>
      <c r="F94" s="5" t="str">
        <f t="shared" ca="1" si="22"/>
        <v>fetch_first_arg</v>
      </c>
      <c r="G94" s="5">
        <f t="shared" ca="1" si="23"/>
        <v>298</v>
      </c>
      <c r="H94" s="5" t="str">
        <f t="shared" si="26"/>
        <v>code</v>
      </c>
      <c r="I94" s="13" t="b">
        <f t="shared" si="27"/>
        <v>0</v>
      </c>
      <c r="J94" s="6">
        <f ca="1">OFFSET(program!$A$1,0,disasm!A94)</f>
        <v>21101</v>
      </c>
      <c r="K94" s="7">
        <f t="shared" ca="1" si="28"/>
        <v>1</v>
      </c>
      <c r="L94" s="7" t="str">
        <f t="shared" ca="1" si="29"/>
        <v xml:space="preserve">ADD </v>
      </c>
      <c r="M94" s="7">
        <f t="shared" ca="1" si="30"/>
        <v>4</v>
      </c>
      <c r="N94" s="7">
        <f t="shared" ca="1" si="31"/>
        <v>3</v>
      </c>
      <c r="O94" s="8">
        <f t="shared" ca="1" si="32"/>
        <v>1</v>
      </c>
      <c r="P94" s="8">
        <f t="shared" ca="1" si="33"/>
        <v>1</v>
      </c>
      <c r="Q94" s="8">
        <f t="shared" ca="1" si="34"/>
        <v>2</v>
      </c>
      <c r="R94" s="8" t="str">
        <f t="shared" ca="1" si="35"/>
        <v>char</v>
      </c>
      <c r="S94" s="8" t="str">
        <f t="shared" ca="1" si="36"/>
        <v>num</v>
      </c>
      <c r="T94" s="8" t="str">
        <f t="shared" ca="1" si="37"/>
        <v>num</v>
      </c>
      <c r="U94" s="7">
        <f ca="1">IF(O94="","",OFFSET(program!$A$1,0,disasm!$A94+COLUMN()-COLUMN($U94)+IF($I94,0,1)))</f>
        <v>73</v>
      </c>
      <c r="V94" s="7">
        <f ca="1">IF(P94="","",OFFSET(program!$A$1,0,disasm!$A94+COLUMN()-COLUMN($U94)+IF($I94,0,1)))</f>
        <v>0</v>
      </c>
      <c r="W94" s="7">
        <f ca="1">IF(Q94="","",OFFSET(program!$A$1,0,disasm!$A94+COLUMN()-COLUMN($U94)+IF($I94,0,1)))</f>
        <v>3</v>
      </c>
      <c r="X94" s="3" t="str">
        <f t="shared" ca="1" si="38"/>
        <v>'I'</v>
      </c>
      <c r="Y94" s="3" t="str">
        <f t="shared" ca="1" si="39"/>
        <v>0</v>
      </c>
      <c r="Z94" s="3" t="str">
        <f t="shared" ca="1" si="40"/>
        <v>[SP+3]</v>
      </c>
      <c r="AA94" s="3" t="str">
        <f ca="1">" "
&amp;AE94
&amp;IF(AND(OR(K94=5,K94=6),MOD(INT(J94/1000),10)=1)," A2","")
&amp;IF(AND(NOT(I94),J94=109,OFFSET(program!$A$1,0,disasm!$A94+1)&gt;0,NOT(ISNUMBER(FIND(" A1 "," "&amp;AE94&amp;" "))))," AUTOLABEL","")
&amp;" "</f>
        <v xml:space="preserve"> C1 </v>
      </c>
      <c r="AE94" s="9" t="s">
        <v>36</v>
      </c>
    </row>
    <row r="95" spans="1:31" x14ac:dyDescent="0.2">
      <c r="A95" s="1">
        <f t="shared" ca="1" si="41"/>
        <v>339</v>
      </c>
      <c r="B95" s="2" t="str">
        <f t="shared" ca="1" si="24"/>
        <v>fetch_first_arg+41</v>
      </c>
      <c r="C95" s="3" t="str">
        <f ca="1">_xlfn.TEXTJOIN(" ",FALSE,OFFSET(program!$A$1,0,A95,1,M95))</f>
        <v>21102 1 346 0</v>
      </c>
      <c r="D95" s="4" t="str">
        <f ca="1">IF($H95="data",".dat "&amp;X95,
IF($H95="str",".str " &amp; _xlfn.TEXTJOIN("",FALSE,OFFSET(program!$A$2,0,A95+1,1,M95-1)),
$L95&amp;" "&amp;_xlfn.TEXTJOIN(", ",TRUE,$X95:$Z95)
))</f>
        <v>MUL  1, fetch_first_arg+48, [SP+0]</v>
      </c>
      <c r="E95" s="19" t="b">
        <f t="shared" ca="1" si="25"/>
        <v>1</v>
      </c>
      <c r="F95" s="5" t="str">
        <f t="shared" ca="1" si="22"/>
        <v>fetch_first_arg</v>
      </c>
      <c r="G95" s="5">
        <f t="shared" ca="1" si="23"/>
        <v>298</v>
      </c>
      <c r="H95" s="5" t="str">
        <f t="shared" si="26"/>
        <v>code</v>
      </c>
      <c r="I95" s="13" t="b">
        <f t="shared" si="27"/>
        <v>0</v>
      </c>
      <c r="J95" s="6">
        <f ca="1">OFFSET(program!$A$1,0,disasm!A95)</f>
        <v>21102</v>
      </c>
      <c r="K95" s="7">
        <f t="shared" ca="1" si="28"/>
        <v>2</v>
      </c>
      <c r="L95" s="7" t="str">
        <f t="shared" ca="1" si="29"/>
        <v xml:space="preserve">MUL </v>
      </c>
      <c r="M95" s="7">
        <f t="shared" ca="1" si="30"/>
        <v>4</v>
      </c>
      <c r="N95" s="7">
        <f t="shared" ca="1" si="31"/>
        <v>3</v>
      </c>
      <c r="O95" s="8">
        <f t="shared" ca="1" si="32"/>
        <v>1</v>
      </c>
      <c r="P95" s="8">
        <f t="shared" ca="1" si="33"/>
        <v>1</v>
      </c>
      <c r="Q95" s="8">
        <f t="shared" ca="1" si="34"/>
        <v>2</v>
      </c>
      <c r="R95" s="8" t="str">
        <f t="shared" ca="1" si="35"/>
        <v>num</v>
      </c>
      <c r="S95" s="8" t="str">
        <f t="shared" ca="1" si="36"/>
        <v>addr</v>
      </c>
      <c r="T95" s="8" t="str">
        <f t="shared" ca="1" si="37"/>
        <v>num</v>
      </c>
      <c r="U95" s="7">
        <f ca="1">IF(O95="","",OFFSET(program!$A$1,0,disasm!$A95+COLUMN()-COLUMN($U95)+IF($I95,0,1)))</f>
        <v>1</v>
      </c>
      <c r="V95" s="7">
        <f ca="1">IF(P95="","",OFFSET(program!$A$1,0,disasm!$A95+COLUMN()-COLUMN($U95)+IF($I95,0,1)))</f>
        <v>346</v>
      </c>
      <c r="W95" s="7">
        <f ca="1">IF(Q95="","",OFFSET(program!$A$1,0,disasm!$A95+COLUMN()-COLUMN($U95)+IF($I95,0,1)))</f>
        <v>0</v>
      </c>
      <c r="X95" s="3" t="str">
        <f t="shared" ca="1" si="38"/>
        <v>1</v>
      </c>
      <c r="Y95" s="3" t="str">
        <f t="shared" ca="1" si="39"/>
        <v>fetch_first_arg+48</v>
      </c>
      <c r="Z95" s="3" t="str">
        <f t="shared" ca="1" si="40"/>
        <v>[SP+0]</v>
      </c>
      <c r="AA95" s="3" t="str">
        <f ca="1">" "
&amp;AE95
&amp;IF(AND(OR(K95=5,K95=6),MOD(INT(J95/1000),10)=1)," A2","")
&amp;IF(AND(NOT(I95),J95=109,OFFSET(program!$A$1,0,disasm!$A95+1)&gt;0,NOT(ISNUMBER(FIND(" A1 "," "&amp;AE95&amp;" "))))," AUTOLABEL","")
&amp;" "</f>
        <v xml:space="preserve"> A2 </v>
      </c>
      <c r="AE95" s="9" t="s">
        <v>48</v>
      </c>
    </row>
    <row r="96" spans="1:31" x14ac:dyDescent="0.2">
      <c r="A96" s="1">
        <f t="shared" ca="1" si="41"/>
        <v>343</v>
      </c>
      <c r="B96" s="2" t="str">
        <f t="shared" ca="1" si="24"/>
        <v>fetch_first_arg+45</v>
      </c>
      <c r="C96" s="3" t="str">
        <f ca="1">_xlfn.TEXTJOIN(" ",FALSE,OFFSET(program!$A$1,0,A96,1,M96))</f>
        <v>1105 1 1889</v>
      </c>
      <c r="D96" s="4" t="str">
        <f ca="1">IF($H96="data",".dat "&amp;X96,
IF($H96="str",".str " &amp; _xlfn.TEXTJOIN("",FALSE,OFFSET(program!$A$2,0,A96+1,1,M96-1)),
$L96&amp;" "&amp;_xlfn.TEXTJOIN(", ",TRUE,$X96:$Z96)
))</f>
        <v>J!=0 1, is_between</v>
      </c>
      <c r="E96" s="19" t="b">
        <f t="shared" ca="1" si="25"/>
        <v>1</v>
      </c>
      <c r="F96" s="5" t="str">
        <f t="shared" ca="1" si="22"/>
        <v>fetch_first_arg</v>
      </c>
      <c r="G96" s="5">
        <f t="shared" ca="1" si="23"/>
        <v>298</v>
      </c>
      <c r="H96" s="5" t="str">
        <f t="shared" si="26"/>
        <v>code</v>
      </c>
      <c r="I96" s="13" t="b">
        <f t="shared" si="27"/>
        <v>0</v>
      </c>
      <c r="J96" s="6">
        <f ca="1">OFFSET(program!$A$1,0,disasm!A96)</f>
        <v>1105</v>
      </c>
      <c r="K96" s="7">
        <f t="shared" ca="1" si="28"/>
        <v>5</v>
      </c>
      <c r="L96" s="7" t="str">
        <f t="shared" ca="1" si="29"/>
        <v>J!=0</v>
      </c>
      <c r="M96" s="7">
        <f t="shared" ca="1" si="30"/>
        <v>3</v>
      </c>
      <c r="N96" s="7">
        <f t="shared" ca="1" si="31"/>
        <v>2</v>
      </c>
      <c r="O96" s="8">
        <f t="shared" ca="1" si="32"/>
        <v>1</v>
      </c>
      <c r="P96" s="8">
        <f t="shared" ca="1" si="33"/>
        <v>1</v>
      </c>
      <c r="Q96" s="8" t="str">
        <f t="shared" ca="1" si="34"/>
        <v/>
      </c>
      <c r="R96" s="8" t="str">
        <f t="shared" ca="1" si="35"/>
        <v>num</v>
      </c>
      <c r="S96" s="8" t="str">
        <f t="shared" ca="1" si="36"/>
        <v>addr</v>
      </c>
      <c r="T96" s="8" t="str">
        <f t="shared" ca="1" si="37"/>
        <v/>
      </c>
      <c r="U96" s="7">
        <f ca="1">IF(O96="","",OFFSET(program!$A$1,0,disasm!$A96+COLUMN()-COLUMN($U96)+IF($I96,0,1)))</f>
        <v>1</v>
      </c>
      <c r="V96" s="7">
        <f ca="1">IF(P96="","",OFFSET(program!$A$1,0,disasm!$A96+COLUMN()-COLUMN($U96)+IF($I96,0,1)))</f>
        <v>1889</v>
      </c>
      <c r="W96" s="7" t="str">
        <f ca="1">IF(Q96="","",OFFSET(program!$A$1,0,disasm!$A96+COLUMN()-COLUMN($U96)+IF($I96,0,1)))</f>
        <v/>
      </c>
      <c r="X96" s="3" t="str">
        <f t="shared" ca="1" si="38"/>
        <v>1</v>
      </c>
      <c r="Y96" s="3" t="str">
        <f t="shared" ca="1" si="39"/>
        <v>is_between</v>
      </c>
      <c r="Z96" s="3" t="str">
        <f t="shared" ca="1" si="40"/>
        <v/>
      </c>
      <c r="AA96" s="3" t="str">
        <f ca="1">" "
&amp;AE96
&amp;IF(AND(OR(K96=5,K96=6),MOD(INT(J96/1000),10)=1)," A2","")
&amp;IF(AND(NOT(I96),J96=109,OFFSET(program!$A$1,0,disasm!$A96+1)&gt;0,NOT(ISNUMBER(FIND(" A1 "," "&amp;AE96&amp;" "))))," AUTOLABEL","")
&amp;" "</f>
        <v xml:space="preserve">  A2 </v>
      </c>
    </row>
    <row r="97" spans="1:31" x14ac:dyDescent="0.2">
      <c r="A97" s="1">
        <f t="shared" ca="1" si="41"/>
        <v>346</v>
      </c>
      <c r="B97" s="2" t="str">
        <f t="shared" ca="1" si="24"/>
        <v>fetch_first_arg+48</v>
      </c>
      <c r="C97" s="3" t="str">
        <f ca="1">_xlfn.TEXTJOIN(" ",FALSE,OFFSET(program!$A$1,0,A97,1,M97))</f>
        <v>1206 1 367</v>
      </c>
      <c r="D97" s="4" t="str">
        <f ca="1">IF($H97="data",".dat "&amp;X97,
IF($H97="str",".str " &amp; _xlfn.TEXTJOIN("",FALSE,OFFSET(program!$A$2,0,A97+1,1,M97-1)),
$L97&amp;" "&amp;_xlfn.TEXTJOIN(", ",TRUE,$X97:$Z97)
))</f>
        <v>J=0  [SP+1], fetch_first_arg.lbl2</v>
      </c>
      <c r="E97" s="19" t="b">
        <f t="shared" ca="1" si="25"/>
        <v>1</v>
      </c>
      <c r="F97" s="5" t="str">
        <f t="shared" ca="1" si="22"/>
        <v>fetch_first_arg</v>
      </c>
      <c r="G97" s="5">
        <f t="shared" ca="1" si="23"/>
        <v>298</v>
      </c>
      <c r="H97" s="5" t="str">
        <f t="shared" si="26"/>
        <v>code</v>
      </c>
      <c r="I97" s="13" t="b">
        <f t="shared" si="27"/>
        <v>0</v>
      </c>
      <c r="J97" s="6">
        <f ca="1">OFFSET(program!$A$1,0,disasm!A97)</f>
        <v>1206</v>
      </c>
      <c r="K97" s="7">
        <f t="shared" ca="1" si="28"/>
        <v>6</v>
      </c>
      <c r="L97" s="7" t="str">
        <f t="shared" ca="1" si="29"/>
        <v xml:space="preserve">J=0 </v>
      </c>
      <c r="M97" s="7">
        <f t="shared" ca="1" si="30"/>
        <v>3</v>
      </c>
      <c r="N97" s="7">
        <f t="shared" ca="1" si="31"/>
        <v>2</v>
      </c>
      <c r="O97" s="8">
        <f t="shared" ca="1" si="32"/>
        <v>2</v>
      </c>
      <c r="P97" s="8">
        <f t="shared" ca="1" si="33"/>
        <v>1</v>
      </c>
      <c r="Q97" s="8" t="str">
        <f t="shared" ca="1" si="34"/>
        <v/>
      </c>
      <c r="R97" s="8" t="str">
        <f t="shared" ca="1" si="35"/>
        <v>num</v>
      </c>
      <c r="S97" s="8" t="str">
        <f t="shared" ca="1" si="36"/>
        <v>addr</v>
      </c>
      <c r="T97" s="8" t="str">
        <f t="shared" ca="1" si="37"/>
        <v/>
      </c>
      <c r="U97" s="7">
        <f ca="1">IF(O97="","",OFFSET(program!$A$1,0,disasm!$A97+COLUMN()-COLUMN($U97)+IF($I97,0,1)))</f>
        <v>1</v>
      </c>
      <c r="V97" s="7">
        <f ca="1">IF(P97="","",OFFSET(program!$A$1,0,disasm!$A97+COLUMN()-COLUMN($U97)+IF($I97,0,1)))</f>
        <v>367</v>
      </c>
      <c r="W97" s="7" t="str">
        <f ca="1">IF(Q97="","",OFFSET(program!$A$1,0,disasm!$A97+COLUMN()-COLUMN($U97)+IF($I97,0,1)))</f>
        <v/>
      </c>
      <c r="X97" s="3" t="str">
        <f t="shared" ca="1" si="38"/>
        <v>[SP+1]</v>
      </c>
      <c r="Y97" s="3" t="str">
        <f t="shared" ca="1" si="39"/>
        <v>fetch_first_arg.lbl2</v>
      </c>
      <c r="Z97" s="3" t="str">
        <f t="shared" ca="1" si="40"/>
        <v/>
      </c>
      <c r="AA97" s="3" t="str">
        <f ca="1">" "
&amp;AE97
&amp;IF(AND(OR(K97=5,K97=6),MOD(INT(J97/1000),10)=1)," A2","")
&amp;IF(AND(NOT(I97),J97=109,OFFSET(program!$A$1,0,disasm!$A97+1)&gt;0,NOT(ISNUMBER(FIND(" A1 "," "&amp;AE97&amp;" "))))," AUTOLABEL","")
&amp;" "</f>
        <v xml:space="preserve">  A2 </v>
      </c>
      <c r="AC97" t="s">
        <v>91</v>
      </c>
    </row>
    <row r="98" spans="1:31" x14ac:dyDescent="0.2">
      <c r="A98" s="1">
        <f t="shared" ca="1" si="41"/>
        <v>349</v>
      </c>
      <c r="B98" s="2" t="str">
        <f t="shared" ca="1" si="24"/>
        <v>fetch_first_arg+51</v>
      </c>
      <c r="C98" s="3" t="str">
        <f ca="1">_xlfn.TEXTJOIN(" ",FALSE,OFFSET(program!$A$1,0,A98,1,M98))</f>
        <v>1007 749 69 748</v>
      </c>
      <c r="D98" s="4" t="str">
        <f ca="1">IF($H98="data",".dat "&amp;X98,
IF($H98="str",".str " &amp; _xlfn.TEXTJOIN("",FALSE,OFFSET(program!$A$2,0,A98+1,1,M98-1)),
$L98&amp;" "&amp;_xlfn.TEXTJOIN(", ",TRUE,$X98:$Z98)
))</f>
        <v>CMP&lt; [vars.in], 'E', [floortiles+32]</v>
      </c>
      <c r="E98" s="19" t="b">
        <f t="shared" ca="1" si="25"/>
        <v>1</v>
      </c>
      <c r="F98" s="5" t="str">
        <f t="shared" ca="1" si="22"/>
        <v>fetch_first_arg</v>
      </c>
      <c r="G98" s="5">
        <f t="shared" ca="1" si="23"/>
        <v>298</v>
      </c>
      <c r="H98" s="5" t="str">
        <f t="shared" si="26"/>
        <v>code</v>
      </c>
      <c r="I98" s="13" t="b">
        <f t="shared" si="27"/>
        <v>0</v>
      </c>
      <c r="J98" s="6">
        <f ca="1">OFFSET(program!$A$1,0,disasm!A98)</f>
        <v>1007</v>
      </c>
      <c r="K98" s="7">
        <f t="shared" ca="1" si="28"/>
        <v>7</v>
      </c>
      <c r="L98" s="7" t="str">
        <f t="shared" ca="1" si="29"/>
        <v>CMP&lt;</v>
      </c>
      <c r="M98" s="7">
        <f t="shared" ca="1" si="30"/>
        <v>4</v>
      </c>
      <c r="N98" s="7">
        <f t="shared" ca="1" si="31"/>
        <v>3</v>
      </c>
      <c r="O98" s="8">
        <f t="shared" ca="1" si="32"/>
        <v>0</v>
      </c>
      <c r="P98" s="8">
        <f t="shared" ca="1" si="33"/>
        <v>1</v>
      </c>
      <c r="Q98" s="8">
        <f t="shared" ca="1" si="34"/>
        <v>0</v>
      </c>
      <c r="R98" s="8" t="str">
        <f t="shared" ca="1" si="35"/>
        <v>addr</v>
      </c>
      <c r="S98" s="8" t="str">
        <f t="shared" ca="1" si="36"/>
        <v>char</v>
      </c>
      <c r="T98" s="8" t="str">
        <f t="shared" ca="1" si="37"/>
        <v>addr</v>
      </c>
      <c r="U98" s="7">
        <f ca="1">IF(O98="","",OFFSET(program!$A$1,0,disasm!$A98+COLUMN()-COLUMN($U98)+IF($I98,0,1)))</f>
        <v>749</v>
      </c>
      <c r="V98" s="7">
        <f ca="1">IF(P98="","",OFFSET(program!$A$1,0,disasm!$A98+COLUMN()-COLUMN($U98)+IF($I98,0,1)))</f>
        <v>69</v>
      </c>
      <c r="W98" s="7">
        <f ca="1">IF(Q98="","",OFFSET(program!$A$1,0,disasm!$A98+COLUMN()-COLUMN($U98)+IF($I98,0,1)))</f>
        <v>748</v>
      </c>
      <c r="X98" s="3" t="str">
        <f t="shared" ca="1" si="38"/>
        <v>[vars.in]</v>
      </c>
      <c r="Y98" s="3" t="str">
        <f t="shared" ca="1" si="39"/>
        <v>'E'</v>
      </c>
      <c r="Z98" s="3" t="str">
        <f t="shared" ca="1" si="40"/>
        <v>[floortiles+32]</v>
      </c>
      <c r="AA98" s="3" t="str">
        <f ca="1">" "
&amp;AE98
&amp;IF(AND(OR(K98=5,K98=6),MOD(INT(J98/1000),10)=1)," A2","")
&amp;IF(AND(NOT(I98),J98=109,OFFSET(program!$A$1,0,disasm!$A98+1)&gt;0,NOT(ISNUMBER(FIND(" A1 "," "&amp;AE98&amp;" "))))," AUTOLABEL","")
&amp;" "</f>
        <v xml:space="preserve"> C2 </v>
      </c>
      <c r="AC98" t="s">
        <v>96</v>
      </c>
      <c r="AE98" s="11" t="s">
        <v>57</v>
      </c>
    </row>
    <row r="99" spans="1:31" x14ac:dyDescent="0.2">
      <c r="A99" s="1">
        <f t="shared" ca="1" si="41"/>
        <v>353</v>
      </c>
      <c r="B99" s="2" t="str">
        <f t="shared" ca="1" si="24"/>
        <v>fetch_first_arg+55</v>
      </c>
      <c r="C99" s="3" t="str">
        <f ca="1">_xlfn.TEXTJOIN(" ",FALSE,OFFSET(program!$A$1,0,A99,1,M99))</f>
        <v>1005 748 360</v>
      </c>
      <c r="D99" s="4" t="str">
        <f ca="1">IF($H99="data",".dat "&amp;X99,
IF($H99="str",".str " &amp; _xlfn.TEXTJOIN("",FALSE,OFFSET(program!$A$2,0,A99+1,1,M99-1)),
$L99&amp;" "&amp;_xlfn.TEXTJOIN(", ",TRUE,$X99:$Z99)
))</f>
        <v>J!=0 [floortiles+32], fetch_first_arg.lbl1</v>
      </c>
      <c r="E99" s="19" t="b">
        <f t="shared" ca="1" si="25"/>
        <v>1</v>
      </c>
      <c r="F99" s="5" t="str">
        <f t="shared" ca="1" si="22"/>
        <v>fetch_first_arg</v>
      </c>
      <c r="G99" s="5">
        <f t="shared" ca="1" si="23"/>
        <v>298</v>
      </c>
      <c r="H99" s="5" t="str">
        <f t="shared" si="26"/>
        <v>code</v>
      </c>
      <c r="I99" s="13" t="b">
        <f t="shared" si="27"/>
        <v>0</v>
      </c>
      <c r="J99" s="6">
        <f ca="1">OFFSET(program!$A$1,0,disasm!A99)</f>
        <v>1005</v>
      </c>
      <c r="K99" s="7">
        <f t="shared" ca="1" si="28"/>
        <v>5</v>
      </c>
      <c r="L99" s="7" t="str">
        <f t="shared" ca="1" si="29"/>
        <v>J!=0</v>
      </c>
      <c r="M99" s="7">
        <f t="shared" ca="1" si="30"/>
        <v>3</v>
      </c>
      <c r="N99" s="7">
        <f t="shared" ca="1" si="31"/>
        <v>2</v>
      </c>
      <c r="O99" s="8">
        <f t="shared" ca="1" si="32"/>
        <v>0</v>
      </c>
      <c r="P99" s="8">
        <f t="shared" ca="1" si="33"/>
        <v>1</v>
      </c>
      <c r="Q99" s="8" t="str">
        <f t="shared" ca="1" si="34"/>
        <v/>
      </c>
      <c r="R99" s="8" t="str">
        <f t="shared" ca="1" si="35"/>
        <v>addr</v>
      </c>
      <c r="S99" s="8" t="str">
        <f t="shared" ca="1" si="36"/>
        <v>addr</v>
      </c>
      <c r="T99" s="8" t="str">
        <f t="shared" ca="1" si="37"/>
        <v/>
      </c>
      <c r="U99" s="7">
        <f ca="1">IF(O99="","",OFFSET(program!$A$1,0,disasm!$A99+COLUMN()-COLUMN($U99)+IF($I99,0,1)))</f>
        <v>748</v>
      </c>
      <c r="V99" s="7">
        <f ca="1">IF(P99="","",OFFSET(program!$A$1,0,disasm!$A99+COLUMN()-COLUMN($U99)+IF($I99,0,1)))</f>
        <v>360</v>
      </c>
      <c r="W99" s="7" t="str">
        <f ca="1">IF(Q99="","",OFFSET(program!$A$1,0,disasm!$A99+COLUMN()-COLUMN($U99)+IF($I99,0,1)))</f>
        <v/>
      </c>
      <c r="X99" s="3" t="str">
        <f t="shared" ca="1" si="38"/>
        <v>[floortiles+32]</v>
      </c>
      <c r="Y99" s="3" t="str">
        <f t="shared" ca="1" si="39"/>
        <v>fetch_first_arg.lbl1</v>
      </c>
      <c r="Z99" s="3" t="str">
        <f t="shared" ca="1" si="40"/>
        <v/>
      </c>
      <c r="AA99" s="3" t="str">
        <f ca="1">" "
&amp;AE99
&amp;IF(AND(OR(K99=5,K99=6),MOD(INT(J99/1000),10)=1)," A2","")
&amp;IF(AND(NOT(I99),J99=109,OFFSET(program!$A$1,0,disasm!$A99+1)&gt;0,NOT(ISNUMBER(FIND(" A1 "," "&amp;AE99&amp;" "))))," AUTOLABEL","")
&amp;" "</f>
        <v xml:space="preserve">  A2 </v>
      </c>
      <c r="AC99" t="s">
        <v>97</v>
      </c>
    </row>
    <row r="100" spans="1:31" x14ac:dyDescent="0.2">
      <c r="A100" s="1">
        <f t="shared" ca="1" si="41"/>
        <v>356</v>
      </c>
      <c r="B100" s="2" t="str">
        <f t="shared" ca="1" si="24"/>
        <v>fetch_first_arg+58</v>
      </c>
      <c r="C100" s="3" t="str">
        <f ca="1">_xlfn.TEXTJOIN(" ",FALSE,OFFSET(program!$A$1,0,A100,1,M100))</f>
        <v>1101 1 0 756</v>
      </c>
      <c r="D100" s="4" t="str">
        <f ca="1">IF($H100="data",".dat "&amp;X100,
IF($H100="str",".str " &amp; _xlfn.TEXTJOIN("",FALSE,OFFSET(program!$A$2,0,A100+1,1,M100-1)),
$L100&amp;" "&amp;_xlfn.TEXTJOIN(", ",TRUE,$X100:$Z100)
))</f>
        <v>ADD  1, 0, [extended_read_regs]</v>
      </c>
      <c r="E100" s="19" t="b">
        <f t="shared" ca="1" si="25"/>
        <v>1</v>
      </c>
      <c r="F100" s="5" t="str">
        <f t="shared" ca="1" si="22"/>
        <v>fetch_first_arg</v>
      </c>
      <c r="G100" s="5">
        <f t="shared" ca="1" si="23"/>
        <v>298</v>
      </c>
      <c r="H100" s="5" t="str">
        <f t="shared" si="26"/>
        <v>code</v>
      </c>
      <c r="I100" s="13" t="b">
        <f t="shared" si="27"/>
        <v>0</v>
      </c>
      <c r="J100" s="6">
        <f ca="1">OFFSET(program!$A$1,0,disasm!A100)</f>
        <v>1101</v>
      </c>
      <c r="K100" s="7">
        <f t="shared" ca="1" si="28"/>
        <v>1</v>
      </c>
      <c r="L100" s="7" t="str">
        <f t="shared" ca="1" si="29"/>
        <v xml:space="preserve">ADD </v>
      </c>
      <c r="M100" s="7">
        <f t="shared" ca="1" si="30"/>
        <v>4</v>
      </c>
      <c r="N100" s="7">
        <f t="shared" ca="1" si="31"/>
        <v>3</v>
      </c>
      <c r="O100" s="8">
        <f t="shared" ca="1" si="32"/>
        <v>1</v>
      </c>
      <c r="P100" s="8">
        <f t="shared" ca="1" si="33"/>
        <v>1</v>
      </c>
      <c r="Q100" s="8">
        <f t="shared" ca="1" si="34"/>
        <v>0</v>
      </c>
      <c r="R100" s="8" t="str">
        <f t="shared" ca="1" si="35"/>
        <v>num</v>
      </c>
      <c r="S100" s="8" t="str">
        <f t="shared" ca="1" si="36"/>
        <v>num</v>
      </c>
      <c r="T100" s="8" t="str">
        <f t="shared" ca="1" si="37"/>
        <v>addr</v>
      </c>
      <c r="U100" s="7">
        <f ca="1">IF(O100="","",OFFSET(program!$A$1,0,disasm!$A100+COLUMN()-COLUMN($U100)+IF($I100,0,1)))</f>
        <v>1</v>
      </c>
      <c r="V100" s="7">
        <f ca="1">IF(P100="","",OFFSET(program!$A$1,0,disasm!$A100+COLUMN()-COLUMN($U100)+IF($I100,0,1)))</f>
        <v>0</v>
      </c>
      <c r="W100" s="7">
        <f ca="1">IF(Q100="","",OFFSET(program!$A$1,0,disasm!$A100+COLUMN()-COLUMN($U100)+IF($I100,0,1)))</f>
        <v>756</v>
      </c>
      <c r="X100" s="3" t="str">
        <f t="shared" ca="1" si="38"/>
        <v>1</v>
      </c>
      <c r="Y100" s="3" t="str">
        <f t="shared" ca="1" si="39"/>
        <v>0</v>
      </c>
      <c r="Z100" s="3" t="str">
        <f t="shared" ca="1" si="40"/>
        <v>[extended_read_regs]</v>
      </c>
      <c r="AA100" s="3" t="str">
        <f ca="1">" "
&amp;AE100
&amp;IF(AND(OR(K100=5,K100=6),MOD(INT(J100/1000),10)=1)," A2","")
&amp;IF(AND(NOT(I100),J100=109,OFFSET(program!$A$1,0,disasm!$A100+1)&gt;0,NOT(ISNUMBER(FIND(" A1 "," "&amp;AE100&amp;" "))))," AUTOLABEL","")
&amp;" "</f>
        <v xml:space="preserve">  </v>
      </c>
      <c r="AC100" t="s">
        <v>98</v>
      </c>
    </row>
    <row r="101" spans="1:31" x14ac:dyDescent="0.2">
      <c r="A101" s="1">
        <f t="shared" ca="1" si="41"/>
        <v>360</v>
      </c>
      <c r="B101" s="2" t="str">
        <f t="shared" ca="1" si="24"/>
        <v>fetch_first_arg.lbl1</v>
      </c>
      <c r="C101" s="3" t="str">
        <f ca="1">_xlfn.TEXTJOIN(" ",FALSE,OFFSET(program!$A$1,0,A101,1,M101))</f>
        <v>1001 749 -64 751</v>
      </c>
      <c r="D101" s="4" t="str">
        <f ca="1">IF($H101="data",".dat "&amp;X101,
IF($H101="str",".str " &amp; _xlfn.TEXTJOIN("",FALSE,OFFSET(program!$A$2,0,A101+1,1,M101-1)),
$L101&amp;" "&amp;_xlfn.TEXTJOIN(", ",TRUE,$X101:$Z101)
))</f>
        <v>ADD  [vars.in], -64, [vars.red_read]</v>
      </c>
      <c r="E101" s="19" t="b">
        <f t="shared" ca="1" si="25"/>
        <v>1</v>
      </c>
      <c r="F101" s="5" t="str">
        <f t="shared" ca="1" si="22"/>
        <v>fetch_first_arg</v>
      </c>
      <c r="G101" s="5">
        <f t="shared" ca="1" si="23"/>
        <v>298</v>
      </c>
      <c r="H101" s="5" t="str">
        <f t="shared" si="26"/>
        <v>code</v>
      </c>
      <c r="I101" s="13" t="b">
        <f t="shared" si="27"/>
        <v>0</v>
      </c>
      <c r="J101" s="6">
        <f ca="1">OFFSET(program!$A$1,0,disasm!A101)</f>
        <v>1001</v>
      </c>
      <c r="K101" s="7">
        <f t="shared" ca="1" si="28"/>
        <v>1</v>
      </c>
      <c r="L101" s="7" t="str">
        <f t="shared" ca="1" si="29"/>
        <v xml:space="preserve">ADD </v>
      </c>
      <c r="M101" s="7">
        <f t="shared" ca="1" si="30"/>
        <v>4</v>
      </c>
      <c r="N101" s="7">
        <f t="shared" ca="1" si="31"/>
        <v>3</v>
      </c>
      <c r="O101" s="8">
        <f t="shared" ca="1" si="32"/>
        <v>0</v>
      </c>
      <c r="P101" s="8">
        <f t="shared" ca="1" si="33"/>
        <v>1</v>
      </c>
      <c r="Q101" s="8">
        <f t="shared" ca="1" si="34"/>
        <v>0</v>
      </c>
      <c r="R101" s="8" t="str">
        <f t="shared" ca="1" si="35"/>
        <v>addr</v>
      </c>
      <c r="S101" s="8" t="str">
        <f t="shared" ca="1" si="36"/>
        <v>num</v>
      </c>
      <c r="T101" s="8" t="str">
        <f t="shared" ca="1" si="37"/>
        <v>addr</v>
      </c>
      <c r="U101" s="7">
        <f ca="1">IF(O101="","",OFFSET(program!$A$1,0,disasm!$A101+COLUMN()-COLUMN($U101)+IF($I101,0,1)))</f>
        <v>749</v>
      </c>
      <c r="V101" s="7">
        <f ca="1">IF(P101="","",OFFSET(program!$A$1,0,disasm!$A101+COLUMN()-COLUMN($U101)+IF($I101,0,1)))</f>
        <v>-64</v>
      </c>
      <c r="W101" s="7">
        <f ca="1">IF(Q101="","",OFFSET(program!$A$1,0,disasm!$A101+COLUMN()-COLUMN($U101)+IF($I101,0,1)))</f>
        <v>751</v>
      </c>
      <c r="X101" s="3" t="str">
        <f t="shared" ca="1" si="38"/>
        <v>[vars.in]</v>
      </c>
      <c r="Y101" s="3" t="str">
        <f t="shared" ca="1" si="39"/>
        <v>-64</v>
      </c>
      <c r="Z101" s="3" t="str">
        <f t="shared" ca="1" si="40"/>
        <v>[vars.red_read]</v>
      </c>
      <c r="AA101" s="3" t="str">
        <f ca="1">" "
&amp;AE101
&amp;IF(AND(OR(K101=5,K101=6),MOD(INT(J101/1000),10)=1)," A2","")
&amp;IF(AND(NOT(I101),J101=109,OFFSET(program!$A$1,0,disasm!$A101+1)&gt;0,NOT(ISNUMBER(FIND(" A1 "," "&amp;AE101&amp;" "))))," AUTOLABEL","")
&amp;" "</f>
        <v xml:space="preserve">  </v>
      </c>
      <c r="AB101" t="s">
        <v>51</v>
      </c>
      <c r="AC101" t="s">
        <v>99</v>
      </c>
    </row>
    <row r="102" spans="1:31" x14ac:dyDescent="0.2">
      <c r="A102" s="1">
        <f t="shared" ca="1" si="41"/>
        <v>364</v>
      </c>
      <c r="B102" s="2" t="str">
        <f t="shared" ca="1" si="24"/>
        <v>fetch_first_arg+66</v>
      </c>
      <c r="C102" s="3" t="str">
        <f ca="1">_xlfn.TEXTJOIN(" ",FALSE,OFFSET(program!$A$1,0,A102,1,M102))</f>
        <v>1106 0 406</v>
      </c>
      <c r="D102" s="4" t="str">
        <f ca="1">IF($H102="data",".dat "&amp;X102,
IF($H102="str",".str " &amp; _xlfn.TEXTJOIN("",FALSE,OFFSET(program!$A$2,0,A102+1,1,M102-1)),
$L102&amp;" "&amp;_xlfn.TEXTJOIN(", ",TRUE,$X102:$Z102)
))</f>
        <v>J=0  0, fetch_first_arg.lbl_end</v>
      </c>
      <c r="E102" s="19" t="b">
        <f t="shared" ca="1" si="25"/>
        <v>1</v>
      </c>
      <c r="F102" s="5" t="str">
        <f t="shared" ca="1" si="22"/>
        <v>fetch_first_arg</v>
      </c>
      <c r="G102" s="5">
        <f t="shared" ca="1" si="23"/>
        <v>298</v>
      </c>
      <c r="H102" s="5" t="str">
        <f t="shared" si="26"/>
        <v>code</v>
      </c>
      <c r="I102" s="13" t="b">
        <f t="shared" si="27"/>
        <v>0</v>
      </c>
      <c r="J102" s="6">
        <f ca="1">OFFSET(program!$A$1,0,disasm!A102)</f>
        <v>1106</v>
      </c>
      <c r="K102" s="7">
        <f t="shared" ca="1" si="28"/>
        <v>6</v>
      </c>
      <c r="L102" s="7" t="str">
        <f t="shared" ca="1" si="29"/>
        <v xml:space="preserve">J=0 </v>
      </c>
      <c r="M102" s="7">
        <f t="shared" ca="1" si="30"/>
        <v>3</v>
      </c>
      <c r="N102" s="7">
        <f t="shared" ca="1" si="31"/>
        <v>2</v>
      </c>
      <c r="O102" s="8">
        <f t="shared" ca="1" si="32"/>
        <v>1</v>
      </c>
      <c r="P102" s="8">
        <f t="shared" ca="1" si="33"/>
        <v>1</v>
      </c>
      <c r="Q102" s="8" t="str">
        <f t="shared" ca="1" si="34"/>
        <v/>
      </c>
      <c r="R102" s="8" t="str">
        <f t="shared" ca="1" si="35"/>
        <v>num</v>
      </c>
      <c r="S102" s="8" t="str">
        <f t="shared" ca="1" si="36"/>
        <v>addr</v>
      </c>
      <c r="T102" s="8" t="str">
        <f t="shared" ca="1" si="37"/>
        <v/>
      </c>
      <c r="U102" s="7">
        <f ca="1">IF(O102="","",OFFSET(program!$A$1,0,disasm!$A102+COLUMN()-COLUMN($U102)+IF($I102,0,1)))</f>
        <v>0</v>
      </c>
      <c r="V102" s="7">
        <f ca="1">IF(P102="","",OFFSET(program!$A$1,0,disasm!$A102+COLUMN()-COLUMN($U102)+IF($I102,0,1)))</f>
        <v>406</v>
      </c>
      <c r="W102" s="7" t="str">
        <f ca="1">IF(Q102="","",OFFSET(program!$A$1,0,disasm!$A102+COLUMN()-COLUMN($U102)+IF($I102,0,1)))</f>
        <v/>
      </c>
      <c r="X102" s="3" t="str">
        <f t="shared" ca="1" si="38"/>
        <v>0</v>
      </c>
      <c r="Y102" s="3" t="str">
        <f t="shared" ca="1" si="39"/>
        <v>fetch_first_arg.lbl_end</v>
      </c>
      <c r="Z102" s="3" t="str">
        <f t="shared" ca="1" si="40"/>
        <v/>
      </c>
      <c r="AA102" s="3" t="str">
        <f ca="1">" "
&amp;AE102
&amp;IF(AND(OR(K102=5,K102=6),MOD(INT(J102/1000),10)=1)," A2","")
&amp;IF(AND(NOT(I102),J102=109,OFFSET(program!$A$1,0,disasm!$A102+1)&gt;0,NOT(ISNUMBER(FIND(" A1 "," "&amp;AE102&amp;" "))))," AUTOLABEL","")
&amp;" "</f>
        <v xml:space="preserve">  A2 </v>
      </c>
    </row>
    <row r="103" spans="1:31" x14ac:dyDescent="0.2">
      <c r="A103" s="1">
        <f t="shared" ca="1" si="41"/>
        <v>367</v>
      </c>
      <c r="B103" s="2" t="str">
        <f t="shared" ca="1" si="24"/>
        <v>fetch_first_arg.lbl2</v>
      </c>
      <c r="C103" s="3" t="str">
        <f ca="1">_xlfn.TEXTJOIN(" ",FALSE,OFFSET(program!$A$1,0,A103,1,M103))</f>
        <v>1008 749 74 748</v>
      </c>
      <c r="D103" s="4" t="str">
        <f ca="1">IF($H103="data",".dat "&amp;X103,
IF($H103="str",".str " &amp; _xlfn.TEXTJOIN("",FALSE,OFFSET(program!$A$2,0,A103+1,1,M103-1)),
$L103&amp;" "&amp;_xlfn.TEXTJOIN(", ",TRUE,$X103:$Z103)
))</f>
        <v>CMP= [vars.in], 'J', [floortiles+32]</v>
      </c>
      <c r="E103" s="19" t="b">
        <f t="shared" ca="1" si="25"/>
        <v>1</v>
      </c>
      <c r="F103" s="5" t="str">
        <f t="shared" ca="1" si="22"/>
        <v>fetch_first_arg</v>
      </c>
      <c r="G103" s="5">
        <f t="shared" ca="1" si="23"/>
        <v>298</v>
      </c>
      <c r="H103" s="5" t="str">
        <f t="shared" si="26"/>
        <v>code</v>
      </c>
      <c r="I103" s="13" t="b">
        <f t="shared" si="27"/>
        <v>0</v>
      </c>
      <c r="J103" s="6">
        <f ca="1">OFFSET(program!$A$1,0,disasm!A103)</f>
        <v>1008</v>
      </c>
      <c r="K103" s="7">
        <f t="shared" ca="1" si="28"/>
        <v>8</v>
      </c>
      <c r="L103" s="7" t="str">
        <f t="shared" ca="1" si="29"/>
        <v>CMP=</v>
      </c>
      <c r="M103" s="7">
        <f t="shared" ca="1" si="30"/>
        <v>4</v>
      </c>
      <c r="N103" s="7">
        <f t="shared" ca="1" si="31"/>
        <v>3</v>
      </c>
      <c r="O103" s="8">
        <f t="shared" ca="1" si="32"/>
        <v>0</v>
      </c>
      <c r="P103" s="8">
        <f t="shared" ca="1" si="33"/>
        <v>1</v>
      </c>
      <c r="Q103" s="8">
        <f t="shared" ca="1" si="34"/>
        <v>0</v>
      </c>
      <c r="R103" s="8" t="str">
        <f t="shared" ca="1" si="35"/>
        <v>addr</v>
      </c>
      <c r="S103" s="8" t="str">
        <f t="shared" ca="1" si="36"/>
        <v>char</v>
      </c>
      <c r="T103" s="8" t="str">
        <f t="shared" ca="1" si="37"/>
        <v>addr</v>
      </c>
      <c r="U103" s="7">
        <f ca="1">IF(O103="","",OFFSET(program!$A$1,0,disasm!$A103+COLUMN()-COLUMN($U103)+IF($I103,0,1)))</f>
        <v>749</v>
      </c>
      <c r="V103" s="7">
        <f ca="1">IF(P103="","",OFFSET(program!$A$1,0,disasm!$A103+COLUMN()-COLUMN($U103)+IF($I103,0,1)))</f>
        <v>74</v>
      </c>
      <c r="W103" s="7">
        <f ca="1">IF(Q103="","",OFFSET(program!$A$1,0,disasm!$A103+COLUMN()-COLUMN($U103)+IF($I103,0,1)))</f>
        <v>748</v>
      </c>
      <c r="X103" s="3" t="str">
        <f t="shared" ca="1" si="38"/>
        <v>[vars.in]</v>
      </c>
      <c r="Y103" s="3" t="str">
        <f t="shared" ca="1" si="39"/>
        <v>'J'</v>
      </c>
      <c r="Z103" s="3" t="str">
        <f t="shared" ca="1" si="40"/>
        <v>[floortiles+32]</v>
      </c>
      <c r="AA103" s="3" t="str">
        <f ca="1">" "
&amp;AE103
&amp;IF(AND(OR(K103=5,K103=6),MOD(INT(J103/1000),10)=1)," A2","")
&amp;IF(AND(NOT(I103),J103=109,OFFSET(program!$A$1,0,disasm!$A103+1)&gt;0,NOT(ISNUMBER(FIND(" A1 "," "&amp;AE103&amp;" "))))," AUTOLABEL","")
&amp;" "</f>
        <v xml:space="preserve"> C2 </v>
      </c>
      <c r="AB103" t="s">
        <v>52</v>
      </c>
      <c r="AC103" t="s">
        <v>92</v>
      </c>
      <c r="AE103" s="9" t="s">
        <v>57</v>
      </c>
    </row>
    <row r="104" spans="1:31" x14ac:dyDescent="0.2">
      <c r="A104" s="1">
        <f t="shared" ca="1" si="41"/>
        <v>371</v>
      </c>
      <c r="B104" s="2" t="str">
        <f t="shared" ca="1" si="24"/>
        <v>fetch_first_arg+73</v>
      </c>
      <c r="C104" s="3" t="str">
        <f ca="1">_xlfn.TEXTJOIN(" ",FALSE,OFFSET(program!$A$1,0,A104,1,M104))</f>
        <v>1006 748 381</v>
      </c>
      <c r="D104" s="4" t="str">
        <f ca="1">IF($H104="data",".dat "&amp;X104,
IF($H104="str",".str " &amp; _xlfn.TEXTJOIN("",FALSE,OFFSET(program!$A$2,0,A104+1,1,M104-1)),
$L104&amp;" "&amp;_xlfn.TEXTJOIN(", ",TRUE,$X104:$Z104)
))</f>
        <v>J=0  [floortiles+32], fetch_first_arg.lbl3</v>
      </c>
      <c r="E104" s="19" t="b">
        <f t="shared" ca="1" si="25"/>
        <v>1</v>
      </c>
      <c r="F104" s="5" t="str">
        <f t="shared" ca="1" si="22"/>
        <v>fetch_first_arg</v>
      </c>
      <c r="G104" s="5">
        <f t="shared" ca="1" si="23"/>
        <v>298</v>
      </c>
      <c r="H104" s="5" t="str">
        <f t="shared" si="26"/>
        <v>code</v>
      </c>
      <c r="I104" s="13" t="b">
        <f t="shared" si="27"/>
        <v>0</v>
      </c>
      <c r="J104" s="6">
        <f ca="1">OFFSET(program!$A$1,0,disasm!A104)</f>
        <v>1006</v>
      </c>
      <c r="K104" s="7">
        <f t="shared" ca="1" si="28"/>
        <v>6</v>
      </c>
      <c r="L104" s="7" t="str">
        <f t="shared" ca="1" si="29"/>
        <v xml:space="preserve">J=0 </v>
      </c>
      <c r="M104" s="7">
        <f t="shared" ca="1" si="30"/>
        <v>3</v>
      </c>
      <c r="N104" s="7">
        <f t="shared" ca="1" si="31"/>
        <v>2</v>
      </c>
      <c r="O104" s="8">
        <f t="shared" ca="1" si="32"/>
        <v>0</v>
      </c>
      <c r="P104" s="8">
        <f t="shared" ca="1" si="33"/>
        <v>1</v>
      </c>
      <c r="Q104" s="8" t="str">
        <f t="shared" ca="1" si="34"/>
        <v/>
      </c>
      <c r="R104" s="8" t="str">
        <f t="shared" ca="1" si="35"/>
        <v>addr</v>
      </c>
      <c r="S104" s="8" t="str">
        <f t="shared" ca="1" si="36"/>
        <v>addr</v>
      </c>
      <c r="T104" s="8" t="str">
        <f t="shared" ca="1" si="37"/>
        <v/>
      </c>
      <c r="U104" s="7">
        <f ca="1">IF(O104="","",OFFSET(program!$A$1,0,disasm!$A104+COLUMN()-COLUMN($U104)+IF($I104,0,1)))</f>
        <v>748</v>
      </c>
      <c r="V104" s="7">
        <f ca="1">IF(P104="","",OFFSET(program!$A$1,0,disasm!$A104+COLUMN()-COLUMN($U104)+IF($I104,0,1)))</f>
        <v>381</v>
      </c>
      <c r="W104" s="7" t="str">
        <f ca="1">IF(Q104="","",OFFSET(program!$A$1,0,disasm!$A104+COLUMN()-COLUMN($U104)+IF($I104,0,1)))</f>
        <v/>
      </c>
      <c r="X104" s="3" t="str">
        <f t="shared" ca="1" si="38"/>
        <v>[floortiles+32]</v>
      </c>
      <c r="Y104" s="3" t="str">
        <f t="shared" ca="1" si="39"/>
        <v>fetch_first_arg.lbl3</v>
      </c>
      <c r="Z104" s="3" t="str">
        <f t="shared" ca="1" si="40"/>
        <v/>
      </c>
      <c r="AA104" s="3" t="str">
        <f ca="1">" "
&amp;AE104
&amp;IF(AND(OR(K104=5,K104=6),MOD(INT(J104/1000),10)=1)," A2","")
&amp;IF(AND(NOT(I104),J104=109,OFFSET(program!$A$1,0,disasm!$A104+1)&gt;0,NOT(ISNUMBER(FIND(" A1 "," "&amp;AE104&amp;" "))))," AUTOLABEL","")
&amp;" "</f>
        <v xml:space="preserve">  A2 </v>
      </c>
    </row>
    <row r="105" spans="1:31" x14ac:dyDescent="0.2">
      <c r="A105" s="1">
        <f t="shared" ca="1" si="41"/>
        <v>374</v>
      </c>
      <c r="B105" s="2" t="str">
        <f t="shared" ca="1" si="24"/>
        <v>fetch_first_arg+76</v>
      </c>
      <c r="C105" s="3" t="str">
        <f ca="1">_xlfn.TEXTJOIN(" ",FALSE,OFFSET(program!$A$1,0,A105,1,M105))</f>
        <v>1102 -1 1 751</v>
      </c>
      <c r="D105" s="4" t="str">
        <f ca="1">IF($H105="data",".dat "&amp;X105,
IF($H105="str",".str " &amp; _xlfn.TEXTJOIN("",FALSE,OFFSET(program!$A$2,0,A105+1,1,M105-1)),
$L105&amp;" "&amp;_xlfn.TEXTJOIN(", ",TRUE,$X105:$Z105)
))</f>
        <v>MUL  -1, 1, [vars.red_read]</v>
      </c>
      <c r="E105" s="19" t="b">
        <f t="shared" ca="1" si="25"/>
        <v>1</v>
      </c>
      <c r="F105" s="5" t="str">
        <f t="shared" ca="1" si="22"/>
        <v>fetch_first_arg</v>
      </c>
      <c r="G105" s="5">
        <f t="shared" ca="1" si="23"/>
        <v>298</v>
      </c>
      <c r="H105" s="5" t="str">
        <f t="shared" si="26"/>
        <v>code</v>
      </c>
      <c r="I105" s="13" t="b">
        <f t="shared" si="27"/>
        <v>0</v>
      </c>
      <c r="J105" s="6">
        <f ca="1">OFFSET(program!$A$1,0,disasm!A105)</f>
        <v>1102</v>
      </c>
      <c r="K105" s="7">
        <f t="shared" ca="1" si="28"/>
        <v>2</v>
      </c>
      <c r="L105" s="7" t="str">
        <f t="shared" ca="1" si="29"/>
        <v xml:space="preserve">MUL </v>
      </c>
      <c r="M105" s="7">
        <f t="shared" ca="1" si="30"/>
        <v>4</v>
      </c>
      <c r="N105" s="7">
        <f t="shared" ca="1" si="31"/>
        <v>3</v>
      </c>
      <c r="O105" s="8">
        <f t="shared" ca="1" si="32"/>
        <v>1</v>
      </c>
      <c r="P105" s="8">
        <f t="shared" ca="1" si="33"/>
        <v>1</v>
      </c>
      <c r="Q105" s="8">
        <f t="shared" ca="1" si="34"/>
        <v>0</v>
      </c>
      <c r="R105" s="8" t="str">
        <f t="shared" ca="1" si="35"/>
        <v>num</v>
      </c>
      <c r="S105" s="8" t="str">
        <f t="shared" ca="1" si="36"/>
        <v>num</v>
      </c>
      <c r="T105" s="8" t="str">
        <f t="shared" ca="1" si="37"/>
        <v>addr</v>
      </c>
      <c r="U105" s="7">
        <f ca="1">IF(O105="","",OFFSET(program!$A$1,0,disasm!$A105+COLUMN()-COLUMN($U105)+IF($I105,0,1)))</f>
        <v>-1</v>
      </c>
      <c r="V105" s="7">
        <f ca="1">IF(P105="","",OFFSET(program!$A$1,0,disasm!$A105+COLUMN()-COLUMN($U105)+IF($I105,0,1)))</f>
        <v>1</v>
      </c>
      <c r="W105" s="7">
        <f ca="1">IF(Q105="","",OFFSET(program!$A$1,0,disasm!$A105+COLUMN()-COLUMN($U105)+IF($I105,0,1)))</f>
        <v>751</v>
      </c>
      <c r="X105" s="3" t="str">
        <f t="shared" ca="1" si="38"/>
        <v>-1</v>
      </c>
      <c r="Y105" s="3" t="str">
        <f t="shared" ca="1" si="39"/>
        <v>1</v>
      </c>
      <c r="Z105" s="3" t="str">
        <f t="shared" ca="1" si="40"/>
        <v>[vars.red_read]</v>
      </c>
      <c r="AA105" s="3" t="str">
        <f ca="1">" "
&amp;AE105
&amp;IF(AND(OR(K105=5,K105=6),MOD(INT(J105/1000),10)=1)," A2","")
&amp;IF(AND(NOT(I105),J105=109,OFFSET(program!$A$1,0,disasm!$A105+1)&gt;0,NOT(ISNUMBER(FIND(" A1 "," "&amp;AE105&amp;" "))))," AUTOLABEL","")
&amp;" "</f>
        <v xml:space="preserve">  </v>
      </c>
      <c r="AC105" t="s">
        <v>100</v>
      </c>
    </row>
    <row r="106" spans="1:31" x14ac:dyDescent="0.2">
      <c r="A106" s="1">
        <f t="shared" ca="1" si="41"/>
        <v>378</v>
      </c>
      <c r="B106" s="2" t="str">
        <f t="shared" ca="1" si="24"/>
        <v>fetch_first_arg+80</v>
      </c>
      <c r="C106" s="3" t="str">
        <f ca="1">_xlfn.TEXTJOIN(" ",FALSE,OFFSET(program!$A$1,0,A106,1,M106))</f>
        <v>1106 0 406</v>
      </c>
      <c r="D106" s="4" t="str">
        <f ca="1">IF($H106="data",".dat "&amp;X106,
IF($H106="str",".str " &amp; _xlfn.TEXTJOIN("",FALSE,OFFSET(program!$A$2,0,A106+1,1,M106-1)),
$L106&amp;" "&amp;_xlfn.TEXTJOIN(", ",TRUE,$X106:$Z106)
))</f>
        <v>J=0  0, fetch_first_arg.lbl_end</v>
      </c>
      <c r="E106" s="19" t="b">
        <f t="shared" ca="1" si="25"/>
        <v>1</v>
      </c>
      <c r="F106" s="5" t="str">
        <f t="shared" ca="1" si="22"/>
        <v>fetch_first_arg</v>
      </c>
      <c r="G106" s="5">
        <f t="shared" ca="1" si="23"/>
        <v>298</v>
      </c>
      <c r="H106" s="5" t="str">
        <f t="shared" si="26"/>
        <v>code</v>
      </c>
      <c r="I106" s="13" t="b">
        <f t="shared" si="27"/>
        <v>0</v>
      </c>
      <c r="J106" s="6">
        <f ca="1">OFFSET(program!$A$1,0,disasm!A106)</f>
        <v>1106</v>
      </c>
      <c r="K106" s="7">
        <f t="shared" ca="1" si="28"/>
        <v>6</v>
      </c>
      <c r="L106" s="7" t="str">
        <f t="shared" ca="1" si="29"/>
        <v xml:space="preserve">J=0 </v>
      </c>
      <c r="M106" s="7">
        <f t="shared" ca="1" si="30"/>
        <v>3</v>
      </c>
      <c r="N106" s="7">
        <f t="shared" ca="1" si="31"/>
        <v>2</v>
      </c>
      <c r="O106" s="8">
        <f t="shared" ca="1" si="32"/>
        <v>1</v>
      </c>
      <c r="P106" s="8">
        <f t="shared" ca="1" si="33"/>
        <v>1</v>
      </c>
      <c r="Q106" s="8" t="str">
        <f t="shared" ca="1" si="34"/>
        <v/>
      </c>
      <c r="R106" s="8" t="str">
        <f t="shared" ca="1" si="35"/>
        <v>num</v>
      </c>
      <c r="S106" s="8" t="str">
        <f t="shared" ca="1" si="36"/>
        <v>addr</v>
      </c>
      <c r="T106" s="8" t="str">
        <f t="shared" ca="1" si="37"/>
        <v/>
      </c>
      <c r="U106" s="7">
        <f ca="1">IF(O106="","",OFFSET(program!$A$1,0,disasm!$A106+COLUMN()-COLUMN($U106)+IF($I106,0,1)))</f>
        <v>0</v>
      </c>
      <c r="V106" s="7">
        <f ca="1">IF(P106="","",OFFSET(program!$A$1,0,disasm!$A106+COLUMN()-COLUMN($U106)+IF($I106,0,1)))</f>
        <v>406</v>
      </c>
      <c r="W106" s="7" t="str">
        <f ca="1">IF(Q106="","",OFFSET(program!$A$1,0,disasm!$A106+COLUMN()-COLUMN($U106)+IF($I106,0,1)))</f>
        <v/>
      </c>
      <c r="X106" s="3" t="str">
        <f t="shared" ca="1" si="38"/>
        <v>0</v>
      </c>
      <c r="Y106" s="3" t="str">
        <f t="shared" ca="1" si="39"/>
        <v>fetch_first_arg.lbl_end</v>
      </c>
      <c r="Z106" s="3" t="str">
        <f t="shared" ca="1" si="40"/>
        <v/>
      </c>
      <c r="AA106" s="3" t="str">
        <f ca="1">" "
&amp;AE106
&amp;IF(AND(OR(K106=5,K106=6),MOD(INT(J106/1000),10)=1)," A2","")
&amp;IF(AND(NOT(I106),J106=109,OFFSET(program!$A$1,0,disasm!$A106+1)&gt;0,NOT(ISNUMBER(FIND(" A1 "," "&amp;AE106&amp;" "))))," AUTOLABEL","")
&amp;" "</f>
        <v xml:space="preserve">  A2 </v>
      </c>
      <c r="AD106" s="12"/>
      <c r="AE106" s="12"/>
    </row>
    <row r="107" spans="1:31" x14ac:dyDescent="0.2">
      <c r="A107" s="1">
        <f t="shared" ca="1" si="41"/>
        <v>381</v>
      </c>
      <c r="B107" s="2" t="str">
        <f t="shared" ca="1" si="24"/>
        <v>fetch_first_arg.lbl3</v>
      </c>
      <c r="C107" s="3" t="str">
        <f ca="1">_xlfn.TEXTJOIN(" ",FALSE,OFFSET(program!$A$1,0,A107,1,M107))</f>
        <v>1008 749 84 748</v>
      </c>
      <c r="D107" s="4" t="str">
        <f ca="1">IF($H107="data",".dat "&amp;X107,
IF($H107="str",".str " &amp; _xlfn.TEXTJOIN("",FALSE,OFFSET(program!$A$2,0,A107+1,1,M107-1)),
$L107&amp;" "&amp;_xlfn.TEXTJOIN(", ",TRUE,$X107:$Z107)
))</f>
        <v>CMP= [vars.in], 'T', [floortiles+32]</v>
      </c>
      <c r="E107" s="19" t="b">
        <f t="shared" ca="1" si="25"/>
        <v>1</v>
      </c>
      <c r="F107" s="5" t="str">
        <f t="shared" ca="1" si="22"/>
        <v>fetch_first_arg</v>
      </c>
      <c r="G107" s="5">
        <f t="shared" ca="1" si="23"/>
        <v>298</v>
      </c>
      <c r="H107" s="5" t="str">
        <f t="shared" si="26"/>
        <v>code</v>
      </c>
      <c r="I107" s="13" t="b">
        <f t="shared" si="27"/>
        <v>0</v>
      </c>
      <c r="J107" s="6">
        <f ca="1">OFFSET(program!$A$1,0,disasm!A107)</f>
        <v>1008</v>
      </c>
      <c r="K107" s="7">
        <f t="shared" ca="1" si="28"/>
        <v>8</v>
      </c>
      <c r="L107" s="7" t="str">
        <f t="shared" ca="1" si="29"/>
        <v>CMP=</v>
      </c>
      <c r="M107" s="7">
        <f t="shared" ca="1" si="30"/>
        <v>4</v>
      </c>
      <c r="N107" s="7">
        <f t="shared" ca="1" si="31"/>
        <v>3</v>
      </c>
      <c r="O107" s="8">
        <f t="shared" ca="1" si="32"/>
        <v>0</v>
      </c>
      <c r="P107" s="8">
        <f t="shared" ca="1" si="33"/>
        <v>1</v>
      </c>
      <c r="Q107" s="8">
        <f t="shared" ca="1" si="34"/>
        <v>0</v>
      </c>
      <c r="R107" s="8" t="str">
        <f t="shared" ca="1" si="35"/>
        <v>addr</v>
      </c>
      <c r="S107" s="8" t="str">
        <f t="shared" ca="1" si="36"/>
        <v>char</v>
      </c>
      <c r="T107" s="8" t="str">
        <f t="shared" ca="1" si="37"/>
        <v>addr</v>
      </c>
      <c r="U107" s="7">
        <f ca="1">IF(O107="","",OFFSET(program!$A$1,0,disasm!$A107+COLUMN()-COLUMN($U107)+IF($I107,0,1)))</f>
        <v>749</v>
      </c>
      <c r="V107" s="7">
        <f ca="1">IF(P107="","",OFFSET(program!$A$1,0,disasm!$A107+COLUMN()-COLUMN($U107)+IF($I107,0,1)))</f>
        <v>84</v>
      </c>
      <c r="W107" s="7">
        <f ca="1">IF(Q107="","",OFFSET(program!$A$1,0,disasm!$A107+COLUMN()-COLUMN($U107)+IF($I107,0,1)))</f>
        <v>748</v>
      </c>
      <c r="X107" s="3" t="str">
        <f t="shared" ca="1" si="38"/>
        <v>[vars.in]</v>
      </c>
      <c r="Y107" s="3" t="str">
        <f t="shared" ca="1" si="39"/>
        <v>'T'</v>
      </c>
      <c r="Z107" s="3" t="str">
        <f t="shared" ca="1" si="40"/>
        <v>[floortiles+32]</v>
      </c>
      <c r="AA107" s="3" t="str">
        <f ca="1">" "
&amp;AE107
&amp;IF(AND(OR(K107=5,K107=6),MOD(INT(J107/1000),10)=1)," A2","")
&amp;IF(AND(NOT(I107),J107=109,OFFSET(program!$A$1,0,disasm!$A107+1)&gt;0,NOT(ISNUMBER(FIND(" A1 "," "&amp;AE107&amp;" "))))," AUTOLABEL","")
&amp;" "</f>
        <v xml:space="preserve"> C2 </v>
      </c>
      <c r="AB107" t="s">
        <v>53</v>
      </c>
      <c r="AC107" t="s">
        <v>93</v>
      </c>
      <c r="AE107" s="9" t="s">
        <v>57</v>
      </c>
    </row>
    <row r="108" spans="1:31" x14ac:dyDescent="0.2">
      <c r="A108" s="1">
        <f t="shared" ca="1" si="41"/>
        <v>385</v>
      </c>
      <c r="B108" s="2" t="str">
        <f t="shared" ca="1" si="24"/>
        <v>fetch_first_arg+87</v>
      </c>
      <c r="C108" s="3" t="str">
        <f ca="1">_xlfn.TEXTJOIN(" ",FALSE,OFFSET(program!$A$1,0,A108,1,M108))</f>
        <v>1006 748 395</v>
      </c>
      <c r="D108" s="4" t="str">
        <f ca="1">IF($H108="data",".dat "&amp;X108,
IF($H108="str",".str " &amp; _xlfn.TEXTJOIN("",FALSE,OFFSET(program!$A$2,0,A108+1,1,M108-1)),
$L108&amp;" "&amp;_xlfn.TEXTJOIN(", ",TRUE,$X108:$Z108)
))</f>
        <v>J=0  [floortiles+32], fetch_first_arg.lbl4</v>
      </c>
      <c r="E108" s="19" t="b">
        <f t="shared" ca="1" si="25"/>
        <v>1</v>
      </c>
      <c r="F108" s="5" t="str">
        <f t="shared" ca="1" si="22"/>
        <v>fetch_first_arg</v>
      </c>
      <c r="G108" s="5">
        <f t="shared" ca="1" si="23"/>
        <v>298</v>
      </c>
      <c r="H108" s="5" t="str">
        <f t="shared" si="26"/>
        <v>code</v>
      </c>
      <c r="I108" s="13" t="b">
        <f t="shared" si="27"/>
        <v>0</v>
      </c>
      <c r="J108" s="6">
        <f ca="1">OFFSET(program!$A$1,0,disasm!A108)</f>
        <v>1006</v>
      </c>
      <c r="K108" s="7">
        <f t="shared" ca="1" si="28"/>
        <v>6</v>
      </c>
      <c r="L108" s="7" t="str">
        <f t="shared" ca="1" si="29"/>
        <v xml:space="preserve">J=0 </v>
      </c>
      <c r="M108" s="7">
        <f t="shared" ca="1" si="30"/>
        <v>3</v>
      </c>
      <c r="N108" s="7">
        <f t="shared" ca="1" si="31"/>
        <v>2</v>
      </c>
      <c r="O108" s="8">
        <f t="shared" ca="1" si="32"/>
        <v>0</v>
      </c>
      <c r="P108" s="8">
        <f t="shared" ca="1" si="33"/>
        <v>1</v>
      </c>
      <c r="Q108" s="8" t="str">
        <f t="shared" ca="1" si="34"/>
        <v/>
      </c>
      <c r="R108" s="8" t="str">
        <f t="shared" ca="1" si="35"/>
        <v>addr</v>
      </c>
      <c r="S108" s="8" t="str">
        <f t="shared" ca="1" si="36"/>
        <v>addr</v>
      </c>
      <c r="T108" s="8" t="str">
        <f t="shared" ca="1" si="37"/>
        <v/>
      </c>
      <c r="U108" s="7">
        <f ca="1">IF(O108="","",OFFSET(program!$A$1,0,disasm!$A108+COLUMN()-COLUMN($U108)+IF($I108,0,1)))</f>
        <v>748</v>
      </c>
      <c r="V108" s="7">
        <f ca="1">IF(P108="","",OFFSET(program!$A$1,0,disasm!$A108+COLUMN()-COLUMN($U108)+IF($I108,0,1)))</f>
        <v>395</v>
      </c>
      <c r="W108" s="7" t="str">
        <f ca="1">IF(Q108="","",OFFSET(program!$A$1,0,disasm!$A108+COLUMN()-COLUMN($U108)+IF($I108,0,1)))</f>
        <v/>
      </c>
      <c r="X108" s="3" t="str">
        <f t="shared" ca="1" si="38"/>
        <v>[floortiles+32]</v>
      </c>
      <c r="Y108" s="3" t="str">
        <f t="shared" ca="1" si="39"/>
        <v>fetch_first_arg.lbl4</v>
      </c>
      <c r="Z108" s="3" t="str">
        <f t="shared" ca="1" si="40"/>
        <v/>
      </c>
      <c r="AA108" s="3" t="str">
        <f ca="1">" "
&amp;AE108
&amp;IF(AND(OR(K108=5,K108=6),MOD(INT(J108/1000),10)=1)," A2","")
&amp;IF(AND(NOT(I108),J108=109,OFFSET(program!$A$1,0,disasm!$A108+1)&gt;0,NOT(ISNUMBER(FIND(" A1 "," "&amp;AE108&amp;" "))))," AUTOLABEL","")
&amp;" "</f>
        <v xml:space="preserve">  A2 </v>
      </c>
    </row>
    <row r="109" spans="1:31" x14ac:dyDescent="0.2">
      <c r="A109" s="1">
        <f t="shared" ca="1" si="41"/>
        <v>388</v>
      </c>
      <c r="B109" s="2" t="str">
        <f t="shared" ca="1" si="24"/>
        <v>fetch_first_arg+90</v>
      </c>
      <c r="C109" s="3" t="str">
        <f ca="1">_xlfn.TEXTJOIN(" ",FALSE,OFFSET(program!$A$1,0,A109,1,M109))</f>
        <v>1101 -2 0 751</v>
      </c>
      <c r="D109" s="4" t="str">
        <f ca="1">IF($H109="data",".dat "&amp;X109,
IF($H109="str",".str " &amp; _xlfn.TEXTJOIN("",FALSE,OFFSET(program!$A$2,0,A109+1,1,M109-1)),
$L109&amp;" "&amp;_xlfn.TEXTJOIN(", ",TRUE,$X109:$Z109)
))</f>
        <v>ADD  -2, 0, [vars.red_read]</v>
      </c>
      <c r="E109" s="19" t="b">
        <f t="shared" ca="1" si="25"/>
        <v>1</v>
      </c>
      <c r="F109" s="5" t="str">
        <f t="shared" ca="1" si="22"/>
        <v>fetch_first_arg</v>
      </c>
      <c r="G109" s="5">
        <f t="shared" ca="1" si="23"/>
        <v>298</v>
      </c>
      <c r="H109" s="5" t="str">
        <f t="shared" si="26"/>
        <v>code</v>
      </c>
      <c r="I109" s="13" t="b">
        <f t="shared" si="27"/>
        <v>0</v>
      </c>
      <c r="J109" s="6">
        <f ca="1">OFFSET(program!$A$1,0,disasm!A109)</f>
        <v>1101</v>
      </c>
      <c r="K109" s="7">
        <f t="shared" ca="1" si="28"/>
        <v>1</v>
      </c>
      <c r="L109" s="7" t="str">
        <f t="shared" ca="1" si="29"/>
        <v xml:space="preserve">ADD </v>
      </c>
      <c r="M109" s="7">
        <f t="shared" ca="1" si="30"/>
        <v>4</v>
      </c>
      <c r="N109" s="7">
        <f t="shared" ca="1" si="31"/>
        <v>3</v>
      </c>
      <c r="O109" s="8">
        <f t="shared" ca="1" si="32"/>
        <v>1</v>
      </c>
      <c r="P109" s="8">
        <f t="shared" ca="1" si="33"/>
        <v>1</v>
      </c>
      <c r="Q109" s="8">
        <f t="shared" ca="1" si="34"/>
        <v>0</v>
      </c>
      <c r="R109" s="8" t="str">
        <f t="shared" ca="1" si="35"/>
        <v>num</v>
      </c>
      <c r="S109" s="8" t="str">
        <f t="shared" ca="1" si="36"/>
        <v>num</v>
      </c>
      <c r="T109" s="8" t="str">
        <f t="shared" ca="1" si="37"/>
        <v>addr</v>
      </c>
      <c r="U109" s="7">
        <f ca="1">IF(O109="","",OFFSET(program!$A$1,0,disasm!$A109+COLUMN()-COLUMN($U109)+IF($I109,0,1)))</f>
        <v>-2</v>
      </c>
      <c r="V109" s="7">
        <f ca="1">IF(P109="","",OFFSET(program!$A$1,0,disasm!$A109+COLUMN()-COLUMN($U109)+IF($I109,0,1)))</f>
        <v>0</v>
      </c>
      <c r="W109" s="7">
        <f ca="1">IF(Q109="","",OFFSET(program!$A$1,0,disasm!$A109+COLUMN()-COLUMN($U109)+IF($I109,0,1)))</f>
        <v>751</v>
      </c>
      <c r="X109" s="3" t="str">
        <f t="shared" ca="1" si="38"/>
        <v>-2</v>
      </c>
      <c r="Y109" s="3" t="str">
        <f t="shared" ca="1" si="39"/>
        <v>0</v>
      </c>
      <c r="Z109" s="3" t="str">
        <f t="shared" ca="1" si="40"/>
        <v>[vars.red_read]</v>
      </c>
      <c r="AA109" s="3" t="str">
        <f ca="1">" "
&amp;AE109
&amp;IF(AND(OR(K109=5,K109=6),MOD(INT(J109/1000),10)=1)," A2","")
&amp;IF(AND(NOT(I109),J109=109,OFFSET(program!$A$1,0,disasm!$A109+1)&gt;0,NOT(ISNUMBER(FIND(" A1 "," "&amp;AE109&amp;" "))))," AUTOLABEL","")
&amp;" "</f>
        <v xml:space="preserve">  </v>
      </c>
      <c r="AC109" t="s">
        <v>101</v>
      </c>
      <c r="AE109" s="12"/>
    </row>
    <row r="110" spans="1:31" x14ac:dyDescent="0.2">
      <c r="A110" s="1">
        <f t="shared" ca="1" si="41"/>
        <v>392</v>
      </c>
      <c r="B110" s="2" t="str">
        <f t="shared" ca="1" si="24"/>
        <v>fetch_first_arg+94</v>
      </c>
      <c r="C110" s="3" t="str">
        <f ca="1">_xlfn.TEXTJOIN(" ",FALSE,OFFSET(program!$A$1,0,A110,1,M110))</f>
        <v>1106 0 406</v>
      </c>
      <c r="D110" s="4" t="str">
        <f ca="1">IF($H110="data",".dat "&amp;X110,
IF($H110="str",".str " &amp; _xlfn.TEXTJOIN("",FALSE,OFFSET(program!$A$2,0,A110+1,1,M110-1)),
$L110&amp;" "&amp;_xlfn.TEXTJOIN(", ",TRUE,$X110:$Z110)
))</f>
        <v>J=0  0, fetch_first_arg.lbl_end</v>
      </c>
      <c r="E110" s="19" t="b">
        <f t="shared" ca="1" si="25"/>
        <v>1</v>
      </c>
      <c r="F110" s="5" t="str">
        <f t="shared" ca="1" si="22"/>
        <v>fetch_first_arg</v>
      </c>
      <c r="G110" s="5">
        <f t="shared" ca="1" si="23"/>
        <v>298</v>
      </c>
      <c r="H110" s="5" t="str">
        <f t="shared" si="26"/>
        <v>code</v>
      </c>
      <c r="I110" s="13" t="b">
        <f t="shared" si="27"/>
        <v>0</v>
      </c>
      <c r="J110" s="6">
        <f ca="1">OFFSET(program!$A$1,0,disasm!A110)</f>
        <v>1106</v>
      </c>
      <c r="K110" s="7">
        <f t="shared" ca="1" si="28"/>
        <v>6</v>
      </c>
      <c r="L110" s="7" t="str">
        <f t="shared" ca="1" si="29"/>
        <v xml:space="preserve">J=0 </v>
      </c>
      <c r="M110" s="7">
        <f t="shared" ca="1" si="30"/>
        <v>3</v>
      </c>
      <c r="N110" s="7">
        <f t="shared" ca="1" si="31"/>
        <v>2</v>
      </c>
      <c r="O110" s="8">
        <f t="shared" ca="1" si="32"/>
        <v>1</v>
      </c>
      <c r="P110" s="8">
        <f t="shared" ca="1" si="33"/>
        <v>1</v>
      </c>
      <c r="Q110" s="8" t="str">
        <f t="shared" ca="1" si="34"/>
        <v/>
      </c>
      <c r="R110" s="8" t="str">
        <f t="shared" ca="1" si="35"/>
        <v>num</v>
      </c>
      <c r="S110" s="8" t="str">
        <f t="shared" ca="1" si="36"/>
        <v>addr</v>
      </c>
      <c r="T110" s="8" t="str">
        <f t="shared" ca="1" si="37"/>
        <v/>
      </c>
      <c r="U110" s="7">
        <f ca="1">IF(O110="","",OFFSET(program!$A$1,0,disasm!$A110+COLUMN()-COLUMN($U110)+IF($I110,0,1)))</f>
        <v>0</v>
      </c>
      <c r="V110" s="7">
        <f ca="1">IF(P110="","",OFFSET(program!$A$1,0,disasm!$A110+COLUMN()-COLUMN($U110)+IF($I110,0,1)))</f>
        <v>406</v>
      </c>
      <c r="W110" s="7" t="str">
        <f ca="1">IF(Q110="","",OFFSET(program!$A$1,0,disasm!$A110+COLUMN()-COLUMN($U110)+IF($I110,0,1)))</f>
        <v/>
      </c>
      <c r="X110" s="3" t="str">
        <f t="shared" ca="1" si="38"/>
        <v>0</v>
      </c>
      <c r="Y110" s="3" t="str">
        <f t="shared" ca="1" si="39"/>
        <v>fetch_first_arg.lbl_end</v>
      </c>
      <c r="Z110" s="3" t="str">
        <f t="shared" ca="1" si="40"/>
        <v/>
      </c>
      <c r="AA110" s="3" t="str">
        <f ca="1">" "
&amp;AE110
&amp;IF(AND(OR(K110=5,K110=6),MOD(INT(J110/1000),10)=1)," A2","")
&amp;IF(AND(NOT(I110),J110=109,OFFSET(program!$A$1,0,disasm!$A110+1)&gt;0,NOT(ISNUMBER(FIND(" A1 "," "&amp;AE110&amp;" "))))," AUTOLABEL","")
&amp;" "</f>
        <v xml:space="preserve">  A2 </v>
      </c>
    </row>
    <row r="111" spans="1:31" x14ac:dyDescent="0.2">
      <c r="A111" s="1">
        <f t="shared" ca="1" si="41"/>
        <v>395</v>
      </c>
      <c r="B111" s="2" t="str">
        <f t="shared" ca="1" si="24"/>
        <v>fetch_first_arg.lbl4</v>
      </c>
      <c r="C111" s="3" t="str">
        <f ca="1">_xlfn.TEXTJOIN(" ",FALSE,OFFSET(program!$A$1,0,A111,1,M111))</f>
        <v>21102 1 1100 1</v>
      </c>
      <c r="D111" s="4" t="str">
        <f ca="1">IF($H111="data",".dat "&amp;X111,
IF($H111="str",".str " &amp; _xlfn.TEXTJOIN("",FALSE,OFFSET(program!$A$2,0,A111+1,1,M111-1)),
$L111&amp;" "&amp;_xlfn.TEXTJOIN(", ",TRUE,$X111:$Z111)
))</f>
        <v>MUL  1, s_invalid_first_arg, [SP+1]</v>
      </c>
      <c r="E111" s="19" t="b">
        <f t="shared" ca="1" si="25"/>
        <v>1</v>
      </c>
      <c r="F111" s="5" t="str">
        <f t="shared" ca="1" si="22"/>
        <v>fetch_first_arg</v>
      </c>
      <c r="G111" s="5">
        <f t="shared" ca="1" si="23"/>
        <v>298</v>
      </c>
      <c r="H111" s="5" t="str">
        <f t="shared" si="26"/>
        <v>code</v>
      </c>
      <c r="I111" s="13" t="b">
        <f t="shared" si="27"/>
        <v>0</v>
      </c>
      <c r="J111" s="6">
        <f ca="1">OFFSET(program!$A$1,0,disasm!A111)</f>
        <v>21102</v>
      </c>
      <c r="K111" s="7">
        <f t="shared" ca="1" si="28"/>
        <v>2</v>
      </c>
      <c r="L111" s="7" t="str">
        <f t="shared" ca="1" si="29"/>
        <v xml:space="preserve">MUL </v>
      </c>
      <c r="M111" s="7">
        <f t="shared" ca="1" si="30"/>
        <v>4</v>
      </c>
      <c r="N111" s="7">
        <f t="shared" ca="1" si="31"/>
        <v>3</v>
      </c>
      <c r="O111" s="8">
        <f t="shared" ca="1" si="32"/>
        <v>1</v>
      </c>
      <c r="P111" s="8">
        <f t="shared" ca="1" si="33"/>
        <v>1</v>
      </c>
      <c r="Q111" s="8">
        <f t="shared" ca="1" si="34"/>
        <v>2</v>
      </c>
      <c r="R111" s="8" t="str">
        <f t="shared" ca="1" si="35"/>
        <v>num</v>
      </c>
      <c r="S111" s="8" t="str">
        <f t="shared" ca="1" si="36"/>
        <v>addr</v>
      </c>
      <c r="T111" s="8" t="str">
        <f t="shared" ca="1" si="37"/>
        <v>num</v>
      </c>
      <c r="U111" s="7">
        <f ca="1">IF(O111="","",OFFSET(program!$A$1,0,disasm!$A111+COLUMN()-COLUMN($U111)+IF($I111,0,1)))</f>
        <v>1</v>
      </c>
      <c r="V111" s="7">
        <f ca="1">IF(P111="","",OFFSET(program!$A$1,0,disasm!$A111+COLUMN()-COLUMN($U111)+IF($I111,0,1)))</f>
        <v>1100</v>
      </c>
      <c r="W111" s="7">
        <f ca="1">IF(Q111="","",OFFSET(program!$A$1,0,disasm!$A111+COLUMN()-COLUMN($U111)+IF($I111,0,1)))</f>
        <v>1</v>
      </c>
      <c r="X111" s="3" t="str">
        <f t="shared" ca="1" si="38"/>
        <v>1</v>
      </c>
      <c r="Y111" s="3" t="str">
        <f t="shared" ca="1" si="39"/>
        <v>s_invalid_first_arg</v>
      </c>
      <c r="Z111" s="3" t="str">
        <f t="shared" ca="1" si="40"/>
        <v>[SP+1]</v>
      </c>
      <c r="AA111" s="3" t="str">
        <f ca="1">" "
&amp;AE111
&amp;IF(AND(OR(K111=5,K111=6),MOD(INT(J111/1000),10)=1)," A2","")
&amp;IF(AND(NOT(I111),J111=109,OFFSET(program!$A$1,0,disasm!$A111+1)&gt;0,NOT(ISNUMBER(FIND(" A1 "," "&amp;AE111&amp;" "))))," AUTOLABEL","")
&amp;" "</f>
        <v xml:space="preserve"> A2 </v>
      </c>
      <c r="AB111" t="s">
        <v>54</v>
      </c>
      <c r="AC111" t="s">
        <v>94</v>
      </c>
      <c r="AE111" s="9" t="s">
        <v>48</v>
      </c>
    </row>
    <row r="112" spans="1:31" x14ac:dyDescent="0.2">
      <c r="A112" s="1">
        <f t="shared" ca="1" si="41"/>
        <v>399</v>
      </c>
      <c r="B112" s="2" t="str">
        <f t="shared" ca="1" si="24"/>
        <v>fetch_first_arg+101</v>
      </c>
      <c r="C112" s="3" t="str">
        <f ca="1">_xlfn.TEXTJOIN(" ",FALSE,OFFSET(program!$A$1,0,A112,1,M112))</f>
        <v>21101 0 406 0</v>
      </c>
      <c r="D112" s="4" t="str">
        <f ca="1">IF($H112="data",".dat "&amp;X112,
IF($H112="str",".str " &amp; _xlfn.TEXTJOIN("",FALSE,OFFSET(program!$A$2,0,A112+1,1,M112-1)),
$L112&amp;" "&amp;_xlfn.TEXTJOIN(", ",TRUE,$X112:$Z112)
))</f>
        <v>ADD  0, fetch_first_arg.lbl_end, [SP+0]</v>
      </c>
      <c r="E112" s="19" t="b">
        <f t="shared" ca="1" si="25"/>
        <v>1</v>
      </c>
      <c r="F112" s="5" t="str">
        <f t="shared" ca="1" si="22"/>
        <v>fetch_first_arg</v>
      </c>
      <c r="G112" s="5">
        <f t="shared" ca="1" si="23"/>
        <v>298</v>
      </c>
      <c r="H112" s="5" t="str">
        <f t="shared" si="26"/>
        <v>code</v>
      </c>
      <c r="I112" s="13" t="b">
        <f t="shared" si="27"/>
        <v>0</v>
      </c>
      <c r="J112" s="6">
        <f ca="1">OFFSET(program!$A$1,0,disasm!A112)</f>
        <v>21101</v>
      </c>
      <c r="K112" s="7">
        <f t="shared" ca="1" si="28"/>
        <v>1</v>
      </c>
      <c r="L112" s="7" t="str">
        <f t="shared" ca="1" si="29"/>
        <v xml:space="preserve">ADD </v>
      </c>
      <c r="M112" s="7">
        <f t="shared" ca="1" si="30"/>
        <v>4</v>
      </c>
      <c r="N112" s="7">
        <f t="shared" ca="1" si="31"/>
        <v>3</v>
      </c>
      <c r="O112" s="8">
        <f t="shared" ca="1" si="32"/>
        <v>1</v>
      </c>
      <c r="P112" s="8">
        <f t="shared" ca="1" si="33"/>
        <v>1</v>
      </c>
      <c r="Q112" s="8">
        <f t="shared" ca="1" si="34"/>
        <v>2</v>
      </c>
      <c r="R112" s="8" t="str">
        <f t="shared" ca="1" si="35"/>
        <v>num</v>
      </c>
      <c r="S112" s="8" t="str">
        <f t="shared" ca="1" si="36"/>
        <v>addr</v>
      </c>
      <c r="T112" s="8" t="str">
        <f t="shared" ca="1" si="37"/>
        <v>num</v>
      </c>
      <c r="U112" s="7">
        <f ca="1">IF(O112="","",OFFSET(program!$A$1,0,disasm!$A112+COLUMN()-COLUMN($U112)+IF($I112,0,1)))</f>
        <v>0</v>
      </c>
      <c r="V112" s="7">
        <f ca="1">IF(P112="","",OFFSET(program!$A$1,0,disasm!$A112+COLUMN()-COLUMN($U112)+IF($I112,0,1)))</f>
        <v>406</v>
      </c>
      <c r="W112" s="7">
        <f ca="1">IF(Q112="","",OFFSET(program!$A$1,0,disasm!$A112+COLUMN()-COLUMN($U112)+IF($I112,0,1)))</f>
        <v>0</v>
      </c>
      <c r="X112" s="3" t="str">
        <f t="shared" ca="1" si="38"/>
        <v>0</v>
      </c>
      <c r="Y112" s="3" t="str">
        <f t="shared" ca="1" si="39"/>
        <v>fetch_first_arg.lbl_end</v>
      </c>
      <c r="Z112" s="3" t="str">
        <f t="shared" ca="1" si="40"/>
        <v>[SP+0]</v>
      </c>
      <c r="AA112" s="3" t="str">
        <f ca="1">" "
&amp;AE112
&amp;IF(AND(OR(K112=5,K112=6),MOD(INT(J112/1000),10)=1)," A2","")
&amp;IF(AND(NOT(I112),J112=109,OFFSET(program!$A$1,0,disasm!$A112+1)&gt;0,NOT(ISNUMBER(FIND(" A1 "," "&amp;AE112&amp;" "))))," AUTOLABEL","")
&amp;" "</f>
        <v xml:space="preserve"> A2 </v>
      </c>
      <c r="AE112" s="9" t="s">
        <v>48</v>
      </c>
    </row>
    <row r="113" spans="1:31" x14ac:dyDescent="0.2">
      <c r="A113" s="1">
        <f t="shared" ca="1" si="41"/>
        <v>403</v>
      </c>
      <c r="B113" s="2" t="str">
        <f t="shared" ca="1" si="24"/>
        <v>fetch_first_arg+105</v>
      </c>
      <c r="C113" s="3" t="str">
        <f ca="1">_xlfn.TEXTJOIN(" ",FALSE,OFFSET(program!$A$1,0,A113,1,M113))</f>
        <v>1105 1 1421</v>
      </c>
      <c r="D113" s="4" t="str">
        <f ca="1">IF($H113="data",".dat "&amp;X113,
IF($H113="str",".str " &amp; _xlfn.TEXTJOIN("",FALSE,OFFSET(program!$A$2,0,A113+1,1,M113-1)),
$L113&amp;" "&amp;_xlfn.TEXTJOIN(", ",TRUE,$X113:$Z113)
))</f>
        <v>J!=0 1, print_pstring_end</v>
      </c>
      <c r="E113" s="19" t="b">
        <f t="shared" ca="1" si="25"/>
        <v>1</v>
      </c>
      <c r="F113" s="5" t="str">
        <f t="shared" ca="1" si="22"/>
        <v>fetch_first_arg</v>
      </c>
      <c r="G113" s="5">
        <f t="shared" ca="1" si="23"/>
        <v>298</v>
      </c>
      <c r="H113" s="5" t="str">
        <f t="shared" si="26"/>
        <v>code</v>
      </c>
      <c r="I113" s="13" t="b">
        <f t="shared" si="27"/>
        <v>0</v>
      </c>
      <c r="J113" s="6">
        <f ca="1">OFFSET(program!$A$1,0,disasm!A113)</f>
        <v>1105</v>
      </c>
      <c r="K113" s="7">
        <f t="shared" ca="1" si="28"/>
        <v>5</v>
      </c>
      <c r="L113" s="7" t="str">
        <f t="shared" ca="1" si="29"/>
        <v>J!=0</v>
      </c>
      <c r="M113" s="7">
        <f t="shared" ca="1" si="30"/>
        <v>3</v>
      </c>
      <c r="N113" s="7">
        <f t="shared" ca="1" si="31"/>
        <v>2</v>
      </c>
      <c r="O113" s="8">
        <f t="shared" ca="1" si="32"/>
        <v>1</v>
      </c>
      <c r="P113" s="8">
        <f t="shared" ca="1" si="33"/>
        <v>1</v>
      </c>
      <c r="Q113" s="8" t="str">
        <f t="shared" ca="1" si="34"/>
        <v/>
      </c>
      <c r="R113" s="8" t="str">
        <f t="shared" ca="1" si="35"/>
        <v>num</v>
      </c>
      <c r="S113" s="8" t="str">
        <f t="shared" ca="1" si="36"/>
        <v>addr</v>
      </c>
      <c r="T113" s="8" t="str">
        <f t="shared" ca="1" si="37"/>
        <v/>
      </c>
      <c r="U113" s="7">
        <f ca="1">IF(O113="","",OFFSET(program!$A$1,0,disasm!$A113+COLUMN()-COLUMN($U113)+IF($I113,0,1)))</f>
        <v>1</v>
      </c>
      <c r="V113" s="7">
        <f ca="1">IF(P113="","",OFFSET(program!$A$1,0,disasm!$A113+COLUMN()-COLUMN($U113)+IF($I113,0,1)))</f>
        <v>1421</v>
      </c>
      <c r="W113" s="7" t="str">
        <f ca="1">IF(Q113="","",OFFSET(program!$A$1,0,disasm!$A113+COLUMN()-COLUMN($U113)+IF($I113,0,1)))</f>
        <v/>
      </c>
      <c r="X113" s="3" t="str">
        <f t="shared" ca="1" si="38"/>
        <v>1</v>
      </c>
      <c r="Y113" s="3" t="str">
        <f t="shared" ca="1" si="39"/>
        <v>print_pstring_end</v>
      </c>
      <c r="Z113" s="3" t="str">
        <f t="shared" ca="1" si="40"/>
        <v/>
      </c>
      <c r="AA113" s="3" t="str">
        <f ca="1">" "
&amp;AE113
&amp;IF(AND(OR(K113=5,K113=6),MOD(INT(J113/1000),10)=1)," A2","")
&amp;IF(AND(NOT(I113),J113=109,OFFSET(program!$A$1,0,disasm!$A113+1)&gt;0,NOT(ISNUMBER(FIND(" A1 "," "&amp;AE113&amp;" "))))," AUTOLABEL","")
&amp;" "</f>
        <v xml:space="preserve">  A2 </v>
      </c>
      <c r="AC113" t="s">
        <v>102</v>
      </c>
    </row>
    <row r="114" spans="1:31" x14ac:dyDescent="0.2">
      <c r="A114" s="1">
        <f t="shared" ca="1" si="41"/>
        <v>406</v>
      </c>
      <c r="B114" s="2" t="str">
        <f t="shared" ca="1" si="24"/>
        <v>fetch_first_arg.lbl_end</v>
      </c>
      <c r="C114" s="3" t="str">
        <f ca="1">_xlfn.TEXTJOIN(" ",FALSE,OFFSET(program!$A$1,0,A114,1,M114))</f>
        <v>21101 32 0 1</v>
      </c>
      <c r="D114" s="4" t="str">
        <f ca="1">IF($H114="data",".dat "&amp;X114,
IF($H114="str",".str " &amp; _xlfn.TEXTJOIN("",FALSE,OFFSET(program!$A$2,0,A114+1,1,M114-1)),
$L114&amp;" "&amp;_xlfn.TEXTJOIN(", ",TRUE,$X114:$Z114)
))</f>
        <v>ADD  ' ', 0, [SP+1]</v>
      </c>
      <c r="E114" s="19" t="b">
        <f t="shared" ca="1" si="25"/>
        <v>1</v>
      </c>
      <c r="F114" s="5" t="str">
        <f t="shared" ca="1" si="22"/>
        <v>fetch_first_arg</v>
      </c>
      <c r="G114" s="5">
        <f t="shared" ca="1" si="23"/>
        <v>298</v>
      </c>
      <c r="H114" s="5" t="str">
        <f t="shared" si="26"/>
        <v>code</v>
      </c>
      <c r="I114" s="13" t="b">
        <f t="shared" si="27"/>
        <v>0</v>
      </c>
      <c r="J114" s="6">
        <f ca="1">OFFSET(program!$A$1,0,disasm!A114)</f>
        <v>21101</v>
      </c>
      <c r="K114" s="7">
        <f t="shared" ca="1" si="28"/>
        <v>1</v>
      </c>
      <c r="L114" s="7" t="str">
        <f t="shared" ca="1" si="29"/>
        <v xml:space="preserve">ADD </v>
      </c>
      <c r="M114" s="7">
        <f t="shared" ca="1" si="30"/>
        <v>4</v>
      </c>
      <c r="N114" s="7">
        <f t="shared" ca="1" si="31"/>
        <v>3</v>
      </c>
      <c r="O114" s="8">
        <f t="shared" ca="1" si="32"/>
        <v>1</v>
      </c>
      <c r="P114" s="8">
        <f t="shared" ca="1" si="33"/>
        <v>1</v>
      </c>
      <c r="Q114" s="8">
        <f t="shared" ca="1" si="34"/>
        <v>2</v>
      </c>
      <c r="R114" s="8" t="str">
        <f t="shared" ca="1" si="35"/>
        <v>char</v>
      </c>
      <c r="S114" s="8" t="str">
        <f t="shared" ca="1" si="36"/>
        <v>num</v>
      </c>
      <c r="T114" s="8" t="str">
        <f t="shared" ca="1" si="37"/>
        <v>num</v>
      </c>
      <c r="U114" s="7">
        <f ca="1">IF(O114="","",OFFSET(program!$A$1,0,disasm!$A114+COLUMN()-COLUMN($U114)+IF($I114,0,1)))</f>
        <v>32</v>
      </c>
      <c r="V114" s="7">
        <f ca="1">IF(P114="","",OFFSET(program!$A$1,0,disasm!$A114+COLUMN()-COLUMN($U114)+IF($I114,0,1)))</f>
        <v>0</v>
      </c>
      <c r="W114" s="7">
        <f ca="1">IF(Q114="","",OFFSET(program!$A$1,0,disasm!$A114+COLUMN()-COLUMN($U114)+IF($I114,0,1)))</f>
        <v>1</v>
      </c>
      <c r="X114" s="3" t="str">
        <f t="shared" ca="1" si="38"/>
        <v>' '</v>
      </c>
      <c r="Y114" s="3" t="str">
        <f t="shared" ca="1" si="39"/>
        <v>0</v>
      </c>
      <c r="Z114" s="3" t="str">
        <f t="shared" ca="1" si="40"/>
        <v>[SP+1]</v>
      </c>
      <c r="AA114" s="3" t="str">
        <f ca="1">" "
&amp;AE114
&amp;IF(AND(OR(K114=5,K114=6),MOD(INT(J114/1000),10)=1)," A2","")
&amp;IF(AND(NOT(I114),J114=109,OFFSET(program!$A$1,0,disasm!$A114+1)&gt;0,NOT(ISNUMBER(FIND(" A1 "," "&amp;AE114&amp;" "))))," AUTOLABEL","")
&amp;" "</f>
        <v xml:space="preserve"> C1 </v>
      </c>
      <c r="AB114" t="s">
        <v>95</v>
      </c>
      <c r="AC114" t="s">
        <v>28</v>
      </c>
      <c r="AE114" s="9" t="s">
        <v>36</v>
      </c>
    </row>
    <row r="115" spans="1:31" x14ac:dyDescent="0.2">
      <c r="A115" s="1">
        <f t="shared" ca="1" si="41"/>
        <v>410</v>
      </c>
      <c r="B115" s="2" t="str">
        <f t="shared" ca="1" si="24"/>
        <v>fetch_first_arg+112</v>
      </c>
      <c r="C115" s="3" t="str">
        <f ca="1">_xlfn.TEXTJOIN(" ",FALSE,OFFSET(program!$A$1,0,A115,1,M115))</f>
        <v>21102 1 1100 2</v>
      </c>
      <c r="D115" s="4" t="str">
        <f ca="1">IF($H115="data",".dat "&amp;X115,
IF($H115="str",".str " &amp; _xlfn.TEXTJOIN("",FALSE,OFFSET(program!$A$2,0,A115+1,1,M115-1)),
$L115&amp;" "&amp;_xlfn.TEXTJOIN(", ",TRUE,$X115:$Z115)
))</f>
        <v>MUL  1, s_invalid_first_arg, [SP+2]</v>
      </c>
      <c r="E115" s="19" t="b">
        <f t="shared" ca="1" si="25"/>
        <v>1</v>
      </c>
      <c r="F115" s="5" t="str">
        <f t="shared" ca="1" si="22"/>
        <v>fetch_first_arg</v>
      </c>
      <c r="G115" s="5">
        <f t="shared" ca="1" si="23"/>
        <v>298</v>
      </c>
      <c r="H115" s="5" t="str">
        <f t="shared" si="26"/>
        <v>code</v>
      </c>
      <c r="I115" s="13" t="b">
        <f t="shared" si="27"/>
        <v>0</v>
      </c>
      <c r="J115" s="6">
        <f ca="1">OFFSET(program!$A$1,0,disasm!A115)</f>
        <v>21102</v>
      </c>
      <c r="K115" s="7">
        <f t="shared" ca="1" si="28"/>
        <v>2</v>
      </c>
      <c r="L115" s="7" t="str">
        <f t="shared" ca="1" si="29"/>
        <v xml:space="preserve">MUL </v>
      </c>
      <c r="M115" s="7">
        <f t="shared" ca="1" si="30"/>
        <v>4</v>
      </c>
      <c r="N115" s="7">
        <f t="shared" ca="1" si="31"/>
        <v>3</v>
      </c>
      <c r="O115" s="8">
        <f t="shared" ca="1" si="32"/>
        <v>1</v>
      </c>
      <c r="P115" s="8">
        <f t="shared" ca="1" si="33"/>
        <v>1</v>
      </c>
      <c r="Q115" s="8">
        <f t="shared" ca="1" si="34"/>
        <v>2</v>
      </c>
      <c r="R115" s="8" t="str">
        <f t="shared" ca="1" si="35"/>
        <v>num</v>
      </c>
      <c r="S115" s="8" t="str">
        <f t="shared" ca="1" si="36"/>
        <v>addr</v>
      </c>
      <c r="T115" s="8" t="str">
        <f t="shared" ca="1" si="37"/>
        <v>num</v>
      </c>
      <c r="U115" s="7">
        <f ca="1">IF(O115="","",OFFSET(program!$A$1,0,disasm!$A115+COLUMN()-COLUMN($U115)+IF($I115,0,1)))</f>
        <v>1</v>
      </c>
      <c r="V115" s="7">
        <f ca="1">IF(P115="","",OFFSET(program!$A$1,0,disasm!$A115+COLUMN()-COLUMN($U115)+IF($I115,0,1)))</f>
        <v>1100</v>
      </c>
      <c r="W115" s="7">
        <f ca="1">IF(Q115="","",OFFSET(program!$A$1,0,disasm!$A115+COLUMN()-COLUMN($U115)+IF($I115,0,1)))</f>
        <v>2</v>
      </c>
      <c r="X115" s="3" t="str">
        <f t="shared" ca="1" si="38"/>
        <v>1</v>
      </c>
      <c r="Y115" s="3" t="str">
        <f t="shared" ca="1" si="39"/>
        <v>s_invalid_first_arg</v>
      </c>
      <c r="Z115" s="3" t="str">
        <f t="shared" ca="1" si="40"/>
        <v>[SP+2]</v>
      </c>
      <c r="AA115" s="3" t="str">
        <f ca="1">" "
&amp;AE115
&amp;IF(AND(OR(K115=5,K115=6),MOD(INT(J115/1000),10)=1)," A2","")
&amp;IF(AND(NOT(I115),J115=109,OFFSET(program!$A$1,0,disasm!$A115+1)&gt;0,NOT(ISNUMBER(FIND(" A1 "," "&amp;AE115&amp;" "))))," AUTOLABEL","")
&amp;" "</f>
        <v xml:space="preserve"> A2 </v>
      </c>
      <c r="AE115" s="9" t="s">
        <v>48</v>
      </c>
    </row>
    <row r="116" spans="1:31" x14ac:dyDescent="0.2">
      <c r="A116" s="1">
        <f t="shared" ca="1" si="41"/>
        <v>414</v>
      </c>
      <c r="B116" s="2" t="str">
        <f t="shared" ca="1" si="24"/>
        <v>fetch_second_arg</v>
      </c>
      <c r="C116" s="3" t="str">
        <f ca="1">_xlfn.TEXTJOIN(" ",FALSE,OFFSET(program!$A$1,0,A116,1,M116))</f>
        <v>21101 0 421 0</v>
      </c>
      <c r="D116" s="4" t="str">
        <f ca="1">IF($H116="data",".dat "&amp;X116,
IF($H116="str",".str " &amp; _xlfn.TEXTJOIN("",FALSE,OFFSET(program!$A$2,0,A116+1,1,M116-1)),
$L116&amp;" "&amp;_xlfn.TEXTJOIN(", ",TRUE,$X116:$Z116)
))</f>
        <v>ADD  0, fetch_second_arg+7, [SP+0]</v>
      </c>
      <c r="E116" s="19" t="b">
        <f t="shared" ca="1" si="25"/>
        <v>0</v>
      </c>
      <c r="F116" s="5" t="str">
        <f t="shared" si="22"/>
        <v>fetch_second_arg</v>
      </c>
      <c r="G116" s="5">
        <f t="shared" ca="1" si="23"/>
        <v>414</v>
      </c>
      <c r="H116" s="5" t="str">
        <f t="shared" si="26"/>
        <v>code</v>
      </c>
      <c r="I116" s="13" t="b">
        <f t="shared" si="27"/>
        <v>0</v>
      </c>
      <c r="J116" s="6">
        <f ca="1">OFFSET(program!$A$1,0,disasm!A116)</f>
        <v>21101</v>
      </c>
      <c r="K116" s="7">
        <f t="shared" ca="1" si="28"/>
        <v>1</v>
      </c>
      <c r="L116" s="7" t="str">
        <f t="shared" ca="1" si="29"/>
        <v xml:space="preserve">ADD </v>
      </c>
      <c r="M116" s="7">
        <f t="shared" ca="1" si="30"/>
        <v>4</v>
      </c>
      <c r="N116" s="7">
        <f t="shared" ca="1" si="31"/>
        <v>3</v>
      </c>
      <c r="O116" s="8">
        <f t="shared" ca="1" si="32"/>
        <v>1</v>
      </c>
      <c r="P116" s="8">
        <f t="shared" ca="1" si="33"/>
        <v>1</v>
      </c>
      <c r="Q116" s="8">
        <f t="shared" ca="1" si="34"/>
        <v>2</v>
      </c>
      <c r="R116" s="8" t="str">
        <f t="shared" ca="1" si="35"/>
        <v>num</v>
      </c>
      <c r="S116" s="8" t="str">
        <f t="shared" ca="1" si="36"/>
        <v>addr</v>
      </c>
      <c r="T116" s="8" t="str">
        <f t="shared" ca="1" si="37"/>
        <v>num</v>
      </c>
      <c r="U116" s="7">
        <f ca="1">IF(O116="","",OFFSET(program!$A$1,0,disasm!$A116+COLUMN()-COLUMN($U116)+IF($I116,0,1)))</f>
        <v>0</v>
      </c>
      <c r="V116" s="7">
        <f ca="1">IF(P116="","",OFFSET(program!$A$1,0,disasm!$A116+COLUMN()-COLUMN($U116)+IF($I116,0,1)))</f>
        <v>421</v>
      </c>
      <c r="W116" s="7">
        <f ca="1">IF(Q116="","",OFFSET(program!$A$1,0,disasm!$A116+COLUMN()-COLUMN($U116)+IF($I116,0,1)))</f>
        <v>0</v>
      </c>
      <c r="X116" s="3" t="str">
        <f t="shared" ca="1" si="38"/>
        <v>0</v>
      </c>
      <c r="Y116" s="3" t="str">
        <f t="shared" ca="1" si="39"/>
        <v>fetch_second_arg+7</v>
      </c>
      <c r="Z116" s="3" t="str">
        <f t="shared" ca="1" si="40"/>
        <v>[SP+0]</v>
      </c>
      <c r="AA116" s="3" t="str">
        <f ca="1">" "
&amp;AE116
&amp;IF(AND(OR(K116=5,K116=6),MOD(INT(J116/1000),10)=1)," A2","")
&amp;IF(AND(NOT(I116),J116=109,OFFSET(program!$A$1,0,disasm!$A116+1)&gt;0,NOT(ISNUMBER(FIND(" A1 "," "&amp;AE116&amp;" "))))," AUTOLABEL","")
&amp;" "</f>
        <v xml:space="preserve"> A2 </v>
      </c>
      <c r="AD116" s="9" t="s">
        <v>104</v>
      </c>
      <c r="AE116" s="11" t="s">
        <v>48</v>
      </c>
    </row>
    <row r="117" spans="1:31" x14ac:dyDescent="0.2">
      <c r="A117" s="1">
        <f t="shared" ca="1" si="41"/>
        <v>418</v>
      </c>
      <c r="B117" s="2" t="str">
        <f t="shared" ca="1" si="24"/>
        <v>fetch_second_arg+4</v>
      </c>
      <c r="C117" s="3" t="str">
        <f ca="1">_xlfn.TEXTJOIN(" ",FALSE,OFFSET(program!$A$1,0,A117,1,M117))</f>
        <v>1105 1 1301</v>
      </c>
      <c r="D117" s="4" t="str">
        <f ca="1">IF($H117="data",".dat "&amp;X117,
IF($H117="str",".str " &amp; _xlfn.TEXTJOIN("",FALSE,OFFSET(program!$A$2,0,A117+1,1,M117-1)),
$L117&amp;" "&amp;_xlfn.TEXTJOIN(", ",TRUE,$X117:$Z117)
))</f>
        <v>J!=0 1, expect_char</v>
      </c>
      <c r="E117" s="19" t="b">
        <f t="shared" ca="1" si="25"/>
        <v>0</v>
      </c>
      <c r="F117" s="5" t="str">
        <f t="shared" ca="1" si="22"/>
        <v>fetch_second_arg</v>
      </c>
      <c r="G117" s="5">
        <f t="shared" ca="1" si="23"/>
        <v>414</v>
      </c>
      <c r="H117" s="5" t="str">
        <f t="shared" si="26"/>
        <v>code</v>
      </c>
      <c r="I117" s="13" t="b">
        <f t="shared" si="27"/>
        <v>0</v>
      </c>
      <c r="J117" s="6">
        <f ca="1">OFFSET(program!$A$1,0,disasm!A117)</f>
        <v>1105</v>
      </c>
      <c r="K117" s="7">
        <f t="shared" ca="1" si="28"/>
        <v>5</v>
      </c>
      <c r="L117" s="7" t="str">
        <f t="shared" ca="1" si="29"/>
        <v>J!=0</v>
      </c>
      <c r="M117" s="7">
        <f t="shared" ca="1" si="30"/>
        <v>3</v>
      </c>
      <c r="N117" s="7">
        <f t="shared" ca="1" si="31"/>
        <v>2</v>
      </c>
      <c r="O117" s="8">
        <f t="shared" ca="1" si="32"/>
        <v>1</v>
      </c>
      <c r="P117" s="8">
        <f t="shared" ca="1" si="33"/>
        <v>1</v>
      </c>
      <c r="Q117" s="8" t="str">
        <f t="shared" ca="1" si="34"/>
        <v/>
      </c>
      <c r="R117" s="8" t="str">
        <f t="shared" ca="1" si="35"/>
        <v>num</v>
      </c>
      <c r="S117" s="8" t="str">
        <f t="shared" ca="1" si="36"/>
        <v>addr</v>
      </c>
      <c r="T117" s="8" t="str">
        <f t="shared" ca="1" si="37"/>
        <v/>
      </c>
      <c r="U117" s="7">
        <f ca="1">IF(O117="","",OFFSET(program!$A$1,0,disasm!$A117+COLUMN()-COLUMN($U117)+IF($I117,0,1)))</f>
        <v>1</v>
      </c>
      <c r="V117" s="7">
        <f ca="1">IF(P117="","",OFFSET(program!$A$1,0,disasm!$A117+COLUMN()-COLUMN($U117)+IF($I117,0,1)))</f>
        <v>1301</v>
      </c>
      <c r="W117" s="7" t="str">
        <f ca="1">IF(Q117="","",OFFSET(program!$A$1,0,disasm!$A117+COLUMN()-COLUMN($U117)+IF($I117,0,1)))</f>
        <v/>
      </c>
      <c r="X117" s="3" t="str">
        <f t="shared" ca="1" si="38"/>
        <v>1</v>
      </c>
      <c r="Y117" s="3" t="str">
        <f t="shared" ca="1" si="39"/>
        <v>expect_char</v>
      </c>
      <c r="Z117" s="3" t="str">
        <f t="shared" ca="1" si="40"/>
        <v/>
      </c>
      <c r="AA117" s="3" t="str">
        <f ca="1">" "
&amp;AE117
&amp;IF(AND(OR(K117=5,K117=6),MOD(INT(J117/1000),10)=1)," A2","")
&amp;IF(AND(NOT(I117),J117=109,OFFSET(program!$A$1,0,disasm!$A117+1)&gt;0,NOT(ISNUMBER(FIND(" A1 "," "&amp;AE117&amp;" "))))," AUTOLABEL","")
&amp;" "</f>
        <v xml:space="preserve">  A2 </v>
      </c>
    </row>
    <row r="118" spans="1:31" x14ac:dyDescent="0.2">
      <c r="A118" s="1">
        <f t="shared" ca="1" si="41"/>
        <v>421</v>
      </c>
      <c r="B118" s="2" t="str">
        <f t="shared" ca="1" si="24"/>
        <v>fetch_second_arg+7</v>
      </c>
      <c r="C118" s="3" t="str">
        <f ca="1">_xlfn.TEXTJOIN(" ",FALSE,OFFSET(program!$A$1,0,A118,1,M118))</f>
        <v>21101 0 428 0</v>
      </c>
      <c r="D118" s="4" t="str">
        <f ca="1">IF($H118="data",".dat "&amp;X118,
IF($H118="str",".str " &amp; _xlfn.TEXTJOIN("",FALSE,OFFSET(program!$A$2,0,A118+1,1,M118-1)),
$L118&amp;" "&amp;_xlfn.TEXTJOIN(", ",TRUE,$X118:$Z118)
))</f>
        <v>ADD  0, fetch_second_arg+14, [SP+0]</v>
      </c>
      <c r="E118" s="19" t="b">
        <f t="shared" ca="1" si="25"/>
        <v>0</v>
      </c>
      <c r="F118" s="5" t="str">
        <f t="shared" ca="1" si="22"/>
        <v>fetch_second_arg</v>
      </c>
      <c r="G118" s="5">
        <f t="shared" ca="1" si="23"/>
        <v>414</v>
      </c>
      <c r="H118" s="5" t="str">
        <f t="shared" si="26"/>
        <v>code</v>
      </c>
      <c r="I118" s="13" t="b">
        <f t="shared" si="27"/>
        <v>0</v>
      </c>
      <c r="J118" s="6">
        <f ca="1">OFFSET(program!$A$1,0,disasm!A118)</f>
        <v>21101</v>
      </c>
      <c r="K118" s="7">
        <f t="shared" ca="1" si="28"/>
        <v>1</v>
      </c>
      <c r="L118" s="7" t="str">
        <f t="shared" ca="1" si="29"/>
        <v xml:space="preserve">ADD </v>
      </c>
      <c r="M118" s="7">
        <f t="shared" ca="1" si="30"/>
        <v>4</v>
      </c>
      <c r="N118" s="7">
        <f t="shared" ca="1" si="31"/>
        <v>3</v>
      </c>
      <c r="O118" s="8">
        <f t="shared" ca="1" si="32"/>
        <v>1</v>
      </c>
      <c r="P118" s="8">
        <f t="shared" ca="1" si="33"/>
        <v>1</v>
      </c>
      <c r="Q118" s="8">
        <f t="shared" ca="1" si="34"/>
        <v>2</v>
      </c>
      <c r="R118" s="8" t="str">
        <f t="shared" ca="1" si="35"/>
        <v>num</v>
      </c>
      <c r="S118" s="8" t="str">
        <f t="shared" ca="1" si="36"/>
        <v>addr</v>
      </c>
      <c r="T118" s="8" t="str">
        <f t="shared" ca="1" si="37"/>
        <v>num</v>
      </c>
      <c r="U118" s="7">
        <f ca="1">IF(O118="","",OFFSET(program!$A$1,0,disasm!$A118+COLUMN()-COLUMN($U118)+IF($I118,0,1)))</f>
        <v>0</v>
      </c>
      <c r="V118" s="7">
        <f ca="1">IF(P118="","",OFFSET(program!$A$1,0,disasm!$A118+COLUMN()-COLUMN($U118)+IF($I118,0,1)))</f>
        <v>428</v>
      </c>
      <c r="W118" s="7">
        <f ca="1">IF(Q118="","",OFFSET(program!$A$1,0,disasm!$A118+COLUMN()-COLUMN($U118)+IF($I118,0,1)))</f>
        <v>0</v>
      </c>
      <c r="X118" s="3" t="str">
        <f t="shared" ca="1" si="38"/>
        <v>0</v>
      </c>
      <c r="Y118" s="3" t="str">
        <f t="shared" ca="1" si="39"/>
        <v>fetch_second_arg+14</v>
      </c>
      <c r="Z118" s="3" t="str">
        <f t="shared" ca="1" si="40"/>
        <v>[SP+0]</v>
      </c>
      <c r="AA118" s="3" t="str">
        <f ca="1">" "
&amp;AE118
&amp;IF(AND(OR(K118=5,K118=6),MOD(INT(J118/1000),10)=1)," A2","")
&amp;IF(AND(NOT(I118),J118=109,OFFSET(program!$A$1,0,disasm!$A118+1)&gt;0,NOT(ISNUMBER(FIND(" A1 "," "&amp;AE118&amp;" "))))," AUTOLABEL","")
&amp;" "</f>
        <v xml:space="preserve"> A2 </v>
      </c>
      <c r="AE118" s="9" t="s">
        <v>48</v>
      </c>
    </row>
    <row r="119" spans="1:31" x14ac:dyDescent="0.2">
      <c r="A119" s="1">
        <f t="shared" ca="1" si="41"/>
        <v>425</v>
      </c>
      <c r="B119" s="2" t="str">
        <f t="shared" ca="1" si="24"/>
        <v>fetch_second_arg+11</v>
      </c>
      <c r="C119" s="3" t="str">
        <f ca="1">_xlfn.TEXTJOIN(" ",FALSE,OFFSET(program!$A$1,0,A119,1,M119))</f>
        <v>1106 0 1337</v>
      </c>
      <c r="D119" s="4" t="str">
        <f ca="1">IF($H119="data",".dat "&amp;X119,
IF($H119="str",".str " &amp; _xlfn.TEXTJOIN("",FALSE,OFFSET(program!$A$2,0,A119+1,1,M119-1)),
$L119&amp;" "&amp;_xlfn.TEXTJOIN(", ",TRUE,$X119:$Z119)
))</f>
        <v>J=0  0, read_until_nonspace</v>
      </c>
      <c r="E119" s="19" t="b">
        <f t="shared" ca="1" si="25"/>
        <v>0</v>
      </c>
      <c r="F119" s="5" t="str">
        <f t="shared" ca="1" si="22"/>
        <v>fetch_second_arg</v>
      </c>
      <c r="G119" s="5">
        <f t="shared" ca="1" si="23"/>
        <v>414</v>
      </c>
      <c r="H119" s="5" t="str">
        <f t="shared" si="26"/>
        <v>code</v>
      </c>
      <c r="I119" s="13" t="b">
        <f t="shared" si="27"/>
        <v>0</v>
      </c>
      <c r="J119" s="6">
        <f ca="1">OFFSET(program!$A$1,0,disasm!A119)</f>
        <v>1106</v>
      </c>
      <c r="K119" s="7">
        <f t="shared" ca="1" si="28"/>
        <v>6</v>
      </c>
      <c r="L119" s="7" t="str">
        <f t="shared" ca="1" si="29"/>
        <v xml:space="preserve">J=0 </v>
      </c>
      <c r="M119" s="7">
        <f t="shared" ca="1" si="30"/>
        <v>3</v>
      </c>
      <c r="N119" s="7">
        <f t="shared" ca="1" si="31"/>
        <v>2</v>
      </c>
      <c r="O119" s="8">
        <f t="shared" ca="1" si="32"/>
        <v>1</v>
      </c>
      <c r="P119" s="8">
        <f t="shared" ca="1" si="33"/>
        <v>1</v>
      </c>
      <c r="Q119" s="8" t="str">
        <f t="shared" ca="1" si="34"/>
        <v/>
      </c>
      <c r="R119" s="8" t="str">
        <f t="shared" ca="1" si="35"/>
        <v>num</v>
      </c>
      <c r="S119" s="8" t="str">
        <f t="shared" ca="1" si="36"/>
        <v>addr</v>
      </c>
      <c r="T119" s="8" t="str">
        <f t="shared" ca="1" si="37"/>
        <v/>
      </c>
      <c r="U119" s="7">
        <f ca="1">IF(O119="","",OFFSET(program!$A$1,0,disasm!$A119+COLUMN()-COLUMN($U119)+IF($I119,0,1)))</f>
        <v>0</v>
      </c>
      <c r="V119" s="7">
        <f ca="1">IF(P119="","",OFFSET(program!$A$1,0,disasm!$A119+COLUMN()-COLUMN($U119)+IF($I119,0,1)))</f>
        <v>1337</v>
      </c>
      <c r="W119" s="7" t="str">
        <f ca="1">IF(Q119="","",OFFSET(program!$A$1,0,disasm!$A119+COLUMN()-COLUMN($U119)+IF($I119,0,1)))</f>
        <v/>
      </c>
      <c r="X119" s="3" t="str">
        <f t="shared" ca="1" si="38"/>
        <v>0</v>
      </c>
      <c r="Y119" s="3" t="str">
        <f t="shared" ca="1" si="39"/>
        <v>read_until_nonspace</v>
      </c>
      <c r="Z119" s="3" t="str">
        <f t="shared" ca="1" si="40"/>
        <v/>
      </c>
      <c r="AA119" s="3" t="str">
        <f ca="1">" "
&amp;AE119
&amp;IF(AND(OR(K119=5,K119=6),MOD(INT(J119/1000),10)=1)," A2","")
&amp;IF(AND(NOT(I119),J119=109,OFFSET(program!$A$1,0,disasm!$A119+1)&gt;0,NOT(ISNUMBER(FIND(" A1 "," "&amp;AE119&amp;" "))))," AUTOLABEL","")
&amp;" "</f>
        <v xml:space="preserve">  A2 </v>
      </c>
    </row>
    <row r="120" spans="1:31" x14ac:dyDescent="0.2">
      <c r="A120" s="1">
        <f t="shared" ca="1" si="41"/>
        <v>428</v>
      </c>
      <c r="B120" s="2" t="str">
        <f t="shared" ca="1" si="24"/>
        <v>fetch_second_arg+14</v>
      </c>
      <c r="C120" s="3" t="str">
        <f ca="1">_xlfn.TEXTJOIN(" ",FALSE,OFFSET(program!$A$1,0,A120,1,M120))</f>
        <v>21102 435 1 0</v>
      </c>
      <c r="D120" s="4" t="str">
        <f ca="1">IF($H120="data",".dat "&amp;X120,
IF($H120="str",".str " &amp; _xlfn.TEXTJOIN("",FALSE,OFFSET(program!$A$2,0,A120+1,1,M120-1)),
$L120&amp;" "&amp;_xlfn.TEXTJOIN(", ",TRUE,$X120:$Z120)
))</f>
        <v>MUL  fetch_second_arg+21, 1, [SP+0]</v>
      </c>
      <c r="E120" s="19" t="b">
        <f t="shared" ca="1" si="25"/>
        <v>0</v>
      </c>
      <c r="F120" s="5" t="str">
        <f t="shared" ca="1" si="22"/>
        <v>fetch_second_arg</v>
      </c>
      <c r="G120" s="5">
        <f t="shared" ca="1" si="23"/>
        <v>414</v>
      </c>
      <c r="H120" s="5" t="str">
        <f t="shared" si="26"/>
        <v>code</v>
      </c>
      <c r="I120" s="13" t="b">
        <f t="shared" si="27"/>
        <v>0</v>
      </c>
      <c r="J120" s="6">
        <f ca="1">OFFSET(program!$A$1,0,disasm!A120)</f>
        <v>21102</v>
      </c>
      <c r="K120" s="7">
        <f t="shared" ca="1" si="28"/>
        <v>2</v>
      </c>
      <c r="L120" s="7" t="str">
        <f t="shared" ca="1" si="29"/>
        <v xml:space="preserve">MUL </v>
      </c>
      <c r="M120" s="7">
        <f t="shared" ca="1" si="30"/>
        <v>4</v>
      </c>
      <c r="N120" s="7">
        <f t="shared" ca="1" si="31"/>
        <v>3</v>
      </c>
      <c r="O120" s="8">
        <f t="shared" ca="1" si="32"/>
        <v>1</v>
      </c>
      <c r="P120" s="8">
        <f t="shared" ca="1" si="33"/>
        <v>1</v>
      </c>
      <c r="Q120" s="8">
        <f t="shared" ca="1" si="34"/>
        <v>2</v>
      </c>
      <c r="R120" s="8" t="str">
        <f t="shared" ca="1" si="35"/>
        <v>addr</v>
      </c>
      <c r="S120" s="8" t="str">
        <f t="shared" ca="1" si="36"/>
        <v>num</v>
      </c>
      <c r="T120" s="8" t="str">
        <f t="shared" ca="1" si="37"/>
        <v>num</v>
      </c>
      <c r="U120" s="7">
        <f ca="1">IF(O120="","",OFFSET(program!$A$1,0,disasm!$A120+COLUMN()-COLUMN($U120)+IF($I120,0,1)))</f>
        <v>435</v>
      </c>
      <c r="V120" s="7">
        <f ca="1">IF(P120="","",OFFSET(program!$A$1,0,disasm!$A120+COLUMN()-COLUMN($U120)+IF($I120,0,1)))</f>
        <v>1</v>
      </c>
      <c r="W120" s="7">
        <f ca="1">IF(Q120="","",OFFSET(program!$A$1,0,disasm!$A120+COLUMN()-COLUMN($U120)+IF($I120,0,1)))</f>
        <v>0</v>
      </c>
      <c r="X120" s="3" t="str">
        <f t="shared" ca="1" si="38"/>
        <v>fetch_second_arg+21</v>
      </c>
      <c r="Y120" s="3" t="str">
        <f t="shared" ca="1" si="39"/>
        <v>1</v>
      </c>
      <c r="Z120" s="3" t="str">
        <f t="shared" ca="1" si="40"/>
        <v>[SP+0]</v>
      </c>
      <c r="AA120" s="3" t="str">
        <f ca="1">" "
&amp;AE120
&amp;IF(AND(OR(K120=5,K120=6),MOD(INT(J120/1000),10)=1)," A2","")
&amp;IF(AND(NOT(I120),J120=109,OFFSET(program!$A$1,0,disasm!$A120+1)&gt;0,NOT(ISNUMBER(FIND(" A1 "," "&amp;AE120&amp;" "))))," AUTOLABEL","")
&amp;" "</f>
        <v xml:space="preserve"> A1 </v>
      </c>
      <c r="AC120" t="s">
        <v>105</v>
      </c>
      <c r="AE120" s="11" t="s">
        <v>29</v>
      </c>
    </row>
    <row r="121" spans="1:31" x14ac:dyDescent="0.2">
      <c r="A121" s="1">
        <f t="shared" ca="1" si="41"/>
        <v>432</v>
      </c>
      <c r="B121" s="2" t="str">
        <f t="shared" ca="1" si="24"/>
        <v>fetch_second_arg+18</v>
      </c>
      <c r="C121" s="3" t="str">
        <f ca="1">_xlfn.TEXTJOIN(" ",FALSE,OFFSET(program!$A$1,0,A121,1,M121))</f>
        <v>1106 0 1279</v>
      </c>
      <c r="D121" s="4" t="str">
        <f ca="1">IF($H121="data",".dat "&amp;X121,
IF($H121="str",".str " &amp; _xlfn.TEXTJOIN("",FALSE,OFFSET(program!$A$2,0,A121+1,1,M121-1)),
$L121&amp;" "&amp;_xlfn.TEXTJOIN(", ",TRUE,$X121:$Z121)
))</f>
        <v>J=0  0, get_char</v>
      </c>
      <c r="E121" s="19" t="b">
        <f t="shared" ca="1" si="25"/>
        <v>0</v>
      </c>
      <c r="F121" s="5" t="str">
        <f t="shared" ca="1" si="22"/>
        <v>fetch_second_arg</v>
      </c>
      <c r="G121" s="5">
        <f t="shared" ca="1" si="23"/>
        <v>414</v>
      </c>
      <c r="H121" s="5" t="str">
        <f t="shared" si="26"/>
        <v>code</v>
      </c>
      <c r="I121" s="13" t="b">
        <f t="shared" si="27"/>
        <v>0</v>
      </c>
      <c r="J121" s="6">
        <f ca="1">OFFSET(program!$A$1,0,disasm!A121)</f>
        <v>1106</v>
      </c>
      <c r="K121" s="7">
        <f t="shared" ca="1" si="28"/>
        <v>6</v>
      </c>
      <c r="L121" s="7" t="str">
        <f t="shared" ca="1" si="29"/>
        <v xml:space="preserve">J=0 </v>
      </c>
      <c r="M121" s="7">
        <f t="shared" ca="1" si="30"/>
        <v>3</v>
      </c>
      <c r="N121" s="7">
        <f t="shared" ca="1" si="31"/>
        <v>2</v>
      </c>
      <c r="O121" s="8">
        <f t="shared" ca="1" si="32"/>
        <v>1</v>
      </c>
      <c r="P121" s="8">
        <f t="shared" ca="1" si="33"/>
        <v>1</v>
      </c>
      <c r="Q121" s="8" t="str">
        <f t="shared" ca="1" si="34"/>
        <v/>
      </c>
      <c r="R121" s="8" t="str">
        <f t="shared" ca="1" si="35"/>
        <v>num</v>
      </c>
      <c r="S121" s="8" t="str">
        <f t="shared" ca="1" si="36"/>
        <v>addr</v>
      </c>
      <c r="T121" s="8" t="str">
        <f t="shared" ca="1" si="37"/>
        <v/>
      </c>
      <c r="U121" s="7">
        <f ca="1">IF(O121="","",OFFSET(program!$A$1,0,disasm!$A121+COLUMN()-COLUMN($U121)+IF($I121,0,1)))</f>
        <v>0</v>
      </c>
      <c r="V121" s="7">
        <f ca="1">IF(P121="","",OFFSET(program!$A$1,0,disasm!$A121+COLUMN()-COLUMN($U121)+IF($I121,0,1)))</f>
        <v>1279</v>
      </c>
      <c r="W121" s="7" t="str">
        <f ca="1">IF(Q121="","",OFFSET(program!$A$1,0,disasm!$A121+COLUMN()-COLUMN($U121)+IF($I121,0,1)))</f>
        <v/>
      </c>
      <c r="X121" s="3" t="str">
        <f t="shared" ca="1" si="38"/>
        <v>0</v>
      </c>
      <c r="Y121" s="3" t="str">
        <f t="shared" ca="1" si="39"/>
        <v>get_char</v>
      </c>
      <c r="Z121" s="3" t="str">
        <f t="shared" ca="1" si="40"/>
        <v/>
      </c>
      <c r="AA121" s="3" t="str">
        <f ca="1">" "
&amp;AE121
&amp;IF(AND(OR(K121=5,K121=6),MOD(INT(J121/1000),10)=1)," A2","")
&amp;IF(AND(NOT(I121),J121=109,OFFSET(program!$A$1,0,disasm!$A121+1)&gt;0,NOT(ISNUMBER(FIND(" A1 "," "&amp;AE121&amp;" "))))," AUTOLABEL","")
&amp;" "</f>
        <v xml:space="preserve">  A2 </v>
      </c>
    </row>
    <row r="122" spans="1:31" x14ac:dyDescent="0.2">
      <c r="A122" s="1">
        <f t="shared" ca="1" si="41"/>
        <v>435</v>
      </c>
      <c r="B122" s="2" t="str">
        <f t="shared" ca="1" si="24"/>
        <v>fetch_second_arg+21</v>
      </c>
      <c r="C122" s="3" t="str">
        <f ca="1">_xlfn.TEXTJOIN(" ",FALSE,OFFSET(program!$A$1,0,A122,1,M122))</f>
        <v>2101 0 1 749</v>
      </c>
      <c r="D122" s="4" t="str">
        <f ca="1">IF($H122="data",".dat "&amp;X122,
IF($H122="str",".str " &amp; _xlfn.TEXTJOIN("",FALSE,OFFSET(program!$A$2,0,A122+1,1,M122-1)),
$L122&amp;" "&amp;_xlfn.TEXTJOIN(", ",TRUE,$X122:$Z122)
))</f>
        <v>ADD  0, [SP+1], [vars.in]</v>
      </c>
      <c r="E122" s="19" t="b">
        <f t="shared" ca="1" si="25"/>
        <v>0</v>
      </c>
      <c r="F122" s="5" t="str">
        <f t="shared" ca="1" si="22"/>
        <v>fetch_second_arg</v>
      </c>
      <c r="G122" s="5">
        <f t="shared" ca="1" si="23"/>
        <v>414</v>
      </c>
      <c r="H122" s="5" t="str">
        <f t="shared" si="26"/>
        <v>code</v>
      </c>
      <c r="I122" s="13" t="b">
        <f t="shared" si="27"/>
        <v>0</v>
      </c>
      <c r="J122" s="6">
        <f ca="1">OFFSET(program!$A$1,0,disasm!A122)</f>
        <v>2101</v>
      </c>
      <c r="K122" s="7">
        <f t="shared" ca="1" si="28"/>
        <v>1</v>
      </c>
      <c r="L122" s="7" t="str">
        <f t="shared" ca="1" si="29"/>
        <v xml:space="preserve">ADD </v>
      </c>
      <c r="M122" s="7">
        <f t="shared" ca="1" si="30"/>
        <v>4</v>
      </c>
      <c r="N122" s="7">
        <f t="shared" ca="1" si="31"/>
        <v>3</v>
      </c>
      <c r="O122" s="8">
        <f t="shared" ca="1" si="32"/>
        <v>1</v>
      </c>
      <c r="P122" s="8">
        <f t="shared" ca="1" si="33"/>
        <v>2</v>
      </c>
      <c r="Q122" s="8">
        <f t="shared" ca="1" si="34"/>
        <v>0</v>
      </c>
      <c r="R122" s="8" t="str">
        <f t="shared" ca="1" si="35"/>
        <v>num</v>
      </c>
      <c r="S122" s="8" t="str">
        <f t="shared" ca="1" si="36"/>
        <v>num</v>
      </c>
      <c r="T122" s="8" t="str">
        <f t="shared" ca="1" si="37"/>
        <v>addr</v>
      </c>
      <c r="U122" s="7">
        <f ca="1">IF(O122="","",OFFSET(program!$A$1,0,disasm!$A122+COLUMN()-COLUMN($U122)+IF($I122,0,1)))</f>
        <v>0</v>
      </c>
      <c r="V122" s="7">
        <f ca="1">IF(P122="","",OFFSET(program!$A$1,0,disasm!$A122+COLUMN()-COLUMN($U122)+IF($I122,0,1)))</f>
        <v>1</v>
      </c>
      <c r="W122" s="7">
        <f ca="1">IF(Q122="","",OFFSET(program!$A$1,0,disasm!$A122+COLUMN()-COLUMN($U122)+IF($I122,0,1)))</f>
        <v>749</v>
      </c>
      <c r="X122" s="3" t="str">
        <f t="shared" ca="1" si="38"/>
        <v>0</v>
      </c>
      <c r="Y122" s="3" t="str">
        <f t="shared" ca="1" si="39"/>
        <v>[SP+1]</v>
      </c>
      <c r="Z122" s="3" t="str">
        <f t="shared" ca="1" si="40"/>
        <v>[vars.in]</v>
      </c>
      <c r="AA122" s="3" t="str">
        <f ca="1">" "
&amp;AE122
&amp;IF(AND(OR(K122=5,K122=6),MOD(INT(J122/1000),10)=1)," A2","")
&amp;IF(AND(NOT(I122),J122=109,OFFSET(program!$A$1,0,disasm!$A122+1)&gt;0,NOT(ISNUMBER(FIND(" A1 "," "&amp;AE122&amp;" "))))," AUTOLABEL","")
&amp;" "</f>
        <v xml:space="preserve">  </v>
      </c>
    </row>
    <row r="123" spans="1:31" x14ac:dyDescent="0.2">
      <c r="A123" s="1">
        <f t="shared" ca="1" si="41"/>
        <v>439</v>
      </c>
      <c r="B123" s="2" t="str">
        <f t="shared" ca="1" si="24"/>
        <v>fetch_second_arg+25</v>
      </c>
      <c r="C123" s="3" t="str">
        <f ca="1">_xlfn.TEXTJOIN(" ",FALSE,OFFSET(program!$A$1,0,A123,1,M123))</f>
        <v>1008 749 74 748</v>
      </c>
      <c r="D123" s="4" t="str">
        <f ca="1">IF($H123="data",".dat "&amp;X123,
IF($H123="str",".str " &amp; _xlfn.TEXTJOIN("",FALSE,OFFSET(program!$A$2,0,A123+1,1,M123-1)),
$L123&amp;" "&amp;_xlfn.TEXTJOIN(", ",TRUE,$X123:$Z123)
))</f>
        <v>CMP= [vars.in], 'J', [floortiles+32]</v>
      </c>
      <c r="E123" s="19" t="b">
        <f t="shared" ca="1" si="25"/>
        <v>0</v>
      </c>
      <c r="F123" s="5" t="str">
        <f t="shared" ca="1" si="22"/>
        <v>fetch_second_arg</v>
      </c>
      <c r="G123" s="5">
        <f t="shared" ca="1" si="23"/>
        <v>414</v>
      </c>
      <c r="H123" s="5" t="str">
        <f t="shared" si="26"/>
        <v>code</v>
      </c>
      <c r="I123" s="13" t="b">
        <f t="shared" si="27"/>
        <v>0</v>
      </c>
      <c r="J123" s="6">
        <f ca="1">OFFSET(program!$A$1,0,disasm!A123)</f>
        <v>1008</v>
      </c>
      <c r="K123" s="7">
        <f t="shared" ca="1" si="28"/>
        <v>8</v>
      </c>
      <c r="L123" s="7" t="str">
        <f t="shared" ca="1" si="29"/>
        <v>CMP=</v>
      </c>
      <c r="M123" s="7">
        <f t="shared" ca="1" si="30"/>
        <v>4</v>
      </c>
      <c r="N123" s="7">
        <f t="shared" ca="1" si="31"/>
        <v>3</v>
      </c>
      <c r="O123" s="8">
        <f t="shared" ca="1" si="32"/>
        <v>0</v>
      </c>
      <c r="P123" s="8">
        <f t="shared" ca="1" si="33"/>
        <v>1</v>
      </c>
      <c r="Q123" s="8">
        <f t="shared" ca="1" si="34"/>
        <v>0</v>
      </c>
      <c r="R123" s="8" t="str">
        <f t="shared" ca="1" si="35"/>
        <v>addr</v>
      </c>
      <c r="S123" s="8" t="str">
        <f t="shared" ca="1" si="36"/>
        <v>char</v>
      </c>
      <c r="T123" s="8" t="str">
        <f t="shared" ca="1" si="37"/>
        <v>addr</v>
      </c>
      <c r="U123" s="7">
        <f ca="1">IF(O123="","",OFFSET(program!$A$1,0,disasm!$A123+COLUMN()-COLUMN($U123)+IF($I123,0,1)))</f>
        <v>749</v>
      </c>
      <c r="V123" s="7">
        <f ca="1">IF(P123="","",OFFSET(program!$A$1,0,disasm!$A123+COLUMN()-COLUMN($U123)+IF($I123,0,1)))</f>
        <v>74</v>
      </c>
      <c r="W123" s="7">
        <f ca="1">IF(Q123="","",OFFSET(program!$A$1,0,disasm!$A123+COLUMN()-COLUMN($U123)+IF($I123,0,1)))</f>
        <v>748</v>
      </c>
      <c r="X123" s="3" t="str">
        <f t="shared" ca="1" si="38"/>
        <v>[vars.in]</v>
      </c>
      <c r="Y123" s="3" t="str">
        <f t="shared" ca="1" si="39"/>
        <v>'J'</v>
      </c>
      <c r="Z123" s="3" t="str">
        <f t="shared" ca="1" si="40"/>
        <v>[floortiles+32]</v>
      </c>
      <c r="AA123" s="3" t="str">
        <f ca="1">" "
&amp;AE123
&amp;IF(AND(OR(K123=5,K123=6),MOD(INT(J123/1000),10)=1)," A2","")
&amp;IF(AND(NOT(I123),J123=109,OFFSET(program!$A$1,0,disasm!$A123+1)&gt;0,NOT(ISNUMBER(FIND(" A1 "," "&amp;AE123&amp;" "))))," AUTOLABEL","")
&amp;" "</f>
        <v xml:space="preserve"> C2 </v>
      </c>
      <c r="AC123" t="s">
        <v>106</v>
      </c>
      <c r="AE123" s="9" t="s">
        <v>57</v>
      </c>
    </row>
    <row r="124" spans="1:31" x14ac:dyDescent="0.2">
      <c r="A124" s="1">
        <f t="shared" ca="1" si="41"/>
        <v>443</v>
      </c>
      <c r="B124" s="2" t="str">
        <f t="shared" ca="1" si="24"/>
        <v>fetch_second_arg+29</v>
      </c>
      <c r="C124" s="3" t="str">
        <f ca="1">_xlfn.TEXTJOIN(" ",FALSE,OFFSET(program!$A$1,0,A124,1,M124))</f>
        <v>1006 748 453</v>
      </c>
      <c r="D124" s="4" t="str">
        <f ca="1">IF($H124="data",".dat "&amp;X124,
IF($H124="str",".str " &amp; _xlfn.TEXTJOIN("",FALSE,OFFSET(program!$A$2,0,A124+1,1,M124-1)),
$L124&amp;" "&amp;_xlfn.TEXTJOIN(", ",TRUE,$X124:$Z124)
))</f>
        <v>J=0  [floortiles+32], fetch_second_arg+39</v>
      </c>
      <c r="E124" s="19" t="b">
        <f t="shared" ca="1" si="25"/>
        <v>0</v>
      </c>
      <c r="F124" s="5" t="str">
        <f t="shared" ca="1" si="22"/>
        <v>fetch_second_arg</v>
      </c>
      <c r="G124" s="5">
        <f t="shared" ca="1" si="23"/>
        <v>414</v>
      </c>
      <c r="H124" s="5" t="str">
        <f t="shared" si="26"/>
        <v>code</v>
      </c>
      <c r="I124" s="13" t="b">
        <f t="shared" si="27"/>
        <v>0</v>
      </c>
      <c r="J124" s="6">
        <f ca="1">OFFSET(program!$A$1,0,disasm!A124)</f>
        <v>1006</v>
      </c>
      <c r="K124" s="7">
        <f t="shared" ca="1" si="28"/>
        <v>6</v>
      </c>
      <c r="L124" s="7" t="str">
        <f t="shared" ca="1" si="29"/>
        <v xml:space="preserve">J=0 </v>
      </c>
      <c r="M124" s="7">
        <f t="shared" ca="1" si="30"/>
        <v>3</v>
      </c>
      <c r="N124" s="7">
        <f t="shared" ca="1" si="31"/>
        <v>2</v>
      </c>
      <c r="O124" s="8">
        <f t="shared" ca="1" si="32"/>
        <v>0</v>
      </c>
      <c r="P124" s="8">
        <f t="shared" ca="1" si="33"/>
        <v>1</v>
      </c>
      <c r="Q124" s="8" t="str">
        <f t="shared" ca="1" si="34"/>
        <v/>
      </c>
      <c r="R124" s="8" t="str">
        <f t="shared" ca="1" si="35"/>
        <v>addr</v>
      </c>
      <c r="S124" s="8" t="str">
        <f t="shared" ca="1" si="36"/>
        <v>addr</v>
      </c>
      <c r="T124" s="8" t="str">
        <f t="shared" ca="1" si="37"/>
        <v/>
      </c>
      <c r="U124" s="7">
        <f ca="1">IF(O124="","",OFFSET(program!$A$1,0,disasm!$A124+COLUMN()-COLUMN($U124)+IF($I124,0,1)))</f>
        <v>748</v>
      </c>
      <c r="V124" s="7">
        <f ca="1">IF(P124="","",OFFSET(program!$A$1,0,disasm!$A124+COLUMN()-COLUMN($U124)+IF($I124,0,1)))</f>
        <v>453</v>
      </c>
      <c r="W124" s="7" t="str">
        <f ca="1">IF(Q124="","",OFFSET(program!$A$1,0,disasm!$A124+COLUMN()-COLUMN($U124)+IF($I124,0,1)))</f>
        <v/>
      </c>
      <c r="X124" s="3" t="str">
        <f t="shared" ca="1" si="38"/>
        <v>[floortiles+32]</v>
      </c>
      <c r="Y124" s="3" t="str">
        <f t="shared" ca="1" si="39"/>
        <v>fetch_second_arg+39</v>
      </c>
      <c r="Z124" s="3" t="str">
        <f t="shared" ca="1" si="40"/>
        <v/>
      </c>
      <c r="AA124" s="3" t="str">
        <f ca="1">" "
&amp;AE124
&amp;IF(AND(OR(K124=5,K124=6),MOD(INT(J124/1000),10)=1)," A2","")
&amp;IF(AND(NOT(I124),J124=109,OFFSET(program!$A$1,0,disasm!$A124+1)&gt;0,NOT(ISNUMBER(FIND(" A1 "," "&amp;AE124&amp;" "))))," AUTOLABEL","")
&amp;" "</f>
        <v xml:space="preserve">  A2 </v>
      </c>
    </row>
    <row r="125" spans="1:31" x14ac:dyDescent="0.2">
      <c r="A125" s="1">
        <f t="shared" ca="1" si="41"/>
        <v>446</v>
      </c>
      <c r="B125" s="2" t="str">
        <f t="shared" ca="1" si="24"/>
        <v>fetch_second_arg+32</v>
      </c>
      <c r="C125" s="3" t="str">
        <f ca="1">_xlfn.TEXTJOIN(" ",FALSE,OFFSET(program!$A$1,0,A125,1,M125))</f>
        <v>1101 0 -1 752</v>
      </c>
      <c r="D125" s="4" t="str">
        <f ca="1">IF($H125="data",".dat "&amp;X125,
IF($H125="str",".str " &amp; _xlfn.TEXTJOIN("",FALSE,OFFSET(program!$A$2,0,A125+1,1,M125-1)),
$L125&amp;" "&amp;_xlfn.TEXTJOIN(", ",TRUE,$X125:$Z125)
))</f>
        <v>ADD  0, -1, [vars.red_write]</v>
      </c>
      <c r="E125" s="19" t="b">
        <f t="shared" ca="1" si="25"/>
        <v>0</v>
      </c>
      <c r="F125" s="5" t="str">
        <f t="shared" ca="1" si="22"/>
        <v>fetch_second_arg</v>
      </c>
      <c r="G125" s="5">
        <f t="shared" ca="1" si="23"/>
        <v>414</v>
      </c>
      <c r="H125" s="5" t="str">
        <f t="shared" si="26"/>
        <v>code</v>
      </c>
      <c r="I125" s="13" t="b">
        <f t="shared" si="27"/>
        <v>0</v>
      </c>
      <c r="J125" s="6">
        <f ca="1">OFFSET(program!$A$1,0,disasm!A125)</f>
        <v>1101</v>
      </c>
      <c r="K125" s="7">
        <f t="shared" ca="1" si="28"/>
        <v>1</v>
      </c>
      <c r="L125" s="7" t="str">
        <f t="shared" ca="1" si="29"/>
        <v xml:space="preserve">ADD </v>
      </c>
      <c r="M125" s="7">
        <f t="shared" ca="1" si="30"/>
        <v>4</v>
      </c>
      <c r="N125" s="7">
        <f t="shared" ca="1" si="31"/>
        <v>3</v>
      </c>
      <c r="O125" s="8">
        <f t="shared" ca="1" si="32"/>
        <v>1</v>
      </c>
      <c r="P125" s="8">
        <f t="shared" ca="1" si="33"/>
        <v>1</v>
      </c>
      <c r="Q125" s="8">
        <f t="shared" ca="1" si="34"/>
        <v>0</v>
      </c>
      <c r="R125" s="8" t="str">
        <f t="shared" ca="1" si="35"/>
        <v>num</v>
      </c>
      <c r="S125" s="8" t="str">
        <f t="shared" ca="1" si="36"/>
        <v>num</v>
      </c>
      <c r="T125" s="8" t="str">
        <f t="shared" ca="1" si="37"/>
        <v>addr</v>
      </c>
      <c r="U125" s="7">
        <f ca="1">IF(O125="","",OFFSET(program!$A$1,0,disasm!$A125+COLUMN()-COLUMN($U125)+IF($I125,0,1)))</f>
        <v>0</v>
      </c>
      <c r="V125" s="7">
        <f ca="1">IF(P125="","",OFFSET(program!$A$1,0,disasm!$A125+COLUMN()-COLUMN($U125)+IF($I125,0,1)))</f>
        <v>-1</v>
      </c>
      <c r="W125" s="7">
        <f ca="1">IF(Q125="","",OFFSET(program!$A$1,0,disasm!$A125+COLUMN()-COLUMN($U125)+IF($I125,0,1)))</f>
        <v>752</v>
      </c>
      <c r="X125" s="3" t="str">
        <f t="shared" ca="1" si="38"/>
        <v>0</v>
      </c>
      <c r="Y125" s="3" t="str">
        <f t="shared" ca="1" si="39"/>
        <v>-1</v>
      </c>
      <c r="Z125" s="3" t="str">
        <f t="shared" ca="1" si="40"/>
        <v>[vars.red_write]</v>
      </c>
      <c r="AA125" s="3" t="str">
        <f ca="1">" "
&amp;AE125
&amp;IF(AND(OR(K125=5,K125=6),MOD(INT(J125/1000),10)=1)," A2","")
&amp;IF(AND(NOT(I125),J125=109,OFFSET(program!$A$1,0,disasm!$A125+1)&gt;0,NOT(ISNUMBER(FIND(" A1 "," "&amp;AE125&amp;" "))))," AUTOLABEL","")
&amp;" "</f>
        <v xml:space="preserve">  </v>
      </c>
      <c r="AC125" t="s">
        <v>108</v>
      </c>
    </row>
    <row r="126" spans="1:31" x14ac:dyDescent="0.2">
      <c r="A126" s="1">
        <f t="shared" ca="1" si="41"/>
        <v>450</v>
      </c>
      <c r="B126" s="2" t="str">
        <f t="shared" ca="1" si="24"/>
        <v>fetch_second_arg+36</v>
      </c>
      <c r="C126" s="3" t="str">
        <f ca="1">_xlfn.TEXTJOIN(" ",FALSE,OFFSET(program!$A$1,0,A126,1,M126))</f>
        <v>1106 0 478</v>
      </c>
      <c r="D126" s="4" t="str">
        <f ca="1">IF($H126="data",".dat "&amp;X126,
IF($H126="str",".str " &amp; _xlfn.TEXTJOIN("",FALSE,OFFSET(program!$A$2,0,A126+1,1,M126-1)),
$L126&amp;" "&amp;_xlfn.TEXTJOIN(", ",TRUE,$X126:$Z126)
))</f>
        <v>J=0  0, fetch_second_arg+64</v>
      </c>
      <c r="E126" s="19" t="b">
        <f t="shared" ca="1" si="25"/>
        <v>0</v>
      </c>
      <c r="F126" s="5" t="str">
        <f t="shared" ca="1" si="22"/>
        <v>fetch_second_arg</v>
      </c>
      <c r="G126" s="5">
        <f t="shared" ca="1" si="23"/>
        <v>414</v>
      </c>
      <c r="H126" s="5" t="str">
        <f t="shared" si="26"/>
        <v>code</v>
      </c>
      <c r="I126" s="13" t="b">
        <f t="shared" si="27"/>
        <v>0</v>
      </c>
      <c r="J126" s="6">
        <f ca="1">OFFSET(program!$A$1,0,disasm!A126)</f>
        <v>1106</v>
      </c>
      <c r="K126" s="7">
        <f t="shared" ca="1" si="28"/>
        <v>6</v>
      </c>
      <c r="L126" s="7" t="str">
        <f t="shared" ca="1" si="29"/>
        <v xml:space="preserve">J=0 </v>
      </c>
      <c r="M126" s="7">
        <f t="shared" ca="1" si="30"/>
        <v>3</v>
      </c>
      <c r="N126" s="7">
        <f t="shared" ca="1" si="31"/>
        <v>2</v>
      </c>
      <c r="O126" s="8">
        <f t="shared" ca="1" si="32"/>
        <v>1</v>
      </c>
      <c r="P126" s="8">
        <f t="shared" ca="1" si="33"/>
        <v>1</v>
      </c>
      <c r="Q126" s="8" t="str">
        <f t="shared" ca="1" si="34"/>
        <v/>
      </c>
      <c r="R126" s="8" t="str">
        <f t="shared" ca="1" si="35"/>
        <v>num</v>
      </c>
      <c r="S126" s="8" t="str">
        <f t="shared" ca="1" si="36"/>
        <v>addr</v>
      </c>
      <c r="T126" s="8" t="str">
        <f t="shared" ca="1" si="37"/>
        <v/>
      </c>
      <c r="U126" s="7">
        <f ca="1">IF(O126="","",OFFSET(program!$A$1,0,disasm!$A126+COLUMN()-COLUMN($U126)+IF($I126,0,1)))</f>
        <v>0</v>
      </c>
      <c r="V126" s="7">
        <f ca="1">IF(P126="","",OFFSET(program!$A$1,0,disasm!$A126+COLUMN()-COLUMN($U126)+IF($I126,0,1)))</f>
        <v>478</v>
      </c>
      <c r="W126" s="7" t="str">
        <f ca="1">IF(Q126="","",OFFSET(program!$A$1,0,disasm!$A126+COLUMN()-COLUMN($U126)+IF($I126,0,1)))</f>
        <v/>
      </c>
      <c r="X126" s="3" t="str">
        <f t="shared" ca="1" si="38"/>
        <v>0</v>
      </c>
      <c r="Y126" s="3" t="str">
        <f t="shared" ca="1" si="39"/>
        <v>fetch_second_arg+64</v>
      </c>
      <c r="Z126" s="3" t="str">
        <f t="shared" ca="1" si="40"/>
        <v/>
      </c>
      <c r="AA126" s="3" t="str">
        <f ca="1">" "
&amp;AE126
&amp;IF(AND(OR(K126=5,K126=6),MOD(INT(J126/1000),10)=1)," A2","")
&amp;IF(AND(NOT(I126),J126=109,OFFSET(program!$A$1,0,disasm!$A126+1)&gt;0,NOT(ISNUMBER(FIND(" A1 "," "&amp;AE126&amp;" "))))," AUTOLABEL","")
&amp;" "</f>
        <v xml:space="preserve">  A2 </v>
      </c>
    </row>
    <row r="127" spans="1:31" x14ac:dyDescent="0.2">
      <c r="A127" s="1">
        <f t="shared" ca="1" si="41"/>
        <v>453</v>
      </c>
      <c r="B127" s="2" t="str">
        <f t="shared" ca="1" si="24"/>
        <v>fetch_second_arg+39</v>
      </c>
      <c r="C127" s="3" t="str">
        <f ca="1">_xlfn.TEXTJOIN(" ",FALSE,OFFSET(program!$A$1,0,A127,1,M127))</f>
        <v>1008 749 84 748</v>
      </c>
      <c r="D127" s="4" t="str">
        <f ca="1">IF($H127="data",".dat "&amp;X127,
IF($H127="str",".str " &amp; _xlfn.TEXTJOIN("",FALSE,OFFSET(program!$A$2,0,A127+1,1,M127-1)),
$L127&amp;" "&amp;_xlfn.TEXTJOIN(", ",TRUE,$X127:$Z127)
))</f>
        <v>CMP= [vars.in], 'T', [floortiles+32]</v>
      </c>
      <c r="E127" s="19" t="b">
        <f t="shared" ca="1" si="25"/>
        <v>0</v>
      </c>
      <c r="F127" s="5" t="str">
        <f t="shared" ca="1" si="22"/>
        <v>fetch_second_arg</v>
      </c>
      <c r="G127" s="5">
        <f t="shared" ca="1" si="23"/>
        <v>414</v>
      </c>
      <c r="H127" s="5" t="str">
        <f t="shared" si="26"/>
        <v>code</v>
      </c>
      <c r="I127" s="13" t="b">
        <f t="shared" si="27"/>
        <v>0</v>
      </c>
      <c r="J127" s="6">
        <f ca="1">OFFSET(program!$A$1,0,disasm!A127)</f>
        <v>1008</v>
      </c>
      <c r="K127" s="7">
        <f t="shared" ca="1" si="28"/>
        <v>8</v>
      </c>
      <c r="L127" s="7" t="str">
        <f t="shared" ca="1" si="29"/>
        <v>CMP=</v>
      </c>
      <c r="M127" s="7">
        <f t="shared" ca="1" si="30"/>
        <v>4</v>
      </c>
      <c r="N127" s="7">
        <f t="shared" ca="1" si="31"/>
        <v>3</v>
      </c>
      <c r="O127" s="8">
        <f t="shared" ca="1" si="32"/>
        <v>0</v>
      </c>
      <c r="P127" s="8">
        <f t="shared" ca="1" si="33"/>
        <v>1</v>
      </c>
      <c r="Q127" s="8">
        <f t="shared" ca="1" si="34"/>
        <v>0</v>
      </c>
      <c r="R127" s="8" t="str">
        <f t="shared" ca="1" si="35"/>
        <v>addr</v>
      </c>
      <c r="S127" s="8" t="str">
        <f t="shared" ca="1" si="36"/>
        <v>char</v>
      </c>
      <c r="T127" s="8" t="str">
        <f t="shared" ca="1" si="37"/>
        <v>addr</v>
      </c>
      <c r="U127" s="7">
        <f ca="1">IF(O127="","",OFFSET(program!$A$1,0,disasm!$A127+COLUMN()-COLUMN($U127)+IF($I127,0,1)))</f>
        <v>749</v>
      </c>
      <c r="V127" s="7">
        <f ca="1">IF(P127="","",OFFSET(program!$A$1,0,disasm!$A127+COLUMN()-COLUMN($U127)+IF($I127,0,1)))</f>
        <v>84</v>
      </c>
      <c r="W127" s="7">
        <f ca="1">IF(Q127="","",OFFSET(program!$A$1,0,disasm!$A127+COLUMN()-COLUMN($U127)+IF($I127,0,1)))</f>
        <v>748</v>
      </c>
      <c r="X127" s="3" t="str">
        <f t="shared" ca="1" si="38"/>
        <v>[vars.in]</v>
      </c>
      <c r="Y127" s="3" t="str">
        <f t="shared" ca="1" si="39"/>
        <v>'T'</v>
      </c>
      <c r="Z127" s="3" t="str">
        <f t="shared" ca="1" si="40"/>
        <v>[floortiles+32]</v>
      </c>
      <c r="AA127" s="3" t="str">
        <f ca="1">" "
&amp;AE127
&amp;IF(AND(OR(K127=5,K127=6),MOD(INT(J127/1000),10)=1)," A2","")
&amp;IF(AND(NOT(I127),J127=109,OFFSET(program!$A$1,0,disasm!$A127+1)&gt;0,NOT(ISNUMBER(FIND(" A1 "," "&amp;AE127&amp;" "))))," AUTOLABEL","")
&amp;" "</f>
        <v xml:space="preserve"> C2 </v>
      </c>
      <c r="AC127" t="s">
        <v>93</v>
      </c>
      <c r="AE127" s="9" t="s">
        <v>57</v>
      </c>
    </row>
    <row r="128" spans="1:31" x14ac:dyDescent="0.2">
      <c r="A128" s="1">
        <f t="shared" ca="1" si="41"/>
        <v>457</v>
      </c>
      <c r="B128" s="2" t="str">
        <f t="shared" ca="1" si="24"/>
        <v>fetch_second_arg+43</v>
      </c>
      <c r="C128" s="3" t="str">
        <f ca="1">_xlfn.TEXTJOIN(" ",FALSE,OFFSET(program!$A$1,0,A128,1,M128))</f>
        <v>1006 748 467</v>
      </c>
      <c r="D128" s="4" t="str">
        <f ca="1">IF($H128="data",".dat "&amp;X128,
IF($H128="str",".str " &amp; _xlfn.TEXTJOIN("",FALSE,OFFSET(program!$A$2,0,A128+1,1,M128-1)),
$L128&amp;" "&amp;_xlfn.TEXTJOIN(", ",TRUE,$X128:$Z128)
))</f>
        <v>J=0  [floortiles+32], fetch_second_arg+53</v>
      </c>
      <c r="E128" s="19" t="b">
        <f t="shared" ca="1" si="25"/>
        <v>0</v>
      </c>
      <c r="F128" s="5" t="str">
        <f t="shared" ca="1" si="22"/>
        <v>fetch_second_arg</v>
      </c>
      <c r="G128" s="5">
        <f t="shared" ca="1" si="23"/>
        <v>414</v>
      </c>
      <c r="H128" s="5" t="str">
        <f t="shared" si="26"/>
        <v>code</v>
      </c>
      <c r="I128" s="13" t="b">
        <f t="shared" si="27"/>
        <v>0</v>
      </c>
      <c r="J128" s="6">
        <f ca="1">OFFSET(program!$A$1,0,disasm!A128)</f>
        <v>1006</v>
      </c>
      <c r="K128" s="7">
        <f t="shared" ca="1" si="28"/>
        <v>6</v>
      </c>
      <c r="L128" s="7" t="str">
        <f t="shared" ca="1" si="29"/>
        <v xml:space="preserve">J=0 </v>
      </c>
      <c r="M128" s="7">
        <f t="shared" ca="1" si="30"/>
        <v>3</v>
      </c>
      <c r="N128" s="7">
        <f t="shared" ca="1" si="31"/>
        <v>2</v>
      </c>
      <c r="O128" s="8">
        <f t="shared" ca="1" si="32"/>
        <v>0</v>
      </c>
      <c r="P128" s="8">
        <f t="shared" ca="1" si="33"/>
        <v>1</v>
      </c>
      <c r="Q128" s="8" t="str">
        <f t="shared" ca="1" si="34"/>
        <v/>
      </c>
      <c r="R128" s="8" t="str">
        <f t="shared" ca="1" si="35"/>
        <v>addr</v>
      </c>
      <c r="S128" s="8" t="str">
        <f t="shared" ca="1" si="36"/>
        <v>addr</v>
      </c>
      <c r="T128" s="8" t="str">
        <f t="shared" ca="1" si="37"/>
        <v/>
      </c>
      <c r="U128" s="7">
        <f ca="1">IF(O128="","",OFFSET(program!$A$1,0,disasm!$A128+COLUMN()-COLUMN($U128)+IF($I128,0,1)))</f>
        <v>748</v>
      </c>
      <c r="V128" s="7">
        <f ca="1">IF(P128="","",OFFSET(program!$A$1,0,disasm!$A128+COLUMN()-COLUMN($U128)+IF($I128,0,1)))</f>
        <v>467</v>
      </c>
      <c r="W128" s="7" t="str">
        <f ca="1">IF(Q128="","",OFFSET(program!$A$1,0,disasm!$A128+COLUMN()-COLUMN($U128)+IF($I128,0,1)))</f>
        <v/>
      </c>
      <c r="X128" s="3" t="str">
        <f t="shared" ca="1" si="38"/>
        <v>[floortiles+32]</v>
      </c>
      <c r="Y128" s="3" t="str">
        <f t="shared" ca="1" si="39"/>
        <v>fetch_second_arg+53</v>
      </c>
      <c r="Z128" s="3" t="str">
        <f t="shared" ca="1" si="40"/>
        <v/>
      </c>
      <c r="AA128" s="3" t="str">
        <f ca="1">" "
&amp;AE128
&amp;IF(AND(OR(K128=5,K128=6),MOD(INT(J128/1000),10)=1)," A2","")
&amp;IF(AND(NOT(I128),J128=109,OFFSET(program!$A$1,0,disasm!$A128+1)&gt;0,NOT(ISNUMBER(FIND(" A1 "," "&amp;AE128&amp;" "))))," AUTOLABEL","")
&amp;" "</f>
        <v xml:space="preserve">  A2 </v>
      </c>
    </row>
    <row r="129" spans="1:31" x14ac:dyDescent="0.2">
      <c r="A129" s="1">
        <f t="shared" ca="1" si="41"/>
        <v>460</v>
      </c>
      <c r="B129" s="2" t="str">
        <f t="shared" ca="1" si="24"/>
        <v>fetch_second_arg+46</v>
      </c>
      <c r="C129" s="3" t="str">
        <f ca="1">_xlfn.TEXTJOIN(" ",FALSE,OFFSET(program!$A$1,0,A129,1,M129))</f>
        <v>1101 0 -2 752</v>
      </c>
      <c r="D129" s="4" t="str">
        <f ca="1">IF($H129="data",".dat "&amp;X129,
IF($H129="str",".str " &amp; _xlfn.TEXTJOIN("",FALSE,OFFSET(program!$A$2,0,A129+1,1,M129-1)),
$L129&amp;" "&amp;_xlfn.TEXTJOIN(", ",TRUE,$X129:$Z129)
))</f>
        <v>ADD  0, -2, [vars.red_write]</v>
      </c>
      <c r="E129" s="19" t="b">
        <f t="shared" ca="1" si="25"/>
        <v>0</v>
      </c>
      <c r="F129" s="5" t="str">
        <f t="shared" ca="1" si="22"/>
        <v>fetch_second_arg</v>
      </c>
      <c r="G129" s="5">
        <f t="shared" ca="1" si="23"/>
        <v>414</v>
      </c>
      <c r="H129" s="5" t="str">
        <f t="shared" si="26"/>
        <v>code</v>
      </c>
      <c r="I129" s="13" t="b">
        <f t="shared" si="27"/>
        <v>0</v>
      </c>
      <c r="J129" s="6">
        <f ca="1">OFFSET(program!$A$1,0,disasm!A129)</f>
        <v>1101</v>
      </c>
      <c r="K129" s="7">
        <f t="shared" ca="1" si="28"/>
        <v>1</v>
      </c>
      <c r="L129" s="7" t="str">
        <f t="shared" ca="1" si="29"/>
        <v xml:space="preserve">ADD </v>
      </c>
      <c r="M129" s="7">
        <f t="shared" ca="1" si="30"/>
        <v>4</v>
      </c>
      <c r="N129" s="7">
        <f t="shared" ca="1" si="31"/>
        <v>3</v>
      </c>
      <c r="O129" s="8">
        <f t="shared" ca="1" si="32"/>
        <v>1</v>
      </c>
      <c r="P129" s="8">
        <f t="shared" ca="1" si="33"/>
        <v>1</v>
      </c>
      <c r="Q129" s="8">
        <f t="shared" ca="1" si="34"/>
        <v>0</v>
      </c>
      <c r="R129" s="8" t="str">
        <f t="shared" ca="1" si="35"/>
        <v>num</v>
      </c>
      <c r="S129" s="8" t="str">
        <f t="shared" ca="1" si="36"/>
        <v>num</v>
      </c>
      <c r="T129" s="8" t="str">
        <f t="shared" ca="1" si="37"/>
        <v>addr</v>
      </c>
      <c r="U129" s="7">
        <f ca="1">IF(O129="","",OFFSET(program!$A$1,0,disasm!$A129+COLUMN()-COLUMN($U129)+IF($I129,0,1)))</f>
        <v>0</v>
      </c>
      <c r="V129" s="7">
        <f ca="1">IF(P129="","",OFFSET(program!$A$1,0,disasm!$A129+COLUMN()-COLUMN($U129)+IF($I129,0,1)))</f>
        <v>-2</v>
      </c>
      <c r="W129" s="7">
        <f ca="1">IF(Q129="","",OFFSET(program!$A$1,0,disasm!$A129+COLUMN()-COLUMN($U129)+IF($I129,0,1)))</f>
        <v>752</v>
      </c>
      <c r="X129" s="3" t="str">
        <f t="shared" ca="1" si="38"/>
        <v>0</v>
      </c>
      <c r="Y129" s="3" t="str">
        <f t="shared" ca="1" si="39"/>
        <v>-2</v>
      </c>
      <c r="Z129" s="3" t="str">
        <f t="shared" ca="1" si="40"/>
        <v>[vars.red_write]</v>
      </c>
      <c r="AA129" s="3" t="str">
        <f ca="1">" "
&amp;AE129
&amp;IF(AND(OR(K129=5,K129=6),MOD(INT(J129/1000),10)=1)," A2","")
&amp;IF(AND(NOT(I129),J129=109,OFFSET(program!$A$1,0,disasm!$A129+1)&gt;0,NOT(ISNUMBER(FIND(" A1 "," "&amp;AE129&amp;" "))))," AUTOLABEL","")
&amp;" "</f>
        <v xml:space="preserve">  </v>
      </c>
      <c r="AC129" t="s">
        <v>109</v>
      </c>
    </row>
    <row r="130" spans="1:31" x14ac:dyDescent="0.2">
      <c r="A130" s="1">
        <f t="shared" ca="1" si="41"/>
        <v>464</v>
      </c>
      <c r="B130" s="2" t="str">
        <f t="shared" ca="1" si="24"/>
        <v>fetch_second_arg+50</v>
      </c>
      <c r="C130" s="3" t="str">
        <f ca="1">_xlfn.TEXTJOIN(" ",FALSE,OFFSET(program!$A$1,0,A130,1,M130))</f>
        <v>1105 1 478</v>
      </c>
      <c r="D130" s="4" t="str">
        <f ca="1">IF($H130="data",".dat "&amp;X130,
IF($H130="str",".str " &amp; _xlfn.TEXTJOIN("",FALSE,OFFSET(program!$A$2,0,A130+1,1,M130-1)),
$L130&amp;" "&amp;_xlfn.TEXTJOIN(", ",TRUE,$X130:$Z130)
))</f>
        <v>J!=0 1, fetch_second_arg+64</v>
      </c>
      <c r="E130" s="19" t="b">
        <f t="shared" ca="1" si="25"/>
        <v>0</v>
      </c>
      <c r="F130" s="5" t="str">
        <f t="shared" ref="F130:F193" ca="1" si="42">IF(ISBLANK($AD130),
    IF(ISNUMBER(FIND(" AUTOLABEL ",AA130)),IF(I130,"data","fun")&amp;A130,F129),
    $AD130
)</f>
        <v>fetch_second_arg</v>
      </c>
      <c r="G130" s="5">
        <f t="shared" ref="G130:G193" ca="1" si="43">IF(AND(ISBLANK($AD130),NOT(ISNUMBER(FIND(" AUTOLABEL ",AA130)))),G129,$A130)</f>
        <v>414</v>
      </c>
      <c r="H130" s="5" t="str">
        <f t="shared" si="26"/>
        <v>code</v>
      </c>
      <c r="I130" s="13" t="b">
        <f t="shared" si="27"/>
        <v>0</v>
      </c>
      <c r="J130" s="6">
        <f ca="1">OFFSET(program!$A$1,0,disasm!A130)</f>
        <v>1105</v>
      </c>
      <c r="K130" s="7">
        <f t="shared" ca="1" si="28"/>
        <v>5</v>
      </c>
      <c r="L130" s="7" t="str">
        <f t="shared" ca="1" si="29"/>
        <v>J!=0</v>
      </c>
      <c r="M130" s="7">
        <f t="shared" ca="1" si="30"/>
        <v>3</v>
      </c>
      <c r="N130" s="7">
        <f t="shared" ca="1" si="31"/>
        <v>2</v>
      </c>
      <c r="O130" s="8">
        <f t="shared" ca="1" si="32"/>
        <v>1</v>
      </c>
      <c r="P130" s="8">
        <f t="shared" ca="1" si="33"/>
        <v>1</v>
      </c>
      <c r="Q130" s="8" t="str">
        <f t="shared" ca="1" si="34"/>
        <v/>
      </c>
      <c r="R130" s="8" t="str">
        <f t="shared" ca="1" si="35"/>
        <v>num</v>
      </c>
      <c r="S130" s="8" t="str">
        <f t="shared" ca="1" si="36"/>
        <v>addr</v>
      </c>
      <c r="T130" s="8" t="str">
        <f t="shared" ca="1" si="37"/>
        <v/>
      </c>
      <c r="U130" s="7">
        <f ca="1">IF(O130="","",OFFSET(program!$A$1,0,disasm!$A130+COLUMN()-COLUMN($U130)+IF($I130,0,1)))</f>
        <v>1</v>
      </c>
      <c r="V130" s="7">
        <f ca="1">IF(P130="","",OFFSET(program!$A$1,0,disasm!$A130+COLUMN()-COLUMN($U130)+IF($I130,0,1)))</f>
        <v>478</v>
      </c>
      <c r="W130" s="7" t="str">
        <f ca="1">IF(Q130="","",OFFSET(program!$A$1,0,disasm!$A130+COLUMN()-COLUMN($U130)+IF($I130,0,1)))</f>
        <v/>
      </c>
      <c r="X130" s="3" t="str">
        <f t="shared" ca="1" si="38"/>
        <v>1</v>
      </c>
      <c r="Y130" s="3" t="str">
        <f t="shared" ca="1" si="39"/>
        <v>fetch_second_arg+64</v>
      </c>
      <c r="Z130" s="3" t="str">
        <f t="shared" ca="1" si="40"/>
        <v/>
      </c>
      <c r="AA130" s="3" t="str">
        <f ca="1">" "
&amp;AE130
&amp;IF(AND(OR(K130=5,K130=6),MOD(INT(J130/1000),10)=1)," A2","")
&amp;IF(AND(NOT(I130),J130=109,OFFSET(program!$A$1,0,disasm!$A130+1)&gt;0,NOT(ISNUMBER(FIND(" A1 "," "&amp;AE130&amp;" "))))," AUTOLABEL","")
&amp;" "</f>
        <v xml:space="preserve">  A2 </v>
      </c>
    </row>
    <row r="131" spans="1:31" x14ac:dyDescent="0.2">
      <c r="A131" s="1">
        <f t="shared" ca="1" si="41"/>
        <v>467</v>
      </c>
      <c r="B131" s="2" t="str">
        <f t="shared" ref="B131:B194" ca="1" si="44">$F131
&amp;IF(ISBLANK(AB131),
    IF($A131=$G131,
        "",
        "+"&amp;$A131-$G131
    ),
    "."&amp;AB131
)</f>
        <v>fetch_second_arg+53</v>
      </c>
      <c r="C131" s="3" t="str">
        <f ca="1">_xlfn.TEXTJOIN(" ",FALSE,OFFSET(program!$A$1,0,A131,1,M131))</f>
        <v>21102 1168 1 1</v>
      </c>
      <c r="D131" s="4" t="str">
        <f ca="1">IF($H131="data",".dat "&amp;X131,
IF($H131="str",".str " &amp; _xlfn.TEXTJOIN("",FALSE,OFFSET(program!$A$2,0,A131+1,1,M131-1)),
$L131&amp;" "&amp;_xlfn.TEXTJOIN(", ",TRUE,$X131:$Z131)
))</f>
        <v>MUL  s_invalid_second_arg, 1, [SP+1]</v>
      </c>
      <c r="E131" s="19" t="b">
        <f t="shared" ref="E131:E194" ca="1" si="45">IF(G131&lt;&gt;G130,NOT(E130),E130)</f>
        <v>0</v>
      </c>
      <c r="F131" s="5" t="str">
        <f t="shared" ca="1" si="42"/>
        <v>fetch_second_arg</v>
      </c>
      <c r="G131" s="5">
        <f t="shared" ca="1" si="43"/>
        <v>414</v>
      </c>
      <c r="H131" s="5" t="str">
        <f t="shared" ref="H131:H194" si="46">IF(ISNUMBER(FIND(" STR "," "&amp;AE131&amp;" ")),"str",
IF(ISNUMBER(FIND(" CODE "," "&amp;AE131&amp;" ")),"code",
IF(ISNUMBER(FIND(" DATA "," "&amp;AE131&amp;" ")),"data",
$H130
)))</f>
        <v>code</v>
      </c>
      <c r="I131" s="13" t="b">
        <f t="shared" ref="I131:I194" si="47">H131&lt;&gt;"code"</f>
        <v>0</v>
      </c>
      <c r="J131" s="6">
        <f ca="1">OFFSET(program!$A$1,0,disasm!A131)</f>
        <v>21102</v>
      </c>
      <c r="K131" s="7">
        <f t="shared" ref="K131:K194" ca="1" si="48">MOD($J131,100)</f>
        <v>2</v>
      </c>
      <c r="L131" s="7" t="str">
        <f t="shared" ref="L131:L194" ca="1" si="49">IF(K131=99,"END",CHOOSE(K131,"ADD ","MUL ","IN  ","OUT ","J!=0","J=0 ","CMP&lt;","CMP=","SP+ "))</f>
        <v xml:space="preserve">MUL </v>
      </c>
      <c r="M131" s="7">
        <f t="shared" ref="M131:M194" ca="1" si="50">IF($H131="data",1,IF($H131="str",$J131+1,N131+1))</f>
        <v>4</v>
      </c>
      <c r="N131" s="7">
        <f t="shared" ref="N131:N194" ca="1" si="51">IF($I131,1,IFERROR(CHOOSE($K131,3,3,1,1,2,2,3,3,1),0))</f>
        <v>3</v>
      </c>
      <c r="O131" s="8">
        <f t="shared" ref="O131:O194" ca="1" si="52">IF(I131,1,IF($N131&gt;=1,MOD(INT($J131/100),10),""))</f>
        <v>1</v>
      </c>
      <c r="P131" s="8">
        <f t="shared" ref="P131:P194" ca="1" si="53">IF($N131&gt;=2,MOD(INT($J131/1000),10),"")</f>
        <v>1</v>
      </c>
      <c r="Q131" s="8">
        <f t="shared" ref="Q131:Q194" ca="1" si="54">IF($N131&gt;=3,MOD(INT($J131/10000),10),"")</f>
        <v>2</v>
      </c>
      <c r="R131" s="8" t="str">
        <f t="shared" ref="R131:R194" ca="1" si="55">IF(O131="","",
    IF(ISNUMBER(FIND(" A"&amp;R$1&amp;" ",$AA131)),"addr",
        IF(ISNUMBER(FIND(" C"&amp;R$1&amp;" ",$AA131)),"char",
            CHOOSE(O131+1,"addr","num","num")
        )
    )
)</f>
        <v>addr</v>
      </c>
      <c r="S131" s="8" t="str">
        <f t="shared" ref="S131:S194" ca="1" si="56">IF(P131="","",
    IF(ISNUMBER(FIND(" A"&amp;S$1&amp;" ",$AA131)),"addr",
        IF(ISNUMBER(FIND(" C"&amp;S$1&amp;" ",$AA131)),"char",
            CHOOSE(P131+1,"addr","num","num")
        )
    )
)</f>
        <v>num</v>
      </c>
      <c r="T131" s="8" t="str">
        <f t="shared" ref="T131:T194" ca="1" si="57">IF(Q131="","",
    IF(ISNUMBER(FIND(" A"&amp;T$1&amp;" ",$AA131)),"addr",
        IF(ISNUMBER(FIND(" C"&amp;T$1&amp;" ",$AA131)),"char",
            CHOOSE(Q131+1,"addr","num","num")
        )
    )
)</f>
        <v>num</v>
      </c>
      <c r="U131" s="7">
        <f ca="1">IF(O131="","",OFFSET(program!$A$1,0,disasm!$A131+COLUMN()-COLUMN($U131)+IF($I131,0,1)))</f>
        <v>1168</v>
      </c>
      <c r="V131" s="7">
        <f ca="1">IF(P131="","",OFFSET(program!$A$1,0,disasm!$A131+COLUMN()-COLUMN($U131)+IF($I131,0,1)))</f>
        <v>1</v>
      </c>
      <c r="W131" s="7">
        <f ca="1">IF(Q131="","",OFFSET(program!$A$1,0,disasm!$A131+COLUMN()-COLUMN($U131)+IF($I131,0,1)))</f>
        <v>1</v>
      </c>
      <c r="X131" s="3" t="str">
        <f t="shared" ref="X131:X194" ca="1" si="58">IF(O131="","",
  SUBSTITUTE(SUBSTITUTE(
    CHOOSE(1+O131,"[val]","val","[SP+val]"),
    "val",
    IF(R131="char","'"&amp;CHAR(U131)&amp;"'",
      IF(R131="addr",
        INDEX($B:$B,MATCH(U131,$A:$A,1))
          &amp; IF(INDEX($A:$A,MATCH(U131,$A:$A,1)) &lt; U131, ".a"&amp;(U131 - INDEX($A:$A,MATCH(U131,$A:$A,1))),""),
        U131
       )
    )
  ),"+-","-")
)</f>
        <v>s_invalid_second_arg</v>
      </c>
      <c r="Y131" s="3" t="str">
        <f t="shared" ref="Y131:Y194" ca="1" si="59">IF(P131="","",
  SUBSTITUTE(SUBSTITUTE(
    CHOOSE(1+P131,"[val]","val","[SP+val]"),
    "val",
    IF(S131="char","'"&amp;CHAR(V131)&amp;"'",
      IF(S131="addr",
        INDEX($B:$B,MATCH(V131,$A:$A,1))
          &amp; IF(INDEX($A:$A,MATCH(V131,$A:$A,1)) &lt; V131, ".a"&amp;(V131 - INDEX($A:$A,MATCH(V131,$A:$A,1))),""),
        V131
       )
    )
  ),"+-","-")
)</f>
        <v>1</v>
      </c>
      <c r="Z131" s="3" t="str">
        <f t="shared" ref="Z131:Z194" ca="1" si="60">IF(Q131="","",
  SUBSTITUTE(SUBSTITUTE(
    CHOOSE(1+Q131,"[val]","val","[SP+val]"),
    "val",
    IF(T131="char","'"&amp;CHAR(W131)&amp;"'",
      IF(T131="addr",
        INDEX($B:$B,MATCH(W131,$A:$A,1))
          &amp; IF(INDEX($A:$A,MATCH(W131,$A:$A,1)) &lt; W131, ".a"&amp;(W131 - INDEX($A:$A,MATCH(W131,$A:$A,1))),""),
        W131
       )
    )
  ),"+-","-")
)</f>
        <v>[SP+1]</v>
      </c>
      <c r="AA131" s="3" t="str">
        <f ca="1">" "
&amp;AE131
&amp;IF(AND(OR(K131=5,K131=6),MOD(INT(J131/1000),10)=1)," A2","")
&amp;IF(AND(NOT(I131),J131=109,OFFSET(program!$A$1,0,disasm!$A131+1)&gt;0,NOT(ISNUMBER(FIND(" A1 "," "&amp;AE131&amp;" "))))," AUTOLABEL","")
&amp;" "</f>
        <v xml:space="preserve"> A1 </v>
      </c>
      <c r="AC131" t="s">
        <v>94</v>
      </c>
      <c r="AE131" s="9" t="s">
        <v>29</v>
      </c>
    </row>
    <row r="132" spans="1:31" x14ac:dyDescent="0.2">
      <c r="A132" s="1">
        <f t="shared" ref="A132:A195" ca="1" si="61">A131+M131</f>
        <v>471</v>
      </c>
      <c r="B132" s="2" t="str">
        <f t="shared" ca="1" si="44"/>
        <v>fetch_second_arg+57</v>
      </c>
      <c r="C132" s="3" t="str">
        <f ca="1">_xlfn.TEXTJOIN(" ",FALSE,OFFSET(program!$A$1,0,A132,1,M132))</f>
        <v>21102 478 1 0</v>
      </c>
      <c r="D132" s="4" t="str">
        <f ca="1">IF($H132="data",".dat "&amp;X132,
IF($H132="str",".str " &amp; _xlfn.TEXTJOIN("",FALSE,OFFSET(program!$A$2,0,A132+1,1,M132-1)),
$L132&amp;" "&amp;_xlfn.TEXTJOIN(", ",TRUE,$X132:$Z132)
))</f>
        <v>MUL  fetch_second_arg+64, 1, [SP+0]</v>
      </c>
      <c r="E132" s="19" t="b">
        <f t="shared" ca="1" si="45"/>
        <v>0</v>
      </c>
      <c r="F132" s="5" t="str">
        <f t="shared" ca="1" si="42"/>
        <v>fetch_second_arg</v>
      </c>
      <c r="G132" s="5">
        <f t="shared" ca="1" si="43"/>
        <v>414</v>
      </c>
      <c r="H132" s="5" t="str">
        <f t="shared" si="46"/>
        <v>code</v>
      </c>
      <c r="I132" s="13" t="b">
        <f t="shared" si="47"/>
        <v>0</v>
      </c>
      <c r="J132" s="6">
        <f ca="1">OFFSET(program!$A$1,0,disasm!A132)</f>
        <v>21102</v>
      </c>
      <c r="K132" s="7">
        <f t="shared" ca="1" si="48"/>
        <v>2</v>
      </c>
      <c r="L132" s="7" t="str">
        <f t="shared" ca="1" si="49"/>
        <v xml:space="preserve">MUL </v>
      </c>
      <c r="M132" s="7">
        <f t="shared" ca="1" si="50"/>
        <v>4</v>
      </c>
      <c r="N132" s="7">
        <f t="shared" ca="1" si="51"/>
        <v>3</v>
      </c>
      <c r="O132" s="8">
        <f t="shared" ca="1" si="52"/>
        <v>1</v>
      </c>
      <c r="P132" s="8">
        <f t="shared" ca="1" si="53"/>
        <v>1</v>
      </c>
      <c r="Q132" s="8">
        <f t="shared" ca="1" si="54"/>
        <v>2</v>
      </c>
      <c r="R132" s="8" t="str">
        <f t="shared" ca="1" si="55"/>
        <v>addr</v>
      </c>
      <c r="S132" s="8" t="str">
        <f t="shared" ca="1" si="56"/>
        <v>num</v>
      </c>
      <c r="T132" s="8" t="str">
        <f t="shared" ca="1" si="57"/>
        <v>num</v>
      </c>
      <c r="U132" s="7">
        <f ca="1">IF(O132="","",OFFSET(program!$A$1,0,disasm!$A132+COLUMN()-COLUMN($U132)+IF($I132,0,1)))</f>
        <v>478</v>
      </c>
      <c r="V132" s="7">
        <f ca="1">IF(P132="","",OFFSET(program!$A$1,0,disasm!$A132+COLUMN()-COLUMN($U132)+IF($I132,0,1)))</f>
        <v>1</v>
      </c>
      <c r="W132" s="7">
        <f ca="1">IF(Q132="","",OFFSET(program!$A$1,0,disasm!$A132+COLUMN()-COLUMN($U132)+IF($I132,0,1)))</f>
        <v>0</v>
      </c>
      <c r="X132" s="3" t="str">
        <f t="shared" ca="1" si="58"/>
        <v>fetch_second_arg+64</v>
      </c>
      <c r="Y132" s="3" t="str">
        <f t="shared" ca="1" si="59"/>
        <v>1</v>
      </c>
      <c r="Z132" s="3" t="str">
        <f t="shared" ca="1" si="60"/>
        <v>[SP+0]</v>
      </c>
      <c r="AA132" s="3" t="str">
        <f ca="1">" "
&amp;AE132
&amp;IF(AND(OR(K132=5,K132=6),MOD(INT(J132/1000),10)=1)," A2","")
&amp;IF(AND(NOT(I132),J132=109,OFFSET(program!$A$1,0,disasm!$A132+1)&gt;0,NOT(ISNUMBER(FIND(" A1 "," "&amp;AE132&amp;" "))))," AUTOLABEL","")
&amp;" "</f>
        <v xml:space="preserve"> A1 </v>
      </c>
      <c r="AE132" s="9" t="s">
        <v>29</v>
      </c>
    </row>
    <row r="133" spans="1:31" x14ac:dyDescent="0.2">
      <c r="A133" s="1">
        <f t="shared" ca="1" si="61"/>
        <v>475</v>
      </c>
      <c r="B133" s="2" t="str">
        <f t="shared" ca="1" si="44"/>
        <v>fetch_second_arg+61</v>
      </c>
      <c r="C133" s="3" t="str">
        <f ca="1">_xlfn.TEXTJOIN(" ",FALSE,OFFSET(program!$A$1,0,A133,1,M133))</f>
        <v>1105 1 1421</v>
      </c>
      <c r="D133" s="4" t="str">
        <f ca="1">IF($H133="data",".dat "&amp;X133,
IF($H133="str",".str " &amp; _xlfn.TEXTJOIN("",FALSE,OFFSET(program!$A$2,0,A133+1,1,M133-1)),
$L133&amp;" "&amp;_xlfn.TEXTJOIN(", ",TRUE,$X133:$Z133)
))</f>
        <v>J!=0 1, print_pstring_end</v>
      </c>
      <c r="E133" s="19" t="b">
        <f t="shared" ca="1" si="45"/>
        <v>0</v>
      </c>
      <c r="F133" s="5" t="str">
        <f t="shared" ca="1" si="42"/>
        <v>fetch_second_arg</v>
      </c>
      <c r="G133" s="5">
        <f t="shared" ca="1" si="43"/>
        <v>414</v>
      </c>
      <c r="H133" s="5" t="str">
        <f t="shared" si="46"/>
        <v>code</v>
      </c>
      <c r="I133" s="13" t="b">
        <f t="shared" si="47"/>
        <v>0</v>
      </c>
      <c r="J133" s="6">
        <f ca="1">OFFSET(program!$A$1,0,disasm!A133)</f>
        <v>1105</v>
      </c>
      <c r="K133" s="7">
        <f t="shared" ca="1" si="48"/>
        <v>5</v>
      </c>
      <c r="L133" s="7" t="str">
        <f t="shared" ca="1" si="49"/>
        <v>J!=0</v>
      </c>
      <c r="M133" s="7">
        <f t="shared" ca="1" si="50"/>
        <v>3</v>
      </c>
      <c r="N133" s="7">
        <f t="shared" ca="1" si="51"/>
        <v>2</v>
      </c>
      <c r="O133" s="8">
        <f t="shared" ca="1" si="52"/>
        <v>1</v>
      </c>
      <c r="P133" s="8">
        <f t="shared" ca="1" si="53"/>
        <v>1</v>
      </c>
      <c r="Q133" s="8" t="str">
        <f t="shared" ca="1" si="54"/>
        <v/>
      </c>
      <c r="R133" s="8" t="str">
        <f t="shared" ca="1" si="55"/>
        <v>num</v>
      </c>
      <c r="S133" s="8" t="str">
        <f t="shared" ca="1" si="56"/>
        <v>addr</v>
      </c>
      <c r="T133" s="8" t="str">
        <f t="shared" ca="1" si="57"/>
        <v/>
      </c>
      <c r="U133" s="7">
        <f ca="1">IF(O133="","",OFFSET(program!$A$1,0,disasm!$A133+COLUMN()-COLUMN($U133)+IF($I133,0,1)))</f>
        <v>1</v>
      </c>
      <c r="V133" s="7">
        <f ca="1">IF(P133="","",OFFSET(program!$A$1,0,disasm!$A133+COLUMN()-COLUMN($U133)+IF($I133,0,1)))</f>
        <v>1421</v>
      </c>
      <c r="W133" s="7" t="str">
        <f ca="1">IF(Q133="","",OFFSET(program!$A$1,0,disasm!$A133+COLUMN()-COLUMN($U133)+IF($I133,0,1)))</f>
        <v/>
      </c>
      <c r="X133" s="3" t="str">
        <f t="shared" ca="1" si="58"/>
        <v>1</v>
      </c>
      <c r="Y133" s="3" t="str">
        <f t="shared" ca="1" si="59"/>
        <v>print_pstring_end</v>
      </c>
      <c r="Z133" s="3" t="str">
        <f t="shared" ca="1" si="60"/>
        <v/>
      </c>
      <c r="AA133" s="3" t="str">
        <f ca="1">" "
&amp;AE133
&amp;IF(AND(OR(K133=5,K133=6),MOD(INT(J133/1000),10)=1)," A2","")
&amp;IF(AND(NOT(I133),J133=109,OFFSET(program!$A$1,0,disasm!$A133+1)&gt;0,NOT(ISNUMBER(FIND(" A1 "," "&amp;AE133&amp;" "))))," AUTOLABEL","")
&amp;" "</f>
        <v xml:space="preserve">  A2 </v>
      </c>
      <c r="AC133" t="s">
        <v>110</v>
      </c>
    </row>
    <row r="134" spans="1:31" x14ac:dyDescent="0.2">
      <c r="A134" s="1">
        <f t="shared" ca="1" si="61"/>
        <v>478</v>
      </c>
      <c r="B134" s="2" t="str">
        <f t="shared" ca="1" si="44"/>
        <v>fetch_second_arg+64</v>
      </c>
      <c r="C134" s="3" t="str">
        <f ca="1">_xlfn.TEXTJOIN(" ",FALSE,OFFSET(program!$A$1,0,A134,1,M134))</f>
        <v>21102 485 1 0</v>
      </c>
      <c r="D134" s="4" t="str">
        <f ca="1">IF($H134="data",".dat "&amp;X134,
IF($H134="str",".str " &amp; _xlfn.TEXTJOIN("",FALSE,OFFSET(program!$A$2,0,A134+1,1,M134-1)),
$L134&amp;" "&amp;_xlfn.TEXTJOIN(", ",TRUE,$X134:$Z134)
))</f>
        <v>MUL  fetch_second_arg+71, 1, [SP+0]</v>
      </c>
      <c r="E134" s="19" t="b">
        <f t="shared" ca="1" si="45"/>
        <v>0</v>
      </c>
      <c r="F134" s="5" t="str">
        <f t="shared" ca="1" si="42"/>
        <v>fetch_second_arg</v>
      </c>
      <c r="G134" s="5">
        <f t="shared" ca="1" si="43"/>
        <v>414</v>
      </c>
      <c r="H134" s="5" t="str">
        <f t="shared" si="46"/>
        <v>code</v>
      </c>
      <c r="I134" s="13" t="b">
        <f t="shared" si="47"/>
        <v>0</v>
      </c>
      <c r="J134" s="6">
        <f ca="1">OFFSET(program!$A$1,0,disasm!A134)</f>
        <v>21102</v>
      </c>
      <c r="K134" s="7">
        <f t="shared" ca="1" si="48"/>
        <v>2</v>
      </c>
      <c r="L134" s="7" t="str">
        <f t="shared" ca="1" si="49"/>
        <v xml:space="preserve">MUL </v>
      </c>
      <c r="M134" s="7">
        <f t="shared" ca="1" si="50"/>
        <v>4</v>
      </c>
      <c r="N134" s="7">
        <f t="shared" ca="1" si="51"/>
        <v>3</v>
      </c>
      <c r="O134" s="8">
        <f t="shared" ca="1" si="52"/>
        <v>1</v>
      </c>
      <c r="P134" s="8">
        <f t="shared" ca="1" si="53"/>
        <v>1</v>
      </c>
      <c r="Q134" s="8">
        <f t="shared" ca="1" si="54"/>
        <v>2</v>
      </c>
      <c r="R134" s="8" t="str">
        <f t="shared" ca="1" si="55"/>
        <v>addr</v>
      </c>
      <c r="S134" s="8" t="str">
        <f t="shared" ca="1" si="56"/>
        <v>num</v>
      </c>
      <c r="T134" s="8" t="str">
        <f t="shared" ca="1" si="57"/>
        <v>num</v>
      </c>
      <c r="U134" s="7">
        <f ca="1">IF(O134="","",OFFSET(program!$A$1,0,disasm!$A134+COLUMN()-COLUMN($U134)+IF($I134,0,1)))</f>
        <v>485</v>
      </c>
      <c r="V134" s="7">
        <f ca="1">IF(P134="","",OFFSET(program!$A$1,0,disasm!$A134+COLUMN()-COLUMN($U134)+IF($I134,0,1)))</f>
        <v>1</v>
      </c>
      <c r="W134" s="7">
        <f ca="1">IF(Q134="","",OFFSET(program!$A$1,0,disasm!$A134+COLUMN()-COLUMN($U134)+IF($I134,0,1)))</f>
        <v>0</v>
      </c>
      <c r="X134" s="3" t="str">
        <f t="shared" ca="1" si="58"/>
        <v>fetch_second_arg+71</v>
      </c>
      <c r="Y134" s="3" t="str">
        <f t="shared" ca="1" si="59"/>
        <v>1</v>
      </c>
      <c r="Z134" s="3" t="str">
        <f t="shared" ca="1" si="60"/>
        <v>[SP+0]</v>
      </c>
      <c r="AA134" s="3" t="str">
        <f ca="1">" "
&amp;AE134
&amp;IF(AND(OR(K134=5,K134=6),MOD(INT(J134/1000),10)=1)," A2","")
&amp;IF(AND(NOT(I134),J134=109,OFFSET(program!$A$1,0,disasm!$A134+1)&gt;0,NOT(ISNUMBER(FIND(" A1 "," "&amp;AE134&amp;" "))))," AUTOLABEL","")
&amp;" "</f>
        <v xml:space="preserve"> A1 </v>
      </c>
      <c r="AC134" t="s">
        <v>28</v>
      </c>
      <c r="AE134" s="9" t="s">
        <v>29</v>
      </c>
    </row>
    <row r="135" spans="1:31" x14ac:dyDescent="0.2">
      <c r="A135" s="1">
        <f t="shared" ca="1" si="61"/>
        <v>482</v>
      </c>
      <c r="B135" s="2" t="str">
        <f t="shared" ca="1" si="44"/>
        <v>fetch_second_arg+68</v>
      </c>
      <c r="C135" s="3" t="str">
        <f ca="1">_xlfn.TEXTJOIN(" ",FALSE,OFFSET(program!$A$1,0,A135,1,M135))</f>
        <v>1105 1 1337</v>
      </c>
      <c r="D135" s="4" t="str">
        <f ca="1">IF($H135="data",".dat "&amp;X135,
IF($H135="str",".str " &amp; _xlfn.TEXTJOIN("",FALSE,OFFSET(program!$A$2,0,A135+1,1,M135-1)),
$L135&amp;" "&amp;_xlfn.TEXTJOIN(", ",TRUE,$X135:$Z135)
))</f>
        <v>J!=0 1, read_until_nonspace</v>
      </c>
      <c r="E135" s="19" t="b">
        <f t="shared" ca="1" si="45"/>
        <v>0</v>
      </c>
      <c r="F135" s="5" t="str">
        <f t="shared" ca="1" si="42"/>
        <v>fetch_second_arg</v>
      </c>
      <c r="G135" s="5">
        <f t="shared" ca="1" si="43"/>
        <v>414</v>
      </c>
      <c r="H135" s="5" t="str">
        <f t="shared" si="46"/>
        <v>code</v>
      </c>
      <c r="I135" s="13" t="b">
        <f t="shared" si="47"/>
        <v>0</v>
      </c>
      <c r="J135" s="6">
        <f ca="1">OFFSET(program!$A$1,0,disasm!A135)</f>
        <v>1105</v>
      </c>
      <c r="K135" s="7">
        <f t="shared" ca="1" si="48"/>
        <v>5</v>
      </c>
      <c r="L135" s="7" t="str">
        <f t="shared" ca="1" si="49"/>
        <v>J!=0</v>
      </c>
      <c r="M135" s="7">
        <f t="shared" ca="1" si="50"/>
        <v>3</v>
      </c>
      <c r="N135" s="7">
        <f t="shared" ca="1" si="51"/>
        <v>2</v>
      </c>
      <c r="O135" s="8">
        <f t="shared" ca="1" si="52"/>
        <v>1</v>
      </c>
      <c r="P135" s="8">
        <f t="shared" ca="1" si="53"/>
        <v>1</v>
      </c>
      <c r="Q135" s="8" t="str">
        <f t="shared" ca="1" si="54"/>
        <v/>
      </c>
      <c r="R135" s="8" t="str">
        <f t="shared" ca="1" si="55"/>
        <v>num</v>
      </c>
      <c r="S135" s="8" t="str">
        <f t="shared" ca="1" si="56"/>
        <v>addr</v>
      </c>
      <c r="T135" s="8" t="str">
        <f t="shared" ca="1" si="57"/>
        <v/>
      </c>
      <c r="U135" s="7">
        <f ca="1">IF(O135="","",OFFSET(program!$A$1,0,disasm!$A135+COLUMN()-COLUMN($U135)+IF($I135,0,1)))</f>
        <v>1</v>
      </c>
      <c r="V135" s="7">
        <f ca="1">IF(P135="","",OFFSET(program!$A$1,0,disasm!$A135+COLUMN()-COLUMN($U135)+IF($I135,0,1)))</f>
        <v>1337</v>
      </c>
      <c r="W135" s="7" t="str">
        <f ca="1">IF(Q135="","",OFFSET(program!$A$1,0,disasm!$A135+COLUMN()-COLUMN($U135)+IF($I135,0,1)))</f>
        <v/>
      </c>
      <c r="X135" s="3" t="str">
        <f t="shared" ca="1" si="58"/>
        <v>1</v>
      </c>
      <c r="Y135" s="3" t="str">
        <f t="shared" ca="1" si="59"/>
        <v>read_until_nonspace</v>
      </c>
      <c r="Z135" s="3" t="str">
        <f t="shared" ca="1" si="60"/>
        <v/>
      </c>
      <c r="AA135" s="3" t="str">
        <f ca="1">" "
&amp;AE135
&amp;IF(AND(OR(K135=5,K135=6),MOD(INT(J135/1000),10)=1)," A2","")
&amp;IF(AND(NOT(I135),J135=109,OFFSET(program!$A$1,0,disasm!$A135+1)&gt;0,NOT(ISNUMBER(FIND(" A1 "," "&amp;AE135&amp;" "))))," AUTOLABEL","")
&amp;" "</f>
        <v xml:space="preserve">  A2 </v>
      </c>
    </row>
    <row r="136" spans="1:31" x14ac:dyDescent="0.2">
      <c r="A136" s="1">
        <f t="shared" ca="1" si="61"/>
        <v>485</v>
      </c>
      <c r="B136" s="2" t="str">
        <f t="shared" ca="1" si="44"/>
        <v>fetch_second_arg+71</v>
      </c>
      <c r="C136" s="3" t="str">
        <f ca="1">_xlfn.TEXTJOIN(" ",FALSE,OFFSET(program!$A$1,0,A136,1,M136))</f>
        <v>21102 10 1 1</v>
      </c>
      <c r="D136" s="4" t="str">
        <f ca="1">IF($H136="data",".dat "&amp;X136,
IF($H136="str",".str " &amp; _xlfn.TEXTJOIN("",FALSE,OFFSET(program!$A$2,0,A136+1,1,M136-1)),
$L136&amp;" "&amp;_xlfn.TEXTJOIN(", ",TRUE,$X136:$Z136)
))</f>
        <v>MUL  10, 1, [SP+1]</v>
      </c>
      <c r="E136" s="19" t="b">
        <f t="shared" ca="1" si="45"/>
        <v>0</v>
      </c>
      <c r="F136" s="5" t="str">
        <f t="shared" ca="1" si="42"/>
        <v>fetch_second_arg</v>
      </c>
      <c r="G136" s="5">
        <f t="shared" ca="1" si="43"/>
        <v>414</v>
      </c>
      <c r="H136" s="5" t="str">
        <f t="shared" si="46"/>
        <v>code</v>
      </c>
      <c r="I136" s="13" t="b">
        <f t="shared" si="47"/>
        <v>0</v>
      </c>
      <c r="J136" s="6">
        <f ca="1">OFFSET(program!$A$1,0,disasm!A136)</f>
        <v>21102</v>
      </c>
      <c r="K136" s="7">
        <f t="shared" ca="1" si="48"/>
        <v>2</v>
      </c>
      <c r="L136" s="7" t="str">
        <f t="shared" ca="1" si="49"/>
        <v xml:space="preserve">MUL </v>
      </c>
      <c r="M136" s="7">
        <f t="shared" ca="1" si="50"/>
        <v>4</v>
      </c>
      <c r="N136" s="7">
        <f t="shared" ca="1" si="51"/>
        <v>3</v>
      </c>
      <c r="O136" s="8">
        <f t="shared" ca="1" si="52"/>
        <v>1</v>
      </c>
      <c r="P136" s="8">
        <f t="shared" ca="1" si="53"/>
        <v>1</v>
      </c>
      <c r="Q136" s="8">
        <f t="shared" ca="1" si="54"/>
        <v>2</v>
      </c>
      <c r="R136" s="8" t="str">
        <f t="shared" ca="1" si="55"/>
        <v>num</v>
      </c>
      <c r="S136" s="8" t="str">
        <f t="shared" ca="1" si="56"/>
        <v>num</v>
      </c>
      <c r="T136" s="8" t="str">
        <f t="shared" ca="1" si="57"/>
        <v>num</v>
      </c>
      <c r="U136" s="7">
        <f ca="1">IF(O136="","",OFFSET(program!$A$1,0,disasm!$A136+COLUMN()-COLUMN($U136)+IF($I136,0,1)))</f>
        <v>10</v>
      </c>
      <c r="V136" s="7">
        <f ca="1">IF(P136="","",OFFSET(program!$A$1,0,disasm!$A136+COLUMN()-COLUMN($U136)+IF($I136,0,1)))</f>
        <v>1</v>
      </c>
      <c r="W136" s="7">
        <f ca="1">IF(Q136="","",OFFSET(program!$A$1,0,disasm!$A136+COLUMN()-COLUMN($U136)+IF($I136,0,1)))</f>
        <v>1</v>
      </c>
      <c r="X136" s="3" t="str">
        <f t="shared" ca="1" si="58"/>
        <v>10</v>
      </c>
      <c r="Y136" s="3" t="str">
        <f t="shared" ca="1" si="59"/>
        <v>1</v>
      </c>
      <c r="Z136" s="3" t="str">
        <f t="shared" ca="1" si="60"/>
        <v>[SP+1]</v>
      </c>
      <c r="AA136" s="3" t="str">
        <f ca="1">" "
&amp;AE136
&amp;IF(AND(OR(K136=5,K136=6),MOD(INT(J136/1000),10)=1)," A2","")
&amp;IF(AND(NOT(I136),J136=109,OFFSET(program!$A$1,0,disasm!$A136+1)&gt;0,NOT(ISNUMBER(FIND(" A1 "," "&amp;AE136&amp;" "))))," AUTOLABEL","")
&amp;" "</f>
        <v xml:space="preserve">  </v>
      </c>
      <c r="AC136" t="s">
        <v>111</v>
      </c>
    </row>
    <row r="137" spans="1:31" x14ac:dyDescent="0.2">
      <c r="A137" s="1">
        <f t="shared" ca="1" si="61"/>
        <v>489</v>
      </c>
      <c r="B137" s="2" t="str">
        <f t="shared" ca="1" si="44"/>
        <v>fetch_second_arg+75</v>
      </c>
      <c r="C137" s="3" t="str">
        <f ca="1">_xlfn.TEXTJOIN(" ",FALSE,OFFSET(program!$A$1,0,A137,1,M137))</f>
        <v>21102 1 1168 2</v>
      </c>
      <c r="D137" s="4" t="str">
        <f ca="1">IF($H137="data",".dat "&amp;X137,
IF($H137="str",".str " &amp; _xlfn.TEXTJOIN("",FALSE,OFFSET(program!$A$2,0,A137+1,1,M137-1)),
$L137&amp;" "&amp;_xlfn.TEXTJOIN(", ",TRUE,$X137:$Z137)
))</f>
        <v>MUL  1, s_invalid_second_arg, [SP+2]</v>
      </c>
      <c r="E137" s="19" t="b">
        <f t="shared" ca="1" si="45"/>
        <v>0</v>
      </c>
      <c r="F137" s="5" t="str">
        <f t="shared" ca="1" si="42"/>
        <v>fetch_second_arg</v>
      </c>
      <c r="G137" s="5">
        <f t="shared" ca="1" si="43"/>
        <v>414</v>
      </c>
      <c r="H137" s="5" t="str">
        <f t="shared" si="46"/>
        <v>code</v>
      </c>
      <c r="I137" s="13" t="b">
        <f t="shared" si="47"/>
        <v>0</v>
      </c>
      <c r="J137" s="6">
        <f ca="1">OFFSET(program!$A$1,0,disasm!A137)</f>
        <v>21102</v>
      </c>
      <c r="K137" s="7">
        <f t="shared" ca="1" si="48"/>
        <v>2</v>
      </c>
      <c r="L137" s="7" t="str">
        <f t="shared" ca="1" si="49"/>
        <v xml:space="preserve">MUL </v>
      </c>
      <c r="M137" s="7">
        <f t="shared" ca="1" si="50"/>
        <v>4</v>
      </c>
      <c r="N137" s="7">
        <f t="shared" ca="1" si="51"/>
        <v>3</v>
      </c>
      <c r="O137" s="8">
        <f t="shared" ca="1" si="52"/>
        <v>1</v>
      </c>
      <c r="P137" s="8">
        <f t="shared" ca="1" si="53"/>
        <v>1</v>
      </c>
      <c r="Q137" s="8">
        <f t="shared" ca="1" si="54"/>
        <v>2</v>
      </c>
      <c r="R137" s="8" t="str">
        <f t="shared" ca="1" si="55"/>
        <v>num</v>
      </c>
      <c r="S137" s="8" t="str">
        <f t="shared" ca="1" si="56"/>
        <v>addr</v>
      </c>
      <c r="T137" s="8" t="str">
        <f t="shared" ca="1" si="57"/>
        <v>num</v>
      </c>
      <c r="U137" s="7">
        <f ca="1">IF(O137="","",OFFSET(program!$A$1,0,disasm!$A137+COLUMN()-COLUMN($U137)+IF($I137,0,1)))</f>
        <v>1</v>
      </c>
      <c r="V137" s="7">
        <f ca="1">IF(P137="","",OFFSET(program!$A$1,0,disasm!$A137+COLUMN()-COLUMN($U137)+IF($I137,0,1)))</f>
        <v>1168</v>
      </c>
      <c r="W137" s="7">
        <f ca="1">IF(Q137="","",OFFSET(program!$A$1,0,disasm!$A137+COLUMN()-COLUMN($U137)+IF($I137,0,1)))</f>
        <v>2</v>
      </c>
      <c r="X137" s="3" t="str">
        <f t="shared" ca="1" si="58"/>
        <v>1</v>
      </c>
      <c r="Y137" s="3" t="str">
        <f t="shared" ca="1" si="59"/>
        <v>s_invalid_second_arg</v>
      </c>
      <c r="Z137" s="3" t="str">
        <f t="shared" ca="1" si="60"/>
        <v>[SP+2]</v>
      </c>
      <c r="AA137" s="3" t="str">
        <f ca="1">" "
&amp;AE137
&amp;IF(AND(OR(K137=5,K137=6),MOD(INT(J137/1000),10)=1)," A2","")
&amp;IF(AND(NOT(I137),J137=109,OFFSET(program!$A$1,0,disasm!$A137+1)&gt;0,NOT(ISNUMBER(FIND(" A1 "," "&amp;AE137&amp;" "))))," AUTOLABEL","")
&amp;" "</f>
        <v xml:space="preserve"> A2 </v>
      </c>
      <c r="AC137" t="s">
        <v>112</v>
      </c>
      <c r="AE137" s="9" t="s">
        <v>48</v>
      </c>
    </row>
    <row r="138" spans="1:31" x14ac:dyDescent="0.2">
      <c r="A138" s="1">
        <f t="shared" ca="1" si="61"/>
        <v>493</v>
      </c>
      <c r="B138" s="2" t="str">
        <f t="shared" ca="1" si="44"/>
        <v>fetch_second_arg+79</v>
      </c>
      <c r="C138" s="3" t="str">
        <f ca="1">_xlfn.TEXTJOIN(" ",FALSE,OFFSET(program!$A$1,0,A138,1,M138))</f>
        <v>21102 1 500 0</v>
      </c>
      <c r="D138" s="4" t="str">
        <f ca="1">IF($H138="data",".dat "&amp;X138,
IF($H138="str",".str " &amp; _xlfn.TEXTJOIN("",FALSE,OFFSET(program!$A$2,0,A138+1,1,M138-1)),
$L138&amp;" "&amp;_xlfn.TEXTJOIN(", ",TRUE,$X138:$Z138)
))</f>
        <v>MUL  1, fetch_second_arg+86, [SP+0]</v>
      </c>
      <c r="E138" s="19" t="b">
        <f t="shared" ca="1" si="45"/>
        <v>0</v>
      </c>
      <c r="F138" s="5" t="str">
        <f t="shared" ca="1" si="42"/>
        <v>fetch_second_arg</v>
      </c>
      <c r="G138" s="5">
        <f t="shared" ca="1" si="43"/>
        <v>414</v>
      </c>
      <c r="H138" s="5" t="str">
        <f t="shared" si="46"/>
        <v>code</v>
      </c>
      <c r="I138" s="13" t="b">
        <f t="shared" si="47"/>
        <v>0</v>
      </c>
      <c r="J138" s="6">
        <f ca="1">OFFSET(program!$A$1,0,disasm!A138)</f>
        <v>21102</v>
      </c>
      <c r="K138" s="7">
        <f t="shared" ca="1" si="48"/>
        <v>2</v>
      </c>
      <c r="L138" s="7" t="str">
        <f t="shared" ca="1" si="49"/>
        <v xml:space="preserve">MUL </v>
      </c>
      <c r="M138" s="7">
        <f t="shared" ca="1" si="50"/>
        <v>4</v>
      </c>
      <c r="N138" s="7">
        <f t="shared" ca="1" si="51"/>
        <v>3</v>
      </c>
      <c r="O138" s="8">
        <f t="shared" ca="1" si="52"/>
        <v>1</v>
      </c>
      <c r="P138" s="8">
        <f t="shared" ca="1" si="53"/>
        <v>1</v>
      </c>
      <c r="Q138" s="8">
        <f t="shared" ca="1" si="54"/>
        <v>2</v>
      </c>
      <c r="R138" s="8" t="str">
        <f t="shared" ca="1" si="55"/>
        <v>num</v>
      </c>
      <c r="S138" s="8" t="str">
        <f t="shared" ca="1" si="56"/>
        <v>addr</v>
      </c>
      <c r="T138" s="8" t="str">
        <f t="shared" ca="1" si="57"/>
        <v>num</v>
      </c>
      <c r="U138" s="7">
        <f ca="1">IF(O138="","",OFFSET(program!$A$1,0,disasm!$A138+COLUMN()-COLUMN($U138)+IF($I138,0,1)))</f>
        <v>1</v>
      </c>
      <c r="V138" s="7">
        <f ca="1">IF(P138="","",OFFSET(program!$A$1,0,disasm!$A138+COLUMN()-COLUMN($U138)+IF($I138,0,1)))</f>
        <v>500</v>
      </c>
      <c r="W138" s="7">
        <f ca="1">IF(Q138="","",OFFSET(program!$A$1,0,disasm!$A138+COLUMN()-COLUMN($U138)+IF($I138,0,1)))</f>
        <v>0</v>
      </c>
      <c r="X138" s="3" t="str">
        <f t="shared" ca="1" si="58"/>
        <v>1</v>
      </c>
      <c r="Y138" s="3" t="str">
        <f t="shared" ca="1" si="59"/>
        <v>fetch_second_arg+86</v>
      </c>
      <c r="Z138" s="3" t="str">
        <f t="shared" ca="1" si="60"/>
        <v>[SP+0]</v>
      </c>
      <c r="AA138" s="3" t="str">
        <f ca="1">" "
&amp;AE138
&amp;IF(AND(OR(K138=5,K138=6),MOD(INT(J138/1000),10)=1)," A2","")
&amp;IF(AND(NOT(I138),J138=109,OFFSET(program!$A$1,0,disasm!$A138+1)&gt;0,NOT(ISNUMBER(FIND(" A1 "," "&amp;AE138&amp;" "))))," AUTOLABEL","")
&amp;" "</f>
        <v xml:space="preserve"> A2 </v>
      </c>
      <c r="AC138" t="s">
        <v>28</v>
      </c>
      <c r="AE138" s="9" t="s">
        <v>48</v>
      </c>
    </row>
    <row r="139" spans="1:31" x14ac:dyDescent="0.2">
      <c r="A139" s="1">
        <f t="shared" ca="1" si="61"/>
        <v>497</v>
      </c>
      <c r="B139" s="2" t="str">
        <f t="shared" ca="1" si="44"/>
        <v>fetch_second_arg+83</v>
      </c>
      <c r="C139" s="3" t="str">
        <f ca="1">_xlfn.TEXTJOIN(" ",FALSE,OFFSET(program!$A$1,0,A139,1,M139))</f>
        <v>1106 0 1301</v>
      </c>
      <c r="D139" s="4" t="str">
        <f ca="1">IF($H139="data",".dat "&amp;X139,
IF($H139="str",".str " &amp; _xlfn.TEXTJOIN("",FALSE,OFFSET(program!$A$2,0,A139+1,1,M139-1)),
$L139&amp;" "&amp;_xlfn.TEXTJOIN(", ",TRUE,$X139:$Z139)
))</f>
        <v>J=0  0, expect_char</v>
      </c>
      <c r="E139" s="19" t="b">
        <f t="shared" ca="1" si="45"/>
        <v>0</v>
      </c>
      <c r="F139" s="5" t="str">
        <f t="shared" ca="1" si="42"/>
        <v>fetch_second_arg</v>
      </c>
      <c r="G139" s="5">
        <f t="shared" ca="1" si="43"/>
        <v>414</v>
      </c>
      <c r="H139" s="5" t="str">
        <f t="shared" si="46"/>
        <v>code</v>
      </c>
      <c r="I139" s="13" t="b">
        <f t="shared" si="47"/>
        <v>0</v>
      </c>
      <c r="J139" s="6">
        <f ca="1">OFFSET(program!$A$1,0,disasm!A139)</f>
        <v>1106</v>
      </c>
      <c r="K139" s="7">
        <f t="shared" ca="1" si="48"/>
        <v>6</v>
      </c>
      <c r="L139" s="7" t="str">
        <f t="shared" ca="1" si="49"/>
        <v xml:space="preserve">J=0 </v>
      </c>
      <c r="M139" s="7">
        <f t="shared" ca="1" si="50"/>
        <v>3</v>
      </c>
      <c r="N139" s="7">
        <f t="shared" ca="1" si="51"/>
        <v>2</v>
      </c>
      <c r="O139" s="8">
        <f t="shared" ca="1" si="52"/>
        <v>1</v>
      </c>
      <c r="P139" s="8">
        <f t="shared" ca="1" si="53"/>
        <v>1</v>
      </c>
      <c r="Q139" s="8" t="str">
        <f t="shared" ca="1" si="54"/>
        <v/>
      </c>
      <c r="R139" s="8" t="str">
        <f t="shared" ca="1" si="55"/>
        <v>num</v>
      </c>
      <c r="S139" s="8" t="str">
        <f t="shared" ca="1" si="56"/>
        <v>addr</v>
      </c>
      <c r="T139" s="8" t="str">
        <f t="shared" ca="1" si="57"/>
        <v/>
      </c>
      <c r="U139" s="7">
        <f ca="1">IF(O139="","",OFFSET(program!$A$1,0,disasm!$A139+COLUMN()-COLUMN($U139)+IF($I139,0,1)))</f>
        <v>0</v>
      </c>
      <c r="V139" s="7">
        <f ca="1">IF(P139="","",OFFSET(program!$A$1,0,disasm!$A139+COLUMN()-COLUMN($U139)+IF($I139,0,1)))</f>
        <v>1301</v>
      </c>
      <c r="W139" s="7" t="str">
        <f ca="1">IF(Q139="","",OFFSET(program!$A$1,0,disasm!$A139+COLUMN()-COLUMN($U139)+IF($I139,0,1)))</f>
        <v/>
      </c>
      <c r="X139" s="3" t="str">
        <f t="shared" ca="1" si="58"/>
        <v>0</v>
      </c>
      <c r="Y139" s="3" t="str">
        <f t="shared" ca="1" si="59"/>
        <v>expect_char</v>
      </c>
      <c r="Z139" s="3" t="str">
        <f t="shared" ca="1" si="60"/>
        <v/>
      </c>
      <c r="AA139" s="3" t="str">
        <f ca="1">" "
&amp;AE139
&amp;IF(AND(OR(K139=5,K139=6),MOD(INT(J139/1000),10)=1)," A2","")
&amp;IF(AND(NOT(I139),J139=109,OFFSET(program!$A$1,0,disasm!$A139+1)&gt;0,NOT(ISNUMBER(FIND(" A1 "," "&amp;AE139&amp;" "))))," AUTOLABEL","")
&amp;" "</f>
        <v xml:space="preserve">  A2 </v>
      </c>
    </row>
    <row r="140" spans="1:31" x14ac:dyDescent="0.2">
      <c r="A140" s="1">
        <f t="shared" ca="1" si="61"/>
        <v>500</v>
      </c>
      <c r="B140" s="2" t="str">
        <f t="shared" ca="1" si="44"/>
        <v>fetch_second_arg+86</v>
      </c>
      <c r="C140" s="3" t="str">
        <f ca="1">_xlfn.TEXTJOIN(" ",FALSE,OFFSET(program!$A$1,0,A140,1,M140))</f>
        <v>1007 920 15 748</v>
      </c>
      <c r="D140" s="4" t="str">
        <f ca="1">IF($H140="data",".dat "&amp;X140,
IF($H140="str",".str " &amp; _xlfn.TEXTJOIN("",FALSE,OFFSET(program!$A$2,0,A140+1,1,M140-1)),
$L140&amp;" "&amp;_xlfn.TEXTJOIN(", ",TRUE,$X140:$Z140)
))</f>
        <v>CMP&lt; [progmem.size], 15, [floortiles+32]</v>
      </c>
      <c r="E140" s="19" t="b">
        <f t="shared" ca="1" si="45"/>
        <v>0</v>
      </c>
      <c r="F140" s="5" t="str">
        <f t="shared" ca="1" si="42"/>
        <v>fetch_second_arg</v>
      </c>
      <c r="G140" s="5">
        <f t="shared" ca="1" si="43"/>
        <v>414</v>
      </c>
      <c r="H140" s="5" t="str">
        <f t="shared" si="46"/>
        <v>code</v>
      </c>
      <c r="I140" s="13" t="b">
        <f t="shared" si="47"/>
        <v>0</v>
      </c>
      <c r="J140" s="6">
        <f ca="1">OFFSET(program!$A$1,0,disasm!A140)</f>
        <v>1007</v>
      </c>
      <c r="K140" s="7">
        <f t="shared" ca="1" si="48"/>
        <v>7</v>
      </c>
      <c r="L140" s="7" t="str">
        <f t="shared" ca="1" si="49"/>
        <v>CMP&lt;</v>
      </c>
      <c r="M140" s="7">
        <f t="shared" ca="1" si="50"/>
        <v>4</v>
      </c>
      <c r="N140" s="7">
        <f t="shared" ca="1" si="51"/>
        <v>3</v>
      </c>
      <c r="O140" s="8">
        <f t="shared" ca="1" si="52"/>
        <v>0</v>
      </c>
      <c r="P140" s="8">
        <f t="shared" ca="1" si="53"/>
        <v>1</v>
      </c>
      <c r="Q140" s="8">
        <f t="shared" ca="1" si="54"/>
        <v>0</v>
      </c>
      <c r="R140" s="8" t="str">
        <f t="shared" ca="1" si="55"/>
        <v>addr</v>
      </c>
      <c r="S140" s="8" t="str">
        <f t="shared" ca="1" si="56"/>
        <v>num</v>
      </c>
      <c r="T140" s="8" t="str">
        <f t="shared" ca="1" si="57"/>
        <v>addr</v>
      </c>
      <c r="U140" s="7">
        <f ca="1">IF(O140="","",OFFSET(program!$A$1,0,disasm!$A140+COLUMN()-COLUMN($U140)+IF($I140,0,1)))</f>
        <v>920</v>
      </c>
      <c r="V140" s="7">
        <f ca="1">IF(P140="","",OFFSET(program!$A$1,0,disasm!$A140+COLUMN()-COLUMN($U140)+IF($I140,0,1)))</f>
        <v>15</v>
      </c>
      <c r="W140" s="7">
        <f ca="1">IF(Q140="","",OFFSET(program!$A$1,0,disasm!$A140+COLUMN()-COLUMN($U140)+IF($I140,0,1)))</f>
        <v>748</v>
      </c>
      <c r="X140" s="3" t="str">
        <f t="shared" ca="1" si="58"/>
        <v>[progmem.size]</v>
      </c>
      <c r="Y140" s="3" t="str">
        <f t="shared" ca="1" si="59"/>
        <v>15</v>
      </c>
      <c r="Z140" s="3" t="str">
        <f t="shared" ca="1" si="60"/>
        <v>[floortiles+32]</v>
      </c>
      <c r="AA140" s="3" t="str">
        <f ca="1">" "
&amp;AE140
&amp;IF(AND(OR(K140=5,K140=6),MOD(INT(J140/1000),10)=1)," A2","")
&amp;IF(AND(NOT(I140),J140=109,OFFSET(program!$A$1,0,disasm!$A140+1)&gt;0,NOT(ISNUMBER(FIND(" A1 "," "&amp;AE140&amp;" "))))," AUTOLABEL","")
&amp;" "</f>
        <v xml:space="preserve">  </v>
      </c>
      <c r="AC140" t="s">
        <v>116</v>
      </c>
    </row>
    <row r="141" spans="1:31" x14ac:dyDescent="0.2">
      <c r="A141" s="1">
        <f t="shared" ca="1" si="61"/>
        <v>504</v>
      </c>
      <c r="B141" s="2" t="str">
        <f t="shared" ca="1" si="44"/>
        <v>fetch_second_arg+90</v>
      </c>
      <c r="C141" s="3" t="str">
        <f ca="1">_xlfn.TEXTJOIN(" ",FALSE,OFFSET(program!$A$1,0,A141,1,M141))</f>
        <v>1005 748 518</v>
      </c>
      <c r="D141" s="4" t="str">
        <f ca="1">IF($H141="data",".dat "&amp;X141,
IF($H141="str",".str " &amp; _xlfn.TEXTJOIN("",FALSE,OFFSET(program!$A$2,0,A141+1,1,M141-1)),
$L141&amp;" "&amp;_xlfn.TEXTJOIN(", ",TRUE,$X141:$Z141)
))</f>
        <v>J!=0 [floortiles+32], fetch_second_arg+104</v>
      </c>
      <c r="E141" s="19" t="b">
        <f t="shared" ca="1" si="45"/>
        <v>0</v>
      </c>
      <c r="F141" s="5" t="str">
        <f t="shared" ca="1" si="42"/>
        <v>fetch_second_arg</v>
      </c>
      <c r="G141" s="5">
        <f t="shared" ca="1" si="43"/>
        <v>414</v>
      </c>
      <c r="H141" s="5" t="str">
        <f t="shared" si="46"/>
        <v>code</v>
      </c>
      <c r="I141" s="13" t="b">
        <f t="shared" si="47"/>
        <v>0</v>
      </c>
      <c r="J141" s="6">
        <f ca="1">OFFSET(program!$A$1,0,disasm!A141)</f>
        <v>1005</v>
      </c>
      <c r="K141" s="7">
        <f t="shared" ca="1" si="48"/>
        <v>5</v>
      </c>
      <c r="L141" s="7" t="str">
        <f t="shared" ca="1" si="49"/>
        <v>J!=0</v>
      </c>
      <c r="M141" s="7">
        <f t="shared" ca="1" si="50"/>
        <v>3</v>
      </c>
      <c r="N141" s="7">
        <f t="shared" ca="1" si="51"/>
        <v>2</v>
      </c>
      <c r="O141" s="8">
        <f t="shared" ca="1" si="52"/>
        <v>0</v>
      </c>
      <c r="P141" s="8">
        <f t="shared" ca="1" si="53"/>
        <v>1</v>
      </c>
      <c r="Q141" s="8" t="str">
        <f t="shared" ca="1" si="54"/>
        <v/>
      </c>
      <c r="R141" s="8" t="str">
        <f t="shared" ca="1" si="55"/>
        <v>addr</v>
      </c>
      <c r="S141" s="8" t="str">
        <f t="shared" ca="1" si="56"/>
        <v>addr</v>
      </c>
      <c r="T141" s="8" t="str">
        <f t="shared" ca="1" si="57"/>
        <v/>
      </c>
      <c r="U141" s="7">
        <f ca="1">IF(O141="","",OFFSET(program!$A$1,0,disasm!$A141+COLUMN()-COLUMN($U141)+IF($I141,0,1)))</f>
        <v>748</v>
      </c>
      <c r="V141" s="7">
        <f ca="1">IF(P141="","",OFFSET(program!$A$1,0,disasm!$A141+COLUMN()-COLUMN($U141)+IF($I141,0,1)))</f>
        <v>518</v>
      </c>
      <c r="W141" s="7" t="str">
        <f ca="1">IF(Q141="","",OFFSET(program!$A$1,0,disasm!$A141+COLUMN()-COLUMN($U141)+IF($I141,0,1)))</f>
        <v/>
      </c>
      <c r="X141" s="3" t="str">
        <f t="shared" ca="1" si="58"/>
        <v>[floortiles+32]</v>
      </c>
      <c r="Y141" s="3" t="str">
        <f t="shared" ca="1" si="59"/>
        <v>fetch_second_arg+104</v>
      </c>
      <c r="Z141" s="3" t="str">
        <f t="shared" ca="1" si="60"/>
        <v/>
      </c>
      <c r="AA141" s="3" t="str">
        <f ca="1">" "
&amp;AE141
&amp;IF(AND(OR(K141=5,K141=6),MOD(INT(J141/1000),10)=1)," A2","")
&amp;IF(AND(NOT(I141),J141=109,OFFSET(program!$A$1,0,disasm!$A141+1)&gt;0,NOT(ISNUMBER(FIND(" A1 "," "&amp;AE141&amp;" "))))," AUTOLABEL","")
&amp;" "</f>
        <v xml:space="preserve">  A2 </v>
      </c>
    </row>
    <row r="142" spans="1:31" x14ac:dyDescent="0.2">
      <c r="A142" s="1">
        <f t="shared" ca="1" si="61"/>
        <v>507</v>
      </c>
      <c r="B142" s="2" t="str">
        <f t="shared" ca="1" si="44"/>
        <v>fetch_second_arg+93</v>
      </c>
      <c r="C142" s="3" t="str">
        <f ca="1">_xlfn.TEXTJOIN(" ",FALSE,OFFSET(program!$A$1,0,A142,1,M142))</f>
        <v>21102 1209 1 1</v>
      </c>
      <c r="D142" s="4" t="str">
        <f ca="1">IF($H142="data",".dat "&amp;X142,
IF($H142="str",".str " &amp; _xlfn.TEXTJOIN("",FALSE,OFFSET(program!$A$2,0,A142+1,1,M142-1)),
$L142&amp;" "&amp;_xlfn.TEXTJOIN(", ",TRUE,$X142:$Z142)
))</f>
        <v>MUL  s_out_of_memory, 1, [SP+1]</v>
      </c>
      <c r="E142" s="19" t="b">
        <f t="shared" ca="1" si="45"/>
        <v>0</v>
      </c>
      <c r="F142" s="5" t="str">
        <f t="shared" ca="1" si="42"/>
        <v>fetch_second_arg</v>
      </c>
      <c r="G142" s="5">
        <f t="shared" ca="1" si="43"/>
        <v>414</v>
      </c>
      <c r="H142" s="5" t="str">
        <f t="shared" si="46"/>
        <v>code</v>
      </c>
      <c r="I142" s="13" t="b">
        <f t="shared" si="47"/>
        <v>0</v>
      </c>
      <c r="J142" s="6">
        <f ca="1">OFFSET(program!$A$1,0,disasm!A142)</f>
        <v>21102</v>
      </c>
      <c r="K142" s="7">
        <f t="shared" ca="1" si="48"/>
        <v>2</v>
      </c>
      <c r="L142" s="7" t="str">
        <f t="shared" ca="1" si="49"/>
        <v xml:space="preserve">MUL </v>
      </c>
      <c r="M142" s="7">
        <f t="shared" ca="1" si="50"/>
        <v>4</v>
      </c>
      <c r="N142" s="7">
        <f t="shared" ca="1" si="51"/>
        <v>3</v>
      </c>
      <c r="O142" s="8">
        <f t="shared" ca="1" si="52"/>
        <v>1</v>
      </c>
      <c r="P142" s="8">
        <f t="shared" ca="1" si="53"/>
        <v>1</v>
      </c>
      <c r="Q142" s="8">
        <f t="shared" ca="1" si="54"/>
        <v>2</v>
      </c>
      <c r="R142" s="8" t="str">
        <f t="shared" ca="1" si="55"/>
        <v>addr</v>
      </c>
      <c r="S142" s="8" t="str">
        <f t="shared" ca="1" si="56"/>
        <v>num</v>
      </c>
      <c r="T142" s="8" t="str">
        <f t="shared" ca="1" si="57"/>
        <v>num</v>
      </c>
      <c r="U142" s="7">
        <f ca="1">IF(O142="","",OFFSET(program!$A$1,0,disasm!$A142+COLUMN()-COLUMN($U142)+IF($I142,0,1)))</f>
        <v>1209</v>
      </c>
      <c r="V142" s="7">
        <f ca="1">IF(P142="","",OFFSET(program!$A$1,0,disasm!$A142+COLUMN()-COLUMN($U142)+IF($I142,0,1)))</f>
        <v>1</v>
      </c>
      <c r="W142" s="7">
        <f ca="1">IF(Q142="","",OFFSET(program!$A$1,0,disasm!$A142+COLUMN()-COLUMN($U142)+IF($I142,0,1)))</f>
        <v>1</v>
      </c>
      <c r="X142" s="3" t="str">
        <f t="shared" ca="1" si="58"/>
        <v>s_out_of_memory</v>
      </c>
      <c r="Y142" s="3" t="str">
        <f t="shared" ca="1" si="59"/>
        <v>1</v>
      </c>
      <c r="Z142" s="3" t="str">
        <f t="shared" ca="1" si="60"/>
        <v>[SP+1]</v>
      </c>
      <c r="AA142" s="3" t="str">
        <f ca="1">" "
&amp;AE142
&amp;IF(AND(OR(K142=5,K142=6),MOD(INT(J142/1000),10)=1)," A2","")
&amp;IF(AND(NOT(I142),J142=109,OFFSET(program!$A$1,0,disasm!$A142+1)&gt;0,NOT(ISNUMBER(FIND(" A1 "," "&amp;AE142&amp;" "))))," AUTOLABEL","")
&amp;" "</f>
        <v xml:space="preserve"> A1 </v>
      </c>
      <c r="AC142" t="s">
        <v>117</v>
      </c>
      <c r="AE142" s="9" t="s">
        <v>29</v>
      </c>
    </row>
    <row r="143" spans="1:31" x14ac:dyDescent="0.2">
      <c r="A143" s="1">
        <f t="shared" ca="1" si="61"/>
        <v>511</v>
      </c>
      <c r="B143" s="2" t="str">
        <f t="shared" ca="1" si="44"/>
        <v>fetch_second_arg+97</v>
      </c>
      <c r="C143" s="3" t="str">
        <f ca="1">_xlfn.TEXTJOIN(" ",FALSE,OFFSET(program!$A$1,0,A143,1,M143))</f>
        <v>21102 518 1 0</v>
      </c>
      <c r="D143" s="4" t="str">
        <f ca="1">IF($H143="data",".dat "&amp;X143,
IF($H143="str",".str " &amp; _xlfn.TEXTJOIN("",FALSE,OFFSET(program!$A$2,0,A143+1,1,M143-1)),
$L143&amp;" "&amp;_xlfn.TEXTJOIN(", ",TRUE,$X143:$Z143)
))</f>
        <v>MUL  fetch_second_arg+104, 1, [SP+0]</v>
      </c>
      <c r="E143" s="19" t="b">
        <f t="shared" ca="1" si="45"/>
        <v>0</v>
      </c>
      <c r="F143" s="5" t="str">
        <f t="shared" ca="1" si="42"/>
        <v>fetch_second_arg</v>
      </c>
      <c r="G143" s="5">
        <f t="shared" ca="1" si="43"/>
        <v>414</v>
      </c>
      <c r="H143" s="5" t="str">
        <f t="shared" si="46"/>
        <v>code</v>
      </c>
      <c r="I143" s="13" t="b">
        <f t="shared" si="47"/>
        <v>0</v>
      </c>
      <c r="J143" s="6">
        <f ca="1">OFFSET(program!$A$1,0,disasm!A143)</f>
        <v>21102</v>
      </c>
      <c r="K143" s="7">
        <f t="shared" ca="1" si="48"/>
        <v>2</v>
      </c>
      <c r="L143" s="7" t="str">
        <f t="shared" ca="1" si="49"/>
        <v xml:space="preserve">MUL </v>
      </c>
      <c r="M143" s="7">
        <f t="shared" ca="1" si="50"/>
        <v>4</v>
      </c>
      <c r="N143" s="7">
        <f t="shared" ca="1" si="51"/>
        <v>3</v>
      </c>
      <c r="O143" s="8">
        <f t="shared" ca="1" si="52"/>
        <v>1</v>
      </c>
      <c r="P143" s="8">
        <f t="shared" ca="1" si="53"/>
        <v>1</v>
      </c>
      <c r="Q143" s="8">
        <f t="shared" ca="1" si="54"/>
        <v>2</v>
      </c>
      <c r="R143" s="8" t="str">
        <f t="shared" ca="1" si="55"/>
        <v>addr</v>
      </c>
      <c r="S143" s="8" t="str">
        <f t="shared" ca="1" si="56"/>
        <v>num</v>
      </c>
      <c r="T143" s="8" t="str">
        <f t="shared" ca="1" si="57"/>
        <v>num</v>
      </c>
      <c r="U143" s="7">
        <f ca="1">IF(O143="","",OFFSET(program!$A$1,0,disasm!$A143+COLUMN()-COLUMN($U143)+IF($I143,0,1)))</f>
        <v>518</v>
      </c>
      <c r="V143" s="7">
        <f ca="1">IF(P143="","",OFFSET(program!$A$1,0,disasm!$A143+COLUMN()-COLUMN($U143)+IF($I143,0,1)))</f>
        <v>1</v>
      </c>
      <c r="W143" s="7">
        <f ca="1">IF(Q143="","",OFFSET(program!$A$1,0,disasm!$A143+COLUMN()-COLUMN($U143)+IF($I143,0,1)))</f>
        <v>0</v>
      </c>
      <c r="X143" s="3" t="str">
        <f t="shared" ca="1" si="58"/>
        <v>fetch_second_arg+104</v>
      </c>
      <c r="Y143" s="3" t="str">
        <f t="shared" ca="1" si="59"/>
        <v>1</v>
      </c>
      <c r="Z143" s="3" t="str">
        <f t="shared" ca="1" si="60"/>
        <v>[SP+0]</v>
      </c>
      <c r="AA143" s="3" t="str">
        <f ca="1">" "
&amp;AE143
&amp;IF(AND(OR(K143=5,K143=6),MOD(INT(J143/1000),10)=1)," A2","")
&amp;IF(AND(NOT(I143),J143=109,OFFSET(program!$A$1,0,disasm!$A143+1)&gt;0,NOT(ISNUMBER(FIND(" A1 "," "&amp;AE143&amp;" "))))," AUTOLABEL","")
&amp;" "</f>
        <v xml:space="preserve"> A1 </v>
      </c>
      <c r="AE143" s="9" t="s">
        <v>29</v>
      </c>
    </row>
    <row r="144" spans="1:31" x14ac:dyDescent="0.2">
      <c r="A144" s="1">
        <f t="shared" ca="1" si="61"/>
        <v>515</v>
      </c>
      <c r="B144" s="2" t="str">
        <f t="shared" ca="1" si="44"/>
        <v>fetch_second_arg+101</v>
      </c>
      <c r="C144" s="3" t="str">
        <f ca="1">_xlfn.TEXTJOIN(" ",FALSE,OFFSET(program!$A$1,0,A144,1,M144))</f>
        <v>1105 1 1421</v>
      </c>
      <c r="D144" s="4" t="str">
        <f ca="1">IF($H144="data",".dat "&amp;X144,
IF($H144="str",".str " &amp; _xlfn.TEXTJOIN("",FALSE,OFFSET(program!$A$2,0,A144+1,1,M144-1)),
$L144&amp;" "&amp;_xlfn.TEXTJOIN(", ",TRUE,$X144:$Z144)
))</f>
        <v>J!=0 1, print_pstring_end</v>
      </c>
      <c r="E144" s="19" t="b">
        <f t="shared" ca="1" si="45"/>
        <v>0</v>
      </c>
      <c r="F144" s="5" t="str">
        <f t="shared" ca="1" si="42"/>
        <v>fetch_second_arg</v>
      </c>
      <c r="G144" s="5">
        <f t="shared" ca="1" si="43"/>
        <v>414</v>
      </c>
      <c r="H144" s="5" t="str">
        <f t="shared" si="46"/>
        <v>code</v>
      </c>
      <c r="I144" s="13" t="b">
        <f t="shared" si="47"/>
        <v>0</v>
      </c>
      <c r="J144" s="6">
        <f ca="1">OFFSET(program!$A$1,0,disasm!A144)</f>
        <v>1105</v>
      </c>
      <c r="K144" s="7">
        <f t="shared" ca="1" si="48"/>
        <v>5</v>
      </c>
      <c r="L144" s="7" t="str">
        <f t="shared" ca="1" si="49"/>
        <v>J!=0</v>
      </c>
      <c r="M144" s="7">
        <f t="shared" ca="1" si="50"/>
        <v>3</v>
      </c>
      <c r="N144" s="7">
        <f t="shared" ca="1" si="51"/>
        <v>2</v>
      </c>
      <c r="O144" s="8">
        <f t="shared" ca="1" si="52"/>
        <v>1</v>
      </c>
      <c r="P144" s="8">
        <f t="shared" ca="1" si="53"/>
        <v>1</v>
      </c>
      <c r="Q144" s="8" t="str">
        <f t="shared" ca="1" si="54"/>
        <v/>
      </c>
      <c r="R144" s="8" t="str">
        <f t="shared" ca="1" si="55"/>
        <v>num</v>
      </c>
      <c r="S144" s="8" t="str">
        <f t="shared" ca="1" si="56"/>
        <v>addr</v>
      </c>
      <c r="T144" s="8" t="str">
        <f t="shared" ca="1" si="57"/>
        <v/>
      </c>
      <c r="U144" s="7">
        <f ca="1">IF(O144="","",OFFSET(program!$A$1,0,disasm!$A144+COLUMN()-COLUMN($U144)+IF($I144,0,1)))</f>
        <v>1</v>
      </c>
      <c r="V144" s="7">
        <f ca="1">IF(P144="","",OFFSET(program!$A$1,0,disasm!$A144+COLUMN()-COLUMN($U144)+IF($I144,0,1)))</f>
        <v>1421</v>
      </c>
      <c r="W144" s="7" t="str">
        <f ca="1">IF(Q144="","",OFFSET(program!$A$1,0,disasm!$A144+COLUMN()-COLUMN($U144)+IF($I144,0,1)))</f>
        <v/>
      </c>
      <c r="X144" s="3" t="str">
        <f t="shared" ca="1" si="58"/>
        <v>1</v>
      </c>
      <c r="Y144" s="3" t="str">
        <f t="shared" ca="1" si="59"/>
        <v>print_pstring_end</v>
      </c>
      <c r="Z144" s="3" t="str">
        <f t="shared" ca="1" si="60"/>
        <v/>
      </c>
      <c r="AA144" s="3" t="str">
        <f ca="1">" "
&amp;AE144
&amp;IF(AND(OR(K144=5,K144=6),MOD(INT(J144/1000),10)=1)," A2","")
&amp;IF(AND(NOT(I144),J144=109,OFFSET(program!$A$1,0,disasm!$A144+1)&gt;0,NOT(ISNUMBER(FIND(" A1 "," "&amp;AE144&amp;" "))))," AUTOLABEL","")
&amp;" "</f>
        <v xml:space="preserve">  A2 </v>
      </c>
      <c r="AC144" t="s">
        <v>28</v>
      </c>
    </row>
    <row r="145" spans="1:31" x14ac:dyDescent="0.2">
      <c r="A145" s="1">
        <f t="shared" ca="1" si="61"/>
        <v>518</v>
      </c>
      <c r="B145" s="2" t="str">
        <f t="shared" ca="1" si="44"/>
        <v>fetch_second_arg+104</v>
      </c>
      <c r="C145" s="3" t="str">
        <f ca="1">_xlfn.TEXTJOIN(" ",FALSE,OFFSET(program!$A$1,0,A145,1,M145))</f>
        <v>1002 920 3 529</v>
      </c>
      <c r="D145" s="4" t="str">
        <f ca="1">IF($H145="data",".dat "&amp;X145,
IF($H145="str",".str " &amp; _xlfn.TEXTJOIN("",FALSE,OFFSET(program!$A$2,0,A145+1,1,M145-1)),
$L145&amp;" "&amp;_xlfn.TEXTJOIN(", ",TRUE,$X145:$Z145)
))</f>
        <v>MUL  [progmem.size], 3, [fetch_second_arg+112.a3]</v>
      </c>
      <c r="E145" s="19" t="b">
        <f t="shared" ca="1" si="45"/>
        <v>0</v>
      </c>
      <c r="F145" s="5" t="str">
        <f t="shared" ca="1" si="42"/>
        <v>fetch_second_arg</v>
      </c>
      <c r="G145" s="5">
        <f t="shared" ca="1" si="43"/>
        <v>414</v>
      </c>
      <c r="H145" s="5" t="str">
        <f t="shared" si="46"/>
        <v>code</v>
      </c>
      <c r="I145" s="13" t="b">
        <f t="shared" si="47"/>
        <v>0</v>
      </c>
      <c r="J145" s="6">
        <f ca="1">OFFSET(program!$A$1,0,disasm!A145)</f>
        <v>1002</v>
      </c>
      <c r="K145" s="7">
        <f t="shared" ca="1" si="48"/>
        <v>2</v>
      </c>
      <c r="L145" s="7" t="str">
        <f t="shared" ca="1" si="49"/>
        <v xml:space="preserve">MUL </v>
      </c>
      <c r="M145" s="7">
        <f t="shared" ca="1" si="50"/>
        <v>4</v>
      </c>
      <c r="N145" s="7">
        <f t="shared" ca="1" si="51"/>
        <v>3</v>
      </c>
      <c r="O145" s="8">
        <f t="shared" ca="1" si="52"/>
        <v>0</v>
      </c>
      <c r="P145" s="8">
        <f t="shared" ca="1" si="53"/>
        <v>1</v>
      </c>
      <c r="Q145" s="8">
        <f t="shared" ca="1" si="54"/>
        <v>0</v>
      </c>
      <c r="R145" s="8" t="str">
        <f t="shared" ca="1" si="55"/>
        <v>addr</v>
      </c>
      <c r="S145" s="8" t="str">
        <f t="shared" ca="1" si="56"/>
        <v>num</v>
      </c>
      <c r="T145" s="8" t="str">
        <f t="shared" ca="1" si="57"/>
        <v>addr</v>
      </c>
      <c r="U145" s="7">
        <f ca="1">IF(O145="","",OFFSET(program!$A$1,0,disasm!$A145+COLUMN()-COLUMN($U145)+IF($I145,0,1)))</f>
        <v>920</v>
      </c>
      <c r="V145" s="7">
        <f ca="1">IF(P145="","",OFFSET(program!$A$1,0,disasm!$A145+COLUMN()-COLUMN($U145)+IF($I145,0,1)))</f>
        <v>3</v>
      </c>
      <c r="W145" s="7">
        <f ca="1">IF(Q145="","",OFFSET(program!$A$1,0,disasm!$A145+COLUMN()-COLUMN($U145)+IF($I145,0,1)))</f>
        <v>529</v>
      </c>
      <c r="X145" s="3" t="str">
        <f t="shared" ca="1" si="58"/>
        <v>[progmem.size]</v>
      </c>
      <c r="Y145" s="3" t="str">
        <f t="shared" ca="1" si="59"/>
        <v>3</v>
      </c>
      <c r="Z145" s="3" t="str">
        <f t="shared" ca="1" si="60"/>
        <v>[fetch_second_arg+112.a3]</v>
      </c>
      <c r="AA145" s="3" t="str">
        <f ca="1">" "
&amp;AE145
&amp;IF(AND(OR(K145=5,K145=6),MOD(INT(J145/1000),10)=1)," A2","")
&amp;IF(AND(NOT(I145),J145=109,OFFSET(program!$A$1,0,disasm!$A145+1)&gt;0,NOT(ISNUMBER(FIND(" A1 "," "&amp;AE145&amp;" "))))," AUTOLABEL","")
&amp;" "</f>
        <v xml:space="preserve">  </v>
      </c>
    </row>
    <row r="146" spans="1:31" x14ac:dyDescent="0.2">
      <c r="A146" s="1">
        <f t="shared" ca="1" si="61"/>
        <v>522</v>
      </c>
      <c r="B146" s="2" t="str">
        <f t="shared" ca="1" si="44"/>
        <v>fetch_second_arg+108</v>
      </c>
      <c r="C146" s="3" t="str">
        <f ca="1">_xlfn.TEXTJOIN(" ",FALSE,OFFSET(program!$A$1,0,A146,1,M146))</f>
        <v>1001 529 921 529</v>
      </c>
      <c r="D146" s="4" t="str">
        <f ca="1">IF($H146="data",".dat "&amp;X146,
IF($H146="str",".str " &amp; _xlfn.TEXTJOIN("",FALSE,OFFSET(program!$A$2,0,A146+1,1,M146-1)),
$L146&amp;" "&amp;_xlfn.TEXTJOIN(", ",TRUE,$X146:$Z146)
))</f>
        <v>ADD  [fetch_second_arg+112.a3], progmem.data, [fetch_second_arg+112.a3]</v>
      </c>
      <c r="E146" s="19" t="b">
        <f t="shared" ca="1" si="45"/>
        <v>0</v>
      </c>
      <c r="F146" s="5" t="str">
        <f t="shared" ca="1" si="42"/>
        <v>fetch_second_arg</v>
      </c>
      <c r="G146" s="5">
        <f t="shared" ca="1" si="43"/>
        <v>414</v>
      </c>
      <c r="H146" s="5" t="str">
        <f t="shared" si="46"/>
        <v>code</v>
      </c>
      <c r="I146" s="13" t="b">
        <f t="shared" si="47"/>
        <v>0</v>
      </c>
      <c r="J146" s="6">
        <f ca="1">OFFSET(program!$A$1,0,disasm!A146)</f>
        <v>1001</v>
      </c>
      <c r="K146" s="7">
        <f t="shared" ca="1" si="48"/>
        <v>1</v>
      </c>
      <c r="L146" s="7" t="str">
        <f t="shared" ca="1" si="49"/>
        <v xml:space="preserve">ADD </v>
      </c>
      <c r="M146" s="7">
        <f t="shared" ca="1" si="50"/>
        <v>4</v>
      </c>
      <c r="N146" s="7">
        <f t="shared" ca="1" si="51"/>
        <v>3</v>
      </c>
      <c r="O146" s="8">
        <f t="shared" ca="1" si="52"/>
        <v>0</v>
      </c>
      <c r="P146" s="8">
        <f t="shared" ca="1" si="53"/>
        <v>1</v>
      </c>
      <c r="Q146" s="8">
        <f t="shared" ca="1" si="54"/>
        <v>0</v>
      </c>
      <c r="R146" s="8" t="str">
        <f t="shared" ca="1" si="55"/>
        <v>addr</v>
      </c>
      <c r="S146" s="8" t="str">
        <f t="shared" ca="1" si="56"/>
        <v>addr</v>
      </c>
      <c r="T146" s="8" t="str">
        <f t="shared" ca="1" si="57"/>
        <v>addr</v>
      </c>
      <c r="U146" s="7">
        <f ca="1">IF(O146="","",OFFSET(program!$A$1,0,disasm!$A146+COLUMN()-COLUMN($U146)+IF($I146,0,1)))</f>
        <v>529</v>
      </c>
      <c r="V146" s="7">
        <f ca="1">IF(P146="","",OFFSET(program!$A$1,0,disasm!$A146+COLUMN()-COLUMN($U146)+IF($I146,0,1)))</f>
        <v>921</v>
      </c>
      <c r="W146" s="7">
        <f ca="1">IF(Q146="","",OFFSET(program!$A$1,0,disasm!$A146+COLUMN()-COLUMN($U146)+IF($I146,0,1)))</f>
        <v>529</v>
      </c>
      <c r="X146" s="3" t="str">
        <f t="shared" ca="1" si="58"/>
        <v>[fetch_second_arg+112.a3]</v>
      </c>
      <c r="Y146" s="3" t="str">
        <f t="shared" ca="1" si="59"/>
        <v>progmem.data</v>
      </c>
      <c r="Z146" s="3" t="str">
        <f t="shared" ca="1" si="60"/>
        <v>[fetch_second_arg+112.a3]</v>
      </c>
      <c r="AA146" s="3" t="str">
        <f ca="1">" "
&amp;AE146
&amp;IF(AND(OR(K146=5,K146=6),MOD(INT(J146/1000),10)=1)," A2","")
&amp;IF(AND(NOT(I146),J146=109,OFFSET(program!$A$1,0,disasm!$A146+1)&gt;0,NOT(ISNUMBER(FIND(" A1 "," "&amp;AE146&amp;" "))))," AUTOLABEL","")
&amp;" "</f>
        <v xml:space="preserve"> A2 </v>
      </c>
      <c r="AE146" s="9" t="s">
        <v>48</v>
      </c>
    </row>
    <row r="147" spans="1:31" x14ac:dyDescent="0.2">
      <c r="A147" s="1">
        <f t="shared" ca="1" si="61"/>
        <v>526</v>
      </c>
      <c r="B147" s="2" t="str">
        <f t="shared" ca="1" si="44"/>
        <v>fetch_second_arg+112</v>
      </c>
      <c r="C147" s="3" t="str">
        <f ca="1">_xlfn.TEXTJOIN(" ",FALSE,OFFSET(program!$A$1,0,A147,1,M147))</f>
        <v>102 1 750 0</v>
      </c>
      <c r="D147" s="4" t="str">
        <f ca="1">IF($H147="data",".dat "&amp;X147,
IF($H147="str",".str " &amp; _xlfn.TEXTJOIN("",FALSE,OFFSET(program!$A$2,0,A147+1,1,M147-1)),
$L147&amp;" "&amp;_xlfn.TEXTJOIN(", ",TRUE,$X147:$Z147)
))</f>
        <v>MUL  1, [vars.opcode], [start]</v>
      </c>
      <c r="E147" s="19" t="b">
        <f t="shared" ca="1" si="45"/>
        <v>0</v>
      </c>
      <c r="F147" s="5" t="str">
        <f t="shared" ca="1" si="42"/>
        <v>fetch_second_arg</v>
      </c>
      <c r="G147" s="5">
        <f t="shared" ca="1" si="43"/>
        <v>414</v>
      </c>
      <c r="H147" s="5" t="str">
        <f t="shared" si="46"/>
        <v>code</v>
      </c>
      <c r="I147" s="13" t="b">
        <f t="shared" si="47"/>
        <v>0</v>
      </c>
      <c r="J147" s="6">
        <f ca="1">OFFSET(program!$A$1,0,disasm!A147)</f>
        <v>102</v>
      </c>
      <c r="K147" s="7">
        <f t="shared" ca="1" si="48"/>
        <v>2</v>
      </c>
      <c r="L147" s="7" t="str">
        <f t="shared" ca="1" si="49"/>
        <v xml:space="preserve">MUL </v>
      </c>
      <c r="M147" s="7">
        <f t="shared" ca="1" si="50"/>
        <v>4</v>
      </c>
      <c r="N147" s="7">
        <f t="shared" ca="1" si="51"/>
        <v>3</v>
      </c>
      <c r="O147" s="8">
        <f t="shared" ca="1" si="52"/>
        <v>1</v>
      </c>
      <c r="P147" s="8">
        <f t="shared" ca="1" si="53"/>
        <v>0</v>
      </c>
      <c r="Q147" s="8">
        <f t="shared" ca="1" si="54"/>
        <v>0</v>
      </c>
      <c r="R147" s="8" t="str">
        <f t="shared" ca="1" si="55"/>
        <v>num</v>
      </c>
      <c r="S147" s="8" t="str">
        <f t="shared" ca="1" si="56"/>
        <v>addr</v>
      </c>
      <c r="T147" s="8" t="str">
        <f t="shared" ca="1" si="57"/>
        <v>addr</v>
      </c>
      <c r="U147" s="7">
        <f ca="1">IF(O147="","",OFFSET(program!$A$1,0,disasm!$A147+COLUMN()-COLUMN($U147)+IF($I147,0,1)))</f>
        <v>1</v>
      </c>
      <c r="V147" s="7">
        <f ca="1">IF(P147="","",OFFSET(program!$A$1,0,disasm!$A147+COLUMN()-COLUMN($U147)+IF($I147,0,1)))</f>
        <v>750</v>
      </c>
      <c r="W147" s="7">
        <f ca="1">IF(Q147="","",OFFSET(program!$A$1,0,disasm!$A147+COLUMN()-COLUMN($U147)+IF($I147,0,1)))</f>
        <v>0</v>
      </c>
      <c r="X147" s="3" t="str">
        <f t="shared" ca="1" si="58"/>
        <v>1</v>
      </c>
      <c r="Y147" s="3" t="str">
        <f t="shared" ca="1" si="59"/>
        <v>[vars.opcode]</v>
      </c>
      <c r="Z147" s="3" t="str">
        <f t="shared" ca="1" si="60"/>
        <v>[start]</v>
      </c>
      <c r="AA147" s="3" t="str">
        <f ca="1">" "
&amp;AE147
&amp;IF(AND(OR(K147=5,K147=6),MOD(INT(J147/1000),10)=1)," A2","")
&amp;IF(AND(NOT(I147),J147=109,OFFSET(program!$A$1,0,disasm!$A147+1)&gt;0,NOT(ISNUMBER(FIND(" A1 "," "&amp;AE147&amp;" "))))," AUTOLABEL","")
&amp;" "</f>
        <v xml:space="preserve">  </v>
      </c>
      <c r="AC147" t="s">
        <v>122</v>
      </c>
    </row>
    <row r="148" spans="1:31" x14ac:dyDescent="0.2">
      <c r="A148" s="1">
        <f t="shared" ca="1" si="61"/>
        <v>530</v>
      </c>
      <c r="B148" s="2" t="str">
        <f t="shared" ca="1" si="44"/>
        <v>fetch_second_arg+116</v>
      </c>
      <c r="C148" s="3" t="str">
        <f ca="1">_xlfn.TEXTJOIN(" ",FALSE,OFFSET(program!$A$1,0,A148,1,M148))</f>
        <v>1001 529 1 537</v>
      </c>
      <c r="D148" s="4" t="str">
        <f ca="1">IF($H148="data",".dat "&amp;X148,
IF($H148="str",".str " &amp; _xlfn.TEXTJOIN("",FALSE,OFFSET(program!$A$2,0,A148+1,1,M148-1)),
$L148&amp;" "&amp;_xlfn.TEXTJOIN(", ",TRUE,$X148:$Z148)
))</f>
        <v>ADD  [fetch_second_arg+112.a3], 1, [fetch_second_arg+120.a3]</v>
      </c>
      <c r="E148" s="19" t="b">
        <f t="shared" ca="1" si="45"/>
        <v>0</v>
      </c>
      <c r="F148" s="5" t="str">
        <f t="shared" ca="1" si="42"/>
        <v>fetch_second_arg</v>
      </c>
      <c r="G148" s="5">
        <f t="shared" ca="1" si="43"/>
        <v>414</v>
      </c>
      <c r="H148" s="5" t="str">
        <f t="shared" si="46"/>
        <v>code</v>
      </c>
      <c r="I148" s="13" t="b">
        <f t="shared" si="47"/>
        <v>0</v>
      </c>
      <c r="J148" s="6">
        <f ca="1">OFFSET(program!$A$1,0,disasm!A148)</f>
        <v>1001</v>
      </c>
      <c r="K148" s="7">
        <f t="shared" ca="1" si="48"/>
        <v>1</v>
      </c>
      <c r="L148" s="7" t="str">
        <f t="shared" ca="1" si="49"/>
        <v xml:space="preserve">ADD </v>
      </c>
      <c r="M148" s="7">
        <f t="shared" ca="1" si="50"/>
        <v>4</v>
      </c>
      <c r="N148" s="7">
        <f t="shared" ca="1" si="51"/>
        <v>3</v>
      </c>
      <c r="O148" s="8">
        <f t="shared" ca="1" si="52"/>
        <v>0</v>
      </c>
      <c r="P148" s="8">
        <f t="shared" ca="1" si="53"/>
        <v>1</v>
      </c>
      <c r="Q148" s="8">
        <f t="shared" ca="1" si="54"/>
        <v>0</v>
      </c>
      <c r="R148" s="8" t="str">
        <f t="shared" ca="1" si="55"/>
        <v>addr</v>
      </c>
      <c r="S148" s="8" t="str">
        <f t="shared" ca="1" si="56"/>
        <v>num</v>
      </c>
      <c r="T148" s="8" t="str">
        <f t="shared" ca="1" si="57"/>
        <v>addr</v>
      </c>
      <c r="U148" s="7">
        <f ca="1">IF(O148="","",OFFSET(program!$A$1,0,disasm!$A148+COLUMN()-COLUMN($U148)+IF($I148,0,1)))</f>
        <v>529</v>
      </c>
      <c r="V148" s="7">
        <f ca="1">IF(P148="","",OFFSET(program!$A$1,0,disasm!$A148+COLUMN()-COLUMN($U148)+IF($I148,0,1)))</f>
        <v>1</v>
      </c>
      <c r="W148" s="7">
        <f ca="1">IF(Q148="","",OFFSET(program!$A$1,0,disasm!$A148+COLUMN()-COLUMN($U148)+IF($I148,0,1)))</f>
        <v>537</v>
      </c>
      <c r="X148" s="3" t="str">
        <f t="shared" ca="1" si="58"/>
        <v>[fetch_second_arg+112.a3]</v>
      </c>
      <c r="Y148" s="3" t="str">
        <f t="shared" ca="1" si="59"/>
        <v>1</v>
      </c>
      <c r="Z148" s="3" t="str">
        <f t="shared" ca="1" si="60"/>
        <v>[fetch_second_arg+120.a3]</v>
      </c>
      <c r="AA148" s="3" t="str">
        <f ca="1">" "
&amp;AE148
&amp;IF(AND(OR(K148=5,K148=6),MOD(INT(J148/1000),10)=1)," A2","")
&amp;IF(AND(NOT(I148),J148=109,OFFSET(program!$A$1,0,disasm!$A148+1)&gt;0,NOT(ISNUMBER(FIND(" A1 "," "&amp;AE148&amp;" "))))," AUTOLABEL","")
&amp;" "</f>
        <v xml:space="preserve">  </v>
      </c>
    </row>
    <row r="149" spans="1:31" x14ac:dyDescent="0.2">
      <c r="A149" s="1">
        <f t="shared" ca="1" si="61"/>
        <v>534</v>
      </c>
      <c r="B149" s="2" t="str">
        <f t="shared" ca="1" si="44"/>
        <v>fetch_second_arg+120</v>
      </c>
      <c r="C149" s="3" t="str">
        <f ca="1">_xlfn.TEXTJOIN(" ",FALSE,OFFSET(program!$A$1,0,A149,1,M149))</f>
        <v>101 0 751 0</v>
      </c>
      <c r="D149" s="4" t="str">
        <f ca="1">IF($H149="data",".dat "&amp;X149,
IF($H149="str",".str " &amp; _xlfn.TEXTJOIN("",FALSE,OFFSET(program!$A$2,0,A149+1,1,M149-1)),
$L149&amp;" "&amp;_xlfn.TEXTJOIN(", ",TRUE,$X149:$Z149)
))</f>
        <v>ADD  0, [vars.red_read], [start]</v>
      </c>
      <c r="E149" s="19" t="b">
        <f t="shared" ca="1" si="45"/>
        <v>0</v>
      </c>
      <c r="F149" s="5" t="str">
        <f t="shared" ca="1" si="42"/>
        <v>fetch_second_arg</v>
      </c>
      <c r="G149" s="5">
        <f t="shared" ca="1" si="43"/>
        <v>414</v>
      </c>
      <c r="H149" s="5" t="str">
        <f t="shared" si="46"/>
        <v>code</v>
      </c>
      <c r="I149" s="13" t="b">
        <f t="shared" si="47"/>
        <v>0</v>
      </c>
      <c r="J149" s="6">
        <f ca="1">OFFSET(program!$A$1,0,disasm!A149)</f>
        <v>101</v>
      </c>
      <c r="K149" s="7">
        <f t="shared" ca="1" si="48"/>
        <v>1</v>
      </c>
      <c r="L149" s="7" t="str">
        <f t="shared" ca="1" si="49"/>
        <v xml:space="preserve">ADD </v>
      </c>
      <c r="M149" s="7">
        <f t="shared" ca="1" si="50"/>
        <v>4</v>
      </c>
      <c r="N149" s="7">
        <f t="shared" ca="1" si="51"/>
        <v>3</v>
      </c>
      <c r="O149" s="8">
        <f t="shared" ca="1" si="52"/>
        <v>1</v>
      </c>
      <c r="P149" s="8">
        <f t="shared" ca="1" si="53"/>
        <v>0</v>
      </c>
      <c r="Q149" s="8">
        <f t="shared" ca="1" si="54"/>
        <v>0</v>
      </c>
      <c r="R149" s="8" t="str">
        <f t="shared" ca="1" si="55"/>
        <v>num</v>
      </c>
      <c r="S149" s="8" t="str">
        <f t="shared" ca="1" si="56"/>
        <v>addr</v>
      </c>
      <c r="T149" s="8" t="str">
        <f t="shared" ca="1" si="57"/>
        <v>addr</v>
      </c>
      <c r="U149" s="7">
        <f ca="1">IF(O149="","",OFFSET(program!$A$1,0,disasm!$A149+COLUMN()-COLUMN($U149)+IF($I149,0,1)))</f>
        <v>0</v>
      </c>
      <c r="V149" s="7">
        <f ca="1">IF(P149="","",OFFSET(program!$A$1,0,disasm!$A149+COLUMN()-COLUMN($U149)+IF($I149,0,1)))</f>
        <v>751</v>
      </c>
      <c r="W149" s="7">
        <f ca="1">IF(Q149="","",OFFSET(program!$A$1,0,disasm!$A149+COLUMN()-COLUMN($U149)+IF($I149,0,1)))</f>
        <v>0</v>
      </c>
      <c r="X149" s="3" t="str">
        <f t="shared" ca="1" si="58"/>
        <v>0</v>
      </c>
      <c r="Y149" s="3" t="str">
        <f t="shared" ca="1" si="59"/>
        <v>[vars.red_read]</v>
      </c>
      <c r="Z149" s="3" t="str">
        <f t="shared" ca="1" si="60"/>
        <v>[start]</v>
      </c>
      <c r="AA149" s="3" t="str">
        <f ca="1">" "
&amp;AE149
&amp;IF(AND(OR(K149=5,K149=6),MOD(INT(J149/1000),10)=1)," A2","")
&amp;IF(AND(NOT(I149),J149=109,OFFSET(program!$A$1,0,disasm!$A149+1)&gt;0,NOT(ISNUMBER(FIND(" A1 "," "&amp;AE149&amp;" "))))," AUTOLABEL","")
&amp;" "</f>
        <v xml:space="preserve">  </v>
      </c>
      <c r="AB149" s="17"/>
      <c r="AC149" t="s">
        <v>124</v>
      </c>
    </row>
    <row r="150" spans="1:31" x14ac:dyDescent="0.2">
      <c r="A150" s="1">
        <f t="shared" ca="1" si="61"/>
        <v>538</v>
      </c>
      <c r="B150" s="2" t="str">
        <f t="shared" ca="1" si="44"/>
        <v>fetch_second_arg+124</v>
      </c>
      <c r="C150" s="3" t="str">
        <f ca="1">_xlfn.TEXTJOIN(" ",FALSE,OFFSET(program!$A$1,0,A150,1,M150))</f>
        <v>1001 537 1 545</v>
      </c>
      <c r="D150" s="4" t="str">
        <f ca="1">IF($H150="data",".dat "&amp;X150,
IF($H150="str",".str " &amp; _xlfn.TEXTJOIN("",FALSE,OFFSET(program!$A$2,0,A150+1,1,M150-1)),
$L150&amp;" "&amp;_xlfn.TEXTJOIN(", ",TRUE,$X150:$Z150)
))</f>
        <v>ADD  [fetch_second_arg+120.a3], 1, [fetch_second_arg+128.a3]</v>
      </c>
      <c r="E150" s="19" t="b">
        <f t="shared" ca="1" si="45"/>
        <v>0</v>
      </c>
      <c r="F150" s="5" t="str">
        <f t="shared" ca="1" si="42"/>
        <v>fetch_second_arg</v>
      </c>
      <c r="G150" s="5">
        <f t="shared" ca="1" si="43"/>
        <v>414</v>
      </c>
      <c r="H150" s="5" t="str">
        <f t="shared" si="46"/>
        <v>code</v>
      </c>
      <c r="I150" s="13" t="b">
        <f t="shared" si="47"/>
        <v>0</v>
      </c>
      <c r="J150" s="6">
        <f ca="1">OFFSET(program!$A$1,0,disasm!A150)</f>
        <v>1001</v>
      </c>
      <c r="K150" s="7">
        <f t="shared" ca="1" si="48"/>
        <v>1</v>
      </c>
      <c r="L150" s="7" t="str">
        <f t="shared" ca="1" si="49"/>
        <v xml:space="preserve">ADD </v>
      </c>
      <c r="M150" s="7">
        <f t="shared" ca="1" si="50"/>
        <v>4</v>
      </c>
      <c r="N150" s="7">
        <f t="shared" ca="1" si="51"/>
        <v>3</v>
      </c>
      <c r="O150" s="8">
        <f t="shared" ca="1" si="52"/>
        <v>0</v>
      </c>
      <c r="P150" s="8">
        <f t="shared" ca="1" si="53"/>
        <v>1</v>
      </c>
      <c r="Q150" s="8">
        <f t="shared" ca="1" si="54"/>
        <v>0</v>
      </c>
      <c r="R150" s="8" t="str">
        <f t="shared" ca="1" si="55"/>
        <v>addr</v>
      </c>
      <c r="S150" s="8" t="str">
        <f t="shared" ca="1" si="56"/>
        <v>num</v>
      </c>
      <c r="T150" s="8" t="str">
        <f t="shared" ca="1" si="57"/>
        <v>addr</v>
      </c>
      <c r="U150" s="7">
        <f ca="1">IF(O150="","",OFFSET(program!$A$1,0,disasm!$A150+COLUMN()-COLUMN($U150)+IF($I150,0,1)))</f>
        <v>537</v>
      </c>
      <c r="V150" s="7">
        <f ca="1">IF(P150="","",OFFSET(program!$A$1,0,disasm!$A150+COLUMN()-COLUMN($U150)+IF($I150,0,1)))</f>
        <v>1</v>
      </c>
      <c r="W150" s="7">
        <f ca="1">IF(Q150="","",OFFSET(program!$A$1,0,disasm!$A150+COLUMN()-COLUMN($U150)+IF($I150,0,1)))</f>
        <v>545</v>
      </c>
      <c r="X150" s="3" t="str">
        <f t="shared" ca="1" si="58"/>
        <v>[fetch_second_arg+120.a3]</v>
      </c>
      <c r="Y150" s="3" t="str">
        <f t="shared" ca="1" si="59"/>
        <v>1</v>
      </c>
      <c r="Z150" s="3" t="str">
        <f t="shared" ca="1" si="60"/>
        <v>[fetch_second_arg+128.a3]</v>
      </c>
      <c r="AA150" s="3" t="str">
        <f ca="1">" "
&amp;AE150
&amp;IF(AND(OR(K150=5,K150=6),MOD(INT(J150/1000),10)=1)," A2","")
&amp;IF(AND(NOT(I150),J150=109,OFFSET(program!$A$1,0,disasm!$A150+1)&gt;0,NOT(ISNUMBER(FIND(" A1 "," "&amp;AE150&amp;" "))))," AUTOLABEL","")
&amp;" "</f>
        <v xml:space="preserve">  </v>
      </c>
    </row>
    <row r="151" spans="1:31" x14ac:dyDescent="0.2">
      <c r="A151" s="1">
        <f t="shared" ca="1" si="61"/>
        <v>542</v>
      </c>
      <c r="B151" s="2" t="str">
        <f t="shared" ca="1" si="44"/>
        <v>fetch_second_arg+128</v>
      </c>
      <c r="C151" s="3" t="str">
        <f ca="1">_xlfn.TEXTJOIN(" ",FALSE,OFFSET(program!$A$1,0,A151,1,M151))</f>
        <v>1002 752 1 0</v>
      </c>
      <c r="D151" s="4" t="str">
        <f ca="1">IF($H151="data",".dat "&amp;X151,
IF($H151="str",".str " &amp; _xlfn.TEXTJOIN("",FALSE,OFFSET(program!$A$2,0,A151+1,1,M151-1)),
$L151&amp;" "&amp;_xlfn.TEXTJOIN(", ",TRUE,$X151:$Z151)
))</f>
        <v>MUL  [vars.red_write], 1, [start]</v>
      </c>
      <c r="E151" s="19" t="b">
        <f t="shared" ca="1" si="45"/>
        <v>0</v>
      </c>
      <c r="F151" s="5" t="str">
        <f t="shared" ca="1" si="42"/>
        <v>fetch_second_arg</v>
      </c>
      <c r="G151" s="5">
        <f t="shared" ca="1" si="43"/>
        <v>414</v>
      </c>
      <c r="H151" s="5" t="str">
        <f t="shared" si="46"/>
        <v>code</v>
      </c>
      <c r="I151" s="13" t="b">
        <f t="shared" si="47"/>
        <v>0</v>
      </c>
      <c r="J151" s="6">
        <f ca="1">OFFSET(program!$A$1,0,disasm!A151)</f>
        <v>1002</v>
      </c>
      <c r="K151" s="7">
        <f t="shared" ca="1" si="48"/>
        <v>2</v>
      </c>
      <c r="L151" s="7" t="str">
        <f t="shared" ca="1" si="49"/>
        <v xml:space="preserve">MUL </v>
      </c>
      <c r="M151" s="7">
        <f t="shared" ca="1" si="50"/>
        <v>4</v>
      </c>
      <c r="N151" s="7">
        <f t="shared" ca="1" si="51"/>
        <v>3</v>
      </c>
      <c r="O151" s="8">
        <f t="shared" ca="1" si="52"/>
        <v>0</v>
      </c>
      <c r="P151" s="8">
        <f t="shared" ca="1" si="53"/>
        <v>1</v>
      </c>
      <c r="Q151" s="8">
        <f t="shared" ca="1" si="54"/>
        <v>0</v>
      </c>
      <c r="R151" s="8" t="str">
        <f t="shared" ca="1" si="55"/>
        <v>addr</v>
      </c>
      <c r="S151" s="8" t="str">
        <f t="shared" ca="1" si="56"/>
        <v>num</v>
      </c>
      <c r="T151" s="8" t="str">
        <f t="shared" ca="1" si="57"/>
        <v>addr</v>
      </c>
      <c r="U151" s="7">
        <f ca="1">IF(O151="","",OFFSET(program!$A$1,0,disasm!$A151+COLUMN()-COLUMN($U151)+IF($I151,0,1)))</f>
        <v>752</v>
      </c>
      <c r="V151" s="7">
        <f ca="1">IF(P151="","",OFFSET(program!$A$1,0,disasm!$A151+COLUMN()-COLUMN($U151)+IF($I151,0,1)))</f>
        <v>1</v>
      </c>
      <c r="W151" s="7">
        <f ca="1">IF(Q151="","",OFFSET(program!$A$1,0,disasm!$A151+COLUMN()-COLUMN($U151)+IF($I151,0,1)))</f>
        <v>0</v>
      </c>
      <c r="X151" s="3" t="str">
        <f t="shared" ca="1" si="58"/>
        <v>[vars.red_write]</v>
      </c>
      <c r="Y151" s="3" t="str">
        <f t="shared" ca="1" si="59"/>
        <v>1</v>
      </c>
      <c r="Z151" s="3" t="str">
        <f t="shared" ca="1" si="60"/>
        <v>[start]</v>
      </c>
      <c r="AA151" s="3" t="str">
        <f ca="1">" "
&amp;AE151
&amp;IF(AND(OR(K151=5,K151=6),MOD(INT(J151/1000),10)=1)," A2","")
&amp;IF(AND(NOT(I151),J151=109,OFFSET(program!$A$1,0,disasm!$A151+1)&gt;0,NOT(ISNUMBER(FIND(" A1 "," "&amp;AE151&amp;" "))))," AUTOLABEL","")
&amp;" "</f>
        <v xml:space="preserve">  </v>
      </c>
      <c r="AC151" t="s">
        <v>123</v>
      </c>
    </row>
    <row r="152" spans="1:31" x14ac:dyDescent="0.2">
      <c r="A152" s="1">
        <f t="shared" ca="1" si="61"/>
        <v>546</v>
      </c>
      <c r="B152" s="2" t="str">
        <f t="shared" ca="1" si="44"/>
        <v>fetch_second_arg+132</v>
      </c>
      <c r="C152" s="3" t="str">
        <f ca="1">_xlfn.TEXTJOIN(" ",FALSE,OFFSET(program!$A$1,0,A152,1,M152))</f>
        <v>1001 920 1 920</v>
      </c>
      <c r="D152" s="4" t="str">
        <f ca="1">IF($H152="data",".dat "&amp;X152,
IF($H152="str",".str " &amp; _xlfn.TEXTJOIN("",FALSE,OFFSET(program!$A$2,0,A152+1,1,M152-1)),
$L152&amp;" "&amp;_xlfn.TEXTJOIN(", ",TRUE,$X152:$Z152)
))</f>
        <v>ADD  [progmem.size], 1, [progmem.size]</v>
      </c>
      <c r="E152" s="19" t="b">
        <f t="shared" ca="1" si="45"/>
        <v>0</v>
      </c>
      <c r="F152" s="5" t="str">
        <f t="shared" ca="1" si="42"/>
        <v>fetch_second_arg</v>
      </c>
      <c r="G152" s="5">
        <f t="shared" ca="1" si="43"/>
        <v>414</v>
      </c>
      <c r="H152" s="5" t="str">
        <f t="shared" si="46"/>
        <v>code</v>
      </c>
      <c r="I152" s="13" t="b">
        <f t="shared" si="47"/>
        <v>0</v>
      </c>
      <c r="J152" s="6">
        <f ca="1">OFFSET(program!$A$1,0,disasm!A152)</f>
        <v>1001</v>
      </c>
      <c r="K152" s="7">
        <f t="shared" ca="1" si="48"/>
        <v>1</v>
      </c>
      <c r="L152" s="7" t="str">
        <f t="shared" ca="1" si="49"/>
        <v xml:space="preserve">ADD </v>
      </c>
      <c r="M152" s="7">
        <f t="shared" ca="1" si="50"/>
        <v>4</v>
      </c>
      <c r="N152" s="7">
        <f t="shared" ca="1" si="51"/>
        <v>3</v>
      </c>
      <c r="O152" s="8">
        <f t="shared" ca="1" si="52"/>
        <v>0</v>
      </c>
      <c r="P152" s="8">
        <f t="shared" ca="1" si="53"/>
        <v>1</v>
      </c>
      <c r="Q152" s="8">
        <f t="shared" ca="1" si="54"/>
        <v>0</v>
      </c>
      <c r="R152" s="8" t="str">
        <f t="shared" ca="1" si="55"/>
        <v>addr</v>
      </c>
      <c r="S152" s="8" t="str">
        <f t="shared" ca="1" si="56"/>
        <v>num</v>
      </c>
      <c r="T152" s="8" t="str">
        <f t="shared" ca="1" si="57"/>
        <v>addr</v>
      </c>
      <c r="U152" s="7">
        <f ca="1">IF(O152="","",OFFSET(program!$A$1,0,disasm!$A152+COLUMN()-COLUMN($U152)+IF($I152,0,1)))</f>
        <v>920</v>
      </c>
      <c r="V152" s="7">
        <f ca="1">IF(P152="","",OFFSET(program!$A$1,0,disasm!$A152+COLUMN()-COLUMN($U152)+IF($I152,0,1)))</f>
        <v>1</v>
      </c>
      <c r="W152" s="7">
        <f ca="1">IF(Q152="","",OFFSET(program!$A$1,0,disasm!$A152+COLUMN()-COLUMN($U152)+IF($I152,0,1)))</f>
        <v>920</v>
      </c>
      <c r="X152" s="3" t="str">
        <f t="shared" ca="1" si="58"/>
        <v>[progmem.size]</v>
      </c>
      <c r="Y152" s="3" t="str">
        <f t="shared" ca="1" si="59"/>
        <v>1</v>
      </c>
      <c r="Z152" s="3" t="str">
        <f t="shared" ca="1" si="60"/>
        <v>[progmem.size]</v>
      </c>
      <c r="AA152" s="3" t="str">
        <f ca="1">" "
&amp;AE152
&amp;IF(AND(OR(K152=5,K152=6),MOD(INT(J152/1000),10)=1)," A2","")
&amp;IF(AND(NOT(I152),J152=109,OFFSET(program!$A$1,0,disasm!$A152+1)&gt;0,NOT(ISNUMBER(FIND(" A1 "," "&amp;AE152&amp;" "))))," AUTOLABEL","")
&amp;" "</f>
        <v xml:space="preserve">  </v>
      </c>
      <c r="AC152" t="s">
        <v>125</v>
      </c>
    </row>
    <row r="153" spans="1:31" x14ac:dyDescent="0.2">
      <c r="A153" s="1">
        <f t="shared" ca="1" si="61"/>
        <v>550</v>
      </c>
      <c r="B153" s="2" t="str">
        <f t="shared" ca="1" si="44"/>
        <v>fetch_second_arg+136</v>
      </c>
      <c r="C153" s="3" t="str">
        <f ca="1">_xlfn.TEXTJOIN(" ",FALSE,OFFSET(program!$A$1,0,A153,1,M153))</f>
        <v>1105 1 13</v>
      </c>
      <c r="D153" s="4" t="str">
        <f ca="1">IF($H153="data",".dat "&amp;X153,
IF($H153="str",".str " &amp; _xlfn.TEXTJOIN("",FALSE,OFFSET(program!$A$2,0,A153+1,1,M153-1)),
$L153&amp;" "&amp;_xlfn.TEXTJOIN(", ",TRUE,$X153:$Z153)
))</f>
        <v>J!=0 1, read_command</v>
      </c>
      <c r="E153" s="19" t="b">
        <f t="shared" ca="1" si="45"/>
        <v>0</v>
      </c>
      <c r="F153" s="5" t="str">
        <f t="shared" ca="1" si="42"/>
        <v>fetch_second_arg</v>
      </c>
      <c r="G153" s="5">
        <f t="shared" ca="1" si="43"/>
        <v>414</v>
      </c>
      <c r="H153" s="5" t="str">
        <f t="shared" si="46"/>
        <v>code</v>
      </c>
      <c r="I153" s="13" t="b">
        <f t="shared" si="47"/>
        <v>0</v>
      </c>
      <c r="J153" s="6">
        <f ca="1">OFFSET(program!$A$1,0,disasm!A153)</f>
        <v>1105</v>
      </c>
      <c r="K153" s="7">
        <f t="shared" ca="1" si="48"/>
        <v>5</v>
      </c>
      <c r="L153" s="7" t="str">
        <f t="shared" ca="1" si="49"/>
        <v>J!=0</v>
      </c>
      <c r="M153" s="7">
        <f t="shared" ca="1" si="50"/>
        <v>3</v>
      </c>
      <c r="N153" s="7">
        <f t="shared" ca="1" si="51"/>
        <v>2</v>
      </c>
      <c r="O153" s="8">
        <f t="shared" ca="1" si="52"/>
        <v>1</v>
      </c>
      <c r="P153" s="8">
        <f t="shared" ca="1" si="53"/>
        <v>1</v>
      </c>
      <c r="Q153" s="8" t="str">
        <f t="shared" ca="1" si="54"/>
        <v/>
      </c>
      <c r="R153" s="8" t="str">
        <f t="shared" ca="1" si="55"/>
        <v>num</v>
      </c>
      <c r="S153" s="8" t="str">
        <f t="shared" ca="1" si="56"/>
        <v>addr</v>
      </c>
      <c r="T153" s="8" t="str">
        <f t="shared" ca="1" si="57"/>
        <v/>
      </c>
      <c r="U153" s="7">
        <f ca="1">IF(O153="","",OFFSET(program!$A$1,0,disasm!$A153+COLUMN()-COLUMN($U153)+IF($I153,0,1)))</f>
        <v>1</v>
      </c>
      <c r="V153" s="7">
        <f ca="1">IF(P153="","",OFFSET(program!$A$1,0,disasm!$A153+COLUMN()-COLUMN($U153)+IF($I153,0,1)))</f>
        <v>13</v>
      </c>
      <c r="W153" s="7" t="str">
        <f ca="1">IF(Q153="","",OFFSET(program!$A$1,0,disasm!$A153+COLUMN()-COLUMN($U153)+IF($I153,0,1)))</f>
        <v/>
      </c>
      <c r="X153" s="3" t="str">
        <f t="shared" ca="1" si="58"/>
        <v>1</v>
      </c>
      <c r="Y153" s="3" t="str">
        <f t="shared" ca="1" si="59"/>
        <v>read_command</v>
      </c>
      <c r="Z153" s="3" t="str">
        <f t="shared" ca="1" si="60"/>
        <v/>
      </c>
      <c r="AA153" s="3" t="str">
        <f ca="1">" "
&amp;AE153
&amp;IF(AND(OR(K153=5,K153=6),MOD(INT(J153/1000),10)=1)," A2","")
&amp;IF(AND(NOT(I153),J153=109,OFFSET(program!$A$1,0,disasm!$A153+1)&gt;0,NOT(ISNUMBER(FIND(" A1 "," "&amp;AE153&amp;" "))))," AUTOLABEL","")
&amp;" "</f>
        <v xml:space="preserve">  A2 </v>
      </c>
    </row>
    <row r="154" spans="1:31" x14ac:dyDescent="0.2">
      <c r="A154" s="1">
        <f t="shared" ca="1" si="61"/>
        <v>553</v>
      </c>
      <c r="B154" s="2" t="str">
        <f t="shared" ca="1" si="44"/>
        <v>exec</v>
      </c>
      <c r="C154" s="3" t="str">
        <f ca="1">_xlfn.TEXTJOIN(" ",FALSE,OFFSET(program!$A$1,0,A154,1,M154))</f>
        <v>1005 755 577</v>
      </c>
      <c r="D154" s="4" t="str">
        <f ca="1">IF($H154="data",".dat "&amp;X154,
IF($H154="str",".str " &amp; _xlfn.TEXTJOIN("",FALSE,OFFSET(program!$A$2,0,A154+1,1,M154-1)),
$L154&amp;" "&amp;_xlfn.TEXTJOIN(", ",TRUE,$X154:$Z154)
))</f>
        <v>J!=0 [vars.is_running], exec.lbl1</v>
      </c>
      <c r="E154" s="19" t="b">
        <f t="shared" ca="1" si="45"/>
        <v>1</v>
      </c>
      <c r="F154" s="5" t="str">
        <f t="shared" si="42"/>
        <v>exec</v>
      </c>
      <c r="G154" s="5">
        <f t="shared" ca="1" si="43"/>
        <v>553</v>
      </c>
      <c r="H154" s="5" t="str">
        <f t="shared" si="46"/>
        <v>code</v>
      </c>
      <c r="I154" s="13" t="b">
        <f t="shared" si="47"/>
        <v>0</v>
      </c>
      <c r="J154" s="6">
        <f ca="1">OFFSET(program!$A$1,0,disasm!A154)</f>
        <v>1005</v>
      </c>
      <c r="K154" s="7">
        <f t="shared" ca="1" si="48"/>
        <v>5</v>
      </c>
      <c r="L154" s="7" t="str">
        <f t="shared" ca="1" si="49"/>
        <v>J!=0</v>
      </c>
      <c r="M154" s="7">
        <f t="shared" ca="1" si="50"/>
        <v>3</v>
      </c>
      <c r="N154" s="7">
        <f t="shared" ca="1" si="51"/>
        <v>2</v>
      </c>
      <c r="O154" s="8">
        <f t="shared" ca="1" si="52"/>
        <v>0</v>
      </c>
      <c r="P154" s="8">
        <f t="shared" ca="1" si="53"/>
        <v>1</v>
      </c>
      <c r="Q154" s="8" t="str">
        <f t="shared" ca="1" si="54"/>
        <v/>
      </c>
      <c r="R154" s="8" t="str">
        <f t="shared" ca="1" si="55"/>
        <v>addr</v>
      </c>
      <c r="S154" s="8" t="str">
        <f t="shared" ca="1" si="56"/>
        <v>addr</v>
      </c>
      <c r="T154" s="8" t="str">
        <f t="shared" ca="1" si="57"/>
        <v/>
      </c>
      <c r="U154" s="7">
        <f ca="1">IF(O154="","",OFFSET(program!$A$1,0,disasm!$A154+COLUMN()-COLUMN($U154)+IF($I154,0,1)))</f>
        <v>755</v>
      </c>
      <c r="V154" s="7">
        <f ca="1">IF(P154="","",OFFSET(program!$A$1,0,disasm!$A154+COLUMN()-COLUMN($U154)+IF($I154,0,1)))</f>
        <v>577</v>
      </c>
      <c r="W154" s="7" t="str">
        <f ca="1">IF(Q154="","",OFFSET(program!$A$1,0,disasm!$A154+COLUMN()-COLUMN($U154)+IF($I154,0,1)))</f>
        <v/>
      </c>
      <c r="X154" s="3" t="str">
        <f t="shared" ca="1" si="58"/>
        <v>[vars.is_running]</v>
      </c>
      <c r="Y154" s="3" t="str">
        <f t="shared" ca="1" si="59"/>
        <v>exec.lbl1</v>
      </c>
      <c r="Z154" s="3" t="str">
        <f t="shared" ca="1" si="60"/>
        <v/>
      </c>
      <c r="AA154" s="3" t="str">
        <f ca="1">" "
&amp;AE154
&amp;IF(AND(OR(K154=5,K154=6),MOD(INT(J154/1000),10)=1)," A2","")
&amp;IF(AND(NOT(I154),J154=109,OFFSET(program!$A$1,0,disasm!$A154+1)&gt;0,NOT(ISNUMBER(FIND(" A1 "," "&amp;AE154&amp;" "))))," AUTOLABEL","")
&amp;" "</f>
        <v xml:space="preserve">  A2 </v>
      </c>
      <c r="AC154" t="s">
        <v>134</v>
      </c>
      <c r="AD154" s="9" t="s">
        <v>133</v>
      </c>
    </row>
    <row r="155" spans="1:31" x14ac:dyDescent="0.2">
      <c r="A155" s="1">
        <f t="shared" ca="1" si="61"/>
        <v>556</v>
      </c>
      <c r="B155" s="2" t="str">
        <f t="shared" ca="1" si="44"/>
        <v>exec+3</v>
      </c>
      <c r="C155" s="3" t="str">
        <f ca="1">_xlfn.TEXTJOIN(" ",FALSE,OFFSET(program!$A$1,0,A155,1,M155))</f>
        <v>1006 756 570</v>
      </c>
      <c r="D155" s="4" t="str">
        <f ca="1">IF($H155="data",".dat "&amp;X155,
IF($H155="str",".str " &amp; _xlfn.TEXTJOIN("",FALSE,OFFSET(program!$A$2,0,A155+1,1,M155-1)),
$L155&amp;" "&amp;_xlfn.TEXTJOIN(", ",TRUE,$X155:$Z155)
))</f>
        <v>J=0  [extended_read_regs], exec+17</v>
      </c>
      <c r="E155" s="19" t="b">
        <f t="shared" ca="1" si="45"/>
        <v>1</v>
      </c>
      <c r="F155" s="5" t="str">
        <f t="shared" ca="1" si="42"/>
        <v>exec</v>
      </c>
      <c r="G155" s="5">
        <f t="shared" ca="1" si="43"/>
        <v>553</v>
      </c>
      <c r="H155" s="5" t="str">
        <f t="shared" si="46"/>
        <v>code</v>
      </c>
      <c r="I155" s="13" t="b">
        <f t="shared" si="47"/>
        <v>0</v>
      </c>
      <c r="J155" s="6">
        <f ca="1">OFFSET(program!$A$1,0,disasm!A155)</f>
        <v>1006</v>
      </c>
      <c r="K155" s="7">
        <f t="shared" ca="1" si="48"/>
        <v>6</v>
      </c>
      <c r="L155" s="7" t="str">
        <f t="shared" ca="1" si="49"/>
        <v xml:space="preserve">J=0 </v>
      </c>
      <c r="M155" s="7">
        <f t="shared" ca="1" si="50"/>
        <v>3</v>
      </c>
      <c r="N155" s="7">
        <f t="shared" ca="1" si="51"/>
        <v>2</v>
      </c>
      <c r="O155" s="8">
        <f t="shared" ca="1" si="52"/>
        <v>0</v>
      </c>
      <c r="P155" s="8">
        <f t="shared" ca="1" si="53"/>
        <v>1</v>
      </c>
      <c r="Q155" s="8" t="str">
        <f t="shared" ca="1" si="54"/>
        <v/>
      </c>
      <c r="R155" s="8" t="str">
        <f t="shared" ca="1" si="55"/>
        <v>addr</v>
      </c>
      <c r="S155" s="8" t="str">
        <f t="shared" ca="1" si="56"/>
        <v>addr</v>
      </c>
      <c r="T155" s="8" t="str">
        <f t="shared" ca="1" si="57"/>
        <v/>
      </c>
      <c r="U155" s="7">
        <f ca="1">IF(O155="","",OFFSET(program!$A$1,0,disasm!$A155+COLUMN()-COLUMN($U155)+IF($I155,0,1)))</f>
        <v>756</v>
      </c>
      <c r="V155" s="7">
        <f ca="1">IF(P155="","",OFFSET(program!$A$1,0,disasm!$A155+COLUMN()-COLUMN($U155)+IF($I155,0,1)))</f>
        <v>570</v>
      </c>
      <c r="W155" s="7" t="str">
        <f ca="1">IF(Q155="","",OFFSET(program!$A$1,0,disasm!$A155+COLUMN()-COLUMN($U155)+IF($I155,0,1)))</f>
        <v/>
      </c>
      <c r="X155" s="3" t="str">
        <f t="shared" ca="1" si="58"/>
        <v>[extended_read_regs]</v>
      </c>
      <c r="Y155" s="3" t="str">
        <f t="shared" ca="1" si="59"/>
        <v>exec+17</v>
      </c>
      <c r="Z155" s="3" t="str">
        <f t="shared" ca="1" si="60"/>
        <v/>
      </c>
      <c r="AA155" s="3" t="str">
        <f ca="1">" "
&amp;AE155
&amp;IF(AND(OR(K155=5,K155=6),MOD(INT(J155/1000),10)=1)," A2","")
&amp;IF(AND(NOT(I155),J155=109,OFFSET(program!$A$1,0,disasm!$A155+1)&gt;0,NOT(ISNUMBER(FIND(" A1 "," "&amp;AE155&amp;" "))))," AUTOLABEL","")
&amp;" "</f>
        <v xml:space="preserve">  A2 </v>
      </c>
      <c r="AC155" t="s">
        <v>135</v>
      </c>
    </row>
    <row r="156" spans="1:31" x14ac:dyDescent="0.2">
      <c r="A156" s="1">
        <f t="shared" ca="1" si="61"/>
        <v>559</v>
      </c>
      <c r="B156" s="2" t="str">
        <f t="shared" ca="1" si="44"/>
        <v>exec+6</v>
      </c>
      <c r="C156" s="3" t="str">
        <f ca="1">_xlfn.TEXTJOIN(" ",FALSE,OFFSET(program!$A$1,0,A156,1,M156))</f>
        <v>21102 1 1100 1</v>
      </c>
      <c r="D156" s="4" t="str">
        <f ca="1">IF($H156="data",".dat "&amp;X156,
IF($H156="str",".str " &amp; _xlfn.TEXTJOIN("",FALSE,OFFSET(program!$A$2,0,A156+1,1,M156-1)),
$L156&amp;" "&amp;_xlfn.TEXTJOIN(", ",TRUE,$X156:$Z156)
))</f>
        <v>MUL  1, s_invalid_first_arg, [SP+1]</v>
      </c>
      <c r="E156" s="19" t="b">
        <f t="shared" ca="1" si="45"/>
        <v>1</v>
      </c>
      <c r="F156" s="5" t="str">
        <f t="shared" ca="1" si="42"/>
        <v>exec</v>
      </c>
      <c r="G156" s="5">
        <f t="shared" ca="1" si="43"/>
        <v>553</v>
      </c>
      <c r="H156" s="5" t="str">
        <f t="shared" si="46"/>
        <v>code</v>
      </c>
      <c r="I156" s="13" t="b">
        <f t="shared" si="47"/>
        <v>0</v>
      </c>
      <c r="J156" s="6">
        <f ca="1">OFFSET(program!$A$1,0,disasm!A156)</f>
        <v>21102</v>
      </c>
      <c r="K156" s="7">
        <f t="shared" ca="1" si="48"/>
        <v>2</v>
      </c>
      <c r="L156" s="7" t="str">
        <f t="shared" ca="1" si="49"/>
        <v xml:space="preserve">MUL </v>
      </c>
      <c r="M156" s="7">
        <f t="shared" ca="1" si="50"/>
        <v>4</v>
      </c>
      <c r="N156" s="7">
        <f t="shared" ca="1" si="51"/>
        <v>3</v>
      </c>
      <c r="O156" s="8">
        <f t="shared" ca="1" si="52"/>
        <v>1</v>
      </c>
      <c r="P156" s="8">
        <f t="shared" ca="1" si="53"/>
        <v>1</v>
      </c>
      <c r="Q156" s="8">
        <f t="shared" ca="1" si="54"/>
        <v>2</v>
      </c>
      <c r="R156" s="8" t="str">
        <f t="shared" ca="1" si="55"/>
        <v>num</v>
      </c>
      <c r="S156" s="8" t="str">
        <f t="shared" ca="1" si="56"/>
        <v>addr</v>
      </c>
      <c r="T156" s="8" t="str">
        <f t="shared" ca="1" si="57"/>
        <v>num</v>
      </c>
      <c r="U156" s="7">
        <f ca="1">IF(O156="","",OFFSET(program!$A$1,0,disasm!$A156+COLUMN()-COLUMN($U156)+IF($I156,0,1)))</f>
        <v>1</v>
      </c>
      <c r="V156" s="7">
        <f ca="1">IF(P156="","",OFFSET(program!$A$1,0,disasm!$A156+COLUMN()-COLUMN($U156)+IF($I156,0,1)))</f>
        <v>1100</v>
      </c>
      <c r="W156" s="7">
        <f ca="1">IF(Q156="","",OFFSET(program!$A$1,0,disasm!$A156+COLUMN()-COLUMN($U156)+IF($I156,0,1)))</f>
        <v>1</v>
      </c>
      <c r="X156" s="3" t="str">
        <f t="shared" ca="1" si="58"/>
        <v>1</v>
      </c>
      <c r="Y156" s="3" t="str">
        <f t="shared" ca="1" si="59"/>
        <v>s_invalid_first_arg</v>
      </c>
      <c r="Z156" s="3" t="str">
        <f t="shared" ca="1" si="60"/>
        <v>[SP+1]</v>
      </c>
      <c r="AA156" s="3" t="str">
        <f ca="1">" "
&amp;AE156
&amp;IF(AND(OR(K156=5,K156=6),MOD(INT(J156/1000),10)=1)," A2","")
&amp;IF(AND(NOT(I156),J156=109,OFFSET(program!$A$1,0,disasm!$A156+1)&gt;0,NOT(ISNUMBER(FIND(" A1 "," "&amp;AE156&amp;" "))))," AUTOLABEL","")
&amp;" "</f>
        <v xml:space="preserve"> A2 </v>
      </c>
      <c r="AE156" s="9" t="s">
        <v>48</v>
      </c>
    </row>
    <row r="157" spans="1:31" x14ac:dyDescent="0.2">
      <c r="A157" s="1">
        <f t="shared" ca="1" si="61"/>
        <v>563</v>
      </c>
      <c r="B157" s="2" t="str">
        <f t="shared" ca="1" si="44"/>
        <v>exec+10</v>
      </c>
      <c r="C157" s="3" t="str">
        <f ca="1">_xlfn.TEXTJOIN(" ",FALSE,OFFSET(program!$A$1,0,A157,1,M157))</f>
        <v>21101 570 0 0</v>
      </c>
      <c r="D157" s="4" t="str">
        <f ca="1">IF($H157="data",".dat "&amp;X157,
IF($H157="str",".str " &amp; _xlfn.TEXTJOIN("",FALSE,OFFSET(program!$A$2,0,A157+1,1,M157-1)),
$L157&amp;" "&amp;_xlfn.TEXTJOIN(", ",TRUE,$X157:$Z157)
))</f>
        <v>ADD  exec+17, 0, [SP+0]</v>
      </c>
      <c r="E157" s="19" t="b">
        <f t="shared" ca="1" si="45"/>
        <v>1</v>
      </c>
      <c r="F157" s="5" t="str">
        <f t="shared" ca="1" si="42"/>
        <v>exec</v>
      </c>
      <c r="G157" s="5">
        <f t="shared" ca="1" si="43"/>
        <v>553</v>
      </c>
      <c r="H157" s="5" t="str">
        <f t="shared" si="46"/>
        <v>code</v>
      </c>
      <c r="I157" s="13" t="b">
        <f t="shared" si="47"/>
        <v>0</v>
      </c>
      <c r="J157" s="6">
        <f ca="1">OFFSET(program!$A$1,0,disasm!A157)</f>
        <v>21101</v>
      </c>
      <c r="K157" s="7">
        <f t="shared" ca="1" si="48"/>
        <v>1</v>
      </c>
      <c r="L157" s="7" t="str">
        <f t="shared" ca="1" si="49"/>
        <v xml:space="preserve">ADD </v>
      </c>
      <c r="M157" s="7">
        <f t="shared" ca="1" si="50"/>
        <v>4</v>
      </c>
      <c r="N157" s="7">
        <f t="shared" ca="1" si="51"/>
        <v>3</v>
      </c>
      <c r="O157" s="8">
        <f t="shared" ca="1" si="52"/>
        <v>1</v>
      </c>
      <c r="P157" s="8">
        <f t="shared" ca="1" si="53"/>
        <v>1</v>
      </c>
      <c r="Q157" s="8">
        <f t="shared" ca="1" si="54"/>
        <v>2</v>
      </c>
      <c r="R157" s="8" t="str">
        <f t="shared" ca="1" si="55"/>
        <v>addr</v>
      </c>
      <c r="S157" s="8" t="str">
        <f t="shared" ca="1" si="56"/>
        <v>num</v>
      </c>
      <c r="T157" s="8" t="str">
        <f t="shared" ca="1" si="57"/>
        <v>num</v>
      </c>
      <c r="U157" s="7">
        <f ca="1">IF(O157="","",OFFSET(program!$A$1,0,disasm!$A157+COLUMN()-COLUMN($U157)+IF($I157,0,1)))</f>
        <v>570</v>
      </c>
      <c r="V157" s="7">
        <f ca="1">IF(P157="","",OFFSET(program!$A$1,0,disasm!$A157+COLUMN()-COLUMN($U157)+IF($I157,0,1)))</f>
        <v>0</v>
      </c>
      <c r="W157" s="7">
        <f ca="1">IF(Q157="","",OFFSET(program!$A$1,0,disasm!$A157+COLUMN()-COLUMN($U157)+IF($I157,0,1)))</f>
        <v>0</v>
      </c>
      <c r="X157" s="3" t="str">
        <f t="shared" ca="1" si="58"/>
        <v>exec+17</v>
      </c>
      <c r="Y157" s="3" t="str">
        <f t="shared" ca="1" si="59"/>
        <v>0</v>
      </c>
      <c r="Z157" s="3" t="str">
        <f t="shared" ca="1" si="60"/>
        <v>[SP+0]</v>
      </c>
      <c r="AA157" s="3" t="str">
        <f ca="1">" "
&amp;AE157
&amp;IF(AND(OR(K157=5,K157=6),MOD(INT(J157/1000),10)=1)," A2","")
&amp;IF(AND(NOT(I157),J157=109,OFFSET(program!$A$1,0,disasm!$A157+1)&gt;0,NOT(ISNUMBER(FIND(" A1 "," "&amp;AE157&amp;" "))))," AUTOLABEL","")
&amp;" "</f>
        <v xml:space="preserve"> A1 </v>
      </c>
      <c r="AC157" t="s">
        <v>137</v>
      </c>
      <c r="AE157" s="9" t="s">
        <v>29</v>
      </c>
    </row>
    <row r="158" spans="1:31" x14ac:dyDescent="0.2">
      <c r="A158" s="1">
        <f t="shared" ca="1" si="61"/>
        <v>567</v>
      </c>
      <c r="B158" s="2" t="str">
        <f t="shared" ca="1" si="44"/>
        <v>exec+14</v>
      </c>
      <c r="C158" s="3" t="str">
        <f ca="1">_xlfn.TEXTJOIN(" ",FALSE,OFFSET(program!$A$1,0,A158,1,M158))</f>
        <v>1106 0 1421</v>
      </c>
      <c r="D158" s="4" t="str">
        <f ca="1">IF($H158="data",".dat "&amp;X158,
IF($H158="str",".str " &amp; _xlfn.TEXTJOIN("",FALSE,OFFSET(program!$A$2,0,A158+1,1,M158-1)),
$L158&amp;" "&amp;_xlfn.TEXTJOIN(", ",TRUE,$X158:$Z158)
))</f>
        <v>J=0  0, print_pstring_end</v>
      </c>
      <c r="E158" s="19" t="b">
        <f t="shared" ca="1" si="45"/>
        <v>1</v>
      </c>
      <c r="F158" s="5" t="str">
        <f t="shared" ca="1" si="42"/>
        <v>exec</v>
      </c>
      <c r="G158" s="5">
        <f t="shared" ca="1" si="43"/>
        <v>553</v>
      </c>
      <c r="H158" s="5" t="str">
        <f t="shared" si="46"/>
        <v>code</v>
      </c>
      <c r="I158" s="13" t="b">
        <f t="shared" si="47"/>
        <v>0</v>
      </c>
      <c r="J158" s="6">
        <f ca="1">OFFSET(program!$A$1,0,disasm!A158)</f>
        <v>1106</v>
      </c>
      <c r="K158" s="7">
        <f t="shared" ca="1" si="48"/>
        <v>6</v>
      </c>
      <c r="L158" s="7" t="str">
        <f t="shared" ca="1" si="49"/>
        <v xml:space="preserve">J=0 </v>
      </c>
      <c r="M158" s="7">
        <f t="shared" ca="1" si="50"/>
        <v>3</v>
      </c>
      <c r="N158" s="7">
        <f t="shared" ca="1" si="51"/>
        <v>2</v>
      </c>
      <c r="O158" s="8">
        <f t="shared" ca="1" si="52"/>
        <v>1</v>
      </c>
      <c r="P158" s="8">
        <f t="shared" ca="1" si="53"/>
        <v>1</v>
      </c>
      <c r="Q158" s="8" t="str">
        <f t="shared" ca="1" si="54"/>
        <v/>
      </c>
      <c r="R158" s="8" t="str">
        <f t="shared" ca="1" si="55"/>
        <v>num</v>
      </c>
      <c r="S158" s="8" t="str">
        <f t="shared" ca="1" si="56"/>
        <v>addr</v>
      </c>
      <c r="T158" s="8" t="str">
        <f t="shared" ca="1" si="57"/>
        <v/>
      </c>
      <c r="U158" s="7">
        <f ca="1">IF(O158="","",OFFSET(program!$A$1,0,disasm!$A158+COLUMN()-COLUMN($U158)+IF($I158,0,1)))</f>
        <v>0</v>
      </c>
      <c r="V158" s="7">
        <f ca="1">IF(P158="","",OFFSET(program!$A$1,0,disasm!$A158+COLUMN()-COLUMN($U158)+IF($I158,0,1)))</f>
        <v>1421</v>
      </c>
      <c r="W158" s="7" t="str">
        <f ca="1">IF(Q158="","",OFFSET(program!$A$1,0,disasm!$A158+COLUMN()-COLUMN($U158)+IF($I158,0,1)))</f>
        <v/>
      </c>
      <c r="X158" s="3" t="str">
        <f t="shared" ca="1" si="58"/>
        <v>0</v>
      </c>
      <c r="Y158" s="3" t="str">
        <f t="shared" ca="1" si="59"/>
        <v>print_pstring_end</v>
      </c>
      <c r="Z158" s="3" t="str">
        <f t="shared" ca="1" si="60"/>
        <v/>
      </c>
      <c r="AA158" s="3" t="str">
        <f ca="1">" "
&amp;AE158
&amp;IF(AND(OR(K158=5,K158=6),MOD(INT(J158/1000),10)=1)," A2","")
&amp;IF(AND(NOT(I158),J158=109,OFFSET(program!$A$1,0,disasm!$A158+1)&gt;0,NOT(ISNUMBER(FIND(" A1 "," "&amp;AE158&amp;" "))))," AUTOLABEL","")
&amp;" "</f>
        <v xml:space="preserve">  A2 </v>
      </c>
      <c r="AC158" t="s">
        <v>138</v>
      </c>
    </row>
    <row r="159" spans="1:31" x14ac:dyDescent="0.2">
      <c r="A159" s="1">
        <f t="shared" ca="1" si="61"/>
        <v>570</v>
      </c>
      <c r="B159" s="2" t="str">
        <f t="shared" ca="1" si="44"/>
        <v>exec+17</v>
      </c>
      <c r="C159" s="3" t="str">
        <f ca="1">_xlfn.TEXTJOIN(" ",FALSE,OFFSET(program!$A$1,0,A159,1,M159))</f>
        <v>21101 987 0 1</v>
      </c>
      <c r="D159" s="4" t="str">
        <f ca="1">IF($H159="data",".dat "&amp;X159,
IF($H159="str",".str " &amp; _xlfn.TEXTJOIN("",FALSE,OFFSET(program!$A$2,0,A159+1,1,M159-1)),
$L159&amp;" "&amp;_xlfn.TEXTJOIN(", ",TRUE,$X159:$Z159)
))</f>
        <v>ADD  s_wakling, 0, [SP+1]</v>
      </c>
      <c r="E159" s="19" t="b">
        <f t="shared" ca="1" si="45"/>
        <v>1</v>
      </c>
      <c r="F159" s="5" t="str">
        <f t="shared" ca="1" si="42"/>
        <v>exec</v>
      </c>
      <c r="G159" s="5">
        <f t="shared" ca="1" si="43"/>
        <v>553</v>
      </c>
      <c r="H159" s="5" t="str">
        <f t="shared" si="46"/>
        <v>code</v>
      </c>
      <c r="I159" s="13" t="b">
        <f t="shared" si="47"/>
        <v>0</v>
      </c>
      <c r="J159" s="6">
        <f ca="1">OFFSET(program!$A$1,0,disasm!A159)</f>
        <v>21101</v>
      </c>
      <c r="K159" s="7">
        <f t="shared" ca="1" si="48"/>
        <v>1</v>
      </c>
      <c r="L159" s="7" t="str">
        <f t="shared" ca="1" si="49"/>
        <v xml:space="preserve">ADD </v>
      </c>
      <c r="M159" s="7">
        <f t="shared" ca="1" si="50"/>
        <v>4</v>
      </c>
      <c r="N159" s="7">
        <f t="shared" ca="1" si="51"/>
        <v>3</v>
      </c>
      <c r="O159" s="8">
        <f t="shared" ca="1" si="52"/>
        <v>1</v>
      </c>
      <c r="P159" s="8">
        <f t="shared" ca="1" si="53"/>
        <v>1</v>
      </c>
      <c r="Q159" s="8">
        <f t="shared" ca="1" si="54"/>
        <v>2</v>
      </c>
      <c r="R159" s="8" t="str">
        <f t="shared" ca="1" si="55"/>
        <v>addr</v>
      </c>
      <c r="S159" s="8" t="str">
        <f t="shared" ca="1" si="56"/>
        <v>num</v>
      </c>
      <c r="T159" s="8" t="str">
        <f t="shared" ca="1" si="57"/>
        <v>num</v>
      </c>
      <c r="U159" s="7">
        <f ca="1">IF(O159="","",OFFSET(program!$A$1,0,disasm!$A159+COLUMN()-COLUMN($U159)+IF($I159,0,1)))</f>
        <v>987</v>
      </c>
      <c r="V159" s="7">
        <f ca="1">IF(P159="","",OFFSET(program!$A$1,0,disasm!$A159+COLUMN()-COLUMN($U159)+IF($I159,0,1)))</f>
        <v>0</v>
      </c>
      <c r="W159" s="7">
        <f ca="1">IF(Q159="","",OFFSET(program!$A$1,0,disasm!$A159+COLUMN()-COLUMN($U159)+IF($I159,0,1)))</f>
        <v>1</v>
      </c>
      <c r="X159" s="3" t="str">
        <f t="shared" ca="1" si="58"/>
        <v>s_wakling</v>
      </c>
      <c r="Y159" s="3" t="str">
        <f t="shared" ca="1" si="59"/>
        <v>0</v>
      </c>
      <c r="Z159" s="3" t="str">
        <f t="shared" ca="1" si="60"/>
        <v>[SP+1]</v>
      </c>
      <c r="AA159" s="3" t="str">
        <f ca="1">" "
&amp;AE159
&amp;IF(AND(OR(K159=5,K159=6),MOD(INT(J159/1000),10)=1)," A2","")
&amp;IF(AND(NOT(I159),J159=109,OFFSET(program!$A$1,0,disasm!$A159+1)&gt;0,NOT(ISNUMBER(FIND(" A1 "," "&amp;AE159&amp;" "))))," AUTOLABEL","")
&amp;" "</f>
        <v xml:space="preserve"> A1 </v>
      </c>
      <c r="AC159" t="s">
        <v>28</v>
      </c>
      <c r="AE159" s="9" t="s">
        <v>29</v>
      </c>
    </row>
    <row r="160" spans="1:31" x14ac:dyDescent="0.2">
      <c r="A160" s="1">
        <f t="shared" ca="1" si="61"/>
        <v>574</v>
      </c>
      <c r="B160" s="2" t="str">
        <f t="shared" ca="1" si="44"/>
        <v>exec+21</v>
      </c>
      <c r="C160" s="3" t="str">
        <f ca="1">_xlfn.TEXTJOIN(" ",FALSE,OFFSET(program!$A$1,0,A160,1,M160))</f>
        <v>1106 0 581</v>
      </c>
      <c r="D160" s="4" t="str">
        <f ca="1">IF($H160="data",".dat "&amp;X160,
IF($H160="str",".str " &amp; _xlfn.TEXTJOIN("",FALSE,OFFSET(program!$A$2,0,A160+1,1,M160-1)),
$L160&amp;" "&amp;_xlfn.TEXTJOIN(", ",TRUE,$X160:$Z160)
))</f>
        <v>J=0  0, exec+28</v>
      </c>
      <c r="E160" s="19" t="b">
        <f t="shared" ca="1" si="45"/>
        <v>1</v>
      </c>
      <c r="F160" s="5" t="str">
        <f t="shared" ca="1" si="42"/>
        <v>exec</v>
      </c>
      <c r="G160" s="5">
        <f t="shared" ca="1" si="43"/>
        <v>553</v>
      </c>
      <c r="H160" s="5" t="str">
        <f t="shared" si="46"/>
        <v>code</v>
      </c>
      <c r="I160" s="13" t="b">
        <f t="shared" si="47"/>
        <v>0</v>
      </c>
      <c r="J160" s="6">
        <f ca="1">OFFSET(program!$A$1,0,disasm!A160)</f>
        <v>1106</v>
      </c>
      <c r="K160" s="7">
        <f t="shared" ca="1" si="48"/>
        <v>6</v>
      </c>
      <c r="L160" s="7" t="str">
        <f t="shared" ca="1" si="49"/>
        <v xml:space="preserve">J=0 </v>
      </c>
      <c r="M160" s="7">
        <f t="shared" ca="1" si="50"/>
        <v>3</v>
      </c>
      <c r="N160" s="7">
        <f t="shared" ca="1" si="51"/>
        <v>2</v>
      </c>
      <c r="O160" s="8">
        <f t="shared" ca="1" si="52"/>
        <v>1</v>
      </c>
      <c r="P160" s="8">
        <f t="shared" ca="1" si="53"/>
        <v>1</v>
      </c>
      <c r="Q160" s="8" t="str">
        <f t="shared" ca="1" si="54"/>
        <v/>
      </c>
      <c r="R160" s="8" t="str">
        <f t="shared" ca="1" si="55"/>
        <v>num</v>
      </c>
      <c r="S160" s="8" t="str">
        <f t="shared" ca="1" si="56"/>
        <v>addr</v>
      </c>
      <c r="T160" s="8" t="str">
        <f t="shared" ca="1" si="57"/>
        <v/>
      </c>
      <c r="U160" s="7">
        <f ca="1">IF(O160="","",OFFSET(program!$A$1,0,disasm!$A160+COLUMN()-COLUMN($U160)+IF($I160,0,1)))</f>
        <v>0</v>
      </c>
      <c r="V160" s="7">
        <f ca="1">IF(P160="","",OFFSET(program!$A$1,0,disasm!$A160+COLUMN()-COLUMN($U160)+IF($I160,0,1)))</f>
        <v>581</v>
      </c>
      <c r="W160" s="7" t="str">
        <f ca="1">IF(Q160="","",OFFSET(program!$A$1,0,disasm!$A160+COLUMN()-COLUMN($U160)+IF($I160,0,1)))</f>
        <v/>
      </c>
      <c r="X160" s="3" t="str">
        <f t="shared" ca="1" si="58"/>
        <v>0</v>
      </c>
      <c r="Y160" s="3" t="str">
        <f t="shared" ca="1" si="59"/>
        <v>exec+28</v>
      </c>
      <c r="Z160" s="3" t="str">
        <f t="shared" ca="1" si="60"/>
        <v/>
      </c>
      <c r="AA160" s="3" t="str">
        <f ca="1">" "
&amp;AE160
&amp;IF(AND(OR(K160=5,K160=6),MOD(INT(J160/1000),10)=1)," A2","")
&amp;IF(AND(NOT(I160),J160=109,OFFSET(program!$A$1,0,disasm!$A160+1)&gt;0,NOT(ISNUMBER(FIND(" A1 "," "&amp;AE160&amp;" "))))," AUTOLABEL","")
&amp;" "</f>
        <v xml:space="preserve">  A2 </v>
      </c>
      <c r="AC160" t="s">
        <v>136</v>
      </c>
    </row>
    <row r="161" spans="1:31" x14ac:dyDescent="0.2">
      <c r="A161" s="1">
        <f t="shared" ca="1" si="61"/>
        <v>577</v>
      </c>
      <c r="B161" s="2" t="str">
        <f t="shared" ca="1" si="44"/>
        <v>exec.lbl1</v>
      </c>
      <c r="C161" s="3" t="str">
        <f ca="1">_xlfn.TEXTJOIN(" ",FALSE,OFFSET(program!$A$1,0,A161,1,M161))</f>
        <v>21102 1 1001 1</v>
      </c>
      <c r="D161" s="4" t="str">
        <f ca="1">IF($H161="data",".dat "&amp;X161,
IF($H161="str",".str " &amp; _xlfn.TEXTJOIN("",FALSE,OFFSET(program!$A$2,0,A161+1,1,M161-1)),
$L161&amp;" "&amp;_xlfn.TEXTJOIN(", ",TRUE,$X161:$Z161)
))</f>
        <v>MUL  1, s_running, [SP+1]</v>
      </c>
      <c r="E161" s="19" t="b">
        <f t="shared" ca="1" si="45"/>
        <v>1</v>
      </c>
      <c r="F161" s="5" t="str">
        <f t="shared" ca="1" si="42"/>
        <v>exec</v>
      </c>
      <c r="G161" s="5">
        <f t="shared" ca="1" si="43"/>
        <v>553</v>
      </c>
      <c r="H161" s="5" t="str">
        <f t="shared" si="46"/>
        <v>code</v>
      </c>
      <c r="I161" s="13" t="b">
        <f t="shared" si="47"/>
        <v>0</v>
      </c>
      <c r="J161" s="6">
        <f ca="1">OFFSET(program!$A$1,0,disasm!A161)</f>
        <v>21102</v>
      </c>
      <c r="K161" s="7">
        <f t="shared" ca="1" si="48"/>
        <v>2</v>
      </c>
      <c r="L161" s="7" t="str">
        <f t="shared" ca="1" si="49"/>
        <v xml:space="preserve">MUL </v>
      </c>
      <c r="M161" s="7">
        <f t="shared" ca="1" si="50"/>
        <v>4</v>
      </c>
      <c r="N161" s="7">
        <f t="shared" ca="1" si="51"/>
        <v>3</v>
      </c>
      <c r="O161" s="8">
        <f t="shared" ca="1" si="52"/>
        <v>1</v>
      </c>
      <c r="P161" s="8">
        <f t="shared" ca="1" si="53"/>
        <v>1</v>
      </c>
      <c r="Q161" s="8">
        <f t="shared" ca="1" si="54"/>
        <v>2</v>
      </c>
      <c r="R161" s="8" t="str">
        <f t="shared" ca="1" si="55"/>
        <v>num</v>
      </c>
      <c r="S161" s="8" t="str">
        <f t="shared" ca="1" si="56"/>
        <v>addr</v>
      </c>
      <c r="T161" s="8" t="str">
        <f t="shared" ca="1" si="57"/>
        <v>num</v>
      </c>
      <c r="U161" s="7">
        <f ca="1">IF(O161="","",OFFSET(program!$A$1,0,disasm!$A161+COLUMN()-COLUMN($U161)+IF($I161,0,1)))</f>
        <v>1</v>
      </c>
      <c r="V161" s="7">
        <f ca="1">IF(P161="","",OFFSET(program!$A$1,0,disasm!$A161+COLUMN()-COLUMN($U161)+IF($I161,0,1)))</f>
        <v>1001</v>
      </c>
      <c r="W161" s="7">
        <f ca="1">IF(Q161="","",OFFSET(program!$A$1,0,disasm!$A161+COLUMN()-COLUMN($U161)+IF($I161,0,1)))</f>
        <v>1</v>
      </c>
      <c r="X161" s="3" t="str">
        <f t="shared" ca="1" si="58"/>
        <v>1</v>
      </c>
      <c r="Y161" s="3" t="str">
        <f t="shared" ca="1" si="59"/>
        <v>s_running</v>
      </c>
      <c r="Z161" s="3" t="str">
        <f t="shared" ca="1" si="60"/>
        <v>[SP+1]</v>
      </c>
      <c r="AA161" s="3" t="str">
        <f ca="1">" "
&amp;AE161
&amp;IF(AND(OR(K161=5,K161=6),MOD(INT(J161/1000),10)=1)," A2","")
&amp;IF(AND(NOT(I161),J161=109,OFFSET(program!$A$1,0,disasm!$A161+1)&gt;0,NOT(ISNUMBER(FIND(" A1 "," "&amp;AE161&amp;" "))))," AUTOLABEL","")
&amp;" "</f>
        <v xml:space="preserve"> A2 </v>
      </c>
      <c r="AB161" t="s">
        <v>51</v>
      </c>
      <c r="AC161" t="s">
        <v>94</v>
      </c>
      <c r="AE161" s="11" t="s">
        <v>48</v>
      </c>
    </row>
    <row r="162" spans="1:31" x14ac:dyDescent="0.2">
      <c r="A162" s="1">
        <f t="shared" ca="1" si="61"/>
        <v>581</v>
      </c>
      <c r="B162" s="2" t="str">
        <f t="shared" ca="1" si="44"/>
        <v>exec+28</v>
      </c>
      <c r="C162" s="3" t="str">
        <f ca="1">_xlfn.TEXTJOIN(" ",FALSE,OFFSET(program!$A$1,0,A162,1,M162))</f>
        <v>21101 588 0 0</v>
      </c>
      <c r="D162" s="4" t="str">
        <f ca="1">IF($H162="data",".dat "&amp;X162,
IF($H162="str",".str " &amp; _xlfn.TEXTJOIN("",FALSE,OFFSET(program!$A$2,0,A162+1,1,M162-1)),
$L162&amp;" "&amp;_xlfn.TEXTJOIN(", ",TRUE,$X162:$Z162)
))</f>
        <v>ADD  exec+35, 0, [SP+0]</v>
      </c>
      <c r="E162" s="19" t="b">
        <f t="shared" ca="1" si="45"/>
        <v>1</v>
      </c>
      <c r="F162" s="5" t="str">
        <f t="shared" ca="1" si="42"/>
        <v>exec</v>
      </c>
      <c r="G162" s="5">
        <f t="shared" ca="1" si="43"/>
        <v>553</v>
      </c>
      <c r="H162" s="5" t="str">
        <f t="shared" si="46"/>
        <v>code</v>
      </c>
      <c r="I162" s="13" t="b">
        <f t="shared" si="47"/>
        <v>0</v>
      </c>
      <c r="J162" s="6">
        <f ca="1">OFFSET(program!$A$1,0,disasm!A162)</f>
        <v>21101</v>
      </c>
      <c r="K162" s="7">
        <f t="shared" ca="1" si="48"/>
        <v>1</v>
      </c>
      <c r="L162" s="7" t="str">
        <f t="shared" ca="1" si="49"/>
        <v xml:space="preserve">ADD </v>
      </c>
      <c r="M162" s="7">
        <f t="shared" ca="1" si="50"/>
        <v>4</v>
      </c>
      <c r="N162" s="7">
        <f t="shared" ca="1" si="51"/>
        <v>3</v>
      </c>
      <c r="O162" s="8">
        <f t="shared" ca="1" si="52"/>
        <v>1</v>
      </c>
      <c r="P162" s="8">
        <f t="shared" ca="1" si="53"/>
        <v>1</v>
      </c>
      <c r="Q162" s="8">
        <f t="shared" ca="1" si="54"/>
        <v>2</v>
      </c>
      <c r="R162" s="8" t="str">
        <f t="shared" ca="1" si="55"/>
        <v>addr</v>
      </c>
      <c r="S162" s="8" t="str">
        <f t="shared" ca="1" si="56"/>
        <v>num</v>
      </c>
      <c r="T162" s="8" t="str">
        <f t="shared" ca="1" si="57"/>
        <v>num</v>
      </c>
      <c r="U162" s="7">
        <f ca="1">IF(O162="","",OFFSET(program!$A$1,0,disasm!$A162+COLUMN()-COLUMN($U162)+IF($I162,0,1)))</f>
        <v>588</v>
      </c>
      <c r="V162" s="7">
        <f ca="1">IF(P162="","",OFFSET(program!$A$1,0,disasm!$A162+COLUMN()-COLUMN($U162)+IF($I162,0,1)))</f>
        <v>0</v>
      </c>
      <c r="W162" s="7">
        <f ca="1">IF(Q162="","",OFFSET(program!$A$1,0,disasm!$A162+COLUMN()-COLUMN($U162)+IF($I162,0,1)))</f>
        <v>0</v>
      </c>
      <c r="X162" s="3" t="str">
        <f t="shared" ca="1" si="58"/>
        <v>exec+35</v>
      </c>
      <c r="Y162" s="3" t="str">
        <f t="shared" ca="1" si="59"/>
        <v>0</v>
      </c>
      <c r="Z162" s="3" t="str">
        <f t="shared" ca="1" si="60"/>
        <v>[SP+0]</v>
      </c>
      <c r="AA162" s="3" t="str">
        <f ca="1">" "
&amp;AE162
&amp;IF(AND(OR(K162=5,K162=6),MOD(INT(J162/1000),10)=1)," A2","")
&amp;IF(AND(NOT(I162),J162=109,OFFSET(program!$A$1,0,disasm!$A162+1)&gt;0,NOT(ISNUMBER(FIND(" A1 "," "&amp;AE162&amp;" "))))," AUTOLABEL","")
&amp;" "</f>
        <v xml:space="preserve"> A1 </v>
      </c>
      <c r="AC162" t="s">
        <v>131</v>
      </c>
      <c r="AE162" s="9" t="s">
        <v>29</v>
      </c>
    </row>
    <row r="163" spans="1:31" x14ac:dyDescent="0.2">
      <c r="A163" s="1">
        <f t="shared" ca="1" si="61"/>
        <v>585</v>
      </c>
      <c r="B163" s="2" t="str">
        <f t="shared" ca="1" si="44"/>
        <v>exec+32</v>
      </c>
      <c r="C163" s="3" t="str">
        <f ca="1">_xlfn.TEXTJOIN(" ",FALSE,OFFSET(program!$A$1,0,A163,1,M163))</f>
        <v>1105 1 1378</v>
      </c>
      <c r="D163" s="4" t="str">
        <f ca="1">IF($H163="data",".dat "&amp;X163,
IF($H163="str",".str " &amp; _xlfn.TEXTJOIN("",FALSE,OFFSET(program!$A$2,0,A163+1,1,M163-1)),
$L163&amp;" "&amp;_xlfn.TEXTJOIN(", ",TRUE,$X163:$Z163)
))</f>
        <v>J!=0 1, print_pstring</v>
      </c>
      <c r="E163" s="19" t="b">
        <f t="shared" ca="1" si="45"/>
        <v>1</v>
      </c>
      <c r="F163" s="5" t="str">
        <f t="shared" ca="1" si="42"/>
        <v>exec</v>
      </c>
      <c r="G163" s="5">
        <f t="shared" ca="1" si="43"/>
        <v>553</v>
      </c>
      <c r="H163" s="5" t="str">
        <f t="shared" si="46"/>
        <v>code</v>
      </c>
      <c r="I163" s="13" t="b">
        <f t="shared" si="47"/>
        <v>0</v>
      </c>
      <c r="J163" s="6">
        <f ca="1">OFFSET(program!$A$1,0,disasm!A163)</f>
        <v>1105</v>
      </c>
      <c r="K163" s="7">
        <f t="shared" ca="1" si="48"/>
        <v>5</v>
      </c>
      <c r="L163" s="7" t="str">
        <f t="shared" ca="1" si="49"/>
        <v>J!=0</v>
      </c>
      <c r="M163" s="7">
        <f t="shared" ca="1" si="50"/>
        <v>3</v>
      </c>
      <c r="N163" s="7">
        <f t="shared" ca="1" si="51"/>
        <v>2</v>
      </c>
      <c r="O163" s="8">
        <f t="shared" ca="1" si="52"/>
        <v>1</v>
      </c>
      <c r="P163" s="8">
        <f t="shared" ca="1" si="53"/>
        <v>1</v>
      </c>
      <c r="Q163" s="8" t="str">
        <f t="shared" ca="1" si="54"/>
        <v/>
      </c>
      <c r="R163" s="8" t="str">
        <f t="shared" ca="1" si="55"/>
        <v>num</v>
      </c>
      <c r="S163" s="8" t="str">
        <f t="shared" ca="1" si="56"/>
        <v>addr</v>
      </c>
      <c r="T163" s="8" t="str">
        <f t="shared" ca="1" si="57"/>
        <v/>
      </c>
      <c r="U163" s="7">
        <f ca="1">IF(O163="","",OFFSET(program!$A$1,0,disasm!$A163+COLUMN()-COLUMN($U163)+IF($I163,0,1)))</f>
        <v>1</v>
      </c>
      <c r="V163" s="7">
        <f ca="1">IF(P163="","",OFFSET(program!$A$1,0,disasm!$A163+COLUMN()-COLUMN($U163)+IF($I163,0,1)))</f>
        <v>1378</v>
      </c>
      <c r="W163" s="7" t="str">
        <f ca="1">IF(Q163="","",OFFSET(program!$A$1,0,disasm!$A163+COLUMN()-COLUMN($U163)+IF($I163,0,1)))</f>
        <v/>
      </c>
      <c r="X163" s="3" t="str">
        <f t="shared" ca="1" si="58"/>
        <v>1</v>
      </c>
      <c r="Y163" s="3" t="str">
        <f t="shared" ca="1" si="59"/>
        <v>print_pstring</v>
      </c>
      <c r="Z163" s="3" t="str">
        <f t="shared" ca="1" si="60"/>
        <v/>
      </c>
      <c r="AA163" s="3" t="str">
        <f ca="1">" "
&amp;AE163
&amp;IF(AND(OR(K163=5,K163=6),MOD(INT(J163/1000),10)=1)," A2","")
&amp;IF(AND(NOT(I163),J163=109,OFFSET(program!$A$1,0,disasm!$A163+1)&gt;0,NOT(ISNUMBER(FIND(" A1 "," "&amp;AE163&amp;" "))))," AUTOLABEL","")
&amp;" "</f>
        <v xml:space="preserve">  A2 </v>
      </c>
      <c r="AC163" t="s">
        <v>28</v>
      </c>
    </row>
    <row r="164" spans="1:31" x14ac:dyDescent="0.2">
      <c r="A164" s="1">
        <f t="shared" ca="1" si="61"/>
        <v>588</v>
      </c>
      <c r="B164" s="2" t="str">
        <f t="shared" ca="1" si="44"/>
        <v>exec+35</v>
      </c>
      <c r="C164" s="3" t="str">
        <f ca="1">_xlfn.TEXTJOIN(" ",FALSE,OFFSET(program!$A$1,0,A164,1,M164))</f>
        <v>1101 0 758 593</v>
      </c>
      <c r="D164" s="4" t="str">
        <f ca="1">IF($H164="data",".dat "&amp;X164,
IF($H164="str",".str " &amp; _xlfn.TEXTJOIN("",FALSE,OFFSET(program!$A$2,0,A164+1,1,M164-1)),
$L164&amp;" "&amp;_xlfn.TEXTJOIN(", ",TRUE,$X164:$Z164)
))</f>
        <v>ADD  0, map, [main_loop.map_pos.a1]</v>
      </c>
      <c r="E164" s="19" t="b">
        <f t="shared" ca="1" si="45"/>
        <v>1</v>
      </c>
      <c r="F164" s="5" t="str">
        <f t="shared" ca="1" si="42"/>
        <v>exec</v>
      </c>
      <c r="G164" s="5">
        <f t="shared" ca="1" si="43"/>
        <v>553</v>
      </c>
      <c r="H164" s="5" t="str">
        <f t="shared" si="46"/>
        <v>code</v>
      </c>
      <c r="I164" s="13" t="b">
        <f t="shared" si="47"/>
        <v>0</v>
      </c>
      <c r="J164" s="6">
        <f ca="1">OFFSET(program!$A$1,0,disasm!A164)</f>
        <v>1101</v>
      </c>
      <c r="K164" s="7">
        <f t="shared" ca="1" si="48"/>
        <v>1</v>
      </c>
      <c r="L164" s="7" t="str">
        <f t="shared" ca="1" si="49"/>
        <v xml:space="preserve">ADD </v>
      </c>
      <c r="M164" s="7">
        <f t="shared" ca="1" si="50"/>
        <v>4</v>
      </c>
      <c r="N164" s="7">
        <f t="shared" ca="1" si="51"/>
        <v>3</v>
      </c>
      <c r="O164" s="8">
        <f t="shared" ca="1" si="52"/>
        <v>1</v>
      </c>
      <c r="P164" s="8">
        <f t="shared" ca="1" si="53"/>
        <v>1</v>
      </c>
      <c r="Q164" s="8">
        <f t="shared" ca="1" si="54"/>
        <v>0</v>
      </c>
      <c r="R164" s="8" t="str">
        <f t="shared" ca="1" si="55"/>
        <v>num</v>
      </c>
      <c r="S164" s="8" t="str">
        <f t="shared" ca="1" si="56"/>
        <v>addr</v>
      </c>
      <c r="T164" s="8" t="str">
        <f t="shared" ca="1" si="57"/>
        <v>addr</v>
      </c>
      <c r="U164" s="7">
        <f ca="1">IF(O164="","",OFFSET(program!$A$1,0,disasm!$A164+COLUMN()-COLUMN($U164)+IF($I164,0,1)))</f>
        <v>0</v>
      </c>
      <c r="V164" s="7">
        <f ca="1">IF(P164="","",OFFSET(program!$A$1,0,disasm!$A164+COLUMN()-COLUMN($U164)+IF($I164,0,1)))</f>
        <v>758</v>
      </c>
      <c r="W164" s="7">
        <f ca="1">IF(Q164="","",OFFSET(program!$A$1,0,disasm!$A164+COLUMN()-COLUMN($U164)+IF($I164,0,1)))</f>
        <v>593</v>
      </c>
      <c r="X164" s="3" t="str">
        <f t="shared" ca="1" si="58"/>
        <v>0</v>
      </c>
      <c r="Y164" s="3" t="str">
        <f t="shared" ca="1" si="59"/>
        <v>map</v>
      </c>
      <c r="Z164" s="3" t="str">
        <f t="shared" ca="1" si="60"/>
        <v>[main_loop.map_pos.a1]</v>
      </c>
      <c r="AA164" s="3" t="str">
        <f ca="1">" "
&amp;AE164
&amp;IF(AND(OR(K164=5,K164=6),MOD(INT(J164/1000),10)=1)," A2","")
&amp;IF(AND(NOT(I164),J164=109,OFFSET(program!$A$1,0,disasm!$A164+1)&gt;0,NOT(ISNUMBER(FIND(" A1 "," "&amp;AE164&amp;" "))))," AUTOLABEL","")
&amp;" "</f>
        <v xml:space="preserve"> A2 </v>
      </c>
      <c r="AC164" t="s">
        <v>141</v>
      </c>
      <c r="AE164" s="9" t="s">
        <v>48</v>
      </c>
    </row>
    <row r="165" spans="1:31" x14ac:dyDescent="0.2">
      <c r="A165" s="1">
        <f t="shared" ca="1" si="61"/>
        <v>592</v>
      </c>
      <c r="B165" s="2" t="str">
        <f t="shared" si="44"/>
        <v>main_loop.map_pos</v>
      </c>
      <c r="C165" s="3" t="str">
        <f ca="1">_xlfn.TEXTJOIN(" ",FALSE,OFFSET(program!$A$1,0,A165,1,M165))</f>
        <v>1002 0 1 753</v>
      </c>
      <c r="D165" s="4" t="str">
        <f ca="1">IF($H165="data",".dat "&amp;X165,
IF($H165="str",".str " &amp; _xlfn.TEXTJOIN("",FALSE,OFFSET(program!$A$2,0,A165+1,1,M165-1)),
$L165&amp;" "&amp;_xlfn.TEXTJOIN(", ",TRUE,$X165:$Z165)
))</f>
        <v>MUL  [start], 1, [vars.cur_map]</v>
      </c>
      <c r="E165" s="19" t="b">
        <f t="shared" ca="1" si="45"/>
        <v>0</v>
      </c>
      <c r="F165" s="5" t="str">
        <f t="shared" si="42"/>
        <v>main_loop</v>
      </c>
      <c r="G165" s="5">
        <f t="shared" ca="1" si="43"/>
        <v>592</v>
      </c>
      <c r="H165" s="5" t="str">
        <f t="shared" si="46"/>
        <v>code</v>
      </c>
      <c r="I165" s="13" t="b">
        <f t="shared" si="47"/>
        <v>0</v>
      </c>
      <c r="J165" s="6">
        <f ca="1">OFFSET(program!$A$1,0,disasm!A165)</f>
        <v>1002</v>
      </c>
      <c r="K165" s="7">
        <f t="shared" ca="1" si="48"/>
        <v>2</v>
      </c>
      <c r="L165" s="7" t="str">
        <f t="shared" ca="1" si="49"/>
        <v xml:space="preserve">MUL </v>
      </c>
      <c r="M165" s="7">
        <f t="shared" ca="1" si="50"/>
        <v>4</v>
      </c>
      <c r="N165" s="7">
        <f t="shared" ca="1" si="51"/>
        <v>3</v>
      </c>
      <c r="O165" s="8">
        <f t="shared" ca="1" si="52"/>
        <v>0</v>
      </c>
      <c r="P165" s="8">
        <f t="shared" ca="1" si="53"/>
        <v>1</v>
      </c>
      <c r="Q165" s="8">
        <f t="shared" ca="1" si="54"/>
        <v>0</v>
      </c>
      <c r="R165" s="8" t="str">
        <f t="shared" ca="1" si="55"/>
        <v>addr</v>
      </c>
      <c r="S165" s="8" t="str">
        <f t="shared" ca="1" si="56"/>
        <v>num</v>
      </c>
      <c r="T165" s="8" t="str">
        <f t="shared" ca="1" si="57"/>
        <v>addr</v>
      </c>
      <c r="U165" s="7">
        <f ca="1">IF(O165="","",OFFSET(program!$A$1,0,disasm!$A165+COLUMN()-COLUMN($U165)+IF($I165,0,1)))</f>
        <v>0</v>
      </c>
      <c r="V165" s="7">
        <f ca="1">IF(P165="","",OFFSET(program!$A$1,0,disasm!$A165+COLUMN()-COLUMN($U165)+IF($I165,0,1)))</f>
        <v>1</v>
      </c>
      <c r="W165" s="7">
        <f ca="1">IF(Q165="","",OFFSET(program!$A$1,0,disasm!$A165+COLUMN()-COLUMN($U165)+IF($I165,0,1)))</f>
        <v>753</v>
      </c>
      <c r="X165" s="3" t="str">
        <f t="shared" ca="1" si="58"/>
        <v>[start]</v>
      </c>
      <c r="Y165" s="3" t="str">
        <f t="shared" ca="1" si="59"/>
        <v>1</v>
      </c>
      <c r="Z165" s="3" t="str">
        <f t="shared" ca="1" si="60"/>
        <v>[vars.cur_map]</v>
      </c>
      <c r="AA165" s="3" t="str">
        <f ca="1">" "
&amp;AE165
&amp;IF(AND(OR(K165=5,K165=6),MOD(INT(J165/1000),10)=1)," A2","")
&amp;IF(AND(NOT(I165),J165=109,OFFSET(program!$A$1,0,disasm!$A165+1)&gt;0,NOT(ISNUMBER(FIND(" A1 "," "&amp;AE165&amp;" "))))," AUTOLABEL","")
&amp;" "</f>
        <v xml:space="preserve">  </v>
      </c>
      <c r="AB165" t="s">
        <v>140</v>
      </c>
      <c r="AC165" t="s">
        <v>147</v>
      </c>
      <c r="AD165" s="9" t="s">
        <v>142</v>
      </c>
    </row>
    <row r="166" spans="1:31" x14ac:dyDescent="0.2">
      <c r="A166" s="1">
        <f t="shared" ca="1" si="61"/>
        <v>596</v>
      </c>
      <c r="B166" s="2" t="str">
        <f t="shared" ca="1" si="44"/>
        <v>main_loop+4</v>
      </c>
      <c r="C166" s="3" t="str">
        <f ca="1">_xlfn.TEXTJOIN(" ",FALSE,OFFSET(program!$A$1,0,A166,1,M166))</f>
        <v>1006 753 654</v>
      </c>
      <c r="D166" s="4" t="str">
        <f ca="1">IF($H166="data",".dat "&amp;X166,
IF($H166="str",".str " &amp; _xlfn.TEXTJOIN("",FALSE,OFFSET(program!$A$2,0,A166+1,1,M166-1)),
$L166&amp;" "&amp;_xlfn.TEXTJOIN(", ",TRUE,$X166:$Z166)
))</f>
        <v>J=0  [vars.cur_map], main_loop.stop_running</v>
      </c>
      <c r="E166" s="19" t="b">
        <f t="shared" ca="1" si="45"/>
        <v>0</v>
      </c>
      <c r="F166" s="5" t="str">
        <f t="shared" ca="1" si="42"/>
        <v>main_loop</v>
      </c>
      <c r="G166" s="5">
        <f t="shared" ca="1" si="43"/>
        <v>592</v>
      </c>
      <c r="H166" s="5" t="str">
        <f t="shared" si="46"/>
        <v>code</v>
      </c>
      <c r="I166" s="13" t="b">
        <f t="shared" si="47"/>
        <v>0</v>
      </c>
      <c r="J166" s="6">
        <f ca="1">OFFSET(program!$A$1,0,disasm!A166)</f>
        <v>1006</v>
      </c>
      <c r="K166" s="7">
        <f t="shared" ca="1" si="48"/>
        <v>6</v>
      </c>
      <c r="L166" s="7" t="str">
        <f t="shared" ca="1" si="49"/>
        <v xml:space="preserve">J=0 </v>
      </c>
      <c r="M166" s="7">
        <f t="shared" ca="1" si="50"/>
        <v>3</v>
      </c>
      <c r="N166" s="7">
        <f t="shared" ca="1" si="51"/>
        <v>2</v>
      </c>
      <c r="O166" s="8">
        <f t="shared" ca="1" si="52"/>
        <v>0</v>
      </c>
      <c r="P166" s="8">
        <f t="shared" ca="1" si="53"/>
        <v>1</v>
      </c>
      <c r="Q166" s="8" t="str">
        <f t="shared" ca="1" si="54"/>
        <v/>
      </c>
      <c r="R166" s="8" t="str">
        <f t="shared" ca="1" si="55"/>
        <v>addr</v>
      </c>
      <c r="S166" s="8" t="str">
        <f t="shared" ca="1" si="56"/>
        <v>addr</v>
      </c>
      <c r="T166" s="8" t="str">
        <f t="shared" ca="1" si="57"/>
        <v/>
      </c>
      <c r="U166" s="7">
        <f ca="1">IF(O166="","",OFFSET(program!$A$1,0,disasm!$A166+COLUMN()-COLUMN($U166)+IF($I166,0,1)))</f>
        <v>753</v>
      </c>
      <c r="V166" s="7">
        <f ca="1">IF(P166="","",OFFSET(program!$A$1,0,disasm!$A166+COLUMN()-COLUMN($U166)+IF($I166,0,1)))</f>
        <v>654</v>
      </c>
      <c r="W166" s="7" t="str">
        <f ca="1">IF(Q166="","",OFFSET(program!$A$1,0,disasm!$A166+COLUMN()-COLUMN($U166)+IF($I166,0,1)))</f>
        <v/>
      </c>
      <c r="X166" s="3" t="str">
        <f t="shared" ca="1" si="58"/>
        <v>[vars.cur_map]</v>
      </c>
      <c r="Y166" s="3" t="str">
        <f t="shared" ca="1" si="59"/>
        <v>main_loop.stop_running</v>
      </c>
      <c r="Z166" s="3" t="str">
        <f t="shared" ca="1" si="60"/>
        <v/>
      </c>
      <c r="AA166" s="3" t="str">
        <f ca="1">" "
&amp;AE166
&amp;IF(AND(OR(K166=5,K166=6),MOD(INT(J166/1000),10)=1)," A2","")
&amp;IF(AND(NOT(I166),J166=109,OFFSET(program!$A$1,0,disasm!$A166+1)&gt;0,NOT(ISNUMBER(FIND(" A1 "," "&amp;AE166&amp;" "))))," AUTOLABEL","")
&amp;" "</f>
        <v xml:space="preserve">  A2 </v>
      </c>
      <c r="AC166" t="s">
        <v>154</v>
      </c>
    </row>
    <row r="167" spans="1:31" x14ac:dyDescent="0.2">
      <c r="A167" s="1">
        <f t="shared" ca="1" si="61"/>
        <v>599</v>
      </c>
      <c r="B167" s="2" t="str">
        <f t="shared" ca="1" si="44"/>
        <v>main_loop+7</v>
      </c>
      <c r="C167" s="3" t="str">
        <f ca="1">_xlfn.TEXTJOIN(" ",FALSE,OFFSET(program!$A$1,0,A167,1,M167))</f>
        <v>20102 1 753 1</v>
      </c>
      <c r="D167" s="4" t="str">
        <f ca="1">IF($H167="data",".dat "&amp;X167,
IF($H167="str",".str " &amp; _xlfn.TEXTJOIN("",FALSE,OFFSET(program!$A$2,0,A167+1,1,M167-1)),
$L167&amp;" "&amp;_xlfn.TEXTJOIN(", ",TRUE,$X167:$Z167)
))</f>
        <v>MUL  1, [vars.cur_map], [SP+1]</v>
      </c>
      <c r="E167" s="19" t="b">
        <f t="shared" ca="1" si="45"/>
        <v>0</v>
      </c>
      <c r="F167" s="5" t="str">
        <f t="shared" ca="1" si="42"/>
        <v>main_loop</v>
      </c>
      <c r="G167" s="5">
        <f t="shared" ca="1" si="43"/>
        <v>592</v>
      </c>
      <c r="H167" s="5" t="str">
        <f t="shared" si="46"/>
        <v>code</v>
      </c>
      <c r="I167" s="13" t="b">
        <f t="shared" si="47"/>
        <v>0</v>
      </c>
      <c r="J167" s="6">
        <f ca="1">OFFSET(program!$A$1,0,disasm!A167)</f>
        <v>20102</v>
      </c>
      <c r="K167" s="7">
        <f t="shared" ca="1" si="48"/>
        <v>2</v>
      </c>
      <c r="L167" s="7" t="str">
        <f t="shared" ca="1" si="49"/>
        <v xml:space="preserve">MUL </v>
      </c>
      <c r="M167" s="7">
        <f t="shared" ca="1" si="50"/>
        <v>4</v>
      </c>
      <c r="N167" s="7">
        <f t="shared" ca="1" si="51"/>
        <v>3</v>
      </c>
      <c r="O167" s="8">
        <f t="shared" ca="1" si="52"/>
        <v>1</v>
      </c>
      <c r="P167" s="8">
        <f t="shared" ca="1" si="53"/>
        <v>0</v>
      </c>
      <c r="Q167" s="8">
        <f t="shared" ca="1" si="54"/>
        <v>2</v>
      </c>
      <c r="R167" s="8" t="str">
        <f t="shared" ca="1" si="55"/>
        <v>num</v>
      </c>
      <c r="S167" s="8" t="str">
        <f t="shared" ca="1" si="56"/>
        <v>addr</v>
      </c>
      <c r="T167" s="8" t="str">
        <f t="shared" ca="1" si="57"/>
        <v>num</v>
      </c>
      <c r="U167" s="7">
        <f ca="1">IF(O167="","",OFFSET(program!$A$1,0,disasm!$A167+COLUMN()-COLUMN($U167)+IF($I167,0,1)))</f>
        <v>1</v>
      </c>
      <c r="V167" s="7">
        <f ca="1">IF(P167="","",OFFSET(program!$A$1,0,disasm!$A167+COLUMN()-COLUMN($U167)+IF($I167,0,1)))</f>
        <v>753</v>
      </c>
      <c r="W167" s="7">
        <f ca="1">IF(Q167="","",OFFSET(program!$A$1,0,disasm!$A167+COLUMN()-COLUMN($U167)+IF($I167,0,1)))</f>
        <v>1</v>
      </c>
      <c r="X167" s="3" t="str">
        <f t="shared" ca="1" si="58"/>
        <v>1</v>
      </c>
      <c r="Y167" s="3" t="str">
        <f t="shared" ca="1" si="59"/>
        <v>[vars.cur_map]</v>
      </c>
      <c r="Z167" s="3" t="str">
        <f t="shared" ca="1" si="60"/>
        <v>[SP+1]</v>
      </c>
      <c r="AA167" s="3" t="str">
        <f ca="1">" "
&amp;AE167
&amp;IF(AND(OR(K167=5,K167=6),MOD(INT(J167/1000),10)=1)," A2","")
&amp;IF(AND(NOT(I167),J167=109,OFFSET(program!$A$1,0,disasm!$A167+1)&gt;0,NOT(ISNUMBER(FIND(" A1 "," "&amp;AE167&amp;" "))))," AUTOLABEL","")
&amp;" "</f>
        <v xml:space="preserve">  </v>
      </c>
    </row>
    <row r="168" spans="1:31" x14ac:dyDescent="0.2">
      <c r="A168" s="1">
        <f t="shared" ca="1" si="61"/>
        <v>603</v>
      </c>
      <c r="B168" s="2" t="str">
        <f t="shared" ca="1" si="44"/>
        <v>main_loop+11</v>
      </c>
      <c r="C168" s="3" t="str">
        <f ca="1">_xlfn.TEXTJOIN(" ",FALSE,OFFSET(program!$A$1,0,A168,1,M168))</f>
        <v>21101 610 0 0</v>
      </c>
      <c r="D168" s="4" t="str">
        <f ca="1">IF($H168="data",".dat "&amp;X168,
IF($H168="str",".str " &amp; _xlfn.TEXTJOIN("",FALSE,OFFSET(program!$A$2,0,A168+1,1,M168-1)),
$L168&amp;" "&amp;_xlfn.TEXTJOIN(", ",TRUE,$X168:$Z168)
))</f>
        <v>ADD  main_loop+18, 0, [SP+0]</v>
      </c>
      <c r="E168" s="19" t="b">
        <f t="shared" ca="1" si="45"/>
        <v>0</v>
      </c>
      <c r="F168" s="5" t="str">
        <f t="shared" ca="1" si="42"/>
        <v>main_loop</v>
      </c>
      <c r="G168" s="5">
        <f t="shared" ca="1" si="43"/>
        <v>592</v>
      </c>
      <c r="H168" s="5" t="str">
        <f t="shared" si="46"/>
        <v>code</v>
      </c>
      <c r="I168" s="13" t="b">
        <f t="shared" si="47"/>
        <v>0</v>
      </c>
      <c r="J168" s="6">
        <f ca="1">OFFSET(program!$A$1,0,disasm!A168)</f>
        <v>21101</v>
      </c>
      <c r="K168" s="7">
        <f t="shared" ca="1" si="48"/>
        <v>1</v>
      </c>
      <c r="L168" s="7" t="str">
        <f t="shared" ca="1" si="49"/>
        <v xml:space="preserve">ADD </v>
      </c>
      <c r="M168" s="7">
        <f t="shared" ca="1" si="50"/>
        <v>4</v>
      </c>
      <c r="N168" s="7">
        <f t="shared" ca="1" si="51"/>
        <v>3</v>
      </c>
      <c r="O168" s="8">
        <f t="shared" ca="1" si="52"/>
        <v>1</v>
      </c>
      <c r="P168" s="8">
        <f t="shared" ca="1" si="53"/>
        <v>1</v>
      </c>
      <c r="Q168" s="8">
        <f t="shared" ca="1" si="54"/>
        <v>2</v>
      </c>
      <c r="R168" s="8" t="str">
        <f t="shared" ca="1" si="55"/>
        <v>addr</v>
      </c>
      <c r="S168" s="8" t="str">
        <f t="shared" ca="1" si="56"/>
        <v>num</v>
      </c>
      <c r="T168" s="8" t="str">
        <f t="shared" ca="1" si="57"/>
        <v>num</v>
      </c>
      <c r="U168" s="7">
        <f ca="1">IF(O168="","",OFFSET(program!$A$1,0,disasm!$A168+COLUMN()-COLUMN($U168)+IF($I168,0,1)))</f>
        <v>610</v>
      </c>
      <c r="V168" s="7">
        <f ca="1">IF(P168="","",OFFSET(program!$A$1,0,disasm!$A168+COLUMN()-COLUMN($U168)+IF($I168,0,1)))</f>
        <v>0</v>
      </c>
      <c r="W168" s="7">
        <f ca="1">IF(Q168="","",OFFSET(program!$A$1,0,disasm!$A168+COLUMN()-COLUMN($U168)+IF($I168,0,1)))</f>
        <v>0</v>
      </c>
      <c r="X168" s="3" t="str">
        <f t="shared" ca="1" si="58"/>
        <v>main_loop+18</v>
      </c>
      <c r="Y168" s="3" t="str">
        <f t="shared" ca="1" si="59"/>
        <v>0</v>
      </c>
      <c r="Z168" s="3" t="str">
        <f t="shared" ca="1" si="60"/>
        <v>[SP+0]</v>
      </c>
      <c r="AA168" s="3" t="str">
        <f ca="1">" "
&amp;AE168
&amp;IF(AND(OR(K168=5,K168=6),MOD(INT(J168/1000),10)=1)," A2","")
&amp;IF(AND(NOT(I168),J168=109,OFFSET(program!$A$1,0,disasm!$A168+1)&gt;0,NOT(ISNUMBER(FIND(" A1 "," "&amp;AE168&amp;" "))))," AUTOLABEL","")
&amp;" "</f>
        <v xml:space="preserve"> A1 </v>
      </c>
      <c r="AE168" s="9" t="s">
        <v>29</v>
      </c>
    </row>
    <row r="169" spans="1:31" x14ac:dyDescent="0.2">
      <c r="A169" s="1">
        <f t="shared" ca="1" si="61"/>
        <v>607</v>
      </c>
      <c r="B169" s="2" t="str">
        <f t="shared" ca="1" si="44"/>
        <v>main_loop+15</v>
      </c>
      <c r="C169" s="3" t="str">
        <f ca="1">_xlfn.TEXTJOIN(" ",FALSE,OFFSET(program!$A$1,0,A169,1,M169))</f>
        <v>1105 1 667</v>
      </c>
      <c r="D169" s="4" t="str">
        <f ca="1">IF($H169="data",".dat "&amp;X169,
IF($H169="str",".str " &amp; _xlfn.TEXTJOIN("",FALSE,OFFSET(program!$A$2,0,A169+1,1,M169-1)),
$L169&amp;" "&amp;_xlfn.TEXTJOIN(", ",TRUE,$X169:$Z169)
))</f>
        <v>J!=0 1, unpack_bitbuf</v>
      </c>
      <c r="E169" s="19" t="b">
        <f t="shared" ca="1" si="45"/>
        <v>0</v>
      </c>
      <c r="F169" s="5" t="str">
        <f t="shared" ca="1" si="42"/>
        <v>main_loop</v>
      </c>
      <c r="G169" s="5">
        <f t="shared" ca="1" si="43"/>
        <v>592</v>
      </c>
      <c r="H169" s="5" t="str">
        <f t="shared" si="46"/>
        <v>code</v>
      </c>
      <c r="I169" s="13" t="b">
        <f t="shared" si="47"/>
        <v>0</v>
      </c>
      <c r="J169" s="6">
        <f ca="1">OFFSET(program!$A$1,0,disasm!A169)</f>
        <v>1105</v>
      </c>
      <c r="K169" s="7">
        <f t="shared" ca="1" si="48"/>
        <v>5</v>
      </c>
      <c r="L169" s="7" t="str">
        <f t="shared" ca="1" si="49"/>
        <v>J!=0</v>
      </c>
      <c r="M169" s="7">
        <f t="shared" ca="1" si="50"/>
        <v>3</v>
      </c>
      <c r="N169" s="7">
        <f t="shared" ca="1" si="51"/>
        <v>2</v>
      </c>
      <c r="O169" s="8">
        <f t="shared" ca="1" si="52"/>
        <v>1</v>
      </c>
      <c r="P169" s="8">
        <f t="shared" ca="1" si="53"/>
        <v>1</v>
      </c>
      <c r="Q169" s="8" t="str">
        <f t="shared" ca="1" si="54"/>
        <v/>
      </c>
      <c r="R169" s="8" t="str">
        <f t="shared" ca="1" si="55"/>
        <v>num</v>
      </c>
      <c r="S169" s="8" t="str">
        <f t="shared" ca="1" si="56"/>
        <v>addr</v>
      </c>
      <c r="T169" s="8" t="str">
        <f t="shared" ca="1" si="57"/>
        <v/>
      </c>
      <c r="U169" s="7">
        <f ca="1">IF(O169="","",OFFSET(program!$A$1,0,disasm!$A169+COLUMN()-COLUMN($U169)+IF($I169,0,1)))</f>
        <v>1</v>
      </c>
      <c r="V169" s="7">
        <f ca="1">IF(P169="","",OFFSET(program!$A$1,0,disasm!$A169+COLUMN()-COLUMN($U169)+IF($I169,0,1)))</f>
        <v>667</v>
      </c>
      <c r="W169" s="7" t="str">
        <f ca="1">IF(Q169="","",OFFSET(program!$A$1,0,disasm!$A169+COLUMN()-COLUMN($U169)+IF($I169,0,1)))</f>
        <v/>
      </c>
      <c r="X169" s="3" t="str">
        <f t="shared" ca="1" si="58"/>
        <v>1</v>
      </c>
      <c r="Y169" s="3" t="str">
        <f t="shared" ca="1" si="59"/>
        <v>unpack_bitbuf</v>
      </c>
      <c r="Z169" s="3" t="str">
        <f t="shared" ca="1" si="60"/>
        <v/>
      </c>
      <c r="AA169" s="3" t="str">
        <f ca="1">" "
&amp;AE169
&amp;IF(AND(OR(K169=5,K169=6),MOD(INT(J169/1000),10)=1)," A2","")
&amp;IF(AND(NOT(I169),J169=109,OFFSET(program!$A$1,0,disasm!$A169+1)&gt;0,NOT(ISNUMBER(FIND(" A1 "," "&amp;AE169&amp;" "))))," AUTOLABEL","")
&amp;" "</f>
        <v xml:space="preserve">  A2 </v>
      </c>
      <c r="AC169" t="s">
        <v>174</v>
      </c>
    </row>
    <row r="170" spans="1:31" x14ac:dyDescent="0.2">
      <c r="A170" s="1">
        <f t="shared" ca="1" si="61"/>
        <v>610</v>
      </c>
      <c r="B170" s="2" t="str">
        <f t="shared" ca="1" si="44"/>
        <v>main_loop+18</v>
      </c>
      <c r="C170" s="3" t="str">
        <f ca="1">_xlfn.TEXTJOIN(" ",FALSE,OFFSET(program!$A$1,0,A170,1,M170))</f>
        <v>21102 0 1 1</v>
      </c>
      <c r="D170" s="4" t="str">
        <f ca="1">IF($H170="data",".dat "&amp;X170,
IF($H170="str",".str " &amp; _xlfn.TEXTJOIN("",FALSE,OFFSET(program!$A$2,0,A170+1,1,M170-1)),
$L170&amp;" "&amp;_xlfn.TEXTJOIN(", ",TRUE,$X170:$Z170)
))</f>
        <v>MUL  0, 1, [SP+1]</v>
      </c>
      <c r="E170" s="19" t="b">
        <f t="shared" ca="1" si="45"/>
        <v>0</v>
      </c>
      <c r="F170" s="5" t="str">
        <f t="shared" ca="1" si="42"/>
        <v>main_loop</v>
      </c>
      <c r="G170" s="5">
        <f t="shared" ca="1" si="43"/>
        <v>592</v>
      </c>
      <c r="H170" s="5" t="str">
        <f t="shared" si="46"/>
        <v>code</v>
      </c>
      <c r="I170" s="13" t="b">
        <f t="shared" si="47"/>
        <v>0</v>
      </c>
      <c r="J170" s="6">
        <f ca="1">OFFSET(program!$A$1,0,disasm!A170)</f>
        <v>21102</v>
      </c>
      <c r="K170" s="7">
        <f t="shared" ca="1" si="48"/>
        <v>2</v>
      </c>
      <c r="L170" s="7" t="str">
        <f t="shared" ca="1" si="49"/>
        <v xml:space="preserve">MUL </v>
      </c>
      <c r="M170" s="7">
        <f t="shared" ca="1" si="50"/>
        <v>4</v>
      </c>
      <c r="N170" s="7">
        <f t="shared" ca="1" si="51"/>
        <v>3</v>
      </c>
      <c r="O170" s="8">
        <f t="shared" ca="1" si="52"/>
        <v>1</v>
      </c>
      <c r="P170" s="8">
        <f t="shared" ca="1" si="53"/>
        <v>1</v>
      </c>
      <c r="Q170" s="8">
        <f t="shared" ca="1" si="54"/>
        <v>2</v>
      </c>
      <c r="R170" s="8" t="str">
        <f t="shared" ca="1" si="55"/>
        <v>num</v>
      </c>
      <c r="S170" s="8" t="str">
        <f t="shared" ca="1" si="56"/>
        <v>num</v>
      </c>
      <c r="T170" s="8" t="str">
        <f t="shared" ca="1" si="57"/>
        <v>num</v>
      </c>
      <c r="U170" s="7">
        <f ca="1">IF(O170="","",OFFSET(program!$A$1,0,disasm!$A170+COLUMN()-COLUMN($U170)+IF($I170,0,1)))</f>
        <v>0</v>
      </c>
      <c r="V170" s="7">
        <f ca="1">IF(P170="","",OFFSET(program!$A$1,0,disasm!$A170+COLUMN()-COLUMN($U170)+IF($I170,0,1)))</f>
        <v>1</v>
      </c>
      <c r="W170" s="7">
        <f ca="1">IF(Q170="","",OFFSET(program!$A$1,0,disasm!$A170+COLUMN()-COLUMN($U170)+IF($I170,0,1)))</f>
        <v>1</v>
      </c>
      <c r="X170" s="3" t="str">
        <f t="shared" ca="1" si="58"/>
        <v>0</v>
      </c>
      <c r="Y170" s="3" t="str">
        <f t="shared" ca="1" si="59"/>
        <v>1</v>
      </c>
      <c r="Z170" s="3" t="str">
        <f t="shared" ca="1" si="60"/>
        <v>[SP+1]</v>
      </c>
      <c r="AA170" s="3" t="str">
        <f ca="1">" "
&amp;AE170
&amp;IF(AND(OR(K170=5,K170=6),MOD(INT(J170/1000),10)=1)," A2","")
&amp;IF(AND(NOT(I170),J170=109,OFFSET(program!$A$1,0,disasm!$A170+1)&gt;0,NOT(ISNUMBER(FIND(" A1 "," "&amp;AE170&amp;" "))))," AUTOLABEL","")
&amp;" "</f>
        <v xml:space="preserve">  </v>
      </c>
    </row>
    <row r="171" spans="1:31" x14ac:dyDescent="0.2">
      <c r="A171" s="1">
        <f t="shared" ca="1" si="61"/>
        <v>614</v>
      </c>
      <c r="B171" s="2" t="str">
        <f t="shared" ca="1" si="44"/>
        <v>main_loop+22</v>
      </c>
      <c r="C171" s="3" t="str">
        <f ca="1">_xlfn.TEXTJOIN(" ",FALSE,OFFSET(program!$A$1,0,A171,1,M171))</f>
        <v>21101 621 0 0</v>
      </c>
      <c r="D171" s="4" t="str">
        <f ca="1">IF($H171="data",".dat "&amp;X171,
IF($H171="str",".str " &amp; _xlfn.TEXTJOIN("",FALSE,OFFSET(program!$A$2,0,A171+1,1,M171-1)),
$L171&amp;" "&amp;_xlfn.TEXTJOIN(", ",TRUE,$X171:$Z171)
))</f>
        <v>ADD  main_loop+29, 0, [SP+0]</v>
      </c>
      <c r="E171" s="19" t="b">
        <f t="shared" ca="1" si="45"/>
        <v>0</v>
      </c>
      <c r="F171" s="5" t="str">
        <f t="shared" ca="1" si="42"/>
        <v>main_loop</v>
      </c>
      <c r="G171" s="5">
        <f t="shared" ca="1" si="43"/>
        <v>592</v>
      </c>
      <c r="H171" s="5" t="str">
        <f t="shared" si="46"/>
        <v>code</v>
      </c>
      <c r="I171" s="13" t="b">
        <f t="shared" si="47"/>
        <v>0</v>
      </c>
      <c r="J171" s="6">
        <f ca="1">OFFSET(program!$A$1,0,disasm!A171)</f>
        <v>21101</v>
      </c>
      <c r="K171" s="7">
        <f t="shared" ca="1" si="48"/>
        <v>1</v>
      </c>
      <c r="L171" s="7" t="str">
        <f t="shared" ca="1" si="49"/>
        <v xml:space="preserve">ADD </v>
      </c>
      <c r="M171" s="7">
        <f t="shared" ca="1" si="50"/>
        <v>4</v>
      </c>
      <c r="N171" s="7">
        <f t="shared" ca="1" si="51"/>
        <v>3</v>
      </c>
      <c r="O171" s="8">
        <f t="shared" ca="1" si="52"/>
        <v>1</v>
      </c>
      <c r="P171" s="8">
        <f t="shared" ca="1" si="53"/>
        <v>1</v>
      </c>
      <c r="Q171" s="8">
        <f t="shared" ca="1" si="54"/>
        <v>2</v>
      </c>
      <c r="R171" s="8" t="str">
        <f t="shared" ca="1" si="55"/>
        <v>addr</v>
      </c>
      <c r="S171" s="8" t="str">
        <f t="shared" ca="1" si="56"/>
        <v>num</v>
      </c>
      <c r="T171" s="8" t="str">
        <f t="shared" ca="1" si="57"/>
        <v>num</v>
      </c>
      <c r="U171" s="7">
        <f ca="1">IF(O171="","",OFFSET(program!$A$1,0,disasm!$A171+COLUMN()-COLUMN($U171)+IF($I171,0,1)))</f>
        <v>621</v>
      </c>
      <c r="V171" s="7">
        <f ca="1">IF(P171="","",OFFSET(program!$A$1,0,disasm!$A171+COLUMN()-COLUMN($U171)+IF($I171,0,1)))</f>
        <v>0</v>
      </c>
      <c r="W171" s="7">
        <f ca="1">IF(Q171="","",OFFSET(program!$A$1,0,disasm!$A171+COLUMN()-COLUMN($U171)+IF($I171,0,1)))</f>
        <v>0</v>
      </c>
      <c r="X171" s="3" t="str">
        <f t="shared" ca="1" si="58"/>
        <v>main_loop+29</v>
      </c>
      <c r="Y171" s="3" t="str">
        <f t="shared" ca="1" si="59"/>
        <v>0</v>
      </c>
      <c r="Z171" s="3" t="str">
        <f t="shared" ca="1" si="60"/>
        <v>[SP+0]</v>
      </c>
      <c r="AA171" s="3" t="str">
        <f ca="1">" "
&amp;AE171
&amp;IF(AND(OR(K171=5,K171=6),MOD(INT(J171/1000),10)=1)," A2","")
&amp;IF(AND(NOT(I171),J171=109,OFFSET(program!$A$1,0,disasm!$A171+1)&gt;0,NOT(ISNUMBER(FIND(" A1 "," "&amp;AE171&amp;" "))))," AUTOLABEL","")
&amp;" "</f>
        <v xml:space="preserve"> A1 </v>
      </c>
      <c r="AE171" s="9" t="s">
        <v>29</v>
      </c>
    </row>
    <row r="172" spans="1:31" x14ac:dyDescent="0.2">
      <c r="A172" s="1">
        <f t="shared" ca="1" si="61"/>
        <v>618</v>
      </c>
      <c r="B172" s="2" t="str">
        <f t="shared" ca="1" si="44"/>
        <v>main_loop+26</v>
      </c>
      <c r="C172" s="3" t="str">
        <f ca="1">_xlfn.TEXTJOIN(" ",FALSE,OFFSET(program!$A$1,0,A172,1,M172))</f>
        <v>1106 0 1463</v>
      </c>
      <c r="D172" s="4" t="str">
        <f ca="1">IF($H172="data",".dat "&amp;X172,
IF($H172="str",".str " &amp; _xlfn.TEXTJOIN("",FALSE,OFFSET(program!$A$2,0,A172+1,1,M172-1)),
$L172&amp;" "&amp;_xlfn.TEXTJOIN(", ",TRUE,$X172:$Z172)
))</f>
        <v>J=0  0, run_map</v>
      </c>
      <c r="E172" s="19" t="b">
        <f t="shared" ca="1" si="45"/>
        <v>0</v>
      </c>
      <c r="F172" s="5" t="str">
        <f t="shared" ca="1" si="42"/>
        <v>main_loop</v>
      </c>
      <c r="G172" s="5">
        <f t="shared" ca="1" si="43"/>
        <v>592</v>
      </c>
      <c r="H172" s="5" t="str">
        <f t="shared" si="46"/>
        <v>code</v>
      </c>
      <c r="I172" s="13" t="b">
        <f t="shared" si="47"/>
        <v>0</v>
      </c>
      <c r="J172" s="6">
        <f ca="1">OFFSET(program!$A$1,0,disasm!A172)</f>
        <v>1106</v>
      </c>
      <c r="K172" s="7">
        <f t="shared" ca="1" si="48"/>
        <v>6</v>
      </c>
      <c r="L172" s="7" t="str">
        <f t="shared" ca="1" si="49"/>
        <v xml:space="preserve">J=0 </v>
      </c>
      <c r="M172" s="7">
        <f t="shared" ca="1" si="50"/>
        <v>3</v>
      </c>
      <c r="N172" s="7">
        <f t="shared" ca="1" si="51"/>
        <v>2</v>
      </c>
      <c r="O172" s="8">
        <f t="shared" ca="1" si="52"/>
        <v>1</v>
      </c>
      <c r="P172" s="8">
        <f t="shared" ca="1" si="53"/>
        <v>1</v>
      </c>
      <c r="Q172" s="8" t="str">
        <f t="shared" ca="1" si="54"/>
        <v/>
      </c>
      <c r="R172" s="8" t="str">
        <f t="shared" ca="1" si="55"/>
        <v>num</v>
      </c>
      <c r="S172" s="8" t="str">
        <f t="shared" ca="1" si="56"/>
        <v>addr</v>
      </c>
      <c r="T172" s="8" t="str">
        <f t="shared" ca="1" si="57"/>
        <v/>
      </c>
      <c r="U172" s="7">
        <f ca="1">IF(O172="","",OFFSET(program!$A$1,0,disasm!$A172+COLUMN()-COLUMN($U172)+IF($I172,0,1)))</f>
        <v>0</v>
      </c>
      <c r="V172" s="7">
        <f ca="1">IF(P172="","",OFFSET(program!$A$1,0,disasm!$A172+COLUMN()-COLUMN($U172)+IF($I172,0,1)))</f>
        <v>1463</v>
      </c>
      <c r="W172" s="7" t="str">
        <f ca="1">IF(Q172="","",OFFSET(program!$A$1,0,disasm!$A172+COLUMN()-COLUMN($U172)+IF($I172,0,1)))</f>
        <v/>
      </c>
      <c r="X172" s="3" t="str">
        <f t="shared" ca="1" si="58"/>
        <v>0</v>
      </c>
      <c r="Y172" s="3" t="str">
        <f t="shared" ca="1" si="59"/>
        <v>run_map</v>
      </c>
      <c r="Z172" s="3" t="str">
        <f t="shared" ca="1" si="60"/>
        <v/>
      </c>
      <c r="AA172" s="3" t="str">
        <f ca="1">" "
&amp;AE172
&amp;IF(AND(OR(K172=5,K172=6),MOD(INT(J172/1000),10)=1)," A2","")
&amp;IF(AND(NOT(I172),J172=109,OFFSET(program!$A$1,0,disasm!$A172+1)&gt;0,NOT(ISNUMBER(FIND(" A1 "," "&amp;AE172&amp;" "))))," AUTOLABEL","")
&amp;" "</f>
        <v xml:space="preserve">  A2 </v>
      </c>
    </row>
    <row r="173" spans="1:31" x14ac:dyDescent="0.2">
      <c r="A173" s="1">
        <f t="shared" ca="1" si="61"/>
        <v>621</v>
      </c>
      <c r="B173" s="2" t="str">
        <f t="shared" ca="1" si="44"/>
        <v>main_loop+29</v>
      </c>
      <c r="C173" s="3" t="str">
        <f ca="1">_xlfn.TEXTJOIN(" ",FALSE,OFFSET(program!$A$1,0,A173,1,M173))</f>
        <v>1205 1 647</v>
      </c>
      <c r="D173" s="4" t="str">
        <f ca="1">IF($H173="data",".dat "&amp;X173,
IF($H173="str",".str " &amp; _xlfn.TEXTJOIN("",FALSE,OFFSET(program!$A$2,0,A173+1,1,M173-1)),
$L173&amp;" "&amp;_xlfn.TEXTJOIN(", ",TRUE,$X173:$Z173)
))</f>
        <v>J!=0 [SP+1], main_loop.continue</v>
      </c>
      <c r="E173" s="19" t="b">
        <f t="shared" ca="1" si="45"/>
        <v>0</v>
      </c>
      <c r="F173" s="5" t="str">
        <f t="shared" ca="1" si="42"/>
        <v>main_loop</v>
      </c>
      <c r="G173" s="5">
        <f t="shared" ca="1" si="43"/>
        <v>592</v>
      </c>
      <c r="H173" s="5" t="str">
        <f t="shared" si="46"/>
        <v>code</v>
      </c>
      <c r="I173" s="13" t="b">
        <f t="shared" si="47"/>
        <v>0</v>
      </c>
      <c r="J173" s="6">
        <f ca="1">OFFSET(program!$A$1,0,disasm!A173)</f>
        <v>1205</v>
      </c>
      <c r="K173" s="7">
        <f t="shared" ca="1" si="48"/>
        <v>5</v>
      </c>
      <c r="L173" s="7" t="str">
        <f t="shared" ca="1" si="49"/>
        <v>J!=0</v>
      </c>
      <c r="M173" s="7">
        <f t="shared" ca="1" si="50"/>
        <v>3</v>
      </c>
      <c r="N173" s="7">
        <f t="shared" ca="1" si="51"/>
        <v>2</v>
      </c>
      <c r="O173" s="8">
        <f t="shared" ca="1" si="52"/>
        <v>2</v>
      </c>
      <c r="P173" s="8">
        <f t="shared" ca="1" si="53"/>
        <v>1</v>
      </c>
      <c r="Q173" s="8" t="str">
        <f t="shared" ca="1" si="54"/>
        <v/>
      </c>
      <c r="R173" s="8" t="str">
        <f t="shared" ca="1" si="55"/>
        <v>num</v>
      </c>
      <c r="S173" s="8" t="str">
        <f t="shared" ca="1" si="56"/>
        <v>addr</v>
      </c>
      <c r="T173" s="8" t="str">
        <f t="shared" ca="1" si="57"/>
        <v/>
      </c>
      <c r="U173" s="7">
        <f ca="1">IF(O173="","",OFFSET(program!$A$1,0,disasm!$A173+COLUMN()-COLUMN($U173)+IF($I173,0,1)))</f>
        <v>1</v>
      </c>
      <c r="V173" s="7">
        <f ca="1">IF(P173="","",OFFSET(program!$A$1,0,disasm!$A173+COLUMN()-COLUMN($U173)+IF($I173,0,1)))</f>
        <v>647</v>
      </c>
      <c r="W173" s="7" t="str">
        <f ca="1">IF(Q173="","",OFFSET(program!$A$1,0,disasm!$A173+COLUMN()-COLUMN($U173)+IF($I173,0,1)))</f>
        <v/>
      </c>
      <c r="X173" s="3" t="str">
        <f t="shared" ca="1" si="58"/>
        <v>[SP+1]</v>
      </c>
      <c r="Y173" s="3" t="str">
        <f t="shared" ca="1" si="59"/>
        <v>main_loop.continue</v>
      </c>
      <c r="Z173" s="3" t="str">
        <f t="shared" ca="1" si="60"/>
        <v/>
      </c>
      <c r="AA173" s="3" t="str">
        <f ca="1">" "
&amp;AE173
&amp;IF(AND(OR(K173=5,K173=6),MOD(INT(J173/1000),10)=1)," A2","")
&amp;IF(AND(NOT(I173),J173=109,OFFSET(program!$A$1,0,disasm!$A173+1)&gt;0,NOT(ISNUMBER(FIND(" A1 "," "&amp;AE173&amp;" "))))," AUTOLABEL","")
&amp;" "</f>
        <v xml:space="preserve">  A2 </v>
      </c>
      <c r="AC173" t="s">
        <v>179</v>
      </c>
    </row>
    <row r="174" spans="1:31" x14ac:dyDescent="0.2">
      <c r="A174" s="1">
        <f t="shared" ca="1" si="61"/>
        <v>624</v>
      </c>
      <c r="B174" s="2" t="str">
        <f t="shared" ca="1" si="44"/>
        <v>main_loop+32</v>
      </c>
      <c r="C174" s="3" t="str">
        <f ca="1">_xlfn.TEXTJOIN(" ",FALSE,OFFSET(program!$A$1,0,A174,1,M174))</f>
        <v>21102 1 1015 1</v>
      </c>
      <c r="D174" s="4" t="str">
        <f ca="1">IF($H174="data",".dat "&amp;X174,
IF($H174="str",".str " &amp; _xlfn.TEXTJOIN("",FALSE,OFFSET(program!$A$2,0,A174+1,1,M174-1)),
$L174&amp;" "&amp;_xlfn.TEXTJOIN(", ",TRUE,$X174:$Z174)
))</f>
        <v>MUL  1, s_didnt_make_it_across, [SP+1]</v>
      </c>
      <c r="E174" s="19" t="b">
        <f t="shared" ca="1" si="45"/>
        <v>0</v>
      </c>
      <c r="F174" s="5" t="str">
        <f t="shared" ca="1" si="42"/>
        <v>main_loop</v>
      </c>
      <c r="G174" s="5">
        <f t="shared" ca="1" si="43"/>
        <v>592</v>
      </c>
      <c r="H174" s="5" t="str">
        <f t="shared" si="46"/>
        <v>code</v>
      </c>
      <c r="I174" s="13" t="b">
        <f t="shared" si="47"/>
        <v>0</v>
      </c>
      <c r="J174" s="6">
        <f ca="1">OFFSET(program!$A$1,0,disasm!A174)</f>
        <v>21102</v>
      </c>
      <c r="K174" s="7">
        <f t="shared" ca="1" si="48"/>
        <v>2</v>
      </c>
      <c r="L174" s="7" t="str">
        <f t="shared" ca="1" si="49"/>
        <v xml:space="preserve">MUL </v>
      </c>
      <c r="M174" s="7">
        <f t="shared" ca="1" si="50"/>
        <v>4</v>
      </c>
      <c r="N174" s="7">
        <f t="shared" ca="1" si="51"/>
        <v>3</v>
      </c>
      <c r="O174" s="8">
        <f t="shared" ca="1" si="52"/>
        <v>1</v>
      </c>
      <c r="P174" s="8">
        <f t="shared" ca="1" si="53"/>
        <v>1</v>
      </c>
      <c r="Q174" s="8">
        <f t="shared" ca="1" si="54"/>
        <v>2</v>
      </c>
      <c r="R174" s="8" t="str">
        <f t="shared" ca="1" si="55"/>
        <v>num</v>
      </c>
      <c r="S174" s="8" t="str">
        <f t="shared" ca="1" si="56"/>
        <v>addr</v>
      </c>
      <c r="T174" s="8" t="str">
        <f t="shared" ca="1" si="57"/>
        <v>num</v>
      </c>
      <c r="U174" s="7">
        <f ca="1">IF(O174="","",OFFSET(program!$A$1,0,disasm!$A174+COLUMN()-COLUMN($U174)+IF($I174,0,1)))</f>
        <v>1</v>
      </c>
      <c r="V174" s="7">
        <f ca="1">IF(P174="","",OFFSET(program!$A$1,0,disasm!$A174+COLUMN()-COLUMN($U174)+IF($I174,0,1)))</f>
        <v>1015</v>
      </c>
      <c r="W174" s="7">
        <f ca="1">IF(Q174="","",OFFSET(program!$A$1,0,disasm!$A174+COLUMN()-COLUMN($U174)+IF($I174,0,1)))</f>
        <v>1</v>
      </c>
      <c r="X174" s="3" t="str">
        <f t="shared" ca="1" si="58"/>
        <v>1</v>
      </c>
      <c r="Y174" s="3" t="str">
        <f t="shared" ca="1" si="59"/>
        <v>s_didnt_make_it_across</v>
      </c>
      <c r="Z174" s="3" t="str">
        <f t="shared" ca="1" si="60"/>
        <v>[SP+1]</v>
      </c>
      <c r="AA174" s="3" t="str">
        <f ca="1">" "
&amp;AE174
&amp;IF(AND(OR(K174=5,K174=6),MOD(INT(J174/1000),10)=1)," A2","")
&amp;IF(AND(NOT(I174),J174=109,OFFSET(program!$A$1,0,disasm!$A174+1)&gt;0,NOT(ISNUMBER(FIND(" A1 "," "&amp;AE174&amp;" "))))," AUTOLABEL","")
&amp;" "</f>
        <v xml:space="preserve"> A2 </v>
      </c>
      <c r="AE174" s="9" t="s">
        <v>48</v>
      </c>
    </row>
    <row r="175" spans="1:31" x14ac:dyDescent="0.2">
      <c r="A175" s="1">
        <f t="shared" ca="1" si="61"/>
        <v>628</v>
      </c>
      <c r="B175" s="2" t="str">
        <f t="shared" ca="1" si="44"/>
        <v>main_loop+36</v>
      </c>
      <c r="C175" s="3" t="str">
        <f ca="1">_xlfn.TEXTJOIN(" ",FALSE,OFFSET(program!$A$1,0,A175,1,M175))</f>
        <v>21101 635 0 0</v>
      </c>
      <c r="D175" s="4" t="str">
        <f ca="1">IF($H175="data",".dat "&amp;X175,
IF($H175="str",".str " &amp; _xlfn.TEXTJOIN("",FALSE,OFFSET(program!$A$2,0,A175+1,1,M175-1)),
$L175&amp;" "&amp;_xlfn.TEXTJOIN(", ",TRUE,$X175:$Z175)
))</f>
        <v>ADD  main_loop+43, 0, [SP+0]</v>
      </c>
      <c r="E175" s="19" t="b">
        <f t="shared" ca="1" si="45"/>
        <v>0</v>
      </c>
      <c r="F175" s="5" t="str">
        <f t="shared" ca="1" si="42"/>
        <v>main_loop</v>
      </c>
      <c r="G175" s="5">
        <f t="shared" ca="1" si="43"/>
        <v>592</v>
      </c>
      <c r="H175" s="5" t="str">
        <f t="shared" si="46"/>
        <v>code</v>
      </c>
      <c r="I175" s="13" t="b">
        <f t="shared" si="47"/>
        <v>0</v>
      </c>
      <c r="J175" s="6">
        <f ca="1">OFFSET(program!$A$1,0,disasm!A175)</f>
        <v>21101</v>
      </c>
      <c r="K175" s="7">
        <f t="shared" ca="1" si="48"/>
        <v>1</v>
      </c>
      <c r="L175" s="7" t="str">
        <f t="shared" ca="1" si="49"/>
        <v xml:space="preserve">ADD </v>
      </c>
      <c r="M175" s="7">
        <f t="shared" ca="1" si="50"/>
        <v>4</v>
      </c>
      <c r="N175" s="7">
        <f t="shared" ca="1" si="51"/>
        <v>3</v>
      </c>
      <c r="O175" s="8">
        <f t="shared" ca="1" si="52"/>
        <v>1</v>
      </c>
      <c r="P175" s="8">
        <f t="shared" ca="1" si="53"/>
        <v>1</v>
      </c>
      <c r="Q175" s="8">
        <f t="shared" ca="1" si="54"/>
        <v>2</v>
      </c>
      <c r="R175" s="8" t="str">
        <f t="shared" ca="1" si="55"/>
        <v>addr</v>
      </c>
      <c r="S175" s="8" t="str">
        <f t="shared" ca="1" si="56"/>
        <v>num</v>
      </c>
      <c r="T175" s="8" t="str">
        <f t="shared" ca="1" si="57"/>
        <v>num</v>
      </c>
      <c r="U175" s="7">
        <f ca="1">IF(O175="","",OFFSET(program!$A$1,0,disasm!$A175+COLUMN()-COLUMN($U175)+IF($I175,0,1)))</f>
        <v>635</v>
      </c>
      <c r="V175" s="7">
        <f ca="1">IF(P175="","",OFFSET(program!$A$1,0,disasm!$A175+COLUMN()-COLUMN($U175)+IF($I175,0,1)))</f>
        <v>0</v>
      </c>
      <c r="W175" s="7">
        <f ca="1">IF(Q175="","",OFFSET(program!$A$1,0,disasm!$A175+COLUMN()-COLUMN($U175)+IF($I175,0,1)))</f>
        <v>0</v>
      </c>
      <c r="X175" s="3" t="str">
        <f t="shared" ca="1" si="58"/>
        <v>main_loop+43</v>
      </c>
      <c r="Y175" s="3" t="str">
        <f t="shared" ca="1" si="59"/>
        <v>0</v>
      </c>
      <c r="Z175" s="3" t="str">
        <f t="shared" ca="1" si="60"/>
        <v>[SP+0]</v>
      </c>
      <c r="AA175" s="3" t="str">
        <f ca="1">" "
&amp;AE175
&amp;IF(AND(OR(K175=5,K175=6),MOD(INT(J175/1000),10)=1)," A2","")
&amp;IF(AND(NOT(I175),J175=109,OFFSET(program!$A$1,0,disasm!$A175+1)&gt;0,NOT(ISNUMBER(FIND(" A1 "," "&amp;AE175&amp;" "))))," AUTOLABEL","")
&amp;" "</f>
        <v xml:space="preserve"> A1 </v>
      </c>
      <c r="AE175" s="9" t="s">
        <v>29</v>
      </c>
    </row>
    <row r="176" spans="1:31" x14ac:dyDescent="0.2">
      <c r="A176" s="1">
        <f t="shared" ca="1" si="61"/>
        <v>632</v>
      </c>
      <c r="B176" s="2" t="str">
        <f t="shared" ca="1" si="44"/>
        <v>main_loop+40</v>
      </c>
      <c r="C176" s="3" t="str">
        <f ca="1">_xlfn.TEXTJOIN(" ",FALSE,OFFSET(program!$A$1,0,A176,1,M176))</f>
        <v>1106 0 1378</v>
      </c>
      <c r="D176" s="4" t="str">
        <f ca="1">IF($H176="data",".dat "&amp;X176,
IF($H176="str",".str " &amp; _xlfn.TEXTJOIN("",FALSE,OFFSET(program!$A$2,0,A176+1,1,M176-1)),
$L176&amp;" "&amp;_xlfn.TEXTJOIN(", ",TRUE,$X176:$Z176)
))</f>
        <v>J=0  0, print_pstring</v>
      </c>
      <c r="E176" s="19" t="b">
        <f t="shared" ca="1" si="45"/>
        <v>0</v>
      </c>
      <c r="F176" s="5" t="str">
        <f t="shared" ca="1" si="42"/>
        <v>main_loop</v>
      </c>
      <c r="G176" s="5">
        <f t="shared" ca="1" si="43"/>
        <v>592</v>
      </c>
      <c r="H176" s="5" t="str">
        <f t="shared" si="46"/>
        <v>code</v>
      </c>
      <c r="I176" s="13" t="b">
        <f t="shared" si="47"/>
        <v>0</v>
      </c>
      <c r="J176" s="6">
        <f ca="1">OFFSET(program!$A$1,0,disasm!A176)</f>
        <v>1106</v>
      </c>
      <c r="K176" s="7">
        <f t="shared" ca="1" si="48"/>
        <v>6</v>
      </c>
      <c r="L176" s="7" t="str">
        <f t="shared" ca="1" si="49"/>
        <v xml:space="preserve">J=0 </v>
      </c>
      <c r="M176" s="7">
        <f t="shared" ca="1" si="50"/>
        <v>3</v>
      </c>
      <c r="N176" s="7">
        <f t="shared" ca="1" si="51"/>
        <v>2</v>
      </c>
      <c r="O176" s="8">
        <f t="shared" ca="1" si="52"/>
        <v>1</v>
      </c>
      <c r="P176" s="8">
        <f t="shared" ca="1" si="53"/>
        <v>1</v>
      </c>
      <c r="Q176" s="8" t="str">
        <f t="shared" ca="1" si="54"/>
        <v/>
      </c>
      <c r="R176" s="8" t="str">
        <f t="shared" ca="1" si="55"/>
        <v>num</v>
      </c>
      <c r="S176" s="8" t="str">
        <f t="shared" ca="1" si="56"/>
        <v>addr</v>
      </c>
      <c r="T176" s="8" t="str">
        <f t="shared" ca="1" si="57"/>
        <v/>
      </c>
      <c r="U176" s="7">
        <f ca="1">IF(O176="","",OFFSET(program!$A$1,0,disasm!$A176+COLUMN()-COLUMN($U176)+IF($I176,0,1)))</f>
        <v>0</v>
      </c>
      <c r="V176" s="7">
        <f ca="1">IF(P176="","",OFFSET(program!$A$1,0,disasm!$A176+COLUMN()-COLUMN($U176)+IF($I176,0,1)))</f>
        <v>1378</v>
      </c>
      <c r="W176" s="7" t="str">
        <f ca="1">IF(Q176="","",OFFSET(program!$A$1,0,disasm!$A176+COLUMN()-COLUMN($U176)+IF($I176,0,1)))</f>
        <v/>
      </c>
      <c r="X176" s="3" t="str">
        <f t="shared" ca="1" si="58"/>
        <v>0</v>
      </c>
      <c r="Y176" s="3" t="str">
        <f t="shared" ca="1" si="59"/>
        <v>print_pstring</v>
      </c>
      <c r="Z176" s="3" t="str">
        <f t="shared" ca="1" si="60"/>
        <v/>
      </c>
      <c r="AA176" s="3" t="str">
        <f ca="1">" "
&amp;AE176
&amp;IF(AND(OR(K176=5,K176=6),MOD(INT(J176/1000),10)=1)," A2","")
&amp;IF(AND(NOT(I176),J176=109,OFFSET(program!$A$1,0,disasm!$A176+1)&gt;0,NOT(ISNUMBER(FIND(" A1 "," "&amp;AE176&amp;" "))))," AUTOLABEL","")
&amp;" "</f>
        <v xml:space="preserve">  A2 </v>
      </c>
      <c r="AC176" t="s">
        <v>175</v>
      </c>
    </row>
    <row r="177" spans="1:31" x14ac:dyDescent="0.2">
      <c r="A177" s="1">
        <f t="shared" ca="1" si="61"/>
        <v>635</v>
      </c>
      <c r="B177" s="2" t="str">
        <f t="shared" ca="1" si="44"/>
        <v>main_loop+43</v>
      </c>
      <c r="C177" s="3" t="str">
        <f ca="1">_xlfn.TEXTJOIN(" ",FALSE,OFFSET(program!$A$1,0,A177,1,M177))</f>
        <v>21102 1 1 1</v>
      </c>
      <c r="D177" s="4" t="str">
        <f ca="1">IF($H177="data",".dat "&amp;X177,
IF($H177="str",".str " &amp; _xlfn.TEXTJOIN("",FALSE,OFFSET(program!$A$2,0,A177+1,1,M177-1)),
$L177&amp;" "&amp;_xlfn.TEXTJOIN(", ",TRUE,$X177:$Z177)
))</f>
        <v>MUL  1, 1, [SP+1]</v>
      </c>
      <c r="E177" s="19" t="b">
        <f t="shared" ca="1" si="45"/>
        <v>0</v>
      </c>
      <c r="F177" s="5" t="str">
        <f t="shared" ca="1" si="42"/>
        <v>main_loop</v>
      </c>
      <c r="G177" s="5">
        <f t="shared" ca="1" si="43"/>
        <v>592</v>
      </c>
      <c r="H177" s="5" t="str">
        <f t="shared" si="46"/>
        <v>code</v>
      </c>
      <c r="I177" s="13" t="b">
        <f t="shared" si="47"/>
        <v>0</v>
      </c>
      <c r="J177" s="6">
        <f ca="1">OFFSET(program!$A$1,0,disasm!A177)</f>
        <v>21102</v>
      </c>
      <c r="K177" s="7">
        <f t="shared" ca="1" si="48"/>
        <v>2</v>
      </c>
      <c r="L177" s="7" t="str">
        <f t="shared" ca="1" si="49"/>
        <v xml:space="preserve">MUL </v>
      </c>
      <c r="M177" s="7">
        <f t="shared" ca="1" si="50"/>
        <v>4</v>
      </c>
      <c r="N177" s="7">
        <f t="shared" ca="1" si="51"/>
        <v>3</v>
      </c>
      <c r="O177" s="8">
        <f t="shared" ca="1" si="52"/>
        <v>1</v>
      </c>
      <c r="P177" s="8">
        <f t="shared" ca="1" si="53"/>
        <v>1</v>
      </c>
      <c r="Q177" s="8">
        <f t="shared" ca="1" si="54"/>
        <v>2</v>
      </c>
      <c r="R177" s="8" t="str">
        <f t="shared" ca="1" si="55"/>
        <v>num</v>
      </c>
      <c r="S177" s="8" t="str">
        <f t="shared" ca="1" si="56"/>
        <v>num</v>
      </c>
      <c r="T177" s="8" t="str">
        <f t="shared" ca="1" si="57"/>
        <v>num</v>
      </c>
      <c r="U177" s="7">
        <f ca="1">IF(O177="","",OFFSET(program!$A$1,0,disasm!$A177+COLUMN()-COLUMN($U177)+IF($I177,0,1)))</f>
        <v>1</v>
      </c>
      <c r="V177" s="7">
        <f ca="1">IF(P177="","",OFFSET(program!$A$1,0,disasm!$A177+COLUMN()-COLUMN($U177)+IF($I177,0,1)))</f>
        <v>1</v>
      </c>
      <c r="W177" s="7">
        <f ca="1">IF(Q177="","",OFFSET(program!$A$1,0,disasm!$A177+COLUMN()-COLUMN($U177)+IF($I177,0,1)))</f>
        <v>1</v>
      </c>
      <c r="X177" s="3" t="str">
        <f t="shared" ca="1" si="58"/>
        <v>1</v>
      </c>
      <c r="Y177" s="3" t="str">
        <f t="shared" ca="1" si="59"/>
        <v>1</v>
      </c>
      <c r="Z177" s="3" t="str">
        <f t="shared" ca="1" si="60"/>
        <v>[SP+1]</v>
      </c>
      <c r="AA177" s="3" t="str">
        <f ca="1">" "
&amp;AE177
&amp;IF(AND(OR(K177=5,K177=6),MOD(INT(J177/1000),10)=1)," A2","")
&amp;IF(AND(NOT(I177),J177=109,OFFSET(program!$A$1,0,disasm!$A177+1)&gt;0,NOT(ISNUMBER(FIND(" A1 "," "&amp;AE177&amp;" "))))," AUTOLABEL","")
&amp;" "</f>
        <v xml:space="preserve">  </v>
      </c>
    </row>
    <row r="178" spans="1:31" x14ac:dyDescent="0.2">
      <c r="A178" s="1">
        <f t="shared" ca="1" si="61"/>
        <v>639</v>
      </c>
      <c r="B178" s="2" t="str">
        <f t="shared" ca="1" si="44"/>
        <v>main_loop+47</v>
      </c>
      <c r="C178" s="3" t="str">
        <f ca="1">_xlfn.TEXTJOIN(" ",FALSE,OFFSET(program!$A$1,0,A178,1,M178))</f>
        <v>21101 0 646 0</v>
      </c>
      <c r="D178" s="4" t="str">
        <f ca="1">IF($H178="data",".dat "&amp;X178,
IF($H178="str",".str " &amp; _xlfn.TEXTJOIN("",FALSE,OFFSET(program!$A$2,0,A178+1,1,M178-1)),
$L178&amp;" "&amp;_xlfn.TEXTJOIN(", ",TRUE,$X178:$Z178)
))</f>
        <v>ADD  0, main_loop+54, [SP+0]</v>
      </c>
      <c r="E178" s="19" t="b">
        <f t="shared" ca="1" si="45"/>
        <v>0</v>
      </c>
      <c r="F178" s="5" t="str">
        <f t="shared" ca="1" si="42"/>
        <v>main_loop</v>
      </c>
      <c r="G178" s="5">
        <f t="shared" ca="1" si="43"/>
        <v>592</v>
      </c>
      <c r="H178" s="5" t="str">
        <f t="shared" si="46"/>
        <v>code</v>
      </c>
      <c r="I178" s="13" t="b">
        <f t="shared" si="47"/>
        <v>0</v>
      </c>
      <c r="J178" s="6">
        <f ca="1">OFFSET(program!$A$1,0,disasm!A178)</f>
        <v>21101</v>
      </c>
      <c r="K178" s="7">
        <f t="shared" ca="1" si="48"/>
        <v>1</v>
      </c>
      <c r="L178" s="7" t="str">
        <f t="shared" ca="1" si="49"/>
        <v xml:space="preserve">ADD </v>
      </c>
      <c r="M178" s="7">
        <f t="shared" ca="1" si="50"/>
        <v>4</v>
      </c>
      <c r="N178" s="7">
        <f t="shared" ca="1" si="51"/>
        <v>3</v>
      </c>
      <c r="O178" s="8">
        <f t="shared" ca="1" si="52"/>
        <v>1</v>
      </c>
      <c r="P178" s="8">
        <f t="shared" ca="1" si="53"/>
        <v>1</v>
      </c>
      <c r="Q178" s="8">
        <f t="shared" ca="1" si="54"/>
        <v>2</v>
      </c>
      <c r="R178" s="8" t="str">
        <f t="shared" ca="1" si="55"/>
        <v>num</v>
      </c>
      <c r="S178" s="8" t="str">
        <f t="shared" ca="1" si="56"/>
        <v>addr</v>
      </c>
      <c r="T178" s="8" t="str">
        <f t="shared" ca="1" si="57"/>
        <v>num</v>
      </c>
      <c r="U178" s="7">
        <f ca="1">IF(O178="","",OFFSET(program!$A$1,0,disasm!$A178+COLUMN()-COLUMN($U178)+IF($I178,0,1)))</f>
        <v>0</v>
      </c>
      <c r="V178" s="7">
        <f ca="1">IF(P178="","",OFFSET(program!$A$1,0,disasm!$A178+COLUMN()-COLUMN($U178)+IF($I178,0,1)))</f>
        <v>646</v>
      </c>
      <c r="W178" s="7">
        <f ca="1">IF(Q178="","",OFFSET(program!$A$1,0,disasm!$A178+COLUMN()-COLUMN($U178)+IF($I178,0,1)))</f>
        <v>0</v>
      </c>
      <c r="X178" s="3" t="str">
        <f t="shared" ca="1" si="58"/>
        <v>0</v>
      </c>
      <c r="Y178" s="3" t="str">
        <f t="shared" ca="1" si="59"/>
        <v>main_loop+54</v>
      </c>
      <c r="Z178" s="3" t="str">
        <f t="shared" ca="1" si="60"/>
        <v>[SP+0]</v>
      </c>
      <c r="AA178" s="3" t="str">
        <f ca="1">" "
&amp;AE178
&amp;IF(AND(OR(K178=5,K178=6),MOD(INT(J178/1000),10)=1)," A2","")
&amp;IF(AND(NOT(I178),J178=109,OFFSET(program!$A$1,0,disasm!$A178+1)&gt;0,NOT(ISNUMBER(FIND(" A1 "," "&amp;AE178&amp;" "))))," AUTOLABEL","")
&amp;" "</f>
        <v xml:space="preserve"> A2 </v>
      </c>
      <c r="AE178" s="9" t="s">
        <v>48</v>
      </c>
    </row>
    <row r="179" spans="1:31" x14ac:dyDescent="0.2">
      <c r="A179" s="1">
        <f t="shared" ca="1" si="61"/>
        <v>643</v>
      </c>
      <c r="B179" s="2" t="str">
        <f t="shared" ca="1" si="44"/>
        <v>main_loop+51</v>
      </c>
      <c r="C179" s="3" t="str">
        <f ca="1">_xlfn.TEXTJOIN(" ",FALSE,OFFSET(program!$A$1,0,A179,1,M179))</f>
        <v>1105 1 1463</v>
      </c>
      <c r="D179" s="4" t="str">
        <f ca="1">IF($H179="data",".dat "&amp;X179,
IF($H179="str",".str " &amp; _xlfn.TEXTJOIN("",FALSE,OFFSET(program!$A$2,0,A179+1,1,M179-1)),
$L179&amp;" "&amp;_xlfn.TEXTJOIN(", ",TRUE,$X179:$Z179)
))</f>
        <v>J!=0 1, run_map</v>
      </c>
      <c r="E179" s="19" t="b">
        <f t="shared" ca="1" si="45"/>
        <v>0</v>
      </c>
      <c r="F179" s="5" t="str">
        <f t="shared" ca="1" si="42"/>
        <v>main_loop</v>
      </c>
      <c r="G179" s="5">
        <f t="shared" ca="1" si="43"/>
        <v>592</v>
      </c>
      <c r="H179" s="5" t="str">
        <f t="shared" si="46"/>
        <v>code</v>
      </c>
      <c r="I179" s="13" t="b">
        <f t="shared" si="47"/>
        <v>0</v>
      </c>
      <c r="J179" s="6">
        <f ca="1">OFFSET(program!$A$1,0,disasm!A179)</f>
        <v>1105</v>
      </c>
      <c r="K179" s="7">
        <f t="shared" ca="1" si="48"/>
        <v>5</v>
      </c>
      <c r="L179" s="7" t="str">
        <f t="shared" ca="1" si="49"/>
        <v>J!=0</v>
      </c>
      <c r="M179" s="7">
        <f t="shared" ca="1" si="50"/>
        <v>3</v>
      </c>
      <c r="N179" s="7">
        <f t="shared" ca="1" si="51"/>
        <v>2</v>
      </c>
      <c r="O179" s="8">
        <f t="shared" ca="1" si="52"/>
        <v>1</v>
      </c>
      <c r="P179" s="8">
        <f t="shared" ca="1" si="53"/>
        <v>1</v>
      </c>
      <c r="Q179" s="8" t="str">
        <f t="shared" ca="1" si="54"/>
        <v/>
      </c>
      <c r="R179" s="8" t="str">
        <f t="shared" ca="1" si="55"/>
        <v>num</v>
      </c>
      <c r="S179" s="8" t="str">
        <f t="shared" ca="1" si="56"/>
        <v>addr</v>
      </c>
      <c r="T179" s="8" t="str">
        <f t="shared" ca="1" si="57"/>
        <v/>
      </c>
      <c r="U179" s="7">
        <f ca="1">IF(O179="","",OFFSET(program!$A$1,0,disasm!$A179+COLUMN()-COLUMN($U179)+IF($I179,0,1)))</f>
        <v>1</v>
      </c>
      <c r="V179" s="7">
        <f ca="1">IF(P179="","",OFFSET(program!$A$1,0,disasm!$A179+COLUMN()-COLUMN($U179)+IF($I179,0,1)))</f>
        <v>1463</v>
      </c>
      <c r="W179" s="7" t="str">
        <f ca="1">IF(Q179="","",OFFSET(program!$A$1,0,disasm!$A179+COLUMN()-COLUMN($U179)+IF($I179,0,1)))</f>
        <v/>
      </c>
      <c r="X179" s="3" t="str">
        <f t="shared" ca="1" si="58"/>
        <v>1</v>
      </c>
      <c r="Y179" s="3" t="str">
        <f t="shared" ca="1" si="59"/>
        <v>run_map</v>
      </c>
      <c r="Z179" s="3" t="str">
        <f t="shared" ca="1" si="60"/>
        <v/>
      </c>
      <c r="AA179" s="3" t="str">
        <f ca="1">" "
&amp;AE179
&amp;IF(AND(OR(K179=5,K179=6),MOD(INT(J179/1000),10)=1)," A2","")
&amp;IF(AND(NOT(I179),J179=109,OFFSET(program!$A$1,0,disasm!$A179+1)&gt;0,NOT(ISNUMBER(FIND(" A1 "," "&amp;AE179&amp;" "))))," AUTOLABEL","")
&amp;" "</f>
        <v xml:space="preserve">  A2 </v>
      </c>
      <c r="AC179" t="s">
        <v>178</v>
      </c>
    </row>
    <row r="180" spans="1:31" x14ac:dyDescent="0.2">
      <c r="A180" s="1">
        <f t="shared" ca="1" si="61"/>
        <v>646</v>
      </c>
      <c r="B180" s="2" t="str">
        <f t="shared" ca="1" si="44"/>
        <v>main_loop+54</v>
      </c>
      <c r="C180" s="3" t="str">
        <f ca="1">_xlfn.TEXTJOIN(" ",FALSE,OFFSET(program!$A$1,0,A180,1,M180))</f>
        <v>99</v>
      </c>
      <c r="D180" s="4" t="str">
        <f ca="1">IF($H180="data",".dat "&amp;X180,
IF($H180="str",".str " &amp; _xlfn.TEXTJOIN("",FALSE,OFFSET(program!$A$2,0,A180+1,1,M180-1)),
$L180&amp;" "&amp;_xlfn.TEXTJOIN(", ",TRUE,$X180:$Z180)
))</f>
        <v xml:space="preserve">END </v>
      </c>
      <c r="E180" s="19" t="b">
        <f t="shared" ca="1" si="45"/>
        <v>0</v>
      </c>
      <c r="F180" s="5" t="str">
        <f t="shared" ca="1" si="42"/>
        <v>main_loop</v>
      </c>
      <c r="G180" s="5">
        <f t="shared" ca="1" si="43"/>
        <v>592</v>
      </c>
      <c r="H180" s="5" t="str">
        <f t="shared" si="46"/>
        <v>code</v>
      </c>
      <c r="I180" s="13" t="b">
        <f t="shared" si="47"/>
        <v>0</v>
      </c>
      <c r="J180" s="6">
        <f ca="1">OFFSET(program!$A$1,0,disasm!A180)</f>
        <v>99</v>
      </c>
      <c r="K180" s="7">
        <f t="shared" ca="1" si="48"/>
        <v>99</v>
      </c>
      <c r="L180" s="7" t="str">
        <f t="shared" ca="1" si="49"/>
        <v>END</v>
      </c>
      <c r="M180" s="7">
        <f t="shared" ca="1" si="50"/>
        <v>1</v>
      </c>
      <c r="N180" s="7">
        <f t="shared" ca="1" si="51"/>
        <v>0</v>
      </c>
      <c r="O180" s="8" t="str">
        <f t="shared" ca="1" si="52"/>
        <v/>
      </c>
      <c r="P180" s="8" t="str">
        <f t="shared" ca="1" si="53"/>
        <v/>
      </c>
      <c r="Q180" s="8" t="str">
        <f t="shared" ca="1" si="54"/>
        <v/>
      </c>
      <c r="R180" s="8" t="str">
        <f t="shared" ca="1" si="55"/>
        <v/>
      </c>
      <c r="S180" s="8" t="str">
        <f t="shared" ca="1" si="56"/>
        <v/>
      </c>
      <c r="T180" s="8" t="str">
        <f t="shared" ca="1" si="57"/>
        <v/>
      </c>
      <c r="U180" s="7" t="str">
        <f ca="1">IF(O180="","",OFFSET(program!$A$1,0,disasm!$A180+COLUMN()-COLUMN($U180)+IF($I180,0,1)))</f>
        <v/>
      </c>
      <c r="V180" s="7" t="str">
        <f ca="1">IF(P180="","",OFFSET(program!$A$1,0,disasm!$A180+COLUMN()-COLUMN($U180)+IF($I180,0,1)))</f>
        <v/>
      </c>
      <c r="W180" s="7" t="str">
        <f ca="1">IF(Q180="","",OFFSET(program!$A$1,0,disasm!$A180+COLUMN()-COLUMN($U180)+IF($I180,0,1)))</f>
        <v/>
      </c>
      <c r="X180" s="3" t="str">
        <f t="shared" ca="1" si="58"/>
        <v/>
      </c>
      <c r="Y180" s="3" t="str">
        <f t="shared" ca="1" si="59"/>
        <v/>
      </c>
      <c r="Z180" s="3" t="str">
        <f t="shared" ca="1" si="60"/>
        <v/>
      </c>
      <c r="AA180" s="3" t="str">
        <f ca="1">" "
&amp;AE180
&amp;IF(AND(OR(K180=5,K180=6),MOD(INT(J180/1000),10)=1)," A2","")
&amp;IF(AND(NOT(I180),J180=109,OFFSET(program!$A$1,0,disasm!$A180+1)&gt;0,NOT(ISNUMBER(FIND(" A1 "," "&amp;AE180&amp;" "))))," AUTOLABEL","")
&amp;" "</f>
        <v xml:space="preserve">  </v>
      </c>
      <c r="AC180" t="s">
        <v>138</v>
      </c>
    </row>
    <row r="181" spans="1:31" x14ac:dyDescent="0.2">
      <c r="A181" s="1">
        <f t="shared" ca="1" si="61"/>
        <v>647</v>
      </c>
      <c r="B181" s="2" t="str">
        <f t="shared" ca="1" si="44"/>
        <v>main_loop.continue</v>
      </c>
      <c r="C181" s="3" t="str">
        <f ca="1">_xlfn.TEXTJOIN(" ",FALSE,OFFSET(program!$A$1,0,A181,1,M181))</f>
        <v>1001 593 1 593</v>
      </c>
      <c r="D181" s="4" t="str">
        <f ca="1">IF($H181="data",".dat "&amp;X181,
IF($H181="str",".str " &amp; _xlfn.TEXTJOIN("",FALSE,OFFSET(program!$A$2,0,A181+1,1,M181-1)),
$L181&amp;" "&amp;_xlfn.TEXTJOIN(", ",TRUE,$X181:$Z181)
))</f>
        <v>ADD  [main_loop.map_pos.a1], 1, [main_loop.map_pos.a1]</v>
      </c>
      <c r="E181" s="19" t="b">
        <f t="shared" ca="1" si="45"/>
        <v>0</v>
      </c>
      <c r="F181" s="5" t="str">
        <f t="shared" ca="1" si="42"/>
        <v>main_loop</v>
      </c>
      <c r="G181" s="5">
        <f t="shared" ca="1" si="43"/>
        <v>592</v>
      </c>
      <c r="H181" s="5" t="str">
        <f t="shared" si="46"/>
        <v>code</v>
      </c>
      <c r="I181" s="13" t="b">
        <f t="shared" si="47"/>
        <v>0</v>
      </c>
      <c r="J181" s="6">
        <f ca="1">OFFSET(program!$A$1,0,disasm!A181)</f>
        <v>1001</v>
      </c>
      <c r="K181" s="7">
        <f t="shared" ca="1" si="48"/>
        <v>1</v>
      </c>
      <c r="L181" s="7" t="str">
        <f t="shared" ca="1" si="49"/>
        <v xml:space="preserve">ADD </v>
      </c>
      <c r="M181" s="7">
        <f t="shared" ca="1" si="50"/>
        <v>4</v>
      </c>
      <c r="N181" s="7">
        <f t="shared" ca="1" si="51"/>
        <v>3</v>
      </c>
      <c r="O181" s="8">
        <f t="shared" ca="1" si="52"/>
        <v>0</v>
      </c>
      <c r="P181" s="8">
        <f t="shared" ca="1" si="53"/>
        <v>1</v>
      </c>
      <c r="Q181" s="8">
        <f t="shared" ca="1" si="54"/>
        <v>0</v>
      </c>
      <c r="R181" s="8" t="str">
        <f t="shared" ca="1" si="55"/>
        <v>addr</v>
      </c>
      <c r="S181" s="8" t="str">
        <f t="shared" ca="1" si="56"/>
        <v>num</v>
      </c>
      <c r="T181" s="8" t="str">
        <f t="shared" ca="1" si="57"/>
        <v>addr</v>
      </c>
      <c r="U181" s="7">
        <f ca="1">IF(O181="","",OFFSET(program!$A$1,0,disasm!$A181+COLUMN()-COLUMN($U181)+IF($I181,0,1)))</f>
        <v>593</v>
      </c>
      <c r="V181" s="7">
        <f ca="1">IF(P181="","",OFFSET(program!$A$1,0,disasm!$A181+COLUMN()-COLUMN($U181)+IF($I181,0,1)))</f>
        <v>1</v>
      </c>
      <c r="W181" s="7">
        <f ca="1">IF(Q181="","",OFFSET(program!$A$1,0,disasm!$A181+COLUMN()-COLUMN($U181)+IF($I181,0,1)))</f>
        <v>593</v>
      </c>
      <c r="X181" s="3" t="str">
        <f t="shared" ca="1" si="58"/>
        <v>[main_loop.map_pos.a1]</v>
      </c>
      <c r="Y181" s="3" t="str">
        <f t="shared" ca="1" si="59"/>
        <v>1</v>
      </c>
      <c r="Z181" s="3" t="str">
        <f t="shared" ca="1" si="60"/>
        <v>[main_loop.map_pos.a1]</v>
      </c>
      <c r="AA181" s="3" t="str">
        <f ca="1">" "
&amp;AE181
&amp;IF(AND(OR(K181=5,K181=6),MOD(INT(J181/1000),10)=1)," A2","")
&amp;IF(AND(NOT(I181),J181=109,OFFSET(program!$A$1,0,disasm!$A181+1)&gt;0,NOT(ISNUMBER(FIND(" A1 "," "&amp;AE181&amp;" "))))," AUTOLABEL","")
&amp;" "</f>
        <v xml:space="preserve">  </v>
      </c>
      <c r="AB181" t="s">
        <v>152</v>
      </c>
      <c r="AC181" t="s">
        <v>153</v>
      </c>
    </row>
    <row r="182" spans="1:31" x14ac:dyDescent="0.2">
      <c r="A182" s="1">
        <f t="shared" ca="1" si="61"/>
        <v>651</v>
      </c>
      <c r="B182" s="2" t="str">
        <f t="shared" ca="1" si="44"/>
        <v>main_loop+59</v>
      </c>
      <c r="C182" s="3" t="str">
        <f ca="1">_xlfn.TEXTJOIN(" ",FALSE,OFFSET(program!$A$1,0,A182,1,M182))</f>
        <v>1106 0 592</v>
      </c>
      <c r="D182" s="4" t="str">
        <f ca="1">IF($H182="data",".dat "&amp;X182,
IF($H182="str",".str " &amp; _xlfn.TEXTJOIN("",FALSE,OFFSET(program!$A$2,0,A182+1,1,M182-1)),
$L182&amp;" "&amp;_xlfn.TEXTJOIN(", ",TRUE,$X182:$Z182)
))</f>
        <v>J=0  0, main_loop.map_pos</v>
      </c>
      <c r="E182" s="19" t="b">
        <f t="shared" ca="1" si="45"/>
        <v>0</v>
      </c>
      <c r="F182" s="5" t="str">
        <f t="shared" ca="1" si="42"/>
        <v>main_loop</v>
      </c>
      <c r="G182" s="5">
        <f t="shared" ca="1" si="43"/>
        <v>592</v>
      </c>
      <c r="H182" s="5" t="str">
        <f t="shared" si="46"/>
        <v>code</v>
      </c>
      <c r="I182" s="13" t="b">
        <f t="shared" si="47"/>
        <v>0</v>
      </c>
      <c r="J182" s="6">
        <f ca="1">OFFSET(program!$A$1,0,disasm!A182)</f>
        <v>1106</v>
      </c>
      <c r="K182" s="7">
        <f t="shared" ca="1" si="48"/>
        <v>6</v>
      </c>
      <c r="L182" s="7" t="str">
        <f t="shared" ca="1" si="49"/>
        <v xml:space="preserve">J=0 </v>
      </c>
      <c r="M182" s="7">
        <f t="shared" ca="1" si="50"/>
        <v>3</v>
      </c>
      <c r="N182" s="7">
        <f t="shared" ca="1" si="51"/>
        <v>2</v>
      </c>
      <c r="O182" s="8">
        <f t="shared" ca="1" si="52"/>
        <v>1</v>
      </c>
      <c r="P182" s="8">
        <f t="shared" ca="1" si="53"/>
        <v>1</v>
      </c>
      <c r="Q182" s="8" t="str">
        <f t="shared" ca="1" si="54"/>
        <v/>
      </c>
      <c r="R182" s="8" t="str">
        <f t="shared" ca="1" si="55"/>
        <v>num</v>
      </c>
      <c r="S182" s="8" t="str">
        <f t="shared" ca="1" si="56"/>
        <v>addr</v>
      </c>
      <c r="T182" s="8" t="str">
        <f t="shared" ca="1" si="57"/>
        <v/>
      </c>
      <c r="U182" s="7">
        <f ca="1">IF(O182="","",OFFSET(program!$A$1,0,disasm!$A182+COLUMN()-COLUMN($U182)+IF($I182,0,1)))</f>
        <v>0</v>
      </c>
      <c r="V182" s="7">
        <f ca="1">IF(P182="","",OFFSET(program!$A$1,0,disasm!$A182+COLUMN()-COLUMN($U182)+IF($I182,0,1)))</f>
        <v>592</v>
      </c>
      <c r="W182" s="7" t="str">
        <f ca="1">IF(Q182="","",OFFSET(program!$A$1,0,disasm!$A182+COLUMN()-COLUMN($U182)+IF($I182,0,1)))</f>
        <v/>
      </c>
      <c r="X182" s="3" t="str">
        <f t="shared" ca="1" si="58"/>
        <v>0</v>
      </c>
      <c r="Y182" s="3" t="str">
        <f t="shared" ca="1" si="59"/>
        <v>main_loop.map_pos</v>
      </c>
      <c r="Z182" s="3" t="str">
        <f t="shared" ca="1" si="60"/>
        <v/>
      </c>
      <c r="AA182" s="3" t="str">
        <f ca="1">" "
&amp;AE182
&amp;IF(AND(OR(K182=5,K182=6),MOD(INT(J182/1000),10)=1)," A2","")
&amp;IF(AND(NOT(I182),J182=109,OFFSET(program!$A$1,0,disasm!$A182+1)&gt;0,NOT(ISNUMBER(FIND(" A1 "," "&amp;AE182&amp;" "))))," AUTOLABEL","")
&amp;" "</f>
        <v xml:space="preserve">  A2 </v>
      </c>
      <c r="AC182" t="s">
        <v>33</v>
      </c>
    </row>
    <row r="183" spans="1:31" x14ac:dyDescent="0.2">
      <c r="A183" s="1">
        <f t="shared" ca="1" si="61"/>
        <v>654</v>
      </c>
      <c r="B183" s="2" t="str">
        <f t="shared" ca="1" si="44"/>
        <v>main_loop.stop_running</v>
      </c>
      <c r="C183" s="3" t="str">
        <f ca="1">_xlfn.TEXTJOIN(" ",FALSE,OFFSET(program!$A$1,0,A183,1,M183))</f>
        <v>1006 755 664</v>
      </c>
      <c r="D183" s="4" t="str">
        <f ca="1">IF($H183="data",".dat "&amp;X183,
IF($H183="str",".str " &amp; _xlfn.TEXTJOIN("",FALSE,OFFSET(program!$A$2,0,A183+1,1,M183-1)),
$L183&amp;" "&amp;_xlfn.TEXTJOIN(", ",TRUE,$X183:$Z183)
))</f>
        <v>J=0  [vars.is_running], finish</v>
      </c>
      <c r="E183" s="19" t="b">
        <f t="shared" ca="1" si="45"/>
        <v>0</v>
      </c>
      <c r="F183" s="5" t="str">
        <f t="shared" ca="1" si="42"/>
        <v>main_loop</v>
      </c>
      <c r="G183" s="5">
        <f t="shared" ca="1" si="43"/>
        <v>592</v>
      </c>
      <c r="H183" s="5" t="str">
        <f t="shared" si="46"/>
        <v>code</v>
      </c>
      <c r="I183" s="13" t="b">
        <f t="shared" si="47"/>
        <v>0</v>
      </c>
      <c r="J183" s="6">
        <f ca="1">OFFSET(program!$A$1,0,disasm!A183)</f>
        <v>1006</v>
      </c>
      <c r="K183" s="7">
        <f t="shared" ca="1" si="48"/>
        <v>6</v>
      </c>
      <c r="L183" s="7" t="str">
        <f t="shared" ca="1" si="49"/>
        <v xml:space="preserve">J=0 </v>
      </c>
      <c r="M183" s="7">
        <f t="shared" ca="1" si="50"/>
        <v>3</v>
      </c>
      <c r="N183" s="7">
        <f t="shared" ca="1" si="51"/>
        <v>2</v>
      </c>
      <c r="O183" s="8">
        <f t="shared" ca="1" si="52"/>
        <v>0</v>
      </c>
      <c r="P183" s="8">
        <f t="shared" ca="1" si="53"/>
        <v>1</v>
      </c>
      <c r="Q183" s="8" t="str">
        <f t="shared" ca="1" si="54"/>
        <v/>
      </c>
      <c r="R183" s="8" t="str">
        <f t="shared" ca="1" si="55"/>
        <v>addr</v>
      </c>
      <c r="S183" s="8" t="str">
        <f t="shared" ca="1" si="56"/>
        <v>addr</v>
      </c>
      <c r="T183" s="8" t="str">
        <f t="shared" ca="1" si="57"/>
        <v/>
      </c>
      <c r="U183" s="7">
        <f ca="1">IF(O183="","",OFFSET(program!$A$1,0,disasm!$A183+COLUMN()-COLUMN($U183)+IF($I183,0,1)))</f>
        <v>755</v>
      </c>
      <c r="V183" s="7">
        <f ca="1">IF(P183="","",OFFSET(program!$A$1,0,disasm!$A183+COLUMN()-COLUMN($U183)+IF($I183,0,1)))</f>
        <v>664</v>
      </c>
      <c r="W183" s="7" t="str">
        <f ca="1">IF(Q183="","",OFFSET(program!$A$1,0,disasm!$A183+COLUMN()-COLUMN($U183)+IF($I183,0,1)))</f>
        <v/>
      </c>
      <c r="X183" s="3" t="str">
        <f t="shared" ca="1" si="58"/>
        <v>[vars.is_running]</v>
      </c>
      <c r="Y183" s="3" t="str">
        <f t="shared" ca="1" si="59"/>
        <v>finish</v>
      </c>
      <c r="Z183" s="3" t="str">
        <f t="shared" ca="1" si="60"/>
        <v/>
      </c>
      <c r="AA183" s="3" t="str">
        <f ca="1">" "
&amp;AE183
&amp;IF(AND(OR(K183=5,K183=6),MOD(INT(J183/1000),10)=1)," A2","")
&amp;IF(AND(NOT(I183),J183=109,OFFSET(program!$A$1,0,disasm!$A183+1)&gt;0,NOT(ISNUMBER(FIND(" A1 "," "&amp;AE183&amp;" "))))," AUTOLABEL","")
&amp;" "</f>
        <v xml:space="preserve">  A2 </v>
      </c>
      <c r="AB183" t="s">
        <v>150</v>
      </c>
      <c r="AC183" t="s">
        <v>148</v>
      </c>
    </row>
    <row r="184" spans="1:31" x14ac:dyDescent="0.2">
      <c r="A184" s="1">
        <f t="shared" ca="1" si="61"/>
        <v>657</v>
      </c>
      <c r="B184" s="2" t="str">
        <f t="shared" ca="1" si="44"/>
        <v>main_loop+65</v>
      </c>
      <c r="C184" s="3" t="str">
        <f ca="1">_xlfn.TEXTJOIN(" ",FALSE,OFFSET(program!$A$1,0,A184,1,M184))</f>
        <v>1102 0 1 755</v>
      </c>
      <c r="D184" s="4" t="str">
        <f ca="1">IF($H184="data",".dat "&amp;X184,
IF($H184="str",".str " &amp; _xlfn.TEXTJOIN("",FALSE,OFFSET(program!$A$2,0,A184+1,1,M184-1)),
$L184&amp;" "&amp;_xlfn.TEXTJOIN(", ",TRUE,$X184:$Z184)
))</f>
        <v>MUL  0, 1, [vars.is_running]</v>
      </c>
      <c r="E184" s="19" t="b">
        <f t="shared" ca="1" si="45"/>
        <v>0</v>
      </c>
      <c r="F184" s="5" t="str">
        <f t="shared" ca="1" si="42"/>
        <v>main_loop</v>
      </c>
      <c r="G184" s="5">
        <f t="shared" ca="1" si="43"/>
        <v>592</v>
      </c>
      <c r="H184" s="5" t="str">
        <f t="shared" si="46"/>
        <v>code</v>
      </c>
      <c r="I184" s="13" t="b">
        <f t="shared" si="47"/>
        <v>0</v>
      </c>
      <c r="J184" s="6">
        <f ca="1">OFFSET(program!$A$1,0,disasm!A184)</f>
        <v>1102</v>
      </c>
      <c r="K184" s="7">
        <f t="shared" ca="1" si="48"/>
        <v>2</v>
      </c>
      <c r="L184" s="7" t="str">
        <f t="shared" ca="1" si="49"/>
        <v xml:space="preserve">MUL </v>
      </c>
      <c r="M184" s="7">
        <f t="shared" ca="1" si="50"/>
        <v>4</v>
      </c>
      <c r="N184" s="7">
        <f t="shared" ca="1" si="51"/>
        <v>3</v>
      </c>
      <c r="O184" s="8">
        <f t="shared" ca="1" si="52"/>
        <v>1</v>
      </c>
      <c r="P184" s="8">
        <f t="shared" ca="1" si="53"/>
        <v>1</v>
      </c>
      <c r="Q184" s="8">
        <f t="shared" ca="1" si="54"/>
        <v>0</v>
      </c>
      <c r="R184" s="8" t="str">
        <f t="shared" ca="1" si="55"/>
        <v>num</v>
      </c>
      <c r="S184" s="8" t="str">
        <f t="shared" ca="1" si="56"/>
        <v>num</v>
      </c>
      <c r="T184" s="8" t="str">
        <f t="shared" ca="1" si="57"/>
        <v>addr</v>
      </c>
      <c r="U184" s="7">
        <f ca="1">IF(O184="","",OFFSET(program!$A$1,0,disasm!$A184+COLUMN()-COLUMN($U184)+IF($I184,0,1)))</f>
        <v>0</v>
      </c>
      <c r="V184" s="7">
        <f ca="1">IF(P184="","",OFFSET(program!$A$1,0,disasm!$A184+COLUMN()-COLUMN($U184)+IF($I184,0,1)))</f>
        <v>1</v>
      </c>
      <c r="W184" s="7">
        <f ca="1">IF(Q184="","",OFFSET(program!$A$1,0,disasm!$A184+COLUMN()-COLUMN($U184)+IF($I184,0,1)))</f>
        <v>755</v>
      </c>
      <c r="X184" s="3" t="str">
        <f t="shared" ca="1" si="58"/>
        <v>0</v>
      </c>
      <c r="Y184" s="3" t="str">
        <f t="shared" ca="1" si="59"/>
        <v>1</v>
      </c>
      <c r="Z184" s="3" t="str">
        <f t="shared" ca="1" si="60"/>
        <v>[vars.is_running]</v>
      </c>
      <c r="AA184" s="3" t="str">
        <f ca="1">" "
&amp;AE184
&amp;IF(AND(OR(K184=5,K184=6),MOD(INT(J184/1000),10)=1)," A2","")
&amp;IF(AND(NOT(I184),J184=109,OFFSET(program!$A$1,0,disasm!$A184+1)&gt;0,NOT(ISNUMBER(FIND(" A1 "," "&amp;AE184&amp;" "))))," AUTOLABEL","")
&amp;" "</f>
        <v xml:space="preserve">  </v>
      </c>
      <c r="AC184" t="s">
        <v>149</v>
      </c>
    </row>
    <row r="185" spans="1:31" x14ac:dyDescent="0.2">
      <c r="A185" s="1">
        <f t="shared" ca="1" si="61"/>
        <v>661</v>
      </c>
      <c r="B185" s="2" t="str">
        <f t="shared" ca="1" si="44"/>
        <v>main_loop+69</v>
      </c>
      <c r="C185" s="3" t="str">
        <f ca="1">_xlfn.TEXTJOIN(" ",FALSE,OFFSET(program!$A$1,0,A185,1,M185))</f>
        <v>1105 1 647</v>
      </c>
      <c r="D185" s="4" t="str">
        <f ca="1">IF($H185="data",".dat "&amp;X185,
IF($H185="str",".str " &amp; _xlfn.TEXTJOIN("",FALSE,OFFSET(program!$A$2,0,A185+1,1,M185-1)),
$L185&amp;" "&amp;_xlfn.TEXTJOIN(", ",TRUE,$X185:$Z185)
))</f>
        <v>J!=0 1, main_loop.continue</v>
      </c>
      <c r="E185" s="19" t="b">
        <f t="shared" ca="1" si="45"/>
        <v>0</v>
      </c>
      <c r="F185" s="5" t="str">
        <f t="shared" ca="1" si="42"/>
        <v>main_loop</v>
      </c>
      <c r="G185" s="5">
        <f t="shared" ca="1" si="43"/>
        <v>592</v>
      </c>
      <c r="H185" s="5" t="str">
        <f t="shared" si="46"/>
        <v>code</v>
      </c>
      <c r="I185" s="13" t="b">
        <f t="shared" si="47"/>
        <v>0</v>
      </c>
      <c r="J185" s="6">
        <f ca="1">OFFSET(program!$A$1,0,disasm!A185)</f>
        <v>1105</v>
      </c>
      <c r="K185" s="7">
        <f t="shared" ca="1" si="48"/>
        <v>5</v>
      </c>
      <c r="L185" s="7" t="str">
        <f t="shared" ca="1" si="49"/>
        <v>J!=0</v>
      </c>
      <c r="M185" s="7">
        <f t="shared" ca="1" si="50"/>
        <v>3</v>
      </c>
      <c r="N185" s="7">
        <f t="shared" ca="1" si="51"/>
        <v>2</v>
      </c>
      <c r="O185" s="8">
        <f t="shared" ca="1" si="52"/>
        <v>1</v>
      </c>
      <c r="P185" s="8">
        <f t="shared" ca="1" si="53"/>
        <v>1</v>
      </c>
      <c r="Q185" s="8" t="str">
        <f t="shared" ca="1" si="54"/>
        <v/>
      </c>
      <c r="R185" s="8" t="str">
        <f t="shared" ca="1" si="55"/>
        <v>num</v>
      </c>
      <c r="S185" s="8" t="str">
        <f t="shared" ca="1" si="56"/>
        <v>addr</v>
      </c>
      <c r="T185" s="8" t="str">
        <f t="shared" ca="1" si="57"/>
        <v/>
      </c>
      <c r="U185" s="7">
        <f ca="1">IF(O185="","",OFFSET(program!$A$1,0,disasm!$A185+COLUMN()-COLUMN($U185)+IF($I185,0,1)))</f>
        <v>1</v>
      </c>
      <c r="V185" s="7">
        <f ca="1">IF(P185="","",OFFSET(program!$A$1,0,disasm!$A185+COLUMN()-COLUMN($U185)+IF($I185,0,1)))</f>
        <v>647</v>
      </c>
      <c r="W185" s="7" t="str">
        <f ca="1">IF(Q185="","",OFFSET(program!$A$1,0,disasm!$A185+COLUMN()-COLUMN($U185)+IF($I185,0,1)))</f>
        <v/>
      </c>
      <c r="X185" s="3" t="str">
        <f t="shared" ca="1" si="58"/>
        <v>1</v>
      </c>
      <c r="Y185" s="3" t="str">
        <f t="shared" ca="1" si="59"/>
        <v>main_loop.continue</v>
      </c>
      <c r="Z185" s="3" t="str">
        <f t="shared" ca="1" si="60"/>
        <v/>
      </c>
      <c r="AA185" s="3" t="str">
        <f ca="1">" "
&amp;AE185
&amp;IF(AND(OR(K185=5,K185=6),MOD(INT(J185/1000),10)=1)," A2","")
&amp;IF(AND(NOT(I185),J185=109,OFFSET(program!$A$1,0,disasm!$A185+1)&gt;0,NOT(ISNUMBER(FIND(" A1 "," "&amp;AE185&amp;" "))))," AUTOLABEL","")
&amp;" "</f>
        <v xml:space="preserve">  A2 </v>
      </c>
      <c r="AC185" t="s">
        <v>151</v>
      </c>
    </row>
    <row r="186" spans="1:31" x14ac:dyDescent="0.2">
      <c r="A186" s="1">
        <f t="shared" ca="1" si="61"/>
        <v>664</v>
      </c>
      <c r="B186" s="2" t="str">
        <f t="shared" ca="1" si="44"/>
        <v>finish</v>
      </c>
      <c r="C186" s="3" t="str">
        <f ca="1">_xlfn.TEXTJOIN(" ",FALSE,OFFSET(program!$A$1,0,A186,1,M186))</f>
        <v>4 754</v>
      </c>
      <c r="D186" s="4" t="str">
        <f ca="1">IF($H186="data",".dat "&amp;X186,
IF($H186="str",".str " &amp; _xlfn.TEXTJOIN("",FALSE,OFFSET(program!$A$2,0,A186+1,1,M186-1)),
$L186&amp;" "&amp;_xlfn.TEXTJOIN(", ",TRUE,$X186:$Z186)
))</f>
        <v>OUT  [vars.damage]</v>
      </c>
      <c r="E186" s="19" t="b">
        <f t="shared" ca="1" si="45"/>
        <v>1</v>
      </c>
      <c r="F186" s="5" t="str">
        <f t="shared" si="42"/>
        <v>finish</v>
      </c>
      <c r="G186" s="5">
        <f t="shared" ca="1" si="43"/>
        <v>664</v>
      </c>
      <c r="H186" s="5" t="str">
        <f t="shared" si="46"/>
        <v>code</v>
      </c>
      <c r="I186" s="13" t="b">
        <f t="shared" si="47"/>
        <v>0</v>
      </c>
      <c r="J186" s="6">
        <f ca="1">OFFSET(program!$A$1,0,disasm!A186)</f>
        <v>4</v>
      </c>
      <c r="K186" s="7">
        <f t="shared" ca="1" si="48"/>
        <v>4</v>
      </c>
      <c r="L186" s="7" t="str">
        <f t="shared" ca="1" si="49"/>
        <v xml:space="preserve">OUT </v>
      </c>
      <c r="M186" s="7">
        <f t="shared" ca="1" si="50"/>
        <v>2</v>
      </c>
      <c r="N186" s="7">
        <f t="shared" ca="1" si="51"/>
        <v>1</v>
      </c>
      <c r="O186" s="8">
        <f t="shared" ca="1" si="52"/>
        <v>0</v>
      </c>
      <c r="P186" s="8" t="str">
        <f t="shared" ca="1" si="53"/>
        <v/>
      </c>
      <c r="Q186" s="8" t="str">
        <f t="shared" ca="1" si="54"/>
        <v/>
      </c>
      <c r="R186" s="8" t="str">
        <f t="shared" ca="1" si="55"/>
        <v>addr</v>
      </c>
      <c r="S186" s="8" t="str">
        <f t="shared" ca="1" si="56"/>
        <v/>
      </c>
      <c r="T186" s="8" t="str">
        <f t="shared" ca="1" si="57"/>
        <v/>
      </c>
      <c r="U186" s="7">
        <f ca="1">IF(O186="","",OFFSET(program!$A$1,0,disasm!$A186+COLUMN()-COLUMN($U186)+IF($I186,0,1)))</f>
        <v>754</v>
      </c>
      <c r="V186" s="7" t="str">
        <f ca="1">IF(P186="","",OFFSET(program!$A$1,0,disasm!$A186+COLUMN()-COLUMN($U186)+IF($I186,0,1)))</f>
        <v/>
      </c>
      <c r="W186" s="7" t="str">
        <f ca="1">IF(Q186="","",OFFSET(program!$A$1,0,disasm!$A186+COLUMN()-COLUMN($U186)+IF($I186,0,1)))</f>
        <v/>
      </c>
      <c r="X186" s="3" t="str">
        <f t="shared" ca="1" si="58"/>
        <v>[vars.damage]</v>
      </c>
      <c r="Y186" s="3" t="str">
        <f t="shared" ca="1" si="59"/>
        <v/>
      </c>
      <c r="Z186" s="3" t="str">
        <f t="shared" ca="1" si="60"/>
        <v/>
      </c>
      <c r="AA186" s="3" t="str">
        <f ca="1">" "
&amp;AE186
&amp;IF(AND(OR(K186=5,K186=6),MOD(INT(J186/1000),10)=1)," A2","")
&amp;IF(AND(NOT(I186),J186=109,OFFSET(program!$A$1,0,disasm!$A186+1)&gt;0,NOT(ISNUMBER(FIND(" A1 "," "&amp;AE186&amp;" "))))," AUTOLABEL","")
&amp;" "</f>
        <v xml:space="preserve">  </v>
      </c>
      <c r="AD186" s="9" t="s">
        <v>143</v>
      </c>
    </row>
    <row r="187" spans="1:31" x14ac:dyDescent="0.2">
      <c r="A187" s="1">
        <f t="shared" ca="1" si="61"/>
        <v>666</v>
      </c>
      <c r="B187" s="2" t="str">
        <f t="shared" ca="1" si="44"/>
        <v>finish+2</v>
      </c>
      <c r="C187" s="3" t="str">
        <f ca="1">_xlfn.TEXTJOIN(" ",FALSE,OFFSET(program!$A$1,0,A187,1,M187))</f>
        <v>99</v>
      </c>
      <c r="D187" s="4" t="str">
        <f ca="1">IF($H187="data",".dat "&amp;X187,
IF($H187="str",".str " &amp; _xlfn.TEXTJOIN("",FALSE,OFFSET(program!$A$2,0,A187+1,1,M187-1)),
$L187&amp;" "&amp;_xlfn.TEXTJOIN(", ",TRUE,$X187:$Z187)
))</f>
        <v xml:space="preserve">END </v>
      </c>
      <c r="E187" s="19" t="b">
        <f t="shared" ca="1" si="45"/>
        <v>1</v>
      </c>
      <c r="F187" s="5" t="str">
        <f t="shared" ca="1" si="42"/>
        <v>finish</v>
      </c>
      <c r="G187" s="5">
        <f t="shared" ca="1" si="43"/>
        <v>664</v>
      </c>
      <c r="H187" s="5" t="str">
        <f t="shared" si="46"/>
        <v>code</v>
      </c>
      <c r="I187" s="13" t="b">
        <f t="shared" si="47"/>
        <v>0</v>
      </c>
      <c r="J187" s="6">
        <f ca="1">OFFSET(program!$A$1,0,disasm!A187)</f>
        <v>99</v>
      </c>
      <c r="K187" s="7">
        <f t="shared" ca="1" si="48"/>
        <v>99</v>
      </c>
      <c r="L187" s="7" t="str">
        <f t="shared" ca="1" si="49"/>
        <v>END</v>
      </c>
      <c r="M187" s="7">
        <f t="shared" ca="1" si="50"/>
        <v>1</v>
      </c>
      <c r="N187" s="7">
        <f t="shared" ca="1" si="51"/>
        <v>0</v>
      </c>
      <c r="O187" s="8" t="str">
        <f t="shared" ca="1" si="52"/>
        <v/>
      </c>
      <c r="P187" s="8" t="str">
        <f t="shared" ca="1" si="53"/>
        <v/>
      </c>
      <c r="Q187" s="8" t="str">
        <f t="shared" ca="1" si="54"/>
        <v/>
      </c>
      <c r="R187" s="8" t="str">
        <f t="shared" ca="1" si="55"/>
        <v/>
      </c>
      <c r="S187" s="8" t="str">
        <f t="shared" ca="1" si="56"/>
        <v/>
      </c>
      <c r="T187" s="8" t="str">
        <f t="shared" ca="1" si="57"/>
        <v/>
      </c>
      <c r="U187" s="7" t="str">
        <f ca="1">IF(O187="","",OFFSET(program!$A$1,0,disasm!$A187+COLUMN()-COLUMN($U187)+IF($I187,0,1)))</f>
        <v/>
      </c>
      <c r="V187" s="7" t="str">
        <f ca="1">IF(P187="","",OFFSET(program!$A$1,0,disasm!$A187+COLUMN()-COLUMN($U187)+IF($I187,0,1)))</f>
        <v/>
      </c>
      <c r="W187" s="7" t="str">
        <f ca="1">IF(Q187="","",OFFSET(program!$A$1,0,disasm!$A187+COLUMN()-COLUMN($U187)+IF($I187,0,1)))</f>
        <v/>
      </c>
      <c r="X187" s="3" t="str">
        <f t="shared" ca="1" si="58"/>
        <v/>
      </c>
      <c r="Y187" s="3" t="str">
        <f t="shared" ca="1" si="59"/>
        <v/>
      </c>
      <c r="Z187" s="3" t="str">
        <f t="shared" ca="1" si="60"/>
        <v/>
      </c>
      <c r="AA187" s="3" t="str">
        <f ca="1">" "
&amp;AE187
&amp;IF(AND(OR(K187=5,K187=6),MOD(INT(J187/1000),10)=1)," A2","")
&amp;IF(AND(NOT(I187),J187=109,OFFSET(program!$A$1,0,disasm!$A187+1)&gt;0,NOT(ISNUMBER(FIND(" A1 "," "&amp;AE187&amp;" "))))," AUTOLABEL","")
&amp;" "</f>
        <v xml:space="preserve">  </v>
      </c>
    </row>
    <row r="188" spans="1:31" x14ac:dyDescent="0.2">
      <c r="A188" s="1">
        <f t="shared" ca="1" si="61"/>
        <v>667</v>
      </c>
      <c r="B188" s="2" t="str">
        <f t="shared" ca="1" si="44"/>
        <v>unpack_bitbuf</v>
      </c>
      <c r="C188" s="3" t="str">
        <f ca="1">_xlfn.TEXTJOIN(" ",FALSE,OFFSET(program!$A$1,0,A188,1,M188))</f>
        <v>109 2</v>
      </c>
      <c r="D188" s="4" t="str">
        <f ca="1">IF($H188="data",".dat "&amp;X188,
IF($H188="str",".str " &amp; _xlfn.TEXTJOIN("",FALSE,OFFSET(program!$A$2,0,A188+1,1,M188-1)),
$L188&amp;" "&amp;_xlfn.TEXTJOIN(", ",TRUE,$X188:$Z188)
))</f>
        <v>SP+  2</v>
      </c>
      <c r="E188" s="19" t="b">
        <f t="shared" ca="1" si="45"/>
        <v>0</v>
      </c>
      <c r="F188" s="5" t="str">
        <f t="shared" si="42"/>
        <v>unpack_bitbuf</v>
      </c>
      <c r="G188" s="5">
        <f t="shared" ca="1" si="43"/>
        <v>667</v>
      </c>
      <c r="H188" s="5" t="str">
        <f t="shared" si="46"/>
        <v>code</v>
      </c>
      <c r="I188" s="13" t="b">
        <f t="shared" si="47"/>
        <v>0</v>
      </c>
      <c r="J188" s="6">
        <f ca="1">OFFSET(program!$A$1,0,disasm!A188)</f>
        <v>109</v>
      </c>
      <c r="K188" s="7">
        <f t="shared" ca="1" si="48"/>
        <v>9</v>
      </c>
      <c r="L188" s="7" t="str">
        <f t="shared" ca="1" si="49"/>
        <v xml:space="preserve">SP+ </v>
      </c>
      <c r="M188" s="7">
        <f t="shared" ca="1" si="50"/>
        <v>2</v>
      </c>
      <c r="N188" s="7">
        <f t="shared" ca="1" si="51"/>
        <v>1</v>
      </c>
      <c r="O188" s="8">
        <f t="shared" ca="1" si="52"/>
        <v>1</v>
      </c>
      <c r="P188" s="8" t="str">
        <f t="shared" ca="1" si="53"/>
        <v/>
      </c>
      <c r="Q188" s="8" t="str">
        <f t="shared" ca="1" si="54"/>
        <v/>
      </c>
      <c r="R188" s="8" t="str">
        <f t="shared" ca="1" si="55"/>
        <v>num</v>
      </c>
      <c r="S188" s="8" t="str">
        <f t="shared" ca="1" si="56"/>
        <v/>
      </c>
      <c r="T188" s="8" t="str">
        <f t="shared" ca="1" si="57"/>
        <v/>
      </c>
      <c r="U188" s="7">
        <f ca="1">IF(O188="","",OFFSET(program!$A$1,0,disasm!$A188+COLUMN()-COLUMN($U188)+IF($I188,0,1)))</f>
        <v>2</v>
      </c>
      <c r="V188" s="7" t="str">
        <f ca="1">IF(P188="","",OFFSET(program!$A$1,0,disasm!$A188+COLUMN()-COLUMN($U188)+IF($I188,0,1)))</f>
        <v/>
      </c>
      <c r="W188" s="7" t="str">
        <f ca="1">IF(Q188="","",OFFSET(program!$A$1,0,disasm!$A188+COLUMN()-COLUMN($U188)+IF($I188,0,1)))</f>
        <v/>
      </c>
      <c r="X188" s="3" t="str">
        <f t="shared" ca="1" si="58"/>
        <v>2</v>
      </c>
      <c r="Y188" s="3" t="str">
        <f t="shared" ca="1" si="59"/>
        <v/>
      </c>
      <c r="Z188" s="3" t="str">
        <f t="shared" ca="1" si="60"/>
        <v/>
      </c>
      <c r="AA188" s="3" t="str">
        <f ca="1">" "
&amp;AE188
&amp;IF(AND(OR(K188=5,K188=6),MOD(INT(J188/1000),10)=1)," A2","")
&amp;IF(AND(NOT(I188),J188=109,OFFSET(program!$A$1,0,disasm!$A188+1)&gt;0,NOT(ISNUMBER(FIND(" A1 "," "&amp;AE188&amp;" "))))," AUTOLABEL","")
&amp;" "</f>
        <v xml:space="preserve">  AUTOLABEL </v>
      </c>
      <c r="AC188" t="s">
        <v>171</v>
      </c>
      <c r="AD188" s="9" t="s">
        <v>172</v>
      </c>
    </row>
    <row r="189" spans="1:31" x14ac:dyDescent="0.2">
      <c r="A189" s="1">
        <f t="shared" ca="1" si="61"/>
        <v>669</v>
      </c>
      <c r="B189" s="2" t="str">
        <f t="shared" ca="1" si="44"/>
        <v>unpack_bitbuf+2</v>
      </c>
      <c r="C189" s="3" t="str">
        <f ca="1">_xlfn.TEXTJOIN(" ",FALSE,OFFSET(program!$A$1,0,A189,1,M189))</f>
        <v>1102 1 726 757</v>
      </c>
      <c r="D189" s="4" t="str">
        <f ca="1">IF($H189="data",".dat "&amp;X189,
IF($H189="str",".str " &amp; _xlfn.TEXTJOIN("",FALSE,OFFSET(program!$A$2,0,A189+1,1,M189-1)),
$L189&amp;" "&amp;_xlfn.TEXTJOIN(", ",TRUE,$X189:$Z189)
))</f>
        <v>MUL  1, floortiles+10, [bufpos]</v>
      </c>
      <c r="E189" s="19" t="b">
        <f t="shared" ca="1" si="45"/>
        <v>0</v>
      </c>
      <c r="F189" s="5" t="str">
        <f t="shared" ca="1" si="42"/>
        <v>unpack_bitbuf</v>
      </c>
      <c r="G189" s="5">
        <f t="shared" ca="1" si="43"/>
        <v>667</v>
      </c>
      <c r="H189" s="5" t="str">
        <f t="shared" si="46"/>
        <v>code</v>
      </c>
      <c r="I189" s="13" t="b">
        <f t="shared" si="47"/>
        <v>0</v>
      </c>
      <c r="J189" s="6">
        <f ca="1">OFFSET(program!$A$1,0,disasm!A189)</f>
        <v>1102</v>
      </c>
      <c r="K189" s="7">
        <f t="shared" ca="1" si="48"/>
        <v>2</v>
      </c>
      <c r="L189" s="7" t="str">
        <f t="shared" ca="1" si="49"/>
        <v xml:space="preserve">MUL </v>
      </c>
      <c r="M189" s="7">
        <f t="shared" ca="1" si="50"/>
        <v>4</v>
      </c>
      <c r="N189" s="7">
        <f t="shared" ca="1" si="51"/>
        <v>3</v>
      </c>
      <c r="O189" s="8">
        <f t="shared" ca="1" si="52"/>
        <v>1</v>
      </c>
      <c r="P189" s="8">
        <f t="shared" ca="1" si="53"/>
        <v>1</v>
      </c>
      <c r="Q189" s="8">
        <f t="shared" ca="1" si="54"/>
        <v>0</v>
      </c>
      <c r="R189" s="8" t="str">
        <f t="shared" ca="1" si="55"/>
        <v>num</v>
      </c>
      <c r="S189" s="8" t="str">
        <f t="shared" ca="1" si="56"/>
        <v>addr</v>
      </c>
      <c r="T189" s="8" t="str">
        <f t="shared" ca="1" si="57"/>
        <v>addr</v>
      </c>
      <c r="U189" s="7">
        <f ca="1">IF(O189="","",OFFSET(program!$A$1,0,disasm!$A189+COLUMN()-COLUMN($U189)+IF($I189,0,1)))</f>
        <v>1</v>
      </c>
      <c r="V189" s="7">
        <f ca="1">IF(P189="","",OFFSET(program!$A$1,0,disasm!$A189+COLUMN()-COLUMN($U189)+IF($I189,0,1)))</f>
        <v>726</v>
      </c>
      <c r="W189" s="7">
        <f ca="1">IF(Q189="","",OFFSET(program!$A$1,0,disasm!$A189+COLUMN()-COLUMN($U189)+IF($I189,0,1)))</f>
        <v>757</v>
      </c>
      <c r="X189" s="3" t="str">
        <f t="shared" ca="1" si="58"/>
        <v>1</v>
      </c>
      <c r="Y189" s="3" t="str">
        <f t="shared" ca="1" si="59"/>
        <v>floortiles+10</v>
      </c>
      <c r="Z189" s="3" t="str">
        <f t="shared" ca="1" si="60"/>
        <v>[bufpos]</v>
      </c>
      <c r="AA189" s="3" t="str">
        <f ca="1">" "
&amp;AE189
&amp;IF(AND(OR(K189=5,K189=6),MOD(INT(J189/1000),10)=1)," A2","")
&amp;IF(AND(NOT(I189),J189=109,OFFSET(program!$A$1,0,disasm!$A189+1)&gt;0,NOT(ISNUMBER(FIND(" A1 "," "&amp;AE189&amp;" "))))," AUTOLABEL","")
&amp;" "</f>
        <v xml:space="preserve"> A2 </v>
      </c>
      <c r="AE189" s="9" t="s">
        <v>48</v>
      </c>
    </row>
    <row r="190" spans="1:31" x14ac:dyDescent="0.2">
      <c r="A190" s="1">
        <f t="shared" ca="1" si="61"/>
        <v>673</v>
      </c>
      <c r="B190" s="2" t="str">
        <f t="shared" ca="1" si="44"/>
        <v>unpack_bitbuf+6</v>
      </c>
      <c r="C190" s="3" t="str">
        <f ca="1">_xlfn.TEXTJOIN(" ",FALSE,OFFSET(program!$A$1,0,A190,1,M190))</f>
        <v>21202 -1 1 1</v>
      </c>
      <c r="D190" s="4" t="str">
        <f ca="1">IF($H190="data",".dat "&amp;X190,
IF($H190="str",".str " &amp; _xlfn.TEXTJOIN("",FALSE,OFFSET(program!$A$2,0,A190+1,1,M190-1)),
$L190&amp;" "&amp;_xlfn.TEXTJOIN(", ",TRUE,$X190:$Z190)
))</f>
        <v>MUL  [SP-1], 1, [SP+1]</v>
      </c>
      <c r="E190" s="19" t="b">
        <f t="shared" ca="1" si="45"/>
        <v>0</v>
      </c>
      <c r="F190" s="5" t="str">
        <f t="shared" ca="1" si="42"/>
        <v>unpack_bitbuf</v>
      </c>
      <c r="G190" s="5">
        <f t="shared" ca="1" si="43"/>
        <v>667</v>
      </c>
      <c r="H190" s="5" t="str">
        <f t="shared" si="46"/>
        <v>code</v>
      </c>
      <c r="I190" s="13" t="b">
        <f t="shared" si="47"/>
        <v>0</v>
      </c>
      <c r="J190" s="6">
        <f ca="1">OFFSET(program!$A$1,0,disasm!A190)</f>
        <v>21202</v>
      </c>
      <c r="K190" s="7">
        <f t="shared" ca="1" si="48"/>
        <v>2</v>
      </c>
      <c r="L190" s="7" t="str">
        <f t="shared" ca="1" si="49"/>
        <v xml:space="preserve">MUL </v>
      </c>
      <c r="M190" s="7">
        <f t="shared" ca="1" si="50"/>
        <v>4</v>
      </c>
      <c r="N190" s="7">
        <f t="shared" ca="1" si="51"/>
        <v>3</v>
      </c>
      <c r="O190" s="8">
        <f t="shared" ca="1" si="52"/>
        <v>2</v>
      </c>
      <c r="P190" s="8">
        <f t="shared" ca="1" si="53"/>
        <v>1</v>
      </c>
      <c r="Q190" s="8">
        <f t="shared" ca="1" si="54"/>
        <v>2</v>
      </c>
      <c r="R190" s="8" t="str">
        <f t="shared" ca="1" si="55"/>
        <v>num</v>
      </c>
      <c r="S190" s="8" t="str">
        <f t="shared" ca="1" si="56"/>
        <v>num</v>
      </c>
      <c r="T190" s="8" t="str">
        <f t="shared" ca="1" si="57"/>
        <v>num</v>
      </c>
      <c r="U190" s="7">
        <f ca="1">IF(O190="","",OFFSET(program!$A$1,0,disasm!$A190+COLUMN()-COLUMN($U190)+IF($I190,0,1)))</f>
        <v>-1</v>
      </c>
      <c r="V190" s="7">
        <f ca="1">IF(P190="","",OFFSET(program!$A$1,0,disasm!$A190+COLUMN()-COLUMN($U190)+IF($I190,0,1)))</f>
        <v>1</v>
      </c>
      <c r="W190" s="7">
        <f ca="1">IF(Q190="","",OFFSET(program!$A$1,0,disasm!$A190+COLUMN()-COLUMN($U190)+IF($I190,0,1)))</f>
        <v>1</v>
      </c>
      <c r="X190" s="3" t="str">
        <f t="shared" ca="1" si="58"/>
        <v>[SP-1]</v>
      </c>
      <c r="Y190" s="3" t="str">
        <f t="shared" ca="1" si="59"/>
        <v>1</v>
      </c>
      <c r="Z190" s="3" t="str">
        <f t="shared" ca="1" si="60"/>
        <v>[SP+1]</v>
      </c>
      <c r="AA190" s="3" t="str">
        <f ca="1">" "
&amp;AE190
&amp;IF(AND(OR(K190=5,K190=6),MOD(INT(J190/1000),10)=1)," A2","")
&amp;IF(AND(NOT(I190),J190=109,OFFSET(program!$A$1,0,disasm!$A190+1)&gt;0,NOT(ISNUMBER(FIND(" A1 "," "&amp;AE190&amp;" "))))," AUTOLABEL","")
&amp;" "</f>
        <v xml:space="preserve">  </v>
      </c>
    </row>
    <row r="191" spans="1:31" x14ac:dyDescent="0.2">
      <c r="A191" s="1">
        <f t="shared" ca="1" si="61"/>
        <v>677</v>
      </c>
      <c r="B191" s="2" t="str">
        <f t="shared" ca="1" si="44"/>
        <v>unpack_bitbuf+10</v>
      </c>
      <c r="C191" s="3" t="str">
        <f ca="1">_xlfn.TEXTJOIN(" ",FALSE,OFFSET(program!$A$1,0,A191,1,M191))</f>
        <v>21101 0 9 2</v>
      </c>
      <c r="D191" s="4" t="str">
        <f ca="1">IF($H191="data",".dat "&amp;X191,
IF($H191="str",".str " &amp; _xlfn.TEXTJOIN("",FALSE,OFFSET(program!$A$2,0,A191+1,1,M191-1)),
$L191&amp;" "&amp;_xlfn.TEXTJOIN(", ",TRUE,$X191:$Z191)
))</f>
        <v>ADD  0, 9, [SP+2]</v>
      </c>
      <c r="E191" s="19" t="b">
        <f t="shared" ca="1" si="45"/>
        <v>0</v>
      </c>
      <c r="F191" s="5" t="str">
        <f t="shared" ca="1" si="42"/>
        <v>unpack_bitbuf</v>
      </c>
      <c r="G191" s="5">
        <f t="shared" ca="1" si="43"/>
        <v>667</v>
      </c>
      <c r="H191" s="5" t="str">
        <f t="shared" si="46"/>
        <v>code</v>
      </c>
      <c r="I191" s="13" t="b">
        <f t="shared" si="47"/>
        <v>0</v>
      </c>
      <c r="J191" s="6">
        <f ca="1">OFFSET(program!$A$1,0,disasm!A191)</f>
        <v>21101</v>
      </c>
      <c r="K191" s="7">
        <f t="shared" ca="1" si="48"/>
        <v>1</v>
      </c>
      <c r="L191" s="7" t="str">
        <f t="shared" ca="1" si="49"/>
        <v xml:space="preserve">ADD </v>
      </c>
      <c r="M191" s="7">
        <f t="shared" ca="1" si="50"/>
        <v>4</v>
      </c>
      <c r="N191" s="7">
        <f t="shared" ca="1" si="51"/>
        <v>3</v>
      </c>
      <c r="O191" s="8">
        <f t="shared" ca="1" si="52"/>
        <v>1</v>
      </c>
      <c r="P191" s="8">
        <f t="shared" ca="1" si="53"/>
        <v>1</v>
      </c>
      <c r="Q191" s="8">
        <f t="shared" ca="1" si="54"/>
        <v>2</v>
      </c>
      <c r="R191" s="8" t="str">
        <f t="shared" ca="1" si="55"/>
        <v>num</v>
      </c>
      <c r="S191" s="8" t="str">
        <f t="shared" ca="1" si="56"/>
        <v>num</v>
      </c>
      <c r="T191" s="8" t="str">
        <f t="shared" ca="1" si="57"/>
        <v>num</v>
      </c>
      <c r="U191" s="7">
        <f ca="1">IF(O191="","",OFFSET(program!$A$1,0,disasm!$A191+COLUMN()-COLUMN($U191)+IF($I191,0,1)))</f>
        <v>0</v>
      </c>
      <c r="V191" s="7">
        <f ca="1">IF(P191="","",OFFSET(program!$A$1,0,disasm!$A191+COLUMN()-COLUMN($U191)+IF($I191,0,1)))</f>
        <v>9</v>
      </c>
      <c r="W191" s="7">
        <f ca="1">IF(Q191="","",OFFSET(program!$A$1,0,disasm!$A191+COLUMN()-COLUMN($U191)+IF($I191,0,1)))</f>
        <v>2</v>
      </c>
      <c r="X191" s="3" t="str">
        <f t="shared" ca="1" si="58"/>
        <v>0</v>
      </c>
      <c r="Y191" s="3" t="str">
        <f t="shared" ca="1" si="59"/>
        <v>9</v>
      </c>
      <c r="Z191" s="3" t="str">
        <f t="shared" ca="1" si="60"/>
        <v>[SP+2]</v>
      </c>
      <c r="AA191" s="3" t="str">
        <f ca="1">" "
&amp;AE191
&amp;IF(AND(OR(K191=5,K191=6),MOD(INT(J191/1000),10)=1)," A2","")
&amp;IF(AND(NOT(I191),J191=109,OFFSET(program!$A$1,0,disasm!$A191+1)&gt;0,NOT(ISNUMBER(FIND(" A1 "," "&amp;AE191&amp;" "))))," AUTOLABEL","")
&amp;" "</f>
        <v xml:space="preserve">  </v>
      </c>
    </row>
    <row r="192" spans="1:31" x14ac:dyDescent="0.2">
      <c r="A192" s="1">
        <f t="shared" ca="1" si="61"/>
        <v>681</v>
      </c>
      <c r="B192" s="2" t="str">
        <f t="shared" ca="1" si="44"/>
        <v>unpack_bitbuf+14</v>
      </c>
      <c r="C192" s="3" t="str">
        <f ca="1">_xlfn.TEXTJOIN(" ",FALSE,OFFSET(program!$A$1,0,A192,1,M192))</f>
        <v>21101 0 697 3</v>
      </c>
      <c r="D192" s="4" t="str">
        <f ca="1">IF($H192="data",".dat "&amp;X192,
IF($H192="str",".str " &amp; _xlfn.TEXTJOIN("",FALSE,OFFSET(program!$A$2,0,A192+1,1,M192-1)),
$L192&amp;" "&amp;_xlfn.TEXTJOIN(", ",TRUE,$X192:$Z192)
))</f>
        <v>ADD  0, buf_push, [SP+3]</v>
      </c>
      <c r="E192" s="19" t="b">
        <f t="shared" ca="1" si="45"/>
        <v>0</v>
      </c>
      <c r="F192" s="5" t="str">
        <f t="shared" ca="1" si="42"/>
        <v>unpack_bitbuf</v>
      </c>
      <c r="G192" s="5">
        <f t="shared" ca="1" si="43"/>
        <v>667</v>
      </c>
      <c r="H192" s="5" t="str">
        <f t="shared" si="46"/>
        <v>code</v>
      </c>
      <c r="I192" s="13" t="b">
        <f t="shared" si="47"/>
        <v>0</v>
      </c>
      <c r="J192" s="6">
        <f ca="1">OFFSET(program!$A$1,0,disasm!A192)</f>
        <v>21101</v>
      </c>
      <c r="K192" s="7">
        <f t="shared" ca="1" si="48"/>
        <v>1</v>
      </c>
      <c r="L192" s="7" t="str">
        <f t="shared" ca="1" si="49"/>
        <v xml:space="preserve">ADD </v>
      </c>
      <c r="M192" s="7">
        <f t="shared" ca="1" si="50"/>
        <v>4</v>
      </c>
      <c r="N192" s="7">
        <f t="shared" ca="1" si="51"/>
        <v>3</v>
      </c>
      <c r="O192" s="8">
        <f t="shared" ca="1" si="52"/>
        <v>1</v>
      </c>
      <c r="P192" s="8">
        <f t="shared" ca="1" si="53"/>
        <v>1</v>
      </c>
      <c r="Q192" s="8">
        <f t="shared" ca="1" si="54"/>
        <v>2</v>
      </c>
      <c r="R192" s="8" t="str">
        <f t="shared" ca="1" si="55"/>
        <v>num</v>
      </c>
      <c r="S192" s="8" t="str">
        <f t="shared" ca="1" si="56"/>
        <v>addr</v>
      </c>
      <c r="T192" s="8" t="str">
        <f t="shared" ca="1" si="57"/>
        <v>num</v>
      </c>
      <c r="U192" s="7">
        <f ca="1">IF(O192="","",OFFSET(program!$A$1,0,disasm!$A192+COLUMN()-COLUMN($U192)+IF($I192,0,1)))</f>
        <v>0</v>
      </c>
      <c r="V192" s="7">
        <f ca="1">IF(P192="","",OFFSET(program!$A$1,0,disasm!$A192+COLUMN()-COLUMN($U192)+IF($I192,0,1)))</f>
        <v>697</v>
      </c>
      <c r="W192" s="7">
        <f ca="1">IF(Q192="","",OFFSET(program!$A$1,0,disasm!$A192+COLUMN()-COLUMN($U192)+IF($I192,0,1)))</f>
        <v>3</v>
      </c>
      <c r="X192" s="3" t="str">
        <f t="shared" ca="1" si="58"/>
        <v>0</v>
      </c>
      <c r="Y192" s="3" t="str">
        <f t="shared" ca="1" si="59"/>
        <v>buf_push</v>
      </c>
      <c r="Z192" s="3" t="str">
        <f t="shared" ca="1" si="60"/>
        <v>[SP+3]</v>
      </c>
      <c r="AA192" s="3" t="str">
        <f ca="1">" "
&amp;AE192
&amp;IF(AND(OR(K192=5,K192=6),MOD(INT(J192/1000),10)=1)," A2","")
&amp;IF(AND(NOT(I192),J192=109,OFFSET(program!$A$1,0,disasm!$A192+1)&gt;0,NOT(ISNUMBER(FIND(" A1 "," "&amp;AE192&amp;" "))))," AUTOLABEL","")
&amp;" "</f>
        <v xml:space="preserve"> A2 </v>
      </c>
      <c r="AE192" s="9" t="s">
        <v>48</v>
      </c>
    </row>
    <row r="193" spans="1:31" x14ac:dyDescent="0.2">
      <c r="A193" s="1">
        <f t="shared" ca="1" si="61"/>
        <v>685</v>
      </c>
      <c r="B193" s="2" t="str">
        <f t="shared" ca="1" si="44"/>
        <v>unpack_bitbuf+18</v>
      </c>
      <c r="C193" s="3" t="str">
        <f ca="1">_xlfn.TEXTJOIN(" ",FALSE,OFFSET(program!$A$1,0,A193,1,M193))</f>
        <v>21101 0 692 0</v>
      </c>
      <c r="D193" s="4" t="str">
        <f ca="1">IF($H193="data",".dat "&amp;X193,
IF($H193="str",".str " &amp; _xlfn.TEXTJOIN("",FALSE,OFFSET(program!$A$2,0,A193+1,1,M193-1)),
$L193&amp;" "&amp;_xlfn.TEXTJOIN(", ",TRUE,$X193:$Z193)
))</f>
        <v>ADD  0, unpack_bitbuf+25, [SP+0]</v>
      </c>
      <c r="E193" s="19" t="b">
        <f t="shared" ca="1" si="45"/>
        <v>0</v>
      </c>
      <c r="F193" s="5" t="str">
        <f t="shared" ca="1" si="42"/>
        <v>unpack_bitbuf</v>
      </c>
      <c r="G193" s="5">
        <f t="shared" ca="1" si="43"/>
        <v>667</v>
      </c>
      <c r="H193" s="5" t="str">
        <f t="shared" si="46"/>
        <v>code</v>
      </c>
      <c r="I193" s="13" t="b">
        <f t="shared" si="47"/>
        <v>0</v>
      </c>
      <c r="J193" s="6">
        <f ca="1">OFFSET(program!$A$1,0,disasm!A193)</f>
        <v>21101</v>
      </c>
      <c r="K193" s="7">
        <f t="shared" ca="1" si="48"/>
        <v>1</v>
      </c>
      <c r="L193" s="7" t="str">
        <f t="shared" ca="1" si="49"/>
        <v xml:space="preserve">ADD </v>
      </c>
      <c r="M193" s="7">
        <f t="shared" ca="1" si="50"/>
        <v>4</v>
      </c>
      <c r="N193" s="7">
        <f t="shared" ca="1" si="51"/>
        <v>3</v>
      </c>
      <c r="O193" s="8">
        <f t="shared" ca="1" si="52"/>
        <v>1</v>
      </c>
      <c r="P193" s="8">
        <f t="shared" ca="1" si="53"/>
        <v>1</v>
      </c>
      <c r="Q193" s="8">
        <f t="shared" ca="1" si="54"/>
        <v>2</v>
      </c>
      <c r="R193" s="8" t="str">
        <f t="shared" ca="1" si="55"/>
        <v>num</v>
      </c>
      <c r="S193" s="8" t="str">
        <f t="shared" ca="1" si="56"/>
        <v>addr</v>
      </c>
      <c r="T193" s="8" t="str">
        <f t="shared" ca="1" si="57"/>
        <v>num</v>
      </c>
      <c r="U193" s="7">
        <f ca="1">IF(O193="","",OFFSET(program!$A$1,0,disasm!$A193+COLUMN()-COLUMN($U193)+IF($I193,0,1)))</f>
        <v>0</v>
      </c>
      <c r="V193" s="7">
        <f ca="1">IF(P193="","",OFFSET(program!$A$1,0,disasm!$A193+COLUMN()-COLUMN($U193)+IF($I193,0,1)))</f>
        <v>692</v>
      </c>
      <c r="W193" s="7">
        <f ca="1">IF(Q193="","",OFFSET(program!$A$1,0,disasm!$A193+COLUMN()-COLUMN($U193)+IF($I193,0,1)))</f>
        <v>0</v>
      </c>
      <c r="X193" s="3" t="str">
        <f t="shared" ca="1" si="58"/>
        <v>0</v>
      </c>
      <c r="Y193" s="3" t="str">
        <f t="shared" ca="1" si="59"/>
        <v>unpack_bitbuf+25</v>
      </c>
      <c r="Z193" s="3" t="str">
        <f t="shared" ca="1" si="60"/>
        <v>[SP+0]</v>
      </c>
      <c r="AA193" s="3" t="str">
        <f ca="1">" "
&amp;AE193
&amp;IF(AND(OR(K193=5,K193=6),MOD(INT(J193/1000),10)=1)," A2","")
&amp;IF(AND(NOT(I193),J193=109,OFFSET(program!$A$1,0,disasm!$A193+1)&gt;0,NOT(ISNUMBER(FIND(" A1 "," "&amp;AE193&amp;" "))))," AUTOLABEL","")
&amp;" "</f>
        <v xml:space="preserve"> A2 </v>
      </c>
      <c r="AE193" s="9" t="s">
        <v>48</v>
      </c>
    </row>
    <row r="194" spans="1:31" x14ac:dyDescent="0.2">
      <c r="A194" s="1">
        <f t="shared" ca="1" si="61"/>
        <v>689</v>
      </c>
      <c r="B194" s="2" t="str">
        <f t="shared" ca="1" si="44"/>
        <v>unpack_bitbuf+22</v>
      </c>
      <c r="C194" s="3" t="str">
        <f ca="1">_xlfn.TEXTJOIN(" ",FALSE,OFFSET(program!$A$1,0,A194,1,M194))</f>
        <v>1106 0 1913</v>
      </c>
      <c r="D194" s="4" t="str">
        <f ca="1">IF($H194="data",".dat "&amp;X194,
IF($H194="str",".str " &amp; _xlfn.TEXTJOIN("",FALSE,OFFSET(program!$A$2,0,A194+1,1,M194-1)),
$L194&amp;" "&amp;_xlfn.TEXTJOIN(", ",TRUE,$X194:$Z194)
))</f>
        <v>J=0  0, forach_bit_msb_first</v>
      </c>
      <c r="E194" s="19" t="b">
        <f t="shared" ca="1" si="45"/>
        <v>0</v>
      </c>
      <c r="F194" s="5" t="str">
        <f t="shared" ref="F194:F257" ca="1" si="62">IF(ISBLANK($AD194),
    IF(ISNUMBER(FIND(" AUTOLABEL ",AA194)),IF(I194,"data","fun")&amp;A194,F193),
    $AD194
)</f>
        <v>unpack_bitbuf</v>
      </c>
      <c r="G194" s="5">
        <f t="shared" ref="G194:G257" ca="1" si="63">IF(AND(ISBLANK($AD194),NOT(ISNUMBER(FIND(" AUTOLABEL ",AA194)))),G193,$A194)</f>
        <v>667</v>
      </c>
      <c r="H194" s="5" t="str">
        <f t="shared" si="46"/>
        <v>code</v>
      </c>
      <c r="I194" s="13" t="b">
        <f t="shared" si="47"/>
        <v>0</v>
      </c>
      <c r="J194" s="6">
        <f ca="1">OFFSET(program!$A$1,0,disasm!A194)</f>
        <v>1106</v>
      </c>
      <c r="K194" s="7">
        <f t="shared" ca="1" si="48"/>
        <v>6</v>
      </c>
      <c r="L194" s="7" t="str">
        <f t="shared" ca="1" si="49"/>
        <v xml:space="preserve">J=0 </v>
      </c>
      <c r="M194" s="7">
        <f t="shared" ca="1" si="50"/>
        <v>3</v>
      </c>
      <c r="N194" s="7">
        <f t="shared" ca="1" si="51"/>
        <v>2</v>
      </c>
      <c r="O194" s="8">
        <f t="shared" ca="1" si="52"/>
        <v>1</v>
      </c>
      <c r="P194" s="8">
        <f t="shared" ca="1" si="53"/>
        <v>1</v>
      </c>
      <c r="Q194" s="8" t="str">
        <f t="shared" ca="1" si="54"/>
        <v/>
      </c>
      <c r="R194" s="8" t="str">
        <f t="shared" ca="1" si="55"/>
        <v>num</v>
      </c>
      <c r="S194" s="8" t="str">
        <f t="shared" ca="1" si="56"/>
        <v>addr</v>
      </c>
      <c r="T194" s="8" t="str">
        <f t="shared" ca="1" si="57"/>
        <v/>
      </c>
      <c r="U194" s="7">
        <f ca="1">IF(O194="","",OFFSET(program!$A$1,0,disasm!$A194+COLUMN()-COLUMN($U194)+IF($I194,0,1)))</f>
        <v>0</v>
      </c>
      <c r="V194" s="7">
        <f ca="1">IF(P194="","",OFFSET(program!$A$1,0,disasm!$A194+COLUMN()-COLUMN($U194)+IF($I194,0,1)))</f>
        <v>1913</v>
      </c>
      <c r="W194" s="7" t="str">
        <f ca="1">IF(Q194="","",OFFSET(program!$A$1,0,disasm!$A194+COLUMN()-COLUMN($U194)+IF($I194,0,1)))</f>
        <v/>
      </c>
      <c r="X194" s="3" t="str">
        <f t="shared" ca="1" si="58"/>
        <v>0</v>
      </c>
      <c r="Y194" s="3" t="str">
        <f t="shared" ca="1" si="59"/>
        <v>forach_bit_msb_first</v>
      </c>
      <c r="Z194" s="3" t="str">
        <f t="shared" ca="1" si="60"/>
        <v/>
      </c>
      <c r="AA194" s="3" t="str">
        <f ca="1">" "
&amp;AE194
&amp;IF(AND(OR(K194=5,K194=6),MOD(INT(J194/1000),10)=1)," A2","")
&amp;IF(AND(NOT(I194),J194=109,OFFSET(program!$A$1,0,disasm!$A194+1)&gt;0,NOT(ISNUMBER(FIND(" A1 "," "&amp;AE194&amp;" "))))," AUTOLABEL","")
&amp;" "</f>
        <v xml:space="preserve">  A2 </v>
      </c>
      <c r="AC194" t="s">
        <v>173</v>
      </c>
    </row>
    <row r="195" spans="1:31" x14ac:dyDescent="0.2">
      <c r="A195" s="1">
        <f t="shared" ca="1" si="61"/>
        <v>692</v>
      </c>
      <c r="B195" s="2" t="str">
        <f t="shared" ref="B195:B258" ca="1" si="64">$F195
&amp;IF(ISBLANK(AB195),
    IF($A195=$G195,
        "",
        "+"&amp;$A195-$G195
    ),
    "."&amp;AB195
)</f>
        <v>unpack_bitbuf+25</v>
      </c>
      <c r="C195" s="3" t="str">
        <f ca="1">_xlfn.TEXTJOIN(" ",FALSE,OFFSET(program!$A$1,0,A195,1,M195))</f>
        <v>109 -2</v>
      </c>
      <c r="D195" s="4" t="str">
        <f ca="1">IF($H195="data",".dat "&amp;X195,
IF($H195="str",".str " &amp; _xlfn.TEXTJOIN("",FALSE,OFFSET(program!$A$2,0,A195+1,1,M195-1)),
$L195&amp;" "&amp;_xlfn.TEXTJOIN(", ",TRUE,$X195:$Z195)
))</f>
        <v>SP+  -2</v>
      </c>
      <c r="E195" s="19" t="b">
        <f t="shared" ref="E195:E258" ca="1" si="65">IF(G195&lt;&gt;G194,NOT(E194),E194)</f>
        <v>0</v>
      </c>
      <c r="F195" s="5" t="str">
        <f t="shared" ca="1" si="62"/>
        <v>unpack_bitbuf</v>
      </c>
      <c r="G195" s="5">
        <f t="shared" ca="1" si="63"/>
        <v>667</v>
      </c>
      <c r="H195" s="5" t="str">
        <f t="shared" ref="H195:H258" si="66">IF(ISNUMBER(FIND(" STR "," "&amp;AE195&amp;" ")),"str",
IF(ISNUMBER(FIND(" CODE "," "&amp;AE195&amp;" ")),"code",
IF(ISNUMBER(FIND(" DATA "," "&amp;AE195&amp;" ")),"data",
$H194
)))</f>
        <v>code</v>
      </c>
      <c r="I195" s="13" t="b">
        <f t="shared" ref="I195:I258" si="67">H195&lt;&gt;"code"</f>
        <v>0</v>
      </c>
      <c r="J195" s="6">
        <f ca="1">OFFSET(program!$A$1,0,disasm!A195)</f>
        <v>109</v>
      </c>
      <c r="K195" s="7">
        <f t="shared" ref="K195:K258" ca="1" si="68">MOD($J195,100)</f>
        <v>9</v>
      </c>
      <c r="L195" s="7" t="str">
        <f t="shared" ref="L195:L258" ca="1" si="69">IF(K195=99,"END",CHOOSE(K195,"ADD ","MUL ","IN  ","OUT ","J!=0","J=0 ","CMP&lt;","CMP=","SP+ "))</f>
        <v xml:space="preserve">SP+ </v>
      </c>
      <c r="M195" s="7">
        <f t="shared" ref="M195:M258" ca="1" si="70">IF($H195="data",1,IF($H195="str",$J195+1,N195+1))</f>
        <v>2</v>
      </c>
      <c r="N195" s="7">
        <f t="shared" ref="N195:N258" ca="1" si="71">IF($I195,1,IFERROR(CHOOSE($K195,3,3,1,1,2,2,3,3,1),0))</f>
        <v>1</v>
      </c>
      <c r="O195" s="8">
        <f t="shared" ref="O195:O258" ca="1" si="72">IF(I195,1,IF($N195&gt;=1,MOD(INT($J195/100),10),""))</f>
        <v>1</v>
      </c>
      <c r="P195" s="8" t="str">
        <f t="shared" ref="P195:P258" ca="1" si="73">IF($N195&gt;=2,MOD(INT($J195/1000),10),"")</f>
        <v/>
      </c>
      <c r="Q195" s="8" t="str">
        <f t="shared" ref="Q195:Q258" ca="1" si="74">IF($N195&gt;=3,MOD(INT($J195/10000),10),"")</f>
        <v/>
      </c>
      <c r="R195" s="8" t="str">
        <f t="shared" ref="R195:R258" ca="1" si="75">IF(O195="","",
    IF(ISNUMBER(FIND(" A"&amp;R$1&amp;" ",$AA195)),"addr",
        IF(ISNUMBER(FIND(" C"&amp;R$1&amp;" ",$AA195)),"char",
            CHOOSE(O195+1,"addr","num","num")
        )
    )
)</f>
        <v>num</v>
      </c>
      <c r="S195" s="8" t="str">
        <f t="shared" ref="S195:S258" ca="1" si="76">IF(P195="","",
    IF(ISNUMBER(FIND(" A"&amp;S$1&amp;" ",$AA195)),"addr",
        IF(ISNUMBER(FIND(" C"&amp;S$1&amp;" ",$AA195)),"char",
            CHOOSE(P195+1,"addr","num","num")
        )
    )
)</f>
        <v/>
      </c>
      <c r="T195" s="8" t="str">
        <f t="shared" ref="T195:T258" ca="1" si="77">IF(Q195="","",
    IF(ISNUMBER(FIND(" A"&amp;T$1&amp;" ",$AA195)),"addr",
        IF(ISNUMBER(FIND(" C"&amp;T$1&amp;" ",$AA195)),"char",
            CHOOSE(Q195+1,"addr","num","num")
        )
    )
)</f>
        <v/>
      </c>
      <c r="U195" s="7">
        <f ca="1">IF(O195="","",OFFSET(program!$A$1,0,disasm!$A195+COLUMN()-COLUMN($U195)+IF($I195,0,1)))</f>
        <v>-2</v>
      </c>
      <c r="V195" s="7" t="str">
        <f ca="1">IF(P195="","",OFFSET(program!$A$1,0,disasm!$A195+COLUMN()-COLUMN($U195)+IF($I195,0,1)))</f>
        <v/>
      </c>
      <c r="W195" s="7" t="str">
        <f ca="1">IF(Q195="","",OFFSET(program!$A$1,0,disasm!$A195+COLUMN()-COLUMN($U195)+IF($I195,0,1)))</f>
        <v/>
      </c>
      <c r="X195" s="3" t="str">
        <f t="shared" ref="X195:X258" ca="1" si="78">IF(O195="","",
  SUBSTITUTE(SUBSTITUTE(
    CHOOSE(1+O195,"[val]","val","[SP+val]"),
    "val",
    IF(R195="char","'"&amp;CHAR(U195)&amp;"'",
      IF(R195="addr",
        INDEX($B:$B,MATCH(U195,$A:$A,1))
          &amp; IF(INDEX($A:$A,MATCH(U195,$A:$A,1)) &lt; U195, ".a"&amp;(U195 - INDEX($A:$A,MATCH(U195,$A:$A,1))),""),
        U195
       )
    )
  ),"+-","-")
)</f>
        <v>-2</v>
      </c>
      <c r="Y195" s="3" t="str">
        <f t="shared" ref="Y195:Y258" ca="1" si="79">IF(P195="","",
  SUBSTITUTE(SUBSTITUTE(
    CHOOSE(1+P195,"[val]","val","[SP+val]"),
    "val",
    IF(S195="char","'"&amp;CHAR(V195)&amp;"'",
      IF(S195="addr",
        INDEX($B:$B,MATCH(V195,$A:$A,1))
          &amp; IF(INDEX($A:$A,MATCH(V195,$A:$A,1)) &lt; V195, ".a"&amp;(V195 - INDEX($A:$A,MATCH(V195,$A:$A,1))),""),
        V195
       )
    )
  ),"+-","-")
)</f>
        <v/>
      </c>
      <c r="Z195" s="3" t="str">
        <f t="shared" ref="Z195:Z258" ca="1" si="80">IF(Q195="","",
  SUBSTITUTE(SUBSTITUTE(
    CHOOSE(1+Q195,"[val]","val","[SP+val]"),
    "val",
    IF(T195="char","'"&amp;CHAR(W195)&amp;"'",
      IF(T195="addr",
        INDEX($B:$B,MATCH(W195,$A:$A,1))
          &amp; IF(INDEX($A:$A,MATCH(W195,$A:$A,1)) &lt; W195, ".a"&amp;(W195 - INDEX($A:$A,MATCH(W195,$A:$A,1))),""),
        W195
       )
    )
  ),"+-","-")
)</f>
        <v/>
      </c>
      <c r="AA195" s="3" t="str">
        <f ca="1">" "
&amp;AE195
&amp;IF(AND(OR(K195=5,K195=6),MOD(INT(J195/1000),10)=1)," A2","")
&amp;IF(AND(NOT(I195),J195=109,OFFSET(program!$A$1,0,disasm!$A195+1)&gt;0,NOT(ISNUMBER(FIND(" A1 "," "&amp;AE195&amp;" "))))," AUTOLABEL","")
&amp;" "</f>
        <v xml:space="preserve">  </v>
      </c>
    </row>
    <row r="196" spans="1:31" x14ac:dyDescent="0.2">
      <c r="A196" s="1">
        <f t="shared" ref="A196:A259" ca="1" si="81">A195+M195</f>
        <v>694</v>
      </c>
      <c r="B196" s="2" t="str">
        <f t="shared" ca="1" si="64"/>
        <v>unpack_bitbuf+27</v>
      </c>
      <c r="C196" s="3" t="str">
        <f ca="1">_xlfn.TEXTJOIN(" ",FALSE,OFFSET(program!$A$1,0,A196,1,M196))</f>
        <v>2106 0 0</v>
      </c>
      <c r="D196" s="4" t="str">
        <f ca="1">IF($H196="data",".dat "&amp;X196,
IF($H196="str",".str " &amp; _xlfn.TEXTJOIN("",FALSE,OFFSET(program!$A$2,0,A196+1,1,M196-1)),
$L196&amp;" "&amp;_xlfn.TEXTJOIN(", ",TRUE,$X196:$Z196)
))</f>
        <v>J=0  0, [SP+0]</v>
      </c>
      <c r="E196" s="19" t="b">
        <f t="shared" ca="1" si="65"/>
        <v>0</v>
      </c>
      <c r="F196" s="5" t="str">
        <f t="shared" ca="1" si="62"/>
        <v>unpack_bitbuf</v>
      </c>
      <c r="G196" s="5">
        <f t="shared" ca="1" si="63"/>
        <v>667</v>
      </c>
      <c r="H196" s="5" t="str">
        <f t="shared" si="66"/>
        <v>code</v>
      </c>
      <c r="I196" s="13" t="b">
        <f t="shared" si="67"/>
        <v>0</v>
      </c>
      <c r="J196" s="6">
        <f ca="1">OFFSET(program!$A$1,0,disasm!A196)</f>
        <v>2106</v>
      </c>
      <c r="K196" s="7">
        <f t="shared" ca="1" si="68"/>
        <v>6</v>
      </c>
      <c r="L196" s="7" t="str">
        <f t="shared" ca="1" si="69"/>
        <v xml:space="preserve">J=0 </v>
      </c>
      <c r="M196" s="7">
        <f t="shared" ca="1" si="70"/>
        <v>3</v>
      </c>
      <c r="N196" s="7">
        <f t="shared" ca="1" si="71"/>
        <v>2</v>
      </c>
      <c r="O196" s="8">
        <f t="shared" ca="1" si="72"/>
        <v>1</v>
      </c>
      <c r="P196" s="8">
        <f t="shared" ca="1" si="73"/>
        <v>2</v>
      </c>
      <c r="Q196" s="8" t="str">
        <f t="shared" ca="1" si="74"/>
        <v/>
      </c>
      <c r="R196" s="8" t="str">
        <f t="shared" ca="1" si="75"/>
        <v>num</v>
      </c>
      <c r="S196" s="8" t="str">
        <f t="shared" ca="1" si="76"/>
        <v>num</v>
      </c>
      <c r="T196" s="8" t="str">
        <f t="shared" ca="1" si="77"/>
        <v/>
      </c>
      <c r="U196" s="7">
        <f ca="1">IF(O196="","",OFFSET(program!$A$1,0,disasm!$A196+COLUMN()-COLUMN($U196)+IF($I196,0,1)))</f>
        <v>0</v>
      </c>
      <c r="V196" s="7">
        <f ca="1">IF(P196="","",OFFSET(program!$A$1,0,disasm!$A196+COLUMN()-COLUMN($U196)+IF($I196,0,1)))</f>
        <v>0</v>
      </c>
      <c r="W196" s="7" t="str">
        <f ca="1">IF(Q196="","",OFFSET(program!$A$1,0,disasm!$A196+COLUMN()-COLUMN($U196)+IF($I196,0,1)))</f>
        <v/>
      </c>
      <c r="X196" s="3" t="str">
        <f t="shared" ca="1" si="78"/>
        <v>0</v>
      </c>
      <c r="Y196" s="3" t="str">
        <f t="shared" ca="1" si="79"/>
        <v>[SP+0]</v>
      </c>
      <c r="Z196" s="3" t="str">
        <f t="shared" ca="1" si="80"/>
        <v/>
      </c>
      <c r="AA196" s="3" t="str">
        <f ca="1">" "
&amp;AE196
&amp;IF(AND(OR(K196=5,K196=6),MOD(INT(J196/1000),10)=1)," A2","")
&amp;IF(AND(NOT(I196),J196=109,OFFSET(program!$A$1,0,disasm!$A196+1)&gt;0,NOT(ISNUMBER(FIND(" A1 "," "&amp;AE196&amp;" "))))," AUTOLABEL","")
&amp;" "</f>
        <v xml:space="preserve">  </v>
      </c>
    </row>
    <row r="197" spans="1:31" x14ac:dyDescent="0.2">
      <c r="A197" s="1">
        <f t="shared" ca="1" si="81"/>
        <v>697</v>
      </c>
      <c r="B197" s="2" t="str">
        <f t="shared" ca="1" si="64"/>
        <v>buf_push</v>
      </c>
      <c r="C197" s="3" t="str">
        <f ca="1">_xlfn.TEXTJOIN(" ",FALSE,OFFSET(program!$A$1,0,A197,1,M197))</f>
        <v>109 2</v>
      </c>
      <c r="D197" s="4" t="str">
        <f ca="1">IF($H197="data",".dat "&amp;X197,
IF($H197="str",".str " &amp; _xlfn.TEXTJOIN("",FALSE,OFFSET(program!$A$2,0,A197+1,1,M197-1)),
$L197&amp;" "&amp;_xlfn.TEXTJOIN(", ",TRUE,$X197:$Z197)
))</f>
        <v>SP+  2</v>
      </c>
      <c r="E197" s="19" t="b">
        <f t="shared" ca="1" si="65"/>
        <v>1</v>
      </c>
      <c r="F197" s="5" t="str">
        <f t="shared" si="62"/>
        <v>buf_push</v>
      </c>
      <c r="G197" s="5">
        <f t="shared" ca="1" si="63"/>
        <v>697</v>
      </c>
      <c r="H197" s="5" t="str">
        <f t="shared" si="66"/>
        <v>code</v>
      </c>
      <c r="I197" s="13" t="b">
        <f t="shared" si="67"/>
        <v>0</v>
      </c>
      <c r="J197" s="6">
        <f ca="1">OFFSET(program!$A$1,0,disasm!A197)</f>
        <v>109</v>
      </c>
      <c r="K197" s="7">
        <f t="shared" ca="1" si="68"/>
        <v>9</v>
      </c>
      <c r="L197" s="7" t="str">
        <f t="shared" ca="1" si="69"/>
        <v xml:space="preserve">SP+ </v>
      </c>
      <c r="M197" s="7">
        <f t="shared" ca="1" si="70"/>
        <v>2</v>
      </c>
      <c r="N197" s="7">
        <f t="shared" ca="1" si="71"/>
        <v>1</v>
      </c>
      <c r="O197" s="8">
        <f t="shared" ca="1" si="72"/>
        <v>1</v>
      </c>
      <c r="P197" s="8" t="str">
        <f t="shared" ca="1" si="73"/>
        <v/>
      </c>
      <c r="Q197" s="8" t="str">
        <f t="shared" ca="1" si="74"/>
        <v/>
      </c>
      <c r="R197" s="8" t="str">
        <f t="shared" ca="1" si="75"/>
        <v>num</v>
      </c>
      <c r="S197" s="8" t="str">
        <f t="shared" ca="1" si="76"/>
        <v/>
      </c>
      <c r="T197" s="8" t="str">
        <f t="shared" ca="1" si="77"/>
        <v/>
      </c>
      <c r="U197" s="7">
        <f ca="1">IF(O197="","",OFFSET(program!$A$1,0,disasm!$A197+COLUMN()-COLUMN($U197)+IF($I197,0,1)))</f>
        <v>2</v>
      </c>
      <c r="V197" s="7" t="str">
        <f ca="1">IF(P197="","",OFFSET(program!$A$1,0,disasm!$A197+COLUMN()-COLUMN($U197)+IF($I197,0,1)))</f>
        <v/>
      </c>
      <c r="W197" s="7" t="str">
        <f ca="1">IF(Q197="","",OFFSET(program!$A$1,0,disasm!$A197+COLUMN()-COLUMN($U197)+IF($I197,0,1)))</f>
        <v/>
      </c>
      <c r="X197" s="3" t="str">
        <f t="shared" ca="1" si="78"/>
        <v>2</v>
      </c>
      <c r="Y197" s="3" t="str">
        <f t="shared" ca="1" si="79"/>
        <v/>
      </c>
      <c r="Z197" s="3" t="str">
        <f t="shared" ca="1" si="80"/>
        <v/>
      </c>
      <c r="AA197" s="3" t="str">
        <f ca="1">" "
&amp;AE197
&amp;IF(AND(OR(K197=5,K197=6),MOD(INT(J197/1000),10)=1)," A2","")
&amp;IF(AND(NOT(I197),J197=109,OFFSET(program!$A$1,0,disasm!$A197+1)&gt;0,NOT(ISNUMBER(FIND(" A1 "," "&amp;AE197&amp;" "))))," AUTOLABEL","")
&amp;" "</f>
        <v xml:space="preserve">  AUTOLABEL </v>
      </c>
      <c r="AC197" t="s">
        <v>155</v>
      </c>
      <c r="AD197" s="9" t="s">
        <v>156</v>
      </c>
    </row>
    <row r="198" spans="1:31" x14ac:dyDescent="0.2">
      <c r="A198" s="1">
        <f t="shared" ca="1" si="81"/>
        <v>699</v>
      </c>
      <c r="B198" s="2" t="str">
        <f t="shared" ca="1" si="64"/>
        <v>buf_push+2</v>
      </c>
      <c r="C198" s="3" t="str">
        <f ca="1">_xlfn.TEXTJOIN(" ",FALSE,OFFSET(program!$A$1,0,A198,1,M198))</f>
        <v>101 0 757 706</v>
      </c>
      <c r="D198" s="4" t="str">
        <f ca="1">IF($H198="data",".dat "&amp;X198,
IF($H198="str",".str " &amp; _xlfn.TEXTJOIN("",FALSE,OFFSET(program!$A$2,0,A198+1,1,M198-1)),
$L198&amp;" "&amp;_xlfn.TEXTJOIN(", ",TRUE,$X198:$Z198)
))</f>
        <v>ADD  0, [bufpos], [buf_push+6.a3]</v>
      </c>
      <c r="E198" s="19" t="b">
        <f t="shared" ca="1" si="65"/>
        <v>1</v>
      </c>
      <c r="F198" s="5" t="str">
        <f t="shared" ca="1" si="62"/>
        <v>buf_push</v>
      </c>
      <c r="G198" s="5">
        <f t="shared" ca="1" si="63"/>
        <v>697</v>
      </c>
      <c r="H198" s="5" t="str">
        <f t="shared" si="66"/>
        <v>code</v>
      </c>
      <c r="I198" s="13" t="b">
        <f t="shared" si="67"/>
        <v>0</v>
      </c>
      <c r="J198" s="6">
        <f ca="1">OFFSET(program!$A$1,0,disasm!A198)</f>
        <v>101</v>
      </c>
      <c r="K198" s="7">
        <f t="shared" ca="1" si="68"/>
        <v>1</v>
      </c>
      <c r="L198" s="7" t="str">
        <f t="shared" ca="1" si="69"/>
        <v xml:space="preserve">ADD </v>
      </c>
      <c r="M198" s="7">
        <f t="shared" ca="1" si="70"/>
        <v>4</v>
      </c>
      <c r="N198" s="7">
        <f t="shared" ca="1" si="71"/>
        <v>3</v>
      </c>
      <c r="O198" s="8">
        <f t="shared" ca="1" si="72"/>
        <v>1</v>
      </c>
      <c r="P198" s="8">
        <f t="shared" ca="1" si="73"/>
        <v>0</v>
      </c>
      <c r="Q198" s="8">
        <f t="shared" ca="1" si="74"/>
        <v>0</v>
      </c>
      <c r="R198" s="8" t="str">
        <f t="shared" ca="1" si="75"/>
        <v>num</v>
      </c>
      <c r="S198" s="8" t="str">
        <f t="shared" ca="1" si="76"/>
        <v>addr</v>
      </c>
      <c r="T198" s="8" t="str">
        <f t="shared" ca="1" si="77"/>
        <v>addr</v>
      </c>
      <c r="U198" s="7">
        <f ca="1">IF(O198="","",OFFSET(program!$A$1,0,disasm!$A198+COLUMN()-COLUMN($U198)+IF($I198,0,1)))</f>
        <v>0</v>
      </c>
      <c r="V198" s="7">
        <f ca="1">IF(P198="","",OFFSET(program!$A$1,0,disasm!$A198+COLUMN()-COLUMN($U198)+IF($I198,0,1)))</f>
        <v>757</v>
      </c>
      <c r="W198" s="7">
        <f ca="1">IF(Q198="","",OFFSET(program!$A$1,0,disasm!$A198+COLUMN()-COLUMN($U198)+IF($I198,0,1)))</f>
        <v>706</v>
      </c>
      <c r="X198" s="3" t="str">
        <f t="shared" ca="1" si="78"/>
        <v>0</v>
      </c>
      <c r="Y198" s="3" t="str">
        <f t="shared" ca="1" si="79"/>
        <v>[bufpos]</v>
      </c>
      <c r="Z198" s="3" t="str">
        <f t="shared" ca="1" si="80"/>
        <v>[buf_push+6.a3]</v>
      </c>
      <c r="AA198" s="3" t="str">
        <f ca="1">" "
&amp;AE198
&amp;IF(AND(OR(K198=5,K198=6),MOD(INT(J198/1000),10)=1)," A2","")
&amp;IF(AND(NOT(I198),J198=109,OFFSET(program!$A$1,0,disasm!$A198+1)&gt;0,NOT(ISNUMBER(FIND(" A1 "," "&amp;AE198&amp;" "))))," AUTOLABEL","")
&amp;" "</f>
        <v xml:space="preserve">  </v>
      </c>
    </row>
    <row r="199" spans="1:31" x14ac:dyDescent="0.2">
      <c r="A199" s="1">
        <f t="shared" ca="1" si="81"/>
        <v>703</v>
      </c>
      <c r="B199" s="2" t="str">
        <f t="shared" ca="1" si="64"/>
        <v>buf_push+6</v>
      </c>
      <c r="C199" s="3" t="str">
        <f ca="1">_xlfn.TEXTJOIN(" ",FALSE,OFFSET(program!$A$1,0,A199,1,M199))</f>
        <v>2101 0 -1 0</v>
      </c>
      <c r="D199" s="4" t="str">
        <f ca="1">IF($H199="data",".dat "&amp;X199,
IF($H199="str",".str " &amp; _xlfn.TEXTJOIN("",FALSE,OFFSET(program!$A$2,0,A199+1,1,M199-1)),
$L199&amp;" "&amp;_xlfn.TEXTJOIN(", ",TRUE,$X199:$Z199)
))</f>
        <v>ADD  0, [SP-1], [start]</v>
      </c>
      <c r="E199" s="19" t="b">
        <f t="shared" ca="1" si="65"/>
        <v>1</v>
      </c>
      <c r="F199" s="5" t="str">
        <f t="shared" ca="1" si="62"/>
        <v>buf_push</v>
      </c>
      <c r="G199" s="5">
        <f t="shared" ca="1" si="63"/>
        <v>697</v>
      </c>
      <c r="H199" s="5" t="str">
        <f t="shared" si="66"/>
        <v>code</v>
      </c>
      <c r="I199" s="13" t="b">
        <f t="shared" si="67"/>
        <v>0</v>
      </c>
      <c r="J199" s="6">
        <f ca="1">OFFSET(program!$A$1,0,disasm!A199)</f>
        <v>2101</v>
      </c>
      <c r="K199" s="7">
        <f t="shared" ca="1" si="68"/>
        <v>1</v>
      </c>
      <c r="L199" s="7" t="str">
        <f t="shared" ca="1" si="69"/>
        <v xml:space="preserve">ADD </v>
      </c>
      <c r="M199" s="7">
        <f t="shared" ca="1" si="70"/>
        <v>4</v>
      </c>
      <c r="N199" s="7">
        <f t="shared" ca="1" si="71"/>
        <v>3</v>
      </c>
      <c r="O199" s="8">
        <f t="shared" ca="1" si="72"/>
        <v>1</v>
      </c>
      <c r="P199" s="8">
        <f t="shared" ca="1" si="73"/>
        <v>2</v>
      </c>
      <c r="Q199" s="8">
        <f t="shared" ca="1" si="74"/>
        <v>0</v>
      </c>
      <c r="R199" s="8" t="str">
        <f t="shared" ca="1" si="75"/>
        <v>num</v>
      </c>
      <c r="S199" s="8" t="str">
        <f t="shared" ca="1" si="76"/>
        <v>num</v>
      </c>
      <c r="T199" s="8" t="str">
        <f t="shared" ca="1" si="77"/>
        <v>addr</v>
      </c>
      <c r="U199" s="7">
        <f ca="1">IF(O199="","",OFFSET(program!$A$1,0,disasm!$A199+COLUMN()-COLUMN($U199)+IF($I199,0,1)))</f>
        <v>0</v>
      </c>
      <c r="V199" s="7">
        <f ca="1">IF(P199="","",OFFSET(program!$A$1,0,disasm!$A199+COLUMN()-COLUMN($U199)+IF($I199,0,1)))</f>
        <v>-1</v>
      </c>
      <c r="W199" s="7">
        <f ca="1">IF(Q199="","",OFFSET(program!$A$1,0,disasm!$A199+COLUMN()-COLUMN($U199)+IF($I199,0,1)))</f>
        <v>0</v>
      </c>
      <c r="X199" s="3" t="str">
        <f t="shared" ca="1" si="78"/>
        <v>0</v>
      </c>
      <c r="Y199" s="3" t="str">
        <f t="shared" ca="1" si="79"/>
        <v>[SP-1]</v>
      </c>
      <c r="Z199" s="3" t="str">
        <f t="shared" ca="1" si="80"/>
        <v>[start]</v>
      </c>
      <c r="AA199" s="3" t="str">
        <f ca="1">" "
&amp;AE199
&amp;IF(AND(OR(K199=5,K199=6),MOD(INT(J199/1000),10)=1)," A2","")
&amp;IF(AND(NOT(I199),J199=109,OFFSET(program!$A$1,0,disasm!$A199+1)&gt;0,NOT(ISNUMBER(FIND(" A1 "," "&amp;AE199&amp;" "))))," AUTOLABEL","")
&amp;" "</f>
        <v xml:space="preserve">  </v>
      </c>
    </row>
    <row r="200" spans="1:31" x14ac:dyDescent="0.2">
      <c r="A200" s="1">
        <f t="shared" ca="1" si="81"/>
        <v>707</v>
      </c>
      <c r="B200" s="2" t="str">
        <f t="shared" ca="1" si="64"/>
        <v>buf_push+10</v>
      </c>
      <c r="C200" s="3" t="str">
        <f ca="1">_xlfn.TEXTJOIN(" ",FALSE,OFFSET(program!$A$1,0,A200,1,M200))</f>
        <v>1001 757 1 757</v>
      </c>
      <c r="D200" s="4" t="str">
        <f ca="1">IF($H200="data",".dat "&amp;X200,
IF($H200="str",".str " &amp; _xlfn.TEXTJOIN("",FALSE,OFFSET(program!$A$2,0,A200+1,1,M200-1)),
$L200&amp;" "&amp;_xlfn.TEXTJOIN(", ",TRUE,$X200:$Z200)
))</f>
        <v>ADD  [bufpos], 1, [bufpos]</v>
      </c>
      <c r="E200" s="19" t="b">
        <f t="shared" ca="1" si="65"/>
        <v>1</v>
      </c>
      <c r="F200" s="5" t="str">
        <f t="shared" ca="1" si="62"/>
        <v>buf_push</v>
      </c>
      <c r="G200" s="5">
        <f t="shared" ca="1" si="63"/>
        <v>697</v>
      </c>
      <c r="H200" s="5" t="str">
        <f t="shared" si="66"/>
        <v>code</v>
      </c>
      <c r="I200" s="13" t="b">
        <f t="shared" si="67"/>
        <v>0</v>
      </c>
      <c r="J200" s="6">
        <f ca="1">OFFSET(program!$A$1,0,disasm!A200)</f>
        <v>1001</v>
      </c>
      <c r="K200" s="7">
        <f t="shared" ca="1" si="68"/>
        <v>1</v>
      </c>
      <c r="L200" s="7" t="str">
        <f t="shared" ca="1" si="69"/>
        <v xml:space="preserve">ADD </v>
      </c>
      <c r="M200" s="7">
        <f t="shared" ca="1" si="70"/>
        <v>4</v>
      </c>
      <c r="N200" s="7">
        <f t="shared" ca="1" si="71"/>
        <v>3</v>
      </c>
      <c r="O200" s="8">
        <f t="shared" ca="1" si="72"/>
        <v>0</v>
      </c>
      <c r="P200" s="8">
        <f t="shared" ca="1" si="73"/>
        <v>1</v>
      </c>
      <c r="Q200" s="8">
        <f t="shared" ca="1" si="74"/>
        <v>0</v>
      </c>
      <c r="R200" s="8" t="str">
        <f t="shared" ca="1" si="75"/>
        <v>addr</v>
      </c>
      <c r="S200" s="8" t="str">
        <f t="shared" ca="1" si="76"/>
        <v>num</v>
      </c>
      <c r="T200" s="8" t="str">
        <f t="shared" ca="1" si="77"/>
        <v>addr</v>
      </c>
      <c r="U200" s="7">
        <f ca="1">IF(O200="","",OFFSET(program!$A$1,0,disasm!$A200+COLUMN()-COLUMN($U200)+IF($I200,0,1)))</f>
        <v>757</v>
      </c>
      <c r="V200" s="7">
        <f ca="1">IF(P200="","",OFFSET(program!$A$1,0,disasm!$A200+COLUMN()-COLUMN($U200)+IF($I200,0,1)))</f>
        <v>1</v>
      </c>
      <c r="W200" s="7">
        <f ca="1">IF(Q200="","",OFFSET(program!$A$1,0,disasm!$A200+COLUMN()-COLUMN($U200)+IF($I200,0,1)))</f>
        <v>757</v>
      </c>
      <c r="X200" s="3" t="str">
        <f t="shared" ca="1" si="78"/>
        <v>[bufpos]</v>
      </c>
      <c r="Y200" s="3" t="str">
        <f t="shared" ca="1" si="79"/>
        <v>1</v>
      </c>
      <c r="Z200" s="3" t="str">
        <f t="shared" ca="1" si="80"/>
        <v>[bufpos]</v>
      </c>
      <c r="AA200" s="3" t="str">
        <f ca="1">" "
&amp;AE200
&amp;IF(AND(OR(K200=5,K200=6),MOD(INT(J200/1000),10)=1)," A2","")
&amp;IF(AND(NOT(I200),J200=109,OFFSET(program!$A$1,0,disasm!$A200+1)&gt;0,NOT(ISNUMBER(FIND(" A1 "," "&amp;AE200&amp;" "))))," AUTOLABEL","")
&amp;" "</f>
        <v xml:space="preserve">  </v>
      </c>
    </row>
    <row r="201" spans="1:31" x14ac:dyDescent="0.2">
      <c r="A201" s="1">
        <f t="shared" ca="1" si="81"/>
        <v>711</v>
      </c>
      <c r="B201" s="2" t="str">
        <f t="shared" ca="1" si="64"/>
        <v>buf_push+14</v>
      </c>
      <c r="C201" s="3" t="str">
        <f ca="1">_xlfn.TEXTJOIN(" ",FALSE,OFFSET(program!$A$1,0,A201,1,M201))</f>
        <v>109 -2</v>
      </c>
      <c r="D201" s="4" t="str">
        <f ca="1">IF($H201="data",".dat "&amp;X201,
IF($H201="str",".str " &amp; _xlfn.TEXTJOIN("",FALSE,OFFSET(program!$A$2,0,A201+1,1,M201-1)),
$L201&amp;" "&amp;_xlfn.TEXTJOIN(", ",TRUE,$X201:$Z201)
))</f>
        <v>SP+  -2</v>
      </c>
      <c r="E201" s="19" t="b">
        <f t="shared" ca="1" si="65"/>
        <v>1</v>
      </c>
      <c r="F201" s="5" t="str">
        <f t="shared" ca="1" si="62"/>
        <v>buf_push</v>
      </c>
      <c r="G201" s="5">
        <f t="shared" ca="1" si="63"/>
        <v>697</v>
      </c>
      <c r="H201" s="5" t="str">
        <f t="shared" si="66"/>
        <v>code</v>
      </c>
      <c r="I201" s="13" t="b">
        <f t="shared" si="67"/>
        <v>0</v>
      </c>
      <c r="J201" s="6">
        <f ca="1">OFFSET(program!$A$1,0,disasm!A201)</f>
        <v>109</v>
      </c>
      <c r="K201" s="7">
        <f t="shared" ca="1" si="68"/>
        <v>9</v>
      </c>
      <c r="L201" s="7" t="str">
        <f t="shared" ca="1" si="69"/>
        <v xml:space="preserve">SP+ </v>
      </c>
      <c r="M201" s="7">
        <f t="shared" ca="1" si="70"/>
        <v>2</v>
      </c>
      <c r="N201" s="7">
        <f t="shared" ca="1" si="71"/>
        <v>1</v>
      </c>
      <c r="O201" s="8">
        <f t="shared" ca="1" si="72"/>
        <v>1</v>
      </c>
      <c r="P201" s="8" t="str">
        <f t="shared" ca="1" si="73"/>
        <v/>
      </c>
      <c r="Q201" s="8" t="str">
        <f t="shared" ca="1" si="74"/>
        <v/>
      </c>
      <c r="R201" s="8" t="str">
        <f t="shared" ca="1" si="75"/>
        <v>num</v>
      </c>
      <c r="S201" s="8" t="str">
        <f t="shared" ca="1" si="76"/>
        <v/>
      </c>
      <c r="T201" s="8" t="str">
        <f t="shared" ca="1" si="77"/>
        <v/>
      </c>
      <c r="U201" s="7">
        <f ca="1">IF(O201="","",OFFSET(program!$A$1,0,disasm!$A201+COLUMN()-COLUMN($U201)+IF($I201,0,1)))</f>
        <v>-2</v>
      </c>
      <c r="V201" s="7" t="str">
        <f ca="1">IF(P201="","",OFFSET(program!$A$1,0,disasm!$A201+COLUMN()-COLUMN($U201)+IF($I201,0,1)))</f>
        <v/>
      </c>
      <c r="W201" s="7" t="str">
        <f ca="1">IF(Q201="","",OFFSET(program!$A$1,0,disasm!$A201+COLUMN()-COLUMN($U201)+IF($I201,0,1)))</f>
        <v/>
      </c>
      <c r="X201" s="3" t="str">
        <f t="shared" ca="1" si="78"/>
        <v>-2</v>
      </c>
      <c r="Y201" s="3" t="str">
        <f t="shared" ca="1" si="79"/>
        <v/>
      </c>
      <c r="Z201" s="3" t="str">
        <f t="shared" ca="1" si="80"/>
        <v/>
      </c>
      <c r="AA201" s="3" t="str">
        <f ca="1">" "
&amp;AE201
&amp;IF(AND(OR(K201=5,K201=6),MOD(INT(J201/1000),10)=1)," A2","")
&amp;IF(AND(NOT(I201),J201=109,OFFSET(program!$A$1,0,disasm!$A201+1)&gt;0,NOT(ISNUMBER(FIND(" A1 "," "&amp;AE201&amp;" "))))," AUTOLABEL","")
&amp;" "</f>
        <v xml:space="preserve">  </v>
      </c>
    </row>
    <row r="202" spans="1:31" x14ac:dyDescent="0.2">
      <c r="A202" s="1">
        <f t="shared" ca="1" si="81"/>
        <v>713</v>
      </c>
      <c r="B202" s="2" t="str">
        <f t="shared" ca="1" si="64"/>
        <v>buf_push+16</v>
      </c>
      <c r="C202" s="3" t="str">
        <f ca="1">_xlfn.TEXTJOIN(" ",FALSE,OFFSET(program!$A$1,0,A202,1,M202))</f>
        <v>2105 1 0</v>
      </c>
      <c r="D202" s="4" t="str">
        <f ca="1">IF($H202="data",".dat "&amp;X202,
IF($H202="str",".str " &amp; _xlfn.TEXTJOIN("",FALSE,OFFSET(program!$A$2,0,A202+1,1,M202-1)),
$L202&amp;" "&amp;_xlfn.TEXTJOIN(", ",TRUE,$X202:$Z202)
))</f>
        <v>J!=0 1, [SP+0]</v>
      </c>
      <c r="E202" s="19" t="b">
        <f t="shared" ca="1" si="65"/>
        <v>1</v>
      </c>
      <c r="F202" s="5" t="str">
        <f t="shared" ca="1" si="62"/>
        <v>buf_push</v>
      </c>
      <c r="G202" s="5">
        <f t="shared" ca="1" si="63"/>
        <v>697</v>
      </c>
      <c r="H202" s="5" t="str">
        <f t="shared" si="66"/>
        <v>code</v>
      </c>
      <c r="I202" s="13" t="b">
        <f t="shared" si="67"/>
        <v>0</v>
      </c>
      <c r="J202" s="6">
        <f ca="1">OFFSET(program!$A$1,0,disasm!A202)</f>
        <v>2105</v>
      </c>
      <c r="K202" s="7">
        <f t="shared" ca="1" si="68"/>
        <v>5</v>
      </c>
      <c r="L202" s="7" t="str">
        <f t="shared" ca="1" si="69"/>
        <v>J!=0</v>
      </c>
      <c r="M202" s="7">
        <f t="shared" ca="1" si="70"/>
        <v>3</v>
      </c>
      <c r="N202" s="7">
        <f t="shared" ca="1" si="71"/>
        <v>2</v>
      </c>
      <c r="O202" s="8">
        <f t="shared" ca="1" si="72"/>
        <v>1</v>
      </c>
      <c r="P202" s="8">
        <f t="shared" ca="1" si="73"/>
        <v>2</v>
      </c>
      <c r="Q202" s="8" t="str">
        <f t="shared" ca="1" si="74"/>
        <v/>
      </c>
      <c r="R202" s="8" t="str">
        <f t="shared" ca="1" si="75"/>
        <v>num</v>
      </c>
      <c r="S202" s="8" t="str">
        <f t="shared" ca="1" si="76"/>
        <v>num</v>
      </c>
      <c r="T202" s="8" t="str">
        <f t="shared" ca="1" si="77"/>
        <v/>
      </c>
      <c r="U202" s="7">
        <f ca="1">IF(O202="","",OFFSET(program!$A$1,0,disasm!$A202+COLUMN()-COLUMN($U202)+IF($I202,0,1)))</f>
        <v>1</v>
      </c>
      <c r="V202" s="7">
        <f ca="1">IF(P202="","",OFFSET(program!$A$1,0,disasm!$A202+COLUMN()-COLUMN($U202)+IF($I202,0,1)))</f>
        <v>0</v>
      </c>
      <c r="W202" s="7" t="str">
        <f ca="1">IF(Q202="","",OFFSET(program!$A$1,0,disasm!$A202+COLUMN()-COLUMN($U202)+IF($I202,0,1)))</f>
        <v/>
      </c>
      <c r="X202" s="3" t="str">
        <f t="shared" ca="1" si="78"/>
        <v>1</v>
      </c>
      <c r="Y202" s="3" t="str">
        <f t="shared" ca="1" si="79"/>
        <v>[SP+0]</v>
      </c>
      <c r="Z202" s="3" t="str">
        <f t="shared" ca="1" si="80"/>
        <v/>
      </c>
      <c r="AA202" s="3" t="str">
        <f ca="1">" "
&amp;AE202
&amp;IF(AND(OR(K202=5,K202=6),MOD(INT(J202/1000),10)=1)," A2","")
&amp;IF(AND(NOT(I202),J202=109,OFFSET(program!$A$1,0,disasm!$A202+1)&gt;0,NOT(ISNUMBER(FIND(" A1 "," "&amp;AE202&amp;" "))))," AUTOLABEL","")
&amp;" "</f>
        <v xml:space="preserve">  </v>
      </c>
    </row>
    <row r="203" spans="1:31" x14ac:dyDescent="0.2">
      <c r="A203" s="1">
        <f t="shared" ca="1" si="81"/>
        <v>716</v>
      </c>
      <c r="B203" s="2" t="str">
        <f t="shared" ca="1" si="64"/>
        <v>floortiles</v>
      </c>
      <c r="C203" s="3" t="str">
        <f ca="1">_xlfn.TEXTJOIN(" ",FALSE,OFFSET(program!$A$1,0,A203,1,M203))</f>
        <v>1</v>
      </c>
      <c r="D203" s="4" t="str">
        <f ca="1">IF($H203="data",".dat "&amp;X203,
IF($H203="str",".str " &amp; _xlfn.TEXTJOIN("",FALSE,OFFSET(program!$A$2,0,A203+1,1,M203-1)),
$L203&amp;" "&amp;_xlfn.TEXTJOIN(", ",TRUE,$X203:$Z203)
))</f>
        <v>.dat 1</v>
      </c>
      <c r="E203" s="19" t="b">
        <f t="shared" ca="1" si="65"/>
        <v>0</v>
      </c>
      <c r="F203" s="5" t="str">
        <f t="shared" si="62"/>
        <v>floortiles</v>
      </c>
      <c r="G203" s="5">
        <f t="shared" ca="1" si="63"/>
        <v>716</v>
      </c>
      <c r="H203" s="5" t="str">
        <f t="shared" si="66"/>
        <v>data</v>
      </c>
      <c r="I203" s="13" t="b">
        <f t="shared" si="67"/>
        <v>1</v>
      </c>
      <c r="J203" s="6">
        <f ca="1">OFFSET(program!$A$1,0,disasm!A203)</f>
        <v>1</v>
      </c>
      <c r="K203" s="7">
        <f t="shared" ca="1" si="68"/>
        <v>1</v>
      </c>
      <c r="L203" s="7" t="str">
        <f t="shared" ca="1" si="69"/>
        <v xml:space="preserve">ADD </v>
      </c>
      <c r="M203" s="7">
        <f t="shared" si="70"/>
        <v>1</v>
      </c>
      <c r="N203" s="7">
        <f t="shared" si="71"/>
        <v>1</v>
      </c>
      <c r="O203" s="8">
        <f t="shared" si="72"/>
        <v>1</v>
      </c>
      <c r="P203" s="8" t="str">
        <f t="shared" si="73"/>
        <v/>
      </c>
      <c r="Q203" s="8" t="str">
        <f t="shared" si="74"/>
        <v/>
      </c>
      <c r="R203" s="8" t="str">
        <f t="shared" ca="1" si="75"/>
        <v>num</v>
      </c>
      <c r="S203" s="8" t="str">
        <f t="shared" si="76"/>
        <v/>
      </c>
      <c r="T203" s="8" t="str">
        <f t="shared" si="77"/>
        <v/>
      </c>
      <c r="U203" s="7">
        <f ca="1">IF(O203="","",OFFSET(program!$A$1,0,disasm!$A203+COLUMN()-COLUMN($U203)+IF($I203,0,1)))</f>
        <v>1</v>
      </c>
      <c r="V203" s="7" t="str">
        <f ca="1">IF(P203="","",OFFSET(program!$A$1,0,disasm!$A203+COLUMN()-COLUMN($U203)+IF($I203,0,1)))</f>
        <v/>
      </c>
      <c r="W203" s="7" t="str">
        <f ca="1">IF(Q203="","",OFFSET(program!$A$1,0,disasm!$A203+COLUMN()-COLUMN($U203)+IF($I203,0,1)))</f>
        <v/>
      </c>
      <c r="X203" s="3" t="str">
        <f t="shared" ca="1" si="78"/>
        <v>1</v>
      </c>
      <c r="Y203" s="3" t="str">
        <f t="shared" si="79"/>
        <v/>
      </c>
      <c r="Z203" s="3" t="str">
        <f t="shared" si="80"/>
        <v/>
      </c>
      <c r="AA203" s="3" t="str">
        <f ca="1">" "
&amp;AE203
&amp;IF(AND(OR(K203=5,K203=6),MOD(INT(J203/1000),10)=1)," A2","")
&amp;IF(AND(NOT(I203),J203=109,OFFSET(program!$A$1,0,disasm!$A203+1)&gt;0,NOT(ISNUMBER(FIND(" A1 "," "&amp;AE203&amp;" "))))," AUTOLABEL","")
&amp;" "</f>
        <v xml:space="preserve"> DATA </v>
      </c>
      <c r="AD203" s="12" t="s">
        <v>189</v>
      </c>
      <c r="AE203" s="12" t="s">
        <v>20</v>
      </c>
    </row>
    <row r="204" spans="1:31" x14ac:dyDescent="0.2">
      <c r="A204" s="1">
        <f t="shared" ca="1" si="81"/>
        <v>717</v>
      </c>
      <c r="B204" s="2" t="str">
        <f t="shared" ca="1" si="64"/>
        <v>floortiles+1</v>
      </c>
      <c r="C204" s="3" t="str">
        <f ca="1">_xlfn.TEXTJOIN(" ",FALSE,OFFSET(program!$A$1,0,A204,1,M204))</f>
        <v>1</v>
      </c>
      <c r="D204" s="4" t="str">
        <f ca="1">IF($H204="data",".dat "&amp;X204,
IF($H204="str",".str " &amp; _xlfn.TEXTJOIN("",FALSE,OFFSET(program!$A$2,0,A204+1,1,M204-1)),
$L204&amp;" "&amp;_xlfn.TEXTJOIN(", ",TRUE,$X204:$Z204)
))</f>
        <v>.dat 1</v>
      </c>
      <c r="E204" s="19" t="b">
        <f t="shared" ca="1" si="65"/>
        <v>0</v>
      </c>
      <c r="F204" s="5" t="str">
        <f t="shared" ca="1" si="62"/>
        <v>floortiles</v>
      </c>
      <c r="G204" s="5">
        <f t="shared" ca="1" si="63"/>
        <v>716</v>
      </c>
      <c r="H204" s="5" t="str">
        <f t="shared" si="66"/>
        <v>data</v>
      </c>
      <c r="I204" s="13" t="b">
        <f t="shared" si="67"/>
        <v>1</v>
      </c>
      <c r="J204" s="6">
        <f ca="1">OFFSET(program!$A$1,0,disasm!A204)</f>
        <v>1</v>
      </c>
      <c r="K204" s="7">
        <f t="shared" ca="1" si="68"/>
        <v>1</v>
      </c>
      <c r="L204" s="7" t="str">
        <f t="shared" ca="1" si="69"/>
        <v xml:space="preserve">ADD </v>
      </c>
      <c r="M204" s="7">
        <f t="shared" si="70"/>
        <v>1</v>
      </c>
      <c r="N204" s="7">
        <f t="shared" si="71"/>
        <v>1</v>
      </c>
      <c r="O204" s="8">
        <f t="shared" si="72"/>
        <v>1</v>
      </c>
      <c r="P204" s="8" t="str">
        <f t="shared" si="73"/>
        <v/>
      </c>
      <c r="Q204" s="8" t="str">
        <f t="shared" si="74"/>
        <v/>
      </c>
      <c r="R204" s="8" t="str">
        <f t="shared" ca="1" si="75"/>
        <v>num</v>
      </c>
      <c r="S204" s="8" t="str">
        <f t="shared" si="76"/>
        <v/>
      </c>
      <c r="T204" s="8" t="str">
        <f t="shared" si="77"/>
        <v/>
      </c>
      <c r="U204" s="7">
        <f ca="1">IF(O204="","",OFFSET(program!$A$1,0,disasm!$A204+COLUMN()-COLUMN($U204)+IF($I204,0,1)))</f>
        <v>1</v>
      </c>
      <c r="V204" s="7" t="str">
        <f ca="1">IF(P204="","",OFFSET(program!$A$1,0,disasm!$A204+COLUMN()-COLUMN($U204)+IF($I204,0,1)))</f>
        <v/>
      </c>
      <c r="W204" s="7" t="str">
        <f ca="1">IF(Q204="","",OFFSET(program!$A$1,0,disasm!$A204+COLUMN()-COLUMN($U204)+IF($I204,0,1)))</f>
        <v/>
      </c>
      <c r="X204" s="3" t="str">
        <f t="shared" ca="1" si="78"/>
        <v>1</v>
      </c>
      <c r="Y204" s="3" t="str">
        <f t="shared" si="79"/>
        <v/>
      </c>
      <c r="Z204" s="3" t="str">
        <f t="shared" si="80"/>
        <v/>
      </c>
      <c r="AA204" s="3" t="str">
        <f ca="1">" "
&amp;AE204
&amp;IF(AND(OR(K204=5,K204=6),MOD(INT(J204/1000),10)=1)," A2","")
&amp;IF(AND(NOT(I204),J204=109,OFFSET(program!$A$1,0,disasm!$A204+1)&gt;0,NOT(ISNUMBER(FIND(" A1 "," "&amp;AE204&amp;" "))))," AUTOLABEL","")
&amp;" "</f>
        <v xml:space="preserve">  </v>
      </c>
    </row>
    <row r="205" spans="1:31" x14ac:dyDescent="0.2">
      <c r="A205" s="1">
        <f t="shared" ca="1" si="81"/>
        <v>718</v>
      </c>
      <c r="B205" s="2" t="str">
        <f t="shared" ca="1" si="64"/>
        <v>floortiles+2</v>
      </c>
      <c r="C205" s="3" t="str">
        <f ca="1">_xlfn.TEXTJOIN(" ",FALSE,OFFSET(program!$A$1,0,A205,1,M205))</f>
        <v>1</v>
      </c>
      <c r="D205" s="4" t="str">
        <f ca="1">IF($H205="data",".dat "&amp;X205,
IF($H205="str",".str " &amp; _xlfn.TEXTJOIN("",FALSE,OFFSET(program!$A$2,0,A205+1,1,M205-1)),
$L205&amp;" "&amp;_xlfn.TEXTJOIN(", ",TRUE,$X205:$Z205)
))</f>
        <v>.dat 1</v>
      </c>
      <c r="E205" s="19" t="b">
        <f t="shared" ca="1" si="65"/>
        <v>0</v>
      </c>
      <c r="F205" s="5" t="str">
        <f t="shared" ca="1" si="62"/>
        <v>floortiles</v>
      </c>
      <c r="G205" s="5">
        <f t="shared" ca="1" si="63"/>
        <v>716</v>
      </c>
      <c r="H205" s="5" t="str">
        <f t="shared" si="66"/>
        <v>data</v>
      </c>
      <c r="I205" s="13" t="b">
        <f t="shared" si="67"/>
        <v>1</v>
      </c>
      <c r="J205" s="6">
        <f ca="1">OFFSET(program!$A$1,0,disasm!A205)</f>
        <v>1</v>
      </c>
      <c r="K205" s="7">
        <f t="shared" ca="1" si="68"/>
        <v>1</v>
      </c>
      <c r="L205" s="7" t="str">
        <f t="shared" ca="1" si="69"/>
        <v xml:space="preserve">ADD </v>
      </c>
      <c r="M205" s="7">
        <f t="shared" si="70"/>
        <v>1</v>
      </c>
      <c r="N205" s="7">
        <f t="shared" si="71"/>
        <v>1</v>
      </c>
      <c r="O205" s="8">
        <f t="shared" si="72"/>
        <v>1</v>
      </c>
      <c r="P205" s="8" t="str">
        <f t="shared" si="73"/>
        <v/>
      </c>
      <c r="Q205" s="8" t="str">
        <f t="shared" si="74"/>
        <v/>
      </c>
      <c r="R205" s="8" t="str">
        <f t="shared" ca="1" si="75"/>
        <v>num</v>
      </c>
      <c r="S205" s="8" t="str">
        <f t="shared" si="76"/>
        <v/>
      </c>
      <c r="T205" s="8" t="str">
        <f t="shared" si="77"/>
        <v/>
      </c>
      <c r="U205" s="7">
        <f ca="1">IF(O205="","",OFFSET(program!$A$1,0,disasm!$A205+COLUMN()-COLUMN($U205)+IF($I205,0,1)))</f>
        <v>1</v>
      </c>
      <c r="V205" s="7" t="str">
        <f ca="1">IF(P205="","",OFFSET(program!$A$1,0,disasm!$A205+COLUMN()-COLUMN($U205)+IF($I205,0,1)))</f>
        <v/>
      </c>
      <c r="W205" s="7" t="str">
        <f ca="1">IF(Q205="","",OFFSET(program!$A$1,0,disasm!$A205+COLUMN()-COLUMN($U205)+IF($I205,0,1)))</f>
        <v/>
      </c>
      <c r="X205" s="3" t="str">
        <f t="shared" ca="1" si="78"/>
        <v>1</v>
      </c>
      <c r="Y205" s="3" t="str">
        <f t="shared" si="79"/>
        <v/>
      </c>
      <c r="Z205" s="3" t="str">
        <f t="shared" si="80"/>
        <v/>
      </c>
      <c r="AA205" s="3" t="str">
        <f ca="1">" "
&amp;AE205
&amp;IF(AND(OR(K205=5,K205=6),MOD(INT(J205/1000),10)=1)," A2","")
&amp;IF(AND(NOT(I205),J205=109,OFFSET(program!$A$1,0,disasm!$A205+1)&gt;0,NOT(ISNUMBER(FIND(" A1 "," "&amp;AE205&amp;" "))))," AUTOLABEL","")
&amp;" "</f>
        <v xml:space="preserve">  </v>
      </c>
    </row>
    <row r="206" spans="1:31" x14ac:dyDescent="0.2">
      <c r="A206" s="1">
        <f t="shared" ca="1" si="81"/>
        <v>719</v>
      </c>
      <c r="B206" s="2" t="str">
        <f t="shared" ca="1" si="64"/>
        <v>floortiles+3</v>
      </c>
      <c r="C206" s="3" t="str">
        <f ca="1">_xlfn.TEXTJOIN(" ",FALSE,OFFSET(program!$A$1,0,A206,1,M206))</f>
        <v>1</v>
      </c>
      <c r="D206" s="4" t="str">
        <f ca="1">IF($H206="data",".dat "&amp;X206,
IF($H206="str",".str " &amp; _xlfn.TEXTJOIN("",FALSE,OFFSET(program!$A$2,0,A206+1,1,M206-1)),
$L206&amp;" "&amp;_xlfn.TEXTJOIN(", ",TRUE,$X206:$Z206)
))</f>
        <v>.dat 1</v>
      </c>
      <c r="E206" s="19" t="b">
        <f t="shared" ca="1" si="65"/>
        <v>0</v>
      </c>
      <c r="F206" s="5" t="str">
        <f t="shared" ca="1" si="62"/>
        <v>floortiles</v>
      </c>
      <c r="G206" s="5">
        <f t="shared" ca="1" si="63"/>
        <v>716</v>
      </c>
      <c r="H206" s="5" t="str">
        <f t="shared" si="66"/>
        <v>data</v>
      </c>
      <c r="I206" s="13" t="b">
        <f t="shared" si="67"/>
        <v>1</v>
      </c>
      <c r="J206" s="6">
        <f ca="1">OFFSET(program!$A$1,0,disasm!A206)</f>
        <v>1</v>
      </c>
      <c r="K206" s="7">
        <f t="shared" ca="1" si="68"/>
        <v>1</v>
      </c>
      <c r="L206" s="7" t="str">
        <f t="shared" ca="1" si="69"/>
        <v xml:space="preserve">ADD </v>
      </c>
      <c r="M206" s="7">
        <f t="shared" si="70"/>
        <v>1</v>
      </c>
      <c r="N206" s="7">
        <f t="shared" si="71"/>
        <v>1</v>
      </c>
      <c r="O206" s="8">
        <f t="shared" si="72"/>
        <v>1</v>
      </c>
      <c r="P206" s="8" t="str">
        <f t="shared" si="73"/>
        <v/>
      </c>
      <c r="Q206" s="8" t="str">
        <f t="shared" si="74"/>
        <v/>
      </c>
      <c r="R206" s="8" t="str">
        <f t="shared" ca="1" si="75"/>
        <v>num</v>
      </c>
      <c r="S206" s="8" t="str">
        <f t="shared" si="76"/>
        <v/>
      </c>
      <c r="T206" s="8" t="str">
        <f t="shared" si="77"/>
        <v/>
      </c>
      <c r="U206" s="7">
        <f ca="1">IF(O206="","",OFFSET(program!$A$1,0,disasm!$A206+COLUMN()-COLUMN($U206)+IF($I206,0,1)))</f>
        <v>1</v>
      </c>
      <c r="V206" s="7" t="str">
        <f ca="1">IF(P206="","",OFFSET(program!$A$1,0,disasm!$A206+COLUMN()-COLUMN($U206)+IF($I206,0,1)))</f>
        <v/>
      </c>
      <c r="W206" s="7" t="str">
        <f ca="1">IF(Q206="","",OFFSET(program!$A$1,0,disasm!$A206+COLUMN()-COLUMN($U206)+IF($I206,0,1)))</f>
        <v/>
      </c>
      <c r="X206" s="3" t="str">
        <f t="shared" ca="1" si="78"/>
        <v>1</v>
      </c>
      <c r="Y206" s="3" t="str">
        <f t="shared" si="79"/>
        <v/>
      </c>
      <c r="Z206" s="3" t="str">
        <f t="shared" si="80"/>
        <v/>
      </c>
      <c r="AA206" s="3" t="str">
        <f ca="1">" "
&amp;AE206
&amp;IF(AND(OR(K206=5,K206=6),MOD(INT(J206/1000),10)=1)," A2","")
&amp;IF(AND(NOT(I206),J206=109,OFFSET(program!$A$1,0,disasm!$A206+1)&gt;0,NOT(ISNUMBER(FIND(" A1 "," "&amp;AE206&amp;" "))))," AUTOLABEL","")
&amp;" "</f>
        <v xml:space="preserve">  </v>
      </c>
    </row>
    <row r="207" spans="1:31" x14ac:dyDescent="0.2">
      <c r="A207" s="1">
        <f t="shared" ca="1" si="81"/>
        <v>720</v>
      </c>
      <c r="B207" s="2" t="str">
        <f t="shared" ca="1" si="64"/>
        <v>floortiles+4</v>
      </c>
      <c r="C207" s="3" t="str">
        <f ca="1">_xlfn.TEXTJOIN(" ",FALSE,OFFSET(program!$A$1,0,A207,1,M207))</f>
        <v>1</v>
      </c>
      <c r="D207" s="4" t="str">
        <f ca="1">IF($H207="data",".dat "&amp;X207,
IF($H207="str",".str " &amp; _xlfn.TEXTJOIN("",FALSE,OFFSET(program!$A$2,0,A207+1,1,M207-1)),
$L207&amp;" "&amp;_xlfn.TEXTJOIN(", ",TRUE,$X207:$Z207)
))</f>
        <v>.dat 1</v>
      </c>
      <c r="E207" s="19" t="b">
        <f t="shared" ca="1" si="65"/>
        <v>0</v>
      </c>
      <c r="F207" s="5" t="str">
        <f t="shared" ca="1" si="62"/>
        <v>floortiles</v>
      </c>
      <c r="G207" s="5">
        <f t="shared" ca="1" si="63"/>
        <v>716</v>
      </c>
      <c r="H207" s="5" t="str">
        <f t="shared" si="66"/>
        <v>data</v>
      </c>
      <c r="I207" s="13" t="b">
        <f t="shared" si="67"/>
        <v>1</v>
      </c>
      <c r="J207" s="6">
        <f ca="1">OFFSET(program!$A$1,0,disasm!A207)</f>
        <v>1</v>
      </c>
      <c r="K207" s="7">
        <f t="shared" ca="1" si="68"/>
        <v>1</v>
      </c>
      <c r="L207" s="7" t="str">
        <f t="shared" ca="1" si="69"/>
        <v xml:space="preserve">ADD </v>
      </c>
      <c r="M207" s="7">
        <f t="shared" si="70"/>
        <v>1</v>
      </c>
      <c r="N207" s="7">
        <f t="shared" si="71"/>
        <v>1</v>
      </c>
      <c r="O207" s="8">
        <f t="shared" si="72"/>
        <v>1</v>
      </c>
      <c r="P207" s="8" t="str">
        <f t="shared" si="73"/>
        <v/>
      </c>
      <c r="Q207" s="8" t="str">
        <f t="shared" si="74"/>
        <v/>
      </c>
      <c r="R207" s="8" t="str">
        <f t="shared" ca="1" si="75"/>
        <v>num</v>
      </c>
      <c r="S207" s="8" t="str">
        <f t="shared" si="76"/>
        <v/>
      </c>
      <c r="T207" s="8" t="str">
        <f t="shared" si="77"/>
        <v/>
      </c>
      <c r="U207" s="7">
        <f ca="1">IF(O207="","",OFFSET(program!$A$1,0,disasm!$A207+COLUMN()-COLUMN($U207)+IF($I207,0,1)))</f>
        <v>1</v>
      </c>
      <c r="V207" s="7" t="str">
        <f ca="1">IF(P207="","",OFFSET(program!$A$1,0,disasm!$A207+COLUMN()-COLUMN($U207)+IF($I207,0,1)))</f>
        <v/>
      </c>
      <c r="W207" s="7" t="str">
        <f ca="1">IF(Q207="","",OFFSET(program!$A$1,0,disasm!$A207+COLUMN()-COLUMN($U207)+IF($I207,0,1)))</f>
        <v/>
      </c>
      <c r="X207" s="3" t="str">
        <f t="shared" ca="1" si="78"/>
        <v>1</v>
      </c>
      <c r="Y207" s="3" t="str">
        <f t="shared" si="79"/>
        <v/>
      </c>
      <c r="Z207" s="3" t="str">
        <f t="shared" si="80"/>
        <v/>
      </c>
      <c r="AA207" s="3" t="str">
        <f ca="1">" "
&amp;AE207
&amp;IF(AND(OR(K207=5,K207=6),MOD(INT(J207/1000),10)=1)," A2","")
&amp;IF(AND(NOT(I207),J207=109,OFFSET(program!$A$1,0,disasm!$A207+1)&gt;0,NOT(ISNUMBER(FIND(" A1 "," "&amp;AE207&amp;" "))))," AUTOLABEL","")
&amp;" "</f>
        <v xml:space="preserve">  </v>
      </c>
    </row>
    <row r="208" spans="1:31" x14ac:dyDescent="0.2">
      <c r="A208" s="1">
        <f t="shared" ca="1" si="81"/>
        <v>721</v>
      </c>
      <c r="B208" s="2" t="str">
        <f t="shared" ca="1" si="64"/>
        <v>floortiles+5</v>
      </c>
      <c r="C208" s="3" t="str">
        <f ca="1">_xlfn.TEXTJOIN(" ",FALSE,OFFSET(program!$A$1,0,A208,1,M208))</f>
        <v>1</v>
      </c>
      <c r="D208" s="4" t="str">
        <f ca="1">IF($H208="data",".dat "&amp;X208,
IF($H208="str",".str " &amp; _xlfn.TEXTJOIN("",FALSE,OFFSET(program!$A$2,0,A208+1,1,M208-1)),
$L208&amp;" "&amp;_xlfn.TEXTJOIN(", ",TRUE,$X208:$Z208)
))</f>
        <v>.dat 1</v>
      </c>
      <c r="E208" s="19" t="b">
        <f t="shared" ca="1" si="65"/>
        <v>0</v>
      </c>
      <c r="F208" s="5" t="str">
        <f t="shared" ca="1" si="62"/>
        <v>floortiles</v>
      </c>
      <c r="G208" s="5">
        <f t="shared" ca="1" si="63"/>
        <v>716</v>
      </c>
      <c r="H208" s="5" t="str">
        <f t="shared" si="66"/>
        <v>data</v>
      </c>
      <c r="I208" s="13" t="b">
        <f t="shared" si="67"/>
        <v>1</v>
      </c>
      <c r="J208" s="6">
        <f ca="1">OFFSET(program!$A$1,0,disasm!A208)</f>
        <v>1</v>
      </c>
      <c r="K208" s="7">
        <f t="shared" ca="1" si="68"/>
        <v>1</v>
      </c>
      <c r="L208" s="7" t="str">
        <f t="shared" ca="1" si="69"/>
        <v xml:space="preserve">ADD </v>
      </c>
      <c r="M208" s="7">
        <f t="shared" si="70"/>
        <v>1</v>
      </c>
      <c r="N208" s="7">
        <f t="shared" si="71"/>
        <v>1</v>
      </c>
      <c r="O208" s="8">
        <f t="shared" si="72"/>
        <v>1</v>
      </c>
      <c r="P208" s="8" t="str">
        <f t="shared" si="73"/>
        <v/>
      </c>
      <c r="Q208" s="8" t="str">
        <f t="shared" si="74"/>
        <v/>
      </c>
      <c r="R208" s="8" t="str">
        <f t="shared" ca="1" si="75"/>
        <v>num</v>
      </c>
      <c r="S208" s="8" t="str">
        <f t="shared" si="76"/>
        <v/>
      </c>
      <c r="T208" s="8" t="str">
        <f t="shared" si="77"/>
        <v/>
      </c>
      <c r="U208" s="7">
        <f ca="1">IF(O208="","",OFFSET(program!$A$1,0,disasm!$A208+COLUMN()-COLUMN($U208)+IF($I208,0,1)))</f>
        <v>1</v>
      </c>
      <c r="V208" s="7" t="str">
        <f ca="1">IF(P208="","",OFFSET(program!$A$1,0,disasm!$A208+COLUMN()-COLUMN($U208)+IF($I208,0,1)))</f>
        <v/>
      </c>
      <c r="W208" s="7" t="str">
        <f ca="1">IF(Q208="","",OFFSET(program!$A$1,0,disasm!$A208+COLUMN()-COLUMN($U208)+IF($I208,0,1)))</f>
        <v/>
      </c>
      <c r="X208" s="3" t="str">
        <f t="shared" ca="1" si="78"/>
        <v>1</v>
      </c>
      <c r="Y208" s="3" t="str">
        <f t="shared" si="79"/>
        <v/>
      </c>
      <c r="Z208" s="3" t="str">
        <f t="shared" si="80"/>
        <v/>
      </c>
      <c r="AA208" s="3" t="str">
        <f ca="1">" "
&amp;AE208
&amp;IF(AND(OR(K208=5,K208=6),MOD(INT(J208/1000),10)=1)," A2","")
&amp;IF(AND(NOT(I208),J208=109,OFFSET(program!$A$1,0,disasm!$A208+1)&gt;0,NOT(ISNUMBER(FIND(" A1 "," "&amp;AE208&amp;" "))))," AUTOLABEL","")
&amp;" "</f>
        <v xml:space="preserve">  </v>
      </c>
    </row>
    <row r="209" spans="1:31" x14ac:dyDescent="0.2">
      <c r="A209" s="1">
        <f t="shared" ca="1" si="81"/>
        <v>722</v>
      </c>
      <c r="B209" s="2" t="str">
        <f t="shared" ca="1" si="64"/>
        <v>floortiles+6</v>
      </c>
      <c r="C209" s="3" t="str">
        <f ca="1">_xlfn.TEXTJOIN(" ",FALSE,OFFSET(program!$A$1,0,A209,1,M209))</f>
        <v>1</v>
      </c>
      <c r="D209" s="4" t="str">
        <f ca="1">IF($H209="data",".dat "&amp;X209,
IF($H209="str",".str " &amp; _xlfn.TEXTJOIN("",FALSE,OFFSET(program!$A$2,0,A209+1,1,M209-1)),
$L209&amp;" "&amp;_xlfn.TEXTJOIN(", ",TRUE,$X209:$Z209)
))</f>
        <v>.dat 1</v>
      </c>
      <c r="E209" s="19" t="b">
        <f t="shared" ca="1" si="65"/>
        <v>0</v>
      </c>
      <c r="F209" s="5" t="str">
        <f t="shared" ca="1" si="62"/>
        <v>floortiles</v>
      </c>
      <c r="G209" s="5">
        <f t="shared" ca="1" si="63"/>
        <v>716</v>
      </c>
      <c r="H209" s="5" t="str">
        <f t="shared" si="66"/>
        <v>data</v>
      </c>
      <c r="I209" s="13" t="b">
        <f t="shared" si="67"/>
        <v>1</v>
      </c>
      <c r="J209" s="6">
        <f ca="1">OFFSET(program!$A$1,0,disasm!A209)</f>
        <v>1</v>
      </c>
      <c r="K209" s="7">
        <f t="shared" ca="1" si="68"/>
        <v>1</v>
      </c>
      <c r="L209" s="7" t="str">
        <f t="shared" ca="1" si="69"/>
        <v xml:space="preserve">ADD </v>
      </c>
      <c r="M209" s="7">
        <f t="shared" si="70"/>
        <v>1</v>
      </c>
      <c r="N209" s="7">
        <f t="shared" si="71"/>
        <v>1</v>
      </c>
      <c r="O209" s="8">
        <f t="shared" si="72"/>
        <v>1</v>
      </c>
      <c r="P209" s="8" t="str">
        <f t="shared" si="73"/>
        <v/>
      </c>
      <c r="Q209" s="8" t="str">
        <f t="shared" si="74"/>
        <v/>
      </c>
      <c r="R209" s="8" t="str">
        <f t="shared" ca="1" si="75"/>
        <v>num</v>
      </c>
      <c r="S209" s="8" t="str">
        <f t="shared" si="76"/>
        <v/>
      </c>
      <c r="T209" s="8" t="str">
        <f t="shared" si="77"/>
        <v/>
      </c>
      <c r="U209" s="7">
        <f ca="1">IF(O209="","",OFFSET(program!$A$1,0,disasm!$A209+COLUMN()-COLUMN($U209)+IF($I209,0,1)))</f>
        <v>1</v>
      </c>
      <c r="V209" s="7" t="str">
        <f ca="1">IF(P209="","",OFFSET(program!$A$1,0,disasm!$A209+COLUMN()-COLUMN($U209)+IF($I209,0,1)))</f>
        <v/>
      </c>
      <c r="W209" s="7" t="str">
        <f ca="1">IF(Q209="","",OFFSET(program!$A$1,0,disasm!$A209+COLUMN()-COLUMN($U209)+IF($I209,0,1)))</f>
        <v/>
      </c>
      <c r="X209" s="3" t="str">
        <f t="shared" ca="1" si="78"/>
        <v>1</v>
      </c>
      <c r="Y209" s="3" t="str">
        <f t="shared" si="79"/>
        <v/>
      </c>
      <c r="Z209" s="3" t="str">
        <f t="shared" si="80"/>
        <v/>
      </c>
      <c r="AA209" s="3" t="str">
        <f ca="1">" "
&amp;AE209
&amp;IF(AND(OR(K209=5,K209=6),MOD(INT(J209/1000),10)=1)," A2","")
&amp;IF(AND(NOT(I209),J209=109,OFFSET(program!$A$1,0,disasm!$A209+1)&gt;0,NOT(ISNUMBER(FIND(" A1 "," "&amp;AE209&amp;" "))))," AUTOLABEL","")
&amp;" "</f>
        <v xml:space="preserve">  </v>
      </c>
    </row>
    <row r="210" spans="1:31" x14ac:dyDescent="0.2">
      <c r="A210" s="1">
        <f t="shared" ca="1" si="81"/>
        <v>723</v>
      </c>
      <c r="B210" s="2" t="str">
        <f t="shared" ca="1" si="64"/>
        <v>floortiles+7</v>
      </c>
      <c r="C210" s="3" t="str">
        <f ca="1">_xlfn.TEXTJOIN(" ",FALSE,OFFSET(program!$A$1,0,A210,1,M210))</f>
        <v>1</v>
      </c>
      <c r="D210" s="4" t="str">
        <f ca="1">IF($H210="data",".dat "&amp;X210,
IF($H210="str",".str " &amp; _xlfn.TEXTJOIN("",FALSE,OFFSET(program!$A$2,0,A210+1,1,M210-1)),
$L210&amp;" "&amp;_xlfn.TEXTJOIN(", ",TRUE,$X210:$Z210)
))</f>
        <v>.dat 1</v>
      </c>
      <c r="E210" s="19" t="b">
        <f t="shared" ca="1" si="65"/>
        <v>0</v>
      </c>
      <c r="F210" s="5" t="str">
        <f t="shared" ca="1" si="62"/>
        <v>floortiles</v>
      </c>
      <c r="G210" s="5">
        <f t="shared" ca="1" si="63"/>
        <v>716</v>
      </c>
      <c r="H210" s="5" t="str">
        <f t="shared" si="66"/>
        <v>data</v>
      </c>
      <c r="I210" s="13" t="b">
        <f t="shared" si="67"/>
        <v>1</v>
      </c>
      <c r="J210" s="6">
        <f ca="1">OFFSET(program!$A$1,0,disasm!A210)</f>
        <v>1</v>
      </c>
      <c r="K210" s="7">
        <f t="shared" ca="1" si="68"/>
        <v>1</v>
      </c>
      <c r="L210" s="7" t="str">
        <f t="shared" ca="1" si="69"/>
        <v xml:space="preserve">ADD </v>
      </c>
      <c r="M210" s="7">
        <f t="shared" si="70"/>
        <v>1</v>
      </c>
      <c r="N210" s="7">
        <f t="shared" si="71"/>
        <v>1</v>
      </c>
      <c r="O210" s="8">
        <f t="shared" si="72"/>
        <v>1</v>
      </c>
      <c r="P210" s="8" t="str">
        <f t="shared" si="73"/>
        <v/>
      </c>
      <c r="Q210" s="8" t="str">
        <f t="shared" si="74"/>
        <v/>
      </c>
      <c r="R210" s="8" t="str">
        <f t="shared" ca="1" si="75"/>
        <v>num</v>
      </c>
      <c r="S210" s="8" t="str">
        <f t="shared" si="76"/>
        <v/>
      </c>
      <c r="T210" s="8" t="str">
        <f t="shared" si="77"/>
        <v/>
      </c>
      <c r="U210" s="7">
        <f ca="1">IF(O210="","",OFFSET(program!$A$1,0,disasm!$A210+COLUMN()-COLUMN($U210)+IF($I210,0,1)))</f>
        <v>1</v>
      </c>
      <c r="V210" s="7" t="str">
        <f ca="1">IF(P210="","",OFFSET(program!$A$1,0,disasm!$A210+COLUMN()-COLUMN($U210)+IF($I210,0,1)))</f>
        <v/>
      </c>
      <c r="W210" s="7" t="str">
        <f ca="1">IF(Q210="","",OFFSET(program!$A$1,0,disasm!$A210+COLUMN()-COLUMN($U210)+IF($I210,0,1)))</f>
        <v/>
      </c>
      <c r="X210" s="3" t="str">
        <f t="shared" ca="1" si="78"/>
        <v>1</v>
      </c>
      <c r="Y210" s="3" t="str">
        <f t="shared" si="79"/>
        <v/>
      </c>
      <c r="Z210" s="3" t="str">
        <f t="shared" si="80"/>
        <v/>
      </c>
      <c r="AA210" s="3" t="str">
        <f ca="1">" "
&amp;AE210
&amp;IF(AND(OR(K210=5,K210=6),MOD(INT(J210/1000),10)=1)," A2","")
&amp;IF(AND(NOT(I210),J210=109,OFFSET(program!$A$1,0,disasm!$A210+1)&gt;0,NOT(ISNUMBER(FIND(" A1 "," "&amp;AE210&amp;" "))))," AUTOLABEL","")
&amp;" "</f>
        <v xml:space="preserve">  </v>
      </c>
    </row>
    <row r="211" spans="1:31" x14ac:dyDescent="0.2">
      <c r="A211" s="1">
        <f t="shared" ca="1" si="81"/>
        <v>724</v>
      </c>
      <c r="B211" s="2" t="str">
        <f t="shared" ca="1" si="64"/>
        <v>floortiles+8</v>
      </c>
      <c r="C211" s="3" t="str">
        <f ca="1">_xlfn.TEXTJOIN(" ",FALSE,OFFSET(program!$A$1,0,A211,1,M211))</f>
        <v>1</v>
      </c>
      <c r="D211" s="4" t="str">
        <f ca="1">IF($H211="data",".dat "&amp;X211,
IF($H211="str",".str " &amp; _xlfn.TEXTJOIN("",FALSE,OFFSET(program!$A$2,0,A211+1,1,M211-1)),
$L211&amp;" "&amp;_xlfn.TEXTJOIN(", ",TRUE,$X211:$Z211)
))</f>
        <v>.dat 1</v>
      </c>
      <c r="E211" s="19" t="b">
        <f t="shared" ca="1" si="65"/>
        <v>0</v>
      </c>
      <c r="F211" s="5" t="str">
        <f t="shared" ca="1" si="62"/>
        <v>floortiles</v>
      </c>
      <c r="G211" s="5">
        <f t="shared" ca="1" si="63"/>
        <v>716</v>
      </c>
      <c r="H211" s="5" t="str">
        <f t="shared" si="66"/>
        <v>data</v>
      </c>
      <c r="I211" s="13" t="b">
        <f t="shared" si="67"/>
        <v>1</v>
      </c>
      <c r="J211" s="6">
        <f ca="1">OFFSET(program!$A$1,0,disasm!A211)</f>
        <v>1</v>
      </c>
      <c r="K211" s="7">
        <f t="shared" ca="1" si="68"/>
        <v>1</v>
      </c>
      <c r="L211" s="7" t="str">
        <f t="shared" ca="1" si="69"/>
        <v xml:space="preserve">ADD </v>
      </c>
      <c r="M211" s="7">
        <f t="shared" si="70"/>
        <v>1</v>
      </c>
      <c r="N211" s="7">
        <f t="shared" si="71"/>
        <v>1</v>
      </c>
      <c r="O211" s="8">
        <f t="shared" si="72"/>
        <v>1</v>
      </c>
      <c r="P211" s="8" t="str">
        <f t="shared" si="73"/>
        <v/>
      </c>
      <c r="Q211" s="8" t="str">
        <f t="shared" si="74"/>
        <v/>
      </c>
      <c r="R211" s="8" t="str">
        <f t="shared" ca="1" si="75"/>
        <v>num</v>
      </c>
      <c r="S211" s="8" t="str">
        <f t="shared" si="76"/>
        <v/>
      </c>
      <c r="T211" s="8" t="str">
        <f t="shared" si="77"/>
        <v/>
      </c>
      <c r="U211" s="7">
        <f ca="1">IF(O211="","",OFFSET(program!$A$1,0,disasm!$A211+COLUMN()-COLUMN($U211)+IF($I211,0,1)))</f>
        <v>1</v>
      </c>
      <c r="V211" s="7" t="str">
        <f ca="1">IF(P211="","",OFFSET(program!$A$1,0,disasm!$A211+COLUMN()-COLUMN($U211)+IF($I211,0,1)))</f>
        <v/>
      </c>
      <c r="W211" s="7" t="str">
        <f ca="1">IF(Q211="","",OFFSET(program!$A$1,0,disasm!$A211+COLUMN()-COLUMN($U211)+IF($I211,0,1)))</f>
        <v/>
      </c>
      <c r="X211" s="3" t="str">
        <f t="shared" ca="1" si="78"/>
        <v>1</v>
      </c>
      <c r="Y211" s="3" t="str">
        <f t="shared" si="79"/>
        <v/>
      </c>
      <c r="Z211" s="3" t="str">
        <f t="shared" si="80"/>
        <v/>
      </c>
      <c r="AA211" s="3" t="str">
        <f ca="1">" "
&amp;AE211
&amp;IF(AND(OR(K211=5,K211=6),MOD(INT(J211/1000),10)=1)," A2","")
&amp;IF(AND(NOT(I211),J211=109,OFFSET(program!$A$1,0,disasm!$A211+1)&gt;0,NOT(ISNUMBER(FIND(" A1 "," "&amp;AE211&amp;" "))))," AUTOLABEL","")
&amp;" "</f>
        <v xml:space="preserve">  </v>
      </c>
    </row>
    <row r="212" spans="1:31" x14ac:dyDescent="0.2">
      <c r="A212" s="1">
        <f t="shared" ca="1" si="81"/>
        <v>725</v>
      </c>
      <c r="B212" s="2" t="str">
        <f t="shared" ca="1" si="64"/>
        <v>floortiles+9</v>
      </c>
      <c r="C212" s="3" t="str">
        <f ca="1">_xlfn.TEXTJOIN(" ",FALSE,OFFSET(program!$A$1,0,A212,1,M212))</f>
        <v>1</v>
      </c>
      <c r="D212" s="4" t="str">
        <f ca="1">IF($H212="data",".dat "&amp;X212,
IF($H212="str",".str " &amp; _xlfn.TEXTJOIN("",FALSE,OFFSET(program!$A$2,0,A212+1,1,M212-1)),
$L212&amp;" "&amp;_xlfn.TEXTJOIN(", ",TRUE,$X212:$Z212)
))</f>
        <v>.dat 1</v>
      </c>
      <c r="E212" s="19" t="b">
        <f t="shared" ca="1" si="65"/>
        <v>0</v>
      </c>
      <c r="F212" s="5" t="str">
        <f t="shared" ca="1" si="62"/>
        <v>floortiles</v>
      </c>
      <c r="G212" s="5">
        <f t="shared" ca="1" si="63"/>
        <v>716</v>
      </c>
      <c r="H212" s="5" t="str">
        <f t="shared" si="66"/>
        <v>data</v>
      </c>
      <c r="I212" s="13" t="b">
        <f t="shared" si="67"/>
        <v>1</v>
      </c>
      <c r="J212" s="6">
        <f ca="1">OFFSET(program!$A$1,0,disasm!A212)</f>
        <v>1</v>
      </c>
      <c r="K212" s="7">
        <f t="shared" ca="1" si="68"/>
        <v>1</v>
      </c>
      <c r="L212" s="7" t="str">
        <f t="shared" ca="1" si="69"/>
        <v xml:space="preserve">ADD </v>
      </c>
      <c r="M212" s="7">
        <f t="shared" si="70"/>
        <v>1</v>
      </c>
      <c r="N212" s="7">
        <f t="shared" si="71"/>
        <v>1</v>
      </c>
      <c r="O212" s="8">
        <f t="shared" si="72"/>
        <v>1</v>
      </c>
      <c r="P212" s="8" t="str">
        <f t="shared" si="73"/>
        <v/>
      </c>
      <c r="Q212" s="8" t="str">
        <f t="shared" si="74"/>
        <v/>
      </c>
      <c r="R212" s="8" t="str">
        <f t="shared" ca="1" si="75"/>
        <v>num</v>
      </c>
      <c r="S212" s="8" t="str">
        <f t="shared" si="76"/>
        <v/>
      </c>
      <c r="T212" s="8" t="str">
        <f t="shared" si="77"/>
        <v/>
      </c>
      <c r="U212" s="7">
        <f ca="1">IF(O212="","",OFFSET(program!$A$1,0,disasm!$A212+COLUMN()-COLUMN($U212)+IF($I212,0,1)))</f>
        <v>1</v>
      </c>
      <c r="V212" s="7" t="str">
        <f ca="1">IF(P212="","",OFFSET(program!$A$1,0,disasm!$A212+COLUMN()-COLUMN($U212)+IF($I212,0,1)))</f>
        <v/>
      </c>
      <c r="W212" s="7" t="str">
        <f ca="1">IF(Q212="","",OFFSET(program!$A$1,0,disasm!$A212+COLUMN()-COLUMN($U212)+IF($I212,0,1)))</f>
        <v/>
      </c>
      <c r="X212" s="3" t="str">
        <f t="shared" ca="1" si="78"/>
        <v>1</v>
      </c>
      <c r="Y212" s="3" t="str">
        <f t="shared" si="79"/>
        <v/>
      </c>
      <c r="Z212" s="3" t="str">
        <f t="shared" si="80"/>
        <v/>
      </c>
      <c r="AA212" s="3" t="str">
        <f ca="1">" "
&amp;AE212
&amp;IF(AND(OR(K212=5,K212=6),MOD(INT(J212/1000),10)=1)," A2","")
&amp;IF(AND(NOT(I212),J212=109,OFFSET(program!$A$1,0,disasm!$A212+1)&gt;0,NOT(ISNUMBER(FIND(" A1 "," "&amp;AE212&amp;" "))))," AUTOLABEL","")
&amp;" "</f>
        <v xml:space="preserve">  </v>
      </c>
    </row>
    <row r="213" spans="1:31" x14ac:dyDescent="0.2">
      <c r="A213" s="1">
        <f t="shared" ca="1" si="81"/>
        <v>726</v>
      </c>
      <c r="B213" s="2" t="str">
        <f t="shared" ca="1" si="64"/>
        <v>floortiles+10</v>
      </c>
      <c r="C213" s="3" t="str">
        <f ca="1">_xlfn.TEXTJOIN(" ",FALSE,OFFSET(program!$A$1,0,A213,1,M213))</f>
        <v>0</v>
      </c>
      <c r="D213" s="4" t="str">
        <f ca="1">IF($H213="data",".dat "&amp;X213,
IF($H213="str",".str " &amp; _xlfn.TEXTJOIN("",FALSE,OFFSET(program!$A$2,0,A213+1,1,M213-1)),
$L213&amp;" "&amp;_xlfn.TEXTJOIN(", ",TRUE,$X213:$Z213)
))</f>
        <v>.dat 0</v>
      </c>
      <c r="E213" s="19" t="b">
        <f t="shared" ca="1" si="65"/>
        <v>0</v>
      </c>
      <c r="F213" s="5" t="str">
        <f t="shared" ca="1" si="62"/>
        <v>floortiles</v>
      </c>
      <c r="G213" s="5">
        <f t="shared" ca="1" si="63"/>
        <v>716</v>
      </c>
      <c r="H213" s="5" t="str">
        <f t="shared" si="66"/>
        <v>data</v>
      </c>
      <c r="I213" s="13" t="b">
        <f t="shared" si="67"/>
        <v>1</v>
      </c>
      <c r="J213" s="6">
        <f ca="1">OFFSET(program!$A$1,0,disasm!A213)</f>
        <v>0</v>
      </c>
      <c r="K213" s="7">
        <f t="shared" ca="1" si="68"/>
        <v>0</v>
      </c>
      <c r="L213" s="7" t="e">
        <f t="shared" ca="1" si="69"/>
        <v>#VALUE!</v>
      </c>
      <c r="M213" s="7">
        <f t="shared" si="70"/>
        <v>1</v>
      </c>
      <c r="N213" s="7">
        <f t="shared" si="71"/>
        <v>1</v>
      </c>
      <c r="O213" s="8">
        <f t="shared" si="72"/>
        <v>1</v>
      </c>
      <c r="P213" s="8" t="str">
        <f t="shared" si="73"/>
        <v/>
      </c>
      <c r="Q213" s="8" t="str">
        <f t="shared" si="74"/>
        <v/>
      </c>
      <c r="R213" s="8" t="str">
        <f t="shared" ca="1" si="75"/>
        <v>num</v>
      </c>
      <c r="S213" s="8" t="str">
        <f t="shared" si="76"/>
        <v/>
      </c>
      <c r="T213" s="8" t="str">
        <f t="shared" si="77"/>
        <v/>
      </c>
      <c r="U213" s="7">
        <f ca="1">IF(O213="","",OFFSET(program!$A$1,0,disasm!$A213+COLUMN()-COLUMN($U213)+IF($I213,0,1)))</f>
        <v>0</v>
      </c>
      <c r="V213" s="7" t="str">
        <f ca="1">IF(P213="","",OFFSET(program!$A$1,0,disasm!$A213+COLUMN()-COLUMN($U213)+IF($I213,0,1)))</f>
        <v/>
      </c>
      <c r="W213" s="7" t="str">
        <f ca="1">IF(Q213="","",OFFSET(program!$A$1,0,disasm!$A213+COLUMN()-COLUMN($U213)+IF($I213,0,1)))</f>
        <v/>
      </c>
      <c r="X213" s="3" t="str">
        <f t="shared" ca="1" si="78"/>
        <v>0</v>
      </c>
      <c r="Y213" s="3" t="str">
        <f t="shared" si="79"/>
        <v/>
      </c>
      <c r="Z213" s="3" t="str">
        <f t="shared" si="80"/>
        <v/>
      </c>
      <c r="AA213" s="3" t="str">
        <f ca="1">" "
&amp;AE213
&amp;IF(AND(OR(K213=5,K213=6),MOD(INT(J213/1000),10)=1)," A2","")
&amp;IF(AND(NOT(I213),J213=109,OFFSET(program!$A$1,0,disasm!$A213+1)&gt;0,NOT(ISNUMBER(FIND(" A1 "," "&amp;AE213&amp;" "))))," AUTOLABEL","")
&amp;" "</f>
        <v xml:space="preserve">  </v>
      </c>
      <c r="AB213" s="17"/>
      <c r="AD213" s="12"/>
      <c r="AE213" s="12"/>
    </row>
    <row r="214" spans="1:31" x14ac:dyDescent="0.2">
      <c r="A214" s="1">
        <f t="shared" ca="1" si="81"/>
        <v>727</v>
      </c>
      <c r="B214" s="2" t="str">
        <f t="shared" ca="1" si="64"/>
        <v>floortiles+11</v>
      </c>
      <c r="C214" s="3" t="str">
        <f ca="1">_xlfn.TEXTJOIN(" ",FALSE,OFFSET(program!$A$1,0,A214,1,M214))</f>
        <v>0</v>
      </c>
      <c r="D214" s="4" t="str">
        <f ca="1">IF($H214="data",".dat "&amp;X214,
IF($H214="str",".str " &amp; _xlfn.TEXTJOIN("",FALSE,OFFSET(program!$A$2,0,A214+1,1,M214-1)),
$L214&amp;" "&amp;_xlfn.TEXTJOIN(", ",TRUE,$X214:$Z214)
))</f>
        <v>.dat 0</v>
      </c>
      <c r="E214" s="19" t="b">
        <f t="shared" ca="1" si="65"/>
        <v>0</v>
      </c>
      <c r="F214" s="5" t="str">
        <f t="shared" ca="1" si="62"/>
        <v>floortiles</v>
      </c>
      <c r="G214" s="5">
        <f t="shared" ca="1" si="63"/>
        <v>716</v>
      </c>
      <c r="H214" s="5" t="str">
        <f t="shared" si="66"/>
        <v>data</v>
      </c>
      <c r="I214" s="13" t="b">
        <f t="shared" si="67"/>
        <v>1</v>
      </c>
      <c r="J214" s="6">
        <f ca="1">OFFSET(program!$A$1,0,disasm!A214)</f>
        <v>0</v>
      </c>
      <c r="K214" s="7">
        <f t="shared" ca="1" si="68"/>
        <v>0</v>
      </c>
      <c r="L214" s="7" t="e">
        <f t="shared" ca="1" si="69"/>
        <v>#VALUE!</v>
      </c>
      <c r="M214" s="7">
        <f t="shared" si="70"/>
        <v>1</v>
      </c>
      <c r="N214" s="7">
        <f t="shared" si="71"/>
        <v>1</v>
      </c>
      <c r="O214" s="8">
        <f t="shared" si="72"/>
        <v>1</v>
      </c>
      <c r="P214" s="8" t="str">
        <f t="shared" si="73"/>
        <v/>
      </c>
      <c r="Q214" s="8" t="str">
        <f t="shared" si="74"/>
        <v/>
      </c>
      <c r="R214" s="8" t="str">
        <f t="shared" ca="1" si="75"/>
        <v>num</v>
      </c>
      <c r="S214" s="8" t="str">
        <f t="shared" si="76"/>
        <v/>
      </c>
      <c r="T214" s="8" t="str">
        <f t="shared" si="77"/>
        <v/>
      </c>
      <c r="U214" s="7">
        <f ca="1">IF(O214="","",OFFSET(program!$A$1,0,disasm!$A214+COLUMN()-COLUMN($U214)+IF($I214,0,1)))</f>
        <v>0</v>
      </c>
      <c r="V214" s="7" t="str">
        <f ca="1">IF(P214="","",OFFSET(program!$A$1,0,disasm!$A214+COLUMN()-COLUMN($U214)+IF($I214,0,1)))</f>
        <v/>
      </c>
      <c r="W214" s="7" t="str">
        <f ca="1">IF(Q214="","",OFFSET(program!$A$1,0,disasm!$A214+COLUMN()-COLUMN($U214)+IF($I214,0,1)))</f>
        <v/>
      </c>
      <c r="X214" s="3" t="str">
        <f t="shared" ca="1" si="78"/>
        <v>0</v>
      </c>
      <c r="Y214" s="3" t="str">
        <f t="shared" si="79"/>
        <v/>
      </c>
      <c r="Z214" s="3" t="str">
        <f t="shared" si="80"/>
        <v/>
      </c>
      <c r="AA214" s="3" t="str">
        <f ca="1">" "
&amp;AE214
&amp;IF(AND(OR(K214=5,K214=6),MOD(INT(J214/1000),10)=1)," A2","")
&amp;IF(AND(NOT(I214),J214=109,OFFSET(program!$A$1,0,disasm!$A214+1)&gt;0,NOT(ISNUMBER(FIND(" A1 "," "&amp;AE214&amp;" "))))," AUTOLABEL","")
&amp;" "</f>
        <v xml:space="preserve">  </v>
      </c>
    </row>
    <row r="215" spans="1:31" x14ac:dyDescent="0.2">
      <c r="A215" s="1">
        <f t="shared" ca="1" si="81"/>
        <v>728</v>
      </c>
      <c r="B215" s="2" t="str">
        <f t="shared" ca="1" si="64"/>
        <v>floortiles+12</v>
      </c>
      <c r="C215" s="3" t="str">
        <f ca="1">_xlfn.TEXTJOIN(" ",FALSE,OFFSET(program!$A$1,0,A215,1,M215))</f>
        <v>0</v>
      </c>
      <c r="D215" s="4" t="str">
        <f ca="1">IF($H215="data",".dat "&amp;X215,
IF($H215="str",".str " &amp; _xlfn.TEXTJOIN("",FALSE,OFFSET(program!$A$2,0,A215+1,1,M215-1)),
$L215&amp;" "&amp;_xlfn.TEXTJOIN(", ",TRUE,$X215:$Z215)
))</f>
        <v>.dat 0</v>
      </c>
      <c r="E215" s="19" t="b">
        <f t="shared" ca="1" si="65"/>
        <v>0</v>
      </c>
      <c r="F215" s="5" t="str">
        <f t="shared" ca="1" si="62"/>
        <v>floortiles</v>
      </c>
      <c r="G215" s="5">
        <f t="shared" ca="1" si="63"/>
        <v>716</v>
      </c>
      <c r="H215" s="5" t="str">
        <f t="shared" si="66"/>
        <v>data</v>
      </c>
      <c r="I215" s="13" t="b">
        <f t="shared" si="67"/>
        <v>1</v>
      </c>
      <c r="J215" s="6">
        <f ca="1">OFFSET(program!$A$1,0,disasm!A215)</f>
        <v>0</v>
      </c>
      <c r="K215" s="7">
        <f t="shared" ca="1" si="68"/>
        <v>0</v>
      </c>
      <c r="L215" s="7" t="e">
        <f t="shared" ca="1" si="69"/>
        <v>#VALUE!</v>
      </c>
      <c r="M215" s="7">
        <f t="shared" si="70"/>
        <v>1</v>
      </c>
      <c r="N215" s="7">
        <f t="shared" si="71"/>
        <v>1</v>
      </c>
      <c r="O215" s="8">
        <f t="shared" si="72"/>
        <v>1</v>
      </c>
      <c r="P215" s="8" t="str">
        <f t="shared" si="73"/>
        <v/>
      </c>
      <c r="Q215" s="8" t="str">
        <f t="shared" si="74"/>
        <v/>
      </c>
      <c r="R215" s="8" t="str">
        <f t="shared" ca="1" si="75"/>
        <v>num</v>
      </c>
      <c r="S215" s="8" t="str">
        <f t="shared" si="76"/>
        <v/>
      </c>
      <c r="T215" s="8" t="str">
        <f t="shared" si="77"/>
        <v/>
      </c>
      <c r="U215" s="7">
        <f ca="1">IF(O215="","",OFFSET(program!$A$1,0,disasm!$A215+COLUMN()-COLUMN($U215)+IF($I215,0,1)))</f>
        <v>0</v>
      </c>
      <c r="V215" s="7" t="str">
        <f ca="1">IF(P215="","",OFFSET(program!$A$1,0,disasm!$A215+COLUMN()-COLUMN($U215)+IF($I215,0,1)))</f>
        <v/>
      </c>
      <c r="W215" s="7" t="str">
        <f ca="1">IF(Q215="","",OFFSET(program!$A$1,0,disasm!$A215+COLUMN()-COLUMN($U215)+IF($I215,0,1)))</f>
        <v/>
      </c>
      <c r="X215" s="3" t="str">
        <f t="shared" ca="1" si="78"/>
        <v>0</v>
      </c>
      <c r="Y215" s="3" t="str">
        <f t="shared" si="79"/>
        <v/>
      </c>
      <c r="Z215" s="3" t="str">
        <f t="shared" si="80"/>
        <v/>
      </c>
      <c r="AA215" s="3" t="str">
        <f ca="1">" "
&amp;AE215
&amp;IF(AND(OR(K215=5,K215=6),MOD(INT(J215/1000),10)=1)," A2","")
&amp;IF(AND(NOT(I215),J215=109,OFFSET(program!$A$1,0,disasm!$A215+1)&gt;0,NOT(ISNUMBER(FIND(" A1 "," "&amp;AE215&amp;" "))))," AUTOLABEL","")
&amp;" "</f>
        <v xml:space="preserve">  </v>
      </c>
    </row>
    <row r="216" spans="1:31" x14ac:dyDescent="0.2">
      <c r="A216" s="1">
        <f t="shared" ca="1" si="81"/>
        <v>729</v>
      </c>
      <c r="B216" s="2" t="str">
        <f t="shared" ca="1" si="64"/>
        <v>floortiles+13</v>
      </c>
      <c r="C216" s="3" t="str">
        <f ca="1">_xlfn.TEXTJOIN(" ",FALSE,OFFSET(program!$A$1,0,A216,1,M216))</f>
        <v>0</v>
      </c>
      <c r="D216" s="4" t="str">
        <f ca="1">IF($H216="data",".dat "&amp;X216,
IF($H216="str",".str " &amp; _xlfn.TEXTJOIN("",FALSE,OFFSET(program!$A$2,0,A216+1,1,M216-1)),
$L216&amp;" "&amp;_xlfn.TEXTJOIN(", ",TRUE,$X216:$Z216)
))</f>
        <v>.dat 0</v>
      </c>
      <c r="E216" s="19" t="b">
        <f t="shared" ca="1" si="65"/>
        <v>0</v>
      </c>
      <c r="F216" s="5" t="str">
        <f t="shared" ca="1" si="62"/>
        <v>floortiles</v>
      </c>
      <c r="G216" s="5">
        <f t="shared" ca="1" si="63"/>
        <v>716</v>
      </c>
      <c r="H216" s="5" t="str">
        <f t="shared" si="66"/>
        <v>data</v>
      </c>
      <c r="I216" s="13" t="b">
        <f t="shared" si="67"/>
        <v>1</v>
      </c>
      <c r="J216" s="6">
        <f ca="1">OFFSET(program!$A$1,0,disasm!A216)</f>
        <v>0</v>
      </c>
      <c r="K216" s="7">
        <f t="shared" ca="1" si="68"/>
        <v>0</v>
      </c>
      <c r="L216" s="7" t="e">
        <f t="shared" ca="1" si="69"/>
        <v>#VALUE!</v>
      </c>
      <c r="M216" s="7">
        <f t="shared" si="70"/>
        <v>1</v>
      </c>
      <c r="N216" s="7">
        <f t="shared" si="71"/>
        <v>1</v>
      </c>
      <c r="O216" s="8">
        <f t="shared" si="72"/>
        <v>1</v>
      </c>
      <c r="P216" s="8" t="str">
        <f t="shared" si="73"/>
        <v/>
      </c>
      <c r="Q216" s="8" t="str">
        <f t="shared" si="74"/>
        <v/>
      </c>
      <c r="R216" s="8" t="str">
        <f t="shared" ca="1" si="75"/>
        <v>num</v>
      </c>
      <c r="S216" s="8" t="str">
        <f t="shared" si="76"/>
        <v/>
      </c>
      <c r="T216" s="8" t="str">
        <f t="shared" si="77"/>
        <v/>
      </c>
      <c r="U216" s="7">
        <f ca="1">IF(O216="","",OFFSET(program!$A$1,0,disasm!$A216+COLUMN()-COLUMN($U216)+IF($I216,0,1)))</f>
        <v>0</v>
      </c>
      <c r="V216" s="7" t="str">
        <f ca="1">IF(P216="","",OFFSET(program!$A$1,0,disasm!$A216+COLUMN()-COLUMN($U216)+IF($I216,0,1)))</f>
        <v/>
      </c>
      <c r="W216" s="7" t="str">
        <f ca="1">IF(Q216="","",OFFSET(program!$A$1,0,disasm!$A216+COLUMN()-COLUMN($U216)+IF($I216,0,1)))</f>
        <v/>
      </c>
      <c r="X216" s="3" t="str">
        <f t="shared" ca="1" si="78"/>
        <v>0</v>
      </c>
      <c r="Y216" s="3" t="str">
        <f t="shared" si="79"/>
        <v/>
      </c>
      <c r="Z216" s="3" t="str">
        <f t="shared" si="80"/>
        <v/>
      </c>
      <c r="AA216" s="3" t="str">
        <f ca="1">" "
&amp;AE216
&amp;IF(AND(OR(K216=5,K216=6),MOD(INT(J216/1000),10)=1)," A2","")
&amp;IF(AND(NOT(I216),J216=109,OFFSET(program!$A$1,0,disasm!$A216+1)&gt;0,NOT(ISNUMBER(FIND(" A1 "," "&amp;AE216&amp;" "))))," AUTOLABEL","")
&amp;" "</f>
        <v xml:space="preserve">  </v>
      </c>
    </row>
    <row r="217" spans="1:31" x14ac:dyDescent="0.2">
      <c r="A217" s="1">
        <f t="shared" ca="1" si="81"/>
        <v>730</v>
      </c>
      <c r="B217" s="2" t="str">
        <f t="shared" ca="1" si="64"/>
        <v>floortiles+14</v>
      </c>
      <c r="C217" s="3" t="str">
        <f ca="1">_xlfn.TEXTJOIN(" ",FALSE,OFFSET(program!$A$1,0,A217,1,M217))</f>
        <v>0</v>
      </c>
      <c r="D217" s="4" t="str">
        <f ca="1">IF($H217="data",".dat "&amp;X217,
IF($H217="str",".str " &amp; _xlfn.TEXTJOIN("",FALSE,OFFSET(program!$A$2,0,A217+1,1,M217-1)),
$L217&amp;" "&amp;_xlfn.TEXTJOIN(", ",TRUE,$X217:$Z217)
))</f>
        <v>.dat 0</v>
      </c>
      <c r="E217" s="19" t="b">
        <f t="shared" ca="1" si="65"/>
        <v>0</v>
      </c>
      <c r="F217" s="5" t="str">
        <f t="shared" ca="1" si="62"/>
        <v>floortiles</v>
      </c>
      <c r="G217" s="5">
        <f t="shared" ca="1" si="63"/>
        <v>716</v>
      </c>
      <c r="H217" s="5" t="str">
        <f t="shared" si="66"/>
        <v>data</v>
      </c>
      <c r="I217" s="13" t="b">
        <f t="shared" si="67"/>
        <v>1</v>
      </c>
      <c r="J217" s="6">
        <f ca="1">OFFSET(program!$A$1,0,disasm!A217)</f>
        <v>0</v>
      </c>
      <c r="K217" s="7">
        <f t="shared" ca="1" si="68"/>
        <v>0</v>
      </c>
      <c r="L217" s="7" t="e">
        <f t="shared" ca="1" si="69"/>
        <v>#VALUE!</v>
      </c>
      <c r="M217" s="7">
        <f t="shared" si="70"/>
        <v>1</v>
      </c>
      <c r="N217" s="7">
        <f t="shared" si="71"/>
        <v>1</v>
      </c>
      <c r="O217" s="8">
        <f t="shared" si="72"/>
        <v>1</v>
      </c>
      <c r="P217" s="8" t="str">
        <f t="shared" si="73"/>
        <v/>
      </c>
      <c r="Q217" s="8" t="str">
        <f t="shared" si="74"/>
        <v/>
      </c>
      <c r="R217" s="8" t="str">
        <f t="shared" ca="1" si="75"/>
        <v>num</v>
      </c>
      <c r="S217" s="8" t="str">
        <f t="shared" si="76"/>
        <v/>
      </c>
      <c r="T217" s="8" t="str">
        <f t="shared" si="77"/>
        <v/>
      </c>
      <c r="U217" s="7">
        <f ca="1">IF(O217="","",OFFSET(program!$A$1,0,disasm!$A217+COLUMN()-COLUMN($U217)+IF($I217,0,1)))</f>
        <v>0</v>
      </c>
      <c r="V217" s="7" t="str">
        <f ca="1">IF(P217="","",OFFSET(program!$A$1,0,disasm!$A217+COLUMN()-COLUMN($U217)+IF($I217,0,1)))</f>
        <v/>
      </c>
      <c r="W217" s="7" t="str">
        <f ca="1">IF(Q217="","",OFFSET(program!$A$1,0,disasm!$A217+COLUMN()-COLUMN($U217)+IF($I217,0,1)))</f>
        <v/>
      </c>
      <c r="X217" s="3" t="str">
        <f t="shared" ca="1" si="78"/>
        <v>0</v>
      </c>
      <c r="Y217" s="3" t="str">
        <f t="shared" si="79"/>
        <v/>
      </c>
      <c r="Z217" s="3" t="str">
        <f t="shared" si="80"/>
        <v/>
      </c>
      <c r="AA217" s="3" t="str">
        <f ca="1">" "
&amp;AE217
&amp;IF(AND(OR(K217=5,K217=6),MOD(INT(J217/1000),10)=1)," A2","")
&amp;IF(AND(NOT(I217),J217=109,OFFSET(program!$A$1,0,disasm!$A217+1)&gt;0,NOT(ISNUMBER(FIND(" A1 "," "&amp;AE217&amp;" "))))," AUTOLABEL","")
&amp;" "</f>
        <v xml:space="preserve">  </v>
      </c>
    </row>
    <row r="218" spans="1:31" x14ac:dyDescent="0.2">
      <c r="A218" s="1">
        <f t="shared" ca="1" si="81"/>
        <v>731</v>
      </c>
      <c r="B218" s="2" t="str">
        <f t="shared" ca="1" si="64"/>
        <v>floortiles+15</v>
      </c>
      <c r="C218" s="3" t="str">
        <f ca="1">_xlfn.TEXTJOIN(" ",FALSE,OFFSET(program!$A$1,0,A218,1,M218))</f>
        <v>0</v>
      </c>
      <c r="D218" s="4" t="str">
        <f ca="1">IF($H218="data",".dat "&amp;X218,
IF($H218="str",".str " &amp; _xlfn.TEXTJOIN("",FALSE,OFFSET(program!$A$2,0,A218+1,1,M218-1)),
$L218&amp;" "&amp;_xlfn.TEXTJOIN(", ",TRUE,$X218:$Z218)
))</f>
        <v>.dat 0</v>
      </c>
      <c r="E218" s="19" t="b">
        <f t="shared" ca="1" si="65"/>
        <v>0</v>
      </c>
      <c r="F218" s="5" t="str">
        <f t="shared" ca="1" si="62"/>
        <v>floortiles</v>
      </c>
      <c r="G218" s="5">
        <f t="shared" ca="1" si="63"/>
        <v>716</v>
      </c>
      <c r="H218" s="5" t="str">
        <f t="shared" si="66"/>
        <v>data</v>
      </c>
      <c r="I218" s="13" t="b">
        <f t="shared" si="67"/>
        <v>1</v>
      </c>
      <c r="J218" s="6">
        <f ca="1">OFFSET(program!$A$1,0,disasm!A218)</f>
        <v>0</v>
      </c>
      <c r="K218" s="7">
        <f t="shared" ca="1" si="68"/>
        <v>0</v>
      </c>
      <c r="L218" s="7" t="e">
        <f t="shared" ca="1" si="69"/>
        <v>#VALUE!</v>
      </c>
      <c r="M218" s="7">
        <f t="shared" si="70"/>
        <v>1</v>
      </c>
      <c r="N218" s="7">
        <f t="shared" si="71"/>
        <v>1</v>
      </c>
      <c r="O218" s="8">
        <f t="shared" si="72"/>
        <v>1</v>
      </c>
      <c r="P218" s="8" t="str">
        <f t="shared" si="73"/>
        <v/>
      </c>
      <c r="Q218" s="8" t="str">
        <f t="shared" si="74"/>
        <v/>
      </c>
      <c r="R218" s="8" t="str">
        <f t="shared" ca="1" si="75"/>
        <v>num</v>
      </c>
      <c r="S218" s="8" t="str">
        <f t="shared" si="76"/>
        <v/>
      </c>
      <c r="T218" s="8" t="str">
        <f t="shared" si="77"/>
        <v/>
      </c>
      <c r="U218" s="7">
        <f ca="1">IF(O218="","",OFFSET(program!$A$1,0,disasm!$A218+COLUMN()-COLUMN($U218)+IF($I218,0,1)))</f>
        <v>0</v>
      </c>
      <c r="V218" s="7" t="str">
        <f ca="1">IF(P218="","",OFFSET(program!$A$1,0,disasm!$A218+COLUMN()-COLUMN($U218)+IF($I218,0,1)))</f>
        <v/>
      </c>
      <c r="W218" s="7" t="str">
        <f ca="1">IF(Q218="","",OFFSET(program!$A$1,0,disasm!$A218+COLUMN()-COLUMN($U218)+IF($I218,0,1)))</f>
        <v/>
      </c>
      <c r="X218" s="3" t="str">
        <f t="shared" ca="1" si="78"/>
        <v>0</v>
      </c>
      <c r="Y218" s="3" t="str">
        <f t="shared" si="79"/>
        <v/>
      </c>
      <c r="Z218" s="3" t="str">
        <f t="shared" si="80"/>
        <v/>
      </c>
      <c r="AA218" s="3" t="str">
        <f ca="1">" "
&amp;AE218
&amp;IF(AND(OR(K218=5,K218=6),MOD(INT(J218/1000),10)=1)," A2","")
&amp;IF(AND(NOT(I218),J218=109,OFFSET(program!$A$1,0,disasm!$A218+1)&gt;0,NOT(ISNUMBER(FIND(" A1 "," "&amp;AE218&amp;" "))))," AUTOLABEL","")
&amp;" "</f>
        <v xml:space="preserve">  </v>
      </c>
    </row>
    <row r="219" spans="1:31" x14ac:dyDescent="0.2">
      <c r="A219" s="1">
        <f t="shared" ca="1" si="81"/>
        <v>732</v>
      </c>
      <c r="B219" s="2" t="str">
        <f t="shared" ca="1" si="64"/>
        <v>floortiles+16</v>
      </c>
      <c r="C219" s="3" t="str">
        <f ca="1">_xlfn.TEXTJOIN(" ",FALSE,OFFSET(program!$A$1,0,A219,1,M219))</f>
        <v>0</v>
      </c>
      <c r="D219" s="4" t="str">
        <f ca="1">IF($H219="data",".dat "&amp;X219,
IF($H219="str",".str " &amp; _xlfn.TEXTJOIN("",FALSE,OFFSET(program!$A$2,0,A219+1,1,M219-1)),
$L219&amp;" "&amp;_xlfn.TEXTJOIN(", ",TRUE,$X219:$Z219)
))</f>
        <v>.dat 0</v>
      </c>
      <c r="E219" s="19" t="b">
        <f t="shared" ca="1" si="65"/>
        <v>0</v>
      </c>
      <c r="F219" s="5" t="str">
        <f t="shared" ca="1" si="62"/>
        <v>floortiles</v>
      </c>
      <c r="G219" s="5">
        <f t="shared" ca="1" si="63"/>
        <v>716</v>
      </c>
      <c r="H219" s="5" t="str">
        <f t="shared" si="66"/>
        <v>data</v>
      </c>
      <c r="I219" s="13" t="b">
        <f t="shared" si="67"/>
        <v>1</v>
      </c>
      <c r="J219" s="6">
        <f ca="1">OFFSET(program!$A$1,0,disasm!A219)</f>
        <v>0</v>
      </c>
      <c r="K219" s="7">
        <f t="shared" ca="1" si="68"/>
        <v>0</v>
      </c>
      <c r="L219" s="7" t="e">
        <f t="shared" ca="1" si="69"/>
        <v>#VALUE!</v>
      </c>
      <c r="M219" s="7">
        <f t="shared" si="70"/>
        <v>1</v>
      </c>
      <c r="N219" s="7">
        <f t="shared" si="71"/>
        <v>1</v>
      </c>
      <c r="O219" s="8">
        <f t="shared" si="72"/>
        <v>1</v>
      </c>
      <c r="P219" s="8" t="str">
        <f t="shared" si="73"/>
        <v/>
      </c>
      <c r="Q219" s="8" t="str">
        <f t="shared" si="74"/>
        <v/>
      </c>
      <c r="R219" s="8" t="str">
        <f t="shared" ca="1" si="75"/>
        <v>num</v>
      </c>
      <c r="S219" s="8" t="str">
        <f t="shared" si="76"/>
        <v/>
      </c>
      <c r="T219" s="8" t="str">
        <f t="shared" si="77"/>
        <v/>
      </c>
      <c r="U219" s="7">
        <f ca="1">IF(O219="","",OFFSET(program!$A$1,0,disasm!$A219+COLUMN()-COLUMN($U219)+IF($I219,0,1)))</f>
        <v>0</v>
      </c>
      <c r="V219" s="7" t="str">
        <f ca="1">IF(P219="","",OFFSET(program!$A$1,0,disasm!$A219+COLUMN()-COLUMN($U219)+IF($I219,0,1)))</f>
        <v/>
      </c>
      <c r="W219" s="7" t="str">
        <f ca="1">IF(Q219="","",OFFSET(program!$A$1,0,disasm!$A219+COLUMN()-COLUMN($U219)+IF($I219,0,1)))</f>
        <v/>
      </c>
      <c r="X219" s="3" t="str">
        <f t="shared" ca="1" si="78"/>
        <v>0</v>
      </c>
      <c r="Y219" s="3" t="str">
        <f t="shared" si="79"/>
        <v/>
      </c>
      <c r="Z219" s="3" t="str">
        <f t="shared" si="80"/>
        <v/>
      </c>
      <c r="AA219" s="3" t="str">
        <f ca="1">" "
&amp;AE219
&amp;IF(AND(OR(K219=5,K219=6),MOD(INT(J219/1000),10)=1)," A2","")
&amp;IF(AND(NOT(I219),J219=109,OFFSET(program!$A$1,0,disasm!$A219+1)&gt;0,NOT(ISNUMBER(FIND(" A1 "," "&amp;AE219&amp;" "))))," AUTOLABEL","")
&amp;" "</f>
        <v xml:space="preserve">  </v>
      </c>
    </row>
    <row r="220" spans="1:31" x14ac:dyDescent="0.2">
      <c r="A220" s="1">
        <f t="shared" ca="1" si="81"/>
        <v>733</v>
      </c>
      <c r="B220" s="2" t="str">
        <f t="shared" ca="1" si="64"/>
        <v>floortiles+17</v>
      </c>
      <c r="C220" s="3" t="str">
        <f ca="1">_xlfn.TEXTJOIN(" ",FALSE,OFFSET(program!$A$1,0,A220,1,M220))</f>
        <v>0</v>
      </c>
      <c r="D220" s="4" t="str">
        <f ca="1">IF($H220="data",".dat "&amp;X220,
IF($H220="str",".str " &amp; _xlfn.TEXTJOIN("",FALSE,OFFSET(program!$A$2,0,A220+1,1,M220-1)),
$L220&amp;" "&amp;_xlfn.TEXTJOIN(", ",TRUE,$X220:$Z220)
))</f>
        <v>.dat 0</v>
      </c>
      <c r="E220" s="19" t="b">
        <f t="shared" ca="1" si="65"/>
        <v>0</v>
      </c>
      <c r="F220" s="5" t="str">
        <f t="shared" ca="1" si="62"/>
        <v>floortiles</v>
      </c>
      <c r="G220" s="5">
        <f t="shared" ca="1" si="63"/>
        <v>716</v>
      </c>
      <c r="H220" s="5" t="str">
        <f t="shared" si="66"/>
        <v>data</v>
      </c>
      <c r="I220" s="13" t="b">
        <f t="shared" si="67"/>
        <v>1</v>
      </c>
      <c r="J220" s="6">
        <f ca="1">OFFSET(program!$A$1,0,disasm!A220)</f>
        <v>0</v>
      </c>
      <c r="K220" s="7">
        <f t="shared" ca="1" si="68"/>
        <v>0</v>
      </c>
      <c r="L220" s="7" t="e">
        <f t="shared" ca="1" si="69"/>
        <v>#VALUE!</v>
      </c>
      <c r="M220" s="7">
        <f t="shared" si="70"/>
        <v>1</v>
      </c>
      <c r="N220" s="7">
        <f t="shared" si="71"/>
        <v>1</v>
      </c>
      <c r="O220" s="8">
        <f t="shared" si="72"/>
        <v>1</v>
      </c>
      <c r="P220" s="8" t="str">
        <f t="shared" si="73"/>
        <v/>
      </c>
      <c r="Q220" s="8" t="str">
        <f t="shared" si="74"/>
        <v/>
      </c>
      <c r="R220" s="8" t="str">
        <f t="shared" ca="1" si="75"/>
        <v>num</v>
      </c>
      <c r="S220" s="8" t="str">
        <f t="shared" si="76"/>
        <v/>
      </c>
      <c r="T220" s="8" t="str">
        <f t="shared" si="77"/>
        <v/>
      </c>
      <c r="U220" s="7">
        <f ca="1">IF(O220="","",OFFSET(program!$A$1,0,disasm!$A220+COLUMN()-COLUMN($U220)+IF($I220,0,1)))</f>
        <v>0</v>
      </c>
      <c r="V220" s="7" t="str">
        <f ca="1">IF(P220="","",OFFSET(program!$A$1,0,disasm!$A220+COLUMN()-COLUMN($U220)+IF($I220,0,1)))</f>
        <v/>
      </c>
      <c r="W220" s="7" t="str">
        <f ca="1">IF(Q220="","",OFFSET(program!$A$1,0,disasm!$A220+COLUMN()-COLUMN($U220)+IF($I220,0,1)))</f>
        <v/>
      </c>
      <c r="X220" s="3" t="str">
        <f t="shared" ca="1" si="78"/>
        <v>0</v>
      </c>
      <c r="Y220" s="3" t="str">
        <f t="shared" si="79"/>
        <v/>
      </c>
      <c r="Z220" s="3" t="str">
        <f t="shared" si="80"/>
        <v/>
      </c>
      <c r="AA220" s="3" t="str">
        <f ca="1">" "
&amp;AE220
&amp;IF(AND(OR(K220=5,K220=6),MOD(INT(J220/1000),10)=1)," A2","")
&amp;IF(AND(NOT(I220),J220=109,OFFSET(program!$A$1,0,disasm!$A220+1)&gt;0,NOT(ISNUMBER(FIND(" A1 "," "&amp;AE220&amp;" "))))," AUTOLABEL","")
&amp;" "</f>
        <v xml:space="preserve">  </v>
      </c>
    </row>
    <row r="221" spans="1:31" x14ac:dyDescent="0.2">
      <c r="A221" s="1">
        <f t="shared" ca="1" si="81"/>
        <v>734</v>
      </c>
      <c r="B221" s="2" t="str">
        <f t="shared" ca="1" si="64"/>
        <v>floortiles+18</v>
      </c>
      <c r="C221" s="3" t="str">
        <f ca="1">_xlfn.TEXTJOIN(" ",FALSE,OFFSET(program!$A$1,0,A221,1,M221))</f>
        <v>0</v>
      </c>
      <c r="D221" s="4" t="str">
        <f ca="1">IF($H221="data",".dat "&amp;X221,
IF($H221="str",".str " &amp; _xlfn.TEXTJOIN("",FALSE,OFFSET(program!$A$2,0,A221+1,1,M221-1)),
$L221&amp;" "&amp;_xlfn.TEXTJOIN(", ",TRUE,$X221:$Z221)
))</f>
        <v>.dat 0</v>
      </c>
      <c r="E221" s="19" t="b">
        <f t="shared" ca="1" si="65"/>
        <v>0</v>
      </c>
      <c r="F221" s="5" t="str">
        <f t="shared" ca="1" si="62"/>
        <v>floortiles</v>
      </c>
      <c r="G221" s="5">
        <f t="shared" ca="1" si="63"/>
        <v>716</v>
      </c>
      <c r="H221" s="5" t="str">
        <f t="shared" si="66"/>
        <v>data</v>
      </c>
      <c r="I221" s="13" t="b">
        <f t="shared" si="67"/>
        <v>1</v>
      </c>
      <c r="J221" s="6">
        <f ca="1">OFFSET(program!$A$1,0,disasm!A221)</f>
        <v>0</v>
      </c>
      <c r="K221" s="7">
        <f t="shared" ca="1" si="68"/>
        <v>0</v>
      </c>
      <c r="L221" s="7" t="e">
        <f t="shared" ca="1" si="69"/>
        <v>#VALUE!</v>
      </c>
      <c r="M221" s="7">
        <f t="shared" si="70"/>
        <v>1</v>
      </c>
      <c r="N221" s="7">
        <f t="shared" si="71"/>
        <v>1</v>
      </c>
      <c r="O221" s="8">
        <f t="shared" si="72"/>
        <v>1</v>
      </c>
      <c r="P221" s="8" t="str">
        <f t="shared" si="73"/>
        <v/>
      </c>
      <c r="Q221" s="8" t="str">
        <f t="shared" si="74"/>
        <v/>
      </c>
      <c r="R221" s="8" t="str">
        <f t="shared" ca="1" si="75"/>
        <v>num</v>
      </c>
      <c r="S221" s="8" t="str">
        <f t="shared" si="76"/>
        <v/>
      </c>
      <c r="T221" s="8" t="str">
        <f t="shared" si="77"/>
        <v/>
      </c>
      <c r="U221" s="7">
        <f ca="1">IF(O221="","",OFFSET(program!$A$1,0,disasm!$A221+COLUMN()-COLUMN($U221)+IF($I221,0,1)))</f>
        <v>0</v>
      </c>
      <c r="V221" s="7" t="str">
        <f ca="1">IF(P221="","",OFFSET(program!$A$1,0,disasm!$A221+COLUMN()-COLUMN($U221)+IF($I221,0,1)))</f>
        <v/>
      </c>
      <c r="W221" s="7" t="str">
        <f ca="1">IF(Q221="","",OFFSET(program!$A$1,0,disasm!$A221+COLUMN()-COLUMN($U221)+IF($I221,0,1)))</f>
        <v/>
      </c>
      <c r="X221" s="3" t="str">
        <f t="shared" ca="1" si="78"/>
        <v>0</v>
      </c>
      <c r="Y221" s="3" t="str">
        <f t="shared" si="79"/>
        <v/>
      </c>
      <c r="Z221" s="3" t="str">
        <f t="shared" si="80"/>
        <v/>
      </c>
      <c r="AA221" s="3" t="str">
        <f ca="1">" "
&amp;AE221
&amp;IF(AND(OR(K221=5,K221=6),MOD(INT(J221/1000),10)=1)," A2","")
&amp;IF(AND(NOT(I221),J221=109,OFFSET(program!$A$1,0,disasm!$A221+1)&gt;0,NOT(ISNUMBER(FIND(" A1 "," "&amp;AE221&amp;" "))))," AUTOLABEL","")
&amp;" "</f>
        <v xml:space="preserve">  </v>
      </c>
    </row>
    <row r="222" spans="1:31" x14ac:dyDescent="0.2">
      <c r="A222" s="1">
        <f t="shared" ca="1" si="81"/>
        <v>735</v>
      </c>
      <c r="B222" s="2" t="str">
        <f t="shared" ca="1" si="64"/>
        <v>floortiles+19</v>
      </c>
      <c r="C222" s="3" t="str">
        <f ca="1">_xlfn.TEXTJOIN(" ",FALSE,OFFSET(program!$A$1,0,A222,1,M222))</f>
        <v>1</v>
      </c>
      <c r="D222" s="4" t="str">
        <f ca="1">IF($H222="data",".dat "&amp;X222,
IF($H222="str",".str " &amp; _xlfn.TEXTJOIN("",FALSE,OFFSET(program!$A$2,0,A222+1,1,M222-1)),
$L222&amp;" "&amp;_xlfn.TEXTJOIN(", ",TRUE,$X222:$Z222)
))</f>
        <v>.dat 1</v>
      </c>
      <c r="E222" s="19" t="b">
        <f t="shared" ca="1" si="65"/>
        <v>0</v>
      </c>
      <c r="F222" s="5" t="str">
        <f t="shared" ca="1" si="62"/>
        <v>floortiles</v>
      </c>
      <c r="G222" s="5">
        <f t="shared" ca="1" si="63"/>
        <v>716</v>
      </c>
      <c r="H222" s="5" t="str">
        <f t="shared" si="66"/>
        <v>data</v>
      </c>
      <c r="I222" s="13" t="b">
        <f t="shared" si="67"/>
        <v>1</v>
      </c>
      <c r="J222" s="6">
        <f ca="1">OFFSET(program!$A$1,0,disasm!A222)</f>
        <v>1</v>
      </c>
      <c r="K222" s="7">
        <f t="shared" ca="1" si="68"/>
        <v>1</v>
      </c>
      <c r="L222" s="7" t="str">
        <f t="shared" ca="1" si="69"/>
        <v xml:space="preserve">ADD </v>
      </c>
      <c r="M222" s="7">
        <f t="shared" si="70"/>
        <v>1</v>
      </c>
      <c r="N222" s="7">
        <f t="shared" si="71"/>
        <v>1</v>
      </c>
      <c r="O222" s="8">
        <f t="shared" si="72"/>
        <v>1</v>
      </c>
      <c r="P222" s="8" t="str">
        <f t="shared" si="73"/>
        <v/>
      </c>
      <c r="Q222" s="8" t="str">
        <f t="shared" si="74"/>
        <v/>
      </c>
      <c r="R222" s="8" t="str">
        <f t="shared" ca="1" si="75"/>
        <v>num</v>
      </c>
      <c r="S222" s="8" t="str">
        <f t="shared" si="76"/>
        <v/>
      </c>
      <c r="T222" s="8" t="str">
        <f t="shared" si="77"/>
        <v/>
      </c>
      <c r="U222" s="7">
        <f ca="1">IF(O222="","",OFFSET(program!$A$1,0,disasm!$A222+COLUMN()-COLUMN($U222)+IF($I222,0,1)))</f>
        <v>1</v>
      </c>
      <c r="V222" s="7" t="str">
        <f ca="1">IF(P222="","",OFFSET(program!$A$1,0,disasm!$A222+COLUMN()-COLUMN($U222)+IF($I222,0,1)))</f>
        <v/>
      </c>
      <c r="W222" s="7" t="str">
        <f ca="1">IF(Q222="","",OFFSET(program!$A$1,0,disasm!$A222+COLUMN()-COLUMN($U222)+IF($I222,0,1)))</f>
        <v/>
      </c>
      <c r="X222" s="3" t="str">
        <f t="shared" ca="1" si="78"/>
        <v>1</v>
      </c>
      <c r="Y222" s="3" t="str">
        <f t="shared" si="79"/>
        <v/>
      </c>
      <c r="Z222" s="3" t="str">
        <f t="shared" si="80"/>
        <v/>
      </c>
      <c r="AA222" s="3" t="str">
        <f ca="1">" "
&amp;AE222
&amp;IF(AND(OR(K222=5,K222=6),MOD(INT(J222/1000),10)=1)," A2","")
&amp;IF(AND(NOT(I222),J222=109,OFFSET(program!$A$1,0,disasm!$A222+1)&gt;0,NOT(ISNUMBER(FIND(" A1 "," "&amp;AE222&amp;" "))))," AUTOLABEL","")
&amp;" "</f>
        <v xml:space="preserve">  </v>
      </c>
      <c r="AD222" s="12"/>
    </row>
    <row r="223" spans="1:31" x14ac:dyDescent="0.2">
      <c r="A223" s="1">
        <f t="shared" ca="1" si="81"/>
        <v>736</v>
      </c>
      <c r="B223" s="2" t="str">
        <f t="shared" ca="1" si="64"/>
        <v>floortiles+20</v>
      </c>
      <c r="C223" s="3" t="str">
        <f ca="1">_xlfn.TEXTJOIN(" ",FALSE,OFFSET(program!$A$1,0,A223,1,M223))</f>
        <v>1</v>
      </c>
      <c r="D223" s="4" t="str">
        <f ca="1">IF($H223="data",".dat "&amp;X223,
IF($H223="str",".str " &amp; _xlfn.TEXTJOIN("",FALSE,OFFSET(program!$A$2,0,A223+1,1,M223-1)),
$L223&amp;" "&amp;_xlfn.TEXTJOIN(", ",TRUE,$X223:$Z223)
))</f>
        <v>.dat 1</v>
      </c>
      <c r="E223" s="19" t="b">
        <f t="shared" ca="1" si="65"/>
        <v>0</v>
      </c>
      <c r="F223" s="5" t="str">
        <f t="shared" ca="1" si="62"/>
        <v>floortiles</v>
      </c>
      <c r="G223" s="5">
        <f t="shared" ca="1" si="63"/>
        <v>716</v>
      </c>
      <c r="H223" s="5" t="str">
        <f t="shared" si="66"/>
        <v>data</v>
      </c>
      <c r="I223" s="13" t="b">
        <f t="shared" si="67"/>
        <v>1</v>
      </c>
      <c r="J223" s="6">
        <f ca="1">OFFSET(program!$A$1,0,disasm!A223)</f>
        <v>1</v>
      </c>
      <c r="K223" s="7">
        <f t="shared" ca="1" si="68"/>
        <v>1</v>
      </c>
      <c r="L223" s="7" t="str">
        <f t="shared" ca="1" si="69"/>
        <v xml:space="preserve">ADD </v>
      </c>
      <c r="M223" s="7">
        <f t="shared" si="70"/>
        <v>1</v>
      </c>
      <c r="N223" s="7">
        <f t="shared" si="71"/>
        <v>1</v>
      </c>
      <c r="O223" s="8">
        <f t="shared" si="72"/>
        <v>1</v>
      </c>
      <c r="P223" s="8" t="str">
        <f t="shared" si="73"/>
        <v/>
      </c>
      <c r="Q223" s="8" t="str">
        <f t="shared" si="74"/>
        <v/>
      </c>
      <c r="R223" s="8" t="str">
        <f t="shared" ca="1" si="75"/>
        <v>num</v>
      </c>
      <c r="S223" s="8" t="str">
        <f t="shared" si="76"/>
        <v/>
      </c>
      <c r="T223" s="8" t="str">
        <f t="shared" si="77"/>
        <v/>
      </c>
      <c r="U223" s="7">
        <f ca="1">IF(O223="","",OFFSET(program!$A$1,0,disasm!$A223+COLUMN()-COLUMN($U223)+IF($I223,0,1)))</f>
        <v>1</v>
      </c>
      <c r="V223" s="7" t="str">
        <f ca="1">IF(P223="","",OFFSET(program!$A$1,0,disasm!$A223+COLUMN()-COLUMN($U223)+IF($I223,0,1)))</f>
        <v/>
      </c>
      <c r="W223" s="7" t="str">
        <f ca="1">IF(Q223="","",OFFSET(program!$A$1,0,disasm!$A223+COLUMN()-COLUMN($U223)+IF($I223,0,1)))</f>
        <v/>
      </c>
      <c r="X223" s="3" t="str">
        <f t="shared" ca="1" si="78"/>
        <v>1</v>
      </c>
      <c r="Y223" s="3" t="str">
        <f t="shared" si="79"/>
        <v/>
      </c>
      <c r="Z223" s="3" t="str">
        <f t="shared" si="80"/>
        <v/>
      </c>
      <c r="AA223" s="3" t="str">
        <f ca="1">" "
&amp;AE223
&amp;IF(AND(OR(K223=5,K223=6),MOD(INT(J223/1000),10)=1)," A2","")
&amp;IF(AND(NOT(I223),J223=109,OFFSET(program!$A$1,0,disasm!$A223+1)&gt;0,NOT(ISNUMBER(FIND(" A1 "," "&amp;AE223&amp;" "))))," AUTOLABEL","")
&amp;" "</f>
        <v xml:space="preserve">  </v>
      </c>
    </row>
    <row r="224" spans="1:31" x14ac:dyDescent="0.2">
      <c r="A224" s="1">
        <f t="shared" ca="1" si="81"/>
        <v>737</v>
      </c>
      <c r="B224" s="2" t="str">
        <f t="shared" ca="1" si="64"/>
        <v>floortiles+21</v>
      </c>
      <c r="C224" s="3" t="str">
        <f ca="1">_xlfn.TEXTJOIN(" ",FALSE,OFFSET(program!$A$1,0,A224,1,M224))</f>
        <v>1</v>
      </c>
      <c r="D224" s="4" t="str">
        <f ca="1">IF($H224="data",".dat "&amp;X224,
IF($H224="str",".str " &amp; _xlfn.TEXTJOIN("",FALSE,OFFSET(program!$A$2,0,A224+1,1,M224-1)),
$L224&amp;" "&amp;_xlfn.TEXTJOIN(", ",TRUE,$X224:$Z224)
))</f>
        <v>.dat 1</v>
      </c>
      <c r="E224" s="19" t="b">
        <f t="shared" ca="1" si="65"/>
        <v>0</v>
      </c>
      <c r="F224" s="5" t="str">
        <f t="shared" ca="1" si="62"/>
        <v>floortiles</v>
      </c>
      <c r="G224" s="5">
        <f t="shared" ca="1" si="63"/>
        <v>716</v>
      </c>
      <c r="H224" s="5" t="str">
        <f t="shared" si="66"/>
        <v>data</v>
      </c>
      <c r="I224" s="13" t="b">
        <f t="shared" si="67"/>
        <v>1</v>
      </c>
      <c r="J224" s="6">
        <f ca="1">OFFSET(program!$A$1,0,disasm!A224)</f>
        <v>1</v>
      </c>
      <c r="K224" s="7">
        <f t="shared" ca="1" si="68"/>
        <v>1</v>
      </c>
      <c r="L224" s="7" t="str">
        <f t="shared" ca="1" si="69"/>
        <v xml:space="preserve">ADD </v>
      </c>
      <c r="M224" s="7">
        <f t="shared" si="70"/>
        <v>1</v>
      </c>
      <c r="N224" s="7">
        <f t="shared" si="71"/>
        <v>1</v>
      </c>
      <c r="O224" s="8">
        <f t="shared" si="72"/>
        <v>1</v>
      </c>
      <c r="P224" s="8" t="str">
        <f t="shared" si="73"/>
        <v/>
      </c>
      <c r="Q224" s="8" t="str">
        <f t="shared" si="74"/>
        <v/>
      </c>
      <c r="R224" s="8" t="str">
        <f t="shared" ca="1" si="75"/>
        <v>num</v>
      </c>
      <c r="S224" s="8" t="str">
        <f t="shared" si="76"/>
        <v/>
      </c>
      <c r="T224" s="8" t="str">
        <f t="shared" si="77"/>
        <v/>
      </c>
      <c r="U224" s="7">
        <f ca="1">IF(O224="","",OFFSET(program!$A$1,0,disasm!$A224+COLUMN()-COLUMN($U224)+IF($I224,0,1)))</f>
        <v>1</v>
      </c>
      <c r="V224" s="7" t="str">
        <f ca="1">IF(P224="","",OFFSET(program!$A$1,0,disasm!$A224+COLUMN()-COLUMN($U224)+IF($I224,0,1)))</f>
        <v/>
      </c>
      <c r="W224" s="7" t="str">
        <f ca="1">IF(Q224="","",OFFSET(program!$A$1,0,disasm!$A224+COLUMN()-COLUMN($U224)+IF($I224,0,1)))</f>
        <v/>
      </c>
      <c r="X224" s="3" t="str">
        <f t="shared" ca="1" si="78"/>
        <v>1</v>
      </c>
      <c r="Y224" s="3" t="str">
        <f t="shared" si="79"/>
        <v/>
      </c>
      <c r="Z224" s="3" t="str">
        <f t="shared" si="80"/>
        <v/>
      </c>
      <c r="AA224" s="3" t="str">
        <f ca="1">" "
&amp;AE224
&amp;IF(AND(OR(K224=5,K224=6),MOD(INT(J224/1000),10)=1)," A2","")
&amp;IF(AND(NOT(I224),J224=109,OFFSET(program!$A$1,0,disasm!$A224+1)&gt;0,NOT(ISNUMBER(FIND(" A1 "," "&amp;AE224&amp;" "))))," AUTOLABEL","")
&amp;" "</f>
        <v xml:space="preserve">  </v>
      </c>
    </row>
    <row r="225" spans="1:30" x14ac:dyDescent="0.2">
      <c r="A225" s="1">
        <f t="shared" ca="1" si="81"/>
        <v>738</v>
      </c>
      <c r="B225" s="2" t="str">
        <f t="shared" ca="1" si="64"/>
        <v>floortiles+22</v>
      </c>
      <c r="C225" s="3" t="str">
        <f ca="1">_xlfn.TEXTJOIN(" ",FALSE,OFFSET(program!$A$1,0,A225,1,M225))</f>
        <v>1</v>
      </c>
      <c r="D225" s="4" t="str">
        <f ca="1">IF($H225="data",".dat "&amp;X225,
IF($H225="str",".str " &amp; _xlfn.TEXTJOIN("",FALSE,OFFSET(program!$A$2,0,A225+1,1,M225-1)),
$L225&amp;" "&amp;_xlfn.TEXTJOIN(", ",TRUE,$X225:$Z225)
))</f>
        <v>.dat 1</v>
      </c>
      <c r="E225" s="19" t="b">
        <f t="shared" ca="1" si="65"/>
        <v>0</v>
      </c>
      <c r="F225" s="5" t="str">
        <f t="shared" ca="1" si="62"/>
        <v>floortiles</v>
      </c>
      <c r="G225" s="5">
        <f t="shared" ca="1" si="63"/>
        <v>716</v>
      </c>
      <c r="H225" s="5" t="str">
        <f t="shared" si="66"/>
        <v>data</v>
      </c>
      <c r="I225" s="13" t="b">
        <f t="shared" si="67"/>
        <v>1</v>
      </c>
      <c r="J225" s="6">
        <f ca="1">OFFSET(program!$A$1,0,disasm!A225)</f>
        <v>1</v>
      </c>
      <c r="K225" s="7">
        <f t="shared" ca="1" si="68"/>
        <v>1</v>
      </c>
      <c r="L225" s="7" t="str">
        <f t="shared" ca="1" si="69"/>
        <v xml:space="preserve">ADD </v>
      </c>
      <c r="M225" s="7">
        <f t="shared" si="70"/>
        <v>1</v>
      </c>
      <c r="N225" s="7">
        <f t="shared" si="71"/>
        <v>1</v>
      </c>
      <c r="O225" s="8">
        <f t="shared" si="72"/>
        <v>1</v>
      </c>
      <c r="P225" s="8" t="str">
        <f t="shared" si="73"/>
        <v/>
      </c>
      <c r="Q225" s="8" t="str">
        <f t="shared" si="74"/>
        <v/>
      </c>
      <c r="R225" s="8" t="str">
        <f t="shared" ca="1" si="75"/>
        <v>num</v>
      </c>
      <c r="S225" s="8" t="str">
        <f t="shared" si="76"/>
        <v/>
      </c>
      <c r="T225" s="8" t="str">
        <f t="shared" si="77"/>
        <v/>
      </c>
      <c r="U225" s="7">
        <f ca="1">IF(O225="","",OFFSET(program!$A$1,0,disasm!$A225+COLUMN()-COLUMN($U225)+IF($I225,0,1)))</f>
        <v>1</v>
      </c>
      <c r="V225" s="7" t="str">
        <f ca="1">IF(P225="","",OFFSET(program!$A$1,0,disasm!$A225+COLUMN()-COLUMN($U225)+IF($I225,0,1)))</f>
        <v/>
      </c>
      <c r="W225" s="7" t="str">
        <f ca="1">IF(Q225="","",OFFSET(program!$A$1,0,disasm!$A225+COLUMN()-COLUMN($U225)+IF($I225,0,1)))</f>
        <v/>
      </c>
      <c r="X225" s="3" t="str">
        <f t="shared" ca="1" si="78"/>
        <v>1</v>
      </c>
      <c r="Y225" s="3" t="str">
        <f t="shared" si="79"/>
        <v/>
      </c>
      <c r="Z225" s="3" t="str">
        <f t="shared" si="80"/>
        <v/>
      </c>
      <c r="AA225" s="3" t="str">
        <f ca="1">" "
&amp;AE225
&amp;IF(AND(OR(K225=5,K225=6),MOD(INT(J225/1000),10)=1)," A2","")
&amp;IF(AND(NOT(I225),J225=109,OFFSET(program!$A$1,0,disasm!$A225+1)&gt;0,NOT(ISNUMBER(FIND(" A1 "," "&amp;AE225&amp;" "))))," AUTOLABEL","")
&amp;" "</f>
        <v xml:space="preserve">  </v>
      </c>
    </row>
    <row r="226" spans="1:30" x14ac:dyDescent="0.2">
      <c r="A226" s="1">
        <f t="shared" ca="1" si="81"/>
        <v>739</v>
      </c>
      <c r="B226" s="2" t="str">
        <f t="shared" ca="1" si="64"/>
        <v>floortiles+23</v>
      </c>
      <c r="C226" s="3" t="str">
        <f ca="1">_xlfn.TEXTJOIN(" ",FALSE,OFFSET(program!$A$1,0,A226,1,M226))</f>
        <v>1</v>
      </c>
      <c r="D226" s="4" t="str">
        <f ca="1">IF($H226="data",".dat "&amp;X226,
IF($H226="str",".str " &amp; _xlfn.TEXTJOIN("",FALSE,OFFSET(program!$A$2,0,A226+1,1,M226-1)),
$L226&amp;" "&amp;_xlfn.TEXTJOIN(", ",TRUE,$X226:$Z226)
))</f>
        <v>.dat 1</v>
      </c>
      <c r="E226" s="19" t="b">
        <f t="shared" ca="1" si="65"/>
        <v>0</v>
      </c>
      <c r="F226" s="5" t="str">
        <f t="shared" ca="1" si="62"/>
        <v>floortiles</v>
      </c>
      <c r="G226" s="5">
        <f t="shared" ca="1" si="63"/>
        <v>716</v>
      </c>
      <c r="H226" s="5" t="str">
        <f t="shared" si="66"/>
        <v>data</v>
      </c>
      <c r="I226" s="13" t="b">
        <f t="shared" si="67"/>
        <v>1</v>
      </c>
      <c r="J226" s="6">
        <f ca="1">OFFSET(program!$A$1,0,disasm!A226)</f>
        <v>1</v>
      </c>
      <c r="K226" s="7">
        <f t="shared" ca="1" si="68"/>
        <v>1</v>
      </c>
      <c r="L226" s="7" t="str">
        <f t="shared" ca="1" si="69"/>
        <v xml:space="preserve">ADD </v>
      </c>
      <c r="M226" s="7">
        <f t="shared" si="70"/>
        <v>1</v>
      </c>
      <c r="N226" s="7">
        <f t="shared" si="71"/>
        <v>1</v>
      </c>
      <c r="O226" s="8">
        <f t="shared" si="72"/>
        <v>1</v>
      </c>
      <c r="P226" s="8" t="str">
        <f t="shared" si="73"/>
        <v/>
      </c>
      <c r="Q226" s="8" t="str">
        <f t="shared" si="74"/>
        <v/>
      </c>
      <c r="R226" s="8" t="str">
        <f t="shared" ca="1" si="75"/>
        <v>num</v>
      </c>
      <c r="S226" s="8" t="str">
        <f t="shared" si="76"/>
        <v/>
      </c>
      <c r="T226" s="8" t="str">
        <f t="shared" si="77"/>
        <v/>
      </c>
      <c r="U226" s="7">
        <f ca="1">IF(O226="","",OFFSET(program!$A$1,0,disasm!$A226+COLUMN()-COLUMN($U226)+IF($I226,0,1)))</f>
        <v>1</v>
      </c>
      <c r="V226" s="7" t="str">
        <f ca="1">IF(P226="","",OFFSET(program!$A$1,0,disasm!$A226+COLUMN()-COLUMN($U226)+IF($I226,0,1)))</f>
        <v/>
      </c>
      <c r="W226" s="7" t="str">
        <f ca="1">IF(Q226="","",OFFSET(program!$A$1,0,disasm!$A226+COLUMN()-COLUMN($U226)+IF($I226,0,1)))</f>
        <v/>
      </c>
      <c r="X226" s="3" t="str">
        <f t="shared" ca="1" si="78"/>
        <v>1</v>
      </c>
      <c r="Y226" s="3" t="str">
        <f t="shared" si="79"/>
        <v/>
      </c>
      <c r="Z226" s="3" t="str">
        <f t="shared" si="80"/>
        <v/>
      </c>
      <c r="AA226" s="3" t="str">
        <f ca="1">" "
&amp;AE226
&amp;IF(AND(OR(K226=5,K226=6),MOD(INT(J226/1000),10)=1)," A2","")
&amp;IF(AND(NOT(I226),J226=109,OFFSET(program!$A$1,0,disasm!$A226+1)&gt;0,NOT(ISNUMBER(FIND(" A1 "," "&amp;AE226&amp;" "))))," AUTOLABEL","")
&amp;" "</f>
        <v xml:space="preserve">  </v>
      </c>
    </row>
    <row r="227" spans="1:30" x14ac:dyDescent="0.2">
      <c r="A227" s="1">
        <f t="shared" ca="1" si="81"/>
        <v>740</v>
      </c>
      <c r="B227" s="2" t="str">
        <f t="shared" ca="1" si="64"/>
        <v>floortiles+24</v>
      </c>
      <c r="C227" s="3" t="str">
        <f ca="1">_xlfn.TEXTJOIN(" ",FALSE,OFFSET(program!$A$1,0,A227,1,M227))</f>
        <v>1</v>
      </c>
      <c r="D227" s="4" t="str">
        <f ca="1">IF($H227="data",".dat "&amp;X227,
IF($H227="str",".str " &amp; _xlfn.TEXTJOIN("",FALSE,OFFSET(program!$A$2,0,A227+1,1,M227-1)),
$L227&amp;" "&amp;_xlfn.TEXTJOIN(", ",TRUE,$X227:$Z227)
))</f>
        <v>.dat 1</v>
      </c>
      <c r="E227" s="19" t="b">
        <f t="shared" ca="1" si="65"/>
        <v>0</v>
      </c>
      <c r="F227" s="5" t="str">
        <f t="shared" ca="1" si="62"/>
        <v>floortiles</v>
      </c>
      <c r="G227" s="5">
        <f t="shared" ca="1" si="63"/>
        <v>716</v>
      </c>
      <c r="H227" s="5" t="str">
        <f t="shared" si="66"/>
        <v>data</v>
      </c>
      <c r="I227" s="13" t="b">
        <f t="shared" si="67"/>
        <v>1</v>
      </c>
      <c r="J227" s="6">
        <f ca="1">OFFSET(program!$A$1,0,disasm!A227)</f>
        <v>1</v>
      </c>
      <c r="K227" s="7">
        <f t="shared" ca="1" si="68"/>
        <v>1</v>
      </c>
      <c r="L227" s="7" t="str">
        <f t="shared" ca="1" si="69"/>
        <v xml:space="preserve">ADD </v>
      </c>
      <c r="M227" s="7">
        <f t="shared" si="70"/>
        <v>1</v>
      </c>
      <c r="N227" s="7">
        <f t="shared" si="71"/>
        <v>1</v>
      </c>
      <c r="O227" s="8">
        <f t="shared" si="72"/>
        <v>1</v>
      </c>
      <c r="P227" s="8" t="str">
        <f t="shared" si="73"/>
        <v/>
      </c>
      <c r="Q227" s="8" t="str">
        <f t="shared" si="74"/>
        <v/>
      </c>
      <c r="R227" s="8" t="str">
        <f t="shared" ca="1" si="75"/>
        <v>num</v>
      </c>
      <c r="S227" s="8" t="str">
        <f t="shared" si="76"/>
        <v/>
      </c>
      <c r="T227" s="8" t="str">
        <f t="shared" si="77"/>
        <v/>
      </c>
      <c r="U227" s="7">
        <f ca="1">IF(O227="","",OFFSET(program!$A$1,0,disasm!$A227+COLUMN()-COLUMN($U227)+IF($I227,0,1)))</f>
        <v>1</v>
      </c>
      <c r="V227" s="7" t="str">
        <f ca="1">IF(P227="","",OFFSET(program!$A$1,0,disasm!$A227+COLUMN()-COLUMN($U227)+IF($I227,0,1)))</f>
        <v/>
      </c>
      <c r="W227" s="7" t="str">
        <f ca="1">IF(Q227="","",OFFSET(program!$A$1,0,disasm!$A227+COLUMN()-COLUMN($U227)+IF($I227,0,1)))</f>
        <v/>
      </c>
      <c r="X227" s="3" t="str">
        <f t="shared" ca="1" si="78"/>
        <v>1</v>
      </c>
      <c r="Y227" s="3" t="str">
        <f t="shared" si="79"/>
        <v/>
      </c>
      <c r="Z227" s="3" t="str">
        <f t="shared" si="80"/>
        <v/>
      </c>
      <c r="AA227" s="3" t="str">
        <f ca="1">" "
&amp;AE227
&amp;IF(AND(OR(K227=5,K227=6),MOD(INT(J227/1000),10)=1)," A2","")
&amp;IF(AND(NOT(I227),J227=109,OFFSET(program!$A$1,0,disasm!$A227+1)&gt;0,NOT(ISNUMBER(FIND(" A1 "," "&amp;AE227&amp;" "))))," AUTOLABEL","")
&amp;" "</f>
        <v xml:space="preserve">  </v>
      </c>
    </row>
    <row r="228" spans="1:30" x14ac:dyDescent="0.2">
      <c r="A228" s="1">
        <f t="shared" ca="1" si="81"/>
        <v>741</v>
      </c>
      <c r="B228" s="2" t="str">
        <f t="shared" ca="1" si="64"/>
        <v>floortiles+25</v>
      </c>
      <c r="C228" s="3" t="str">
        <f ca="1">_xlfn.TEXTJOIN(" ",FALSE,OFFSET(program!$A$1,0,A228,1,M228))</f>
        <v>1</v>
      </c>
      <c r="D228" s="4" t="str">
        <f ca="1">IF($H228="data",".dat "&amp;X228,
IF($H228="str",".str " &amp; _xlfn.TEXTJOIN("",FALSE,OFFSET(program!$A$2,0,A228+1,1,M228-1)),
$L228&amp;" "&amp;_xlfn.TEXTJOIN(", ",TRUE,$X228:$Z228)
))</f>
        <v>.dat 1</v>
      </c>
      <c r="E228" s="19" t="b">
        <f t="shared" ca="1" si="65"/>
        <v>0</v>
      </c>
      <c r="F228" s="5" t="str">
        <f t="shared" ca="1" si="62"/>
        <v>floortiles</v>
      </c>
      <c r="G228" s="5">
        <f t="shared" ca="1" si="63"/>
        <v>716</v>
      </c>
      <c r="H228" s="5" t="str">
        <f t="shared" si="66"/>
        <v>data</v>
      </c>
      <c r="I228" s="13" t="b">
        <f t="shared" si="67"/>
        <v>1</v>
      </c>
      <c r="J228" s="6">
        <f ca="1">OFFSET(program!$A$1,0,disasm!A228)</f>
        <v>1</v>
      </c>
      <c r="K228" s="7">
        <f t="shared" ca="1" si="68"/>
        <v>1</v>
      </c>
      <c r="L228" s="7" t="str">
        <f t="shared" ca="1" si="69"/>
        <v xml:space="preserve">ADD </v>
      </c>
      <c r="M228" s="7">
        <f t="shared" si="70"/>
        <v>1</v>
      </c>
      <c r="N228" s="7">
        <f t="shared" si="71"/>
        <v>1</v>
      </c>
      <c r="O228" s="8">
        <f t="shared" si="72"/>
        <v>1</v>
      </c>
      <c r="P228" s="8" t="str">
        <f t="shared" si="73"/>
        <v/>
      </c>
      <c r="Q228" s="8" t="str">
        <f t="shared" si="74"/>
        <v/>
      </c>
      <c r="R228" s="8" t="str">
        <f t="shared" ca="1" si="75"/>
        <v>num</v>
      </c>
      <c r="S228" s="8" t="str">
        <f t="shared" si="76"/>
        <v/>
      </c>
      <c r="T228" s="8" t="str">
        <f t="shared" si="77"/>
        <v/>
      </c>
      <c r="U228" s="7">
        <f ca="1">IF(O228="","",OFFSET(program!$A$1,0,disasm!$A228+COLUMN()-COLUMN($U228)+IF($I228,0,1)))</f>
        <v>1</v>
      </c>
      <c r="V228" s="7" t="str">
        <f ca="1">IF(P228="","",OFFSET(program!$A$1,0,disasm!$A228+COLUMN()-COLUMN($U228)+IF($I228,0,1)))</f>
        <v/>
      </c>
      <c r="W228" s="7" t="str">
        <f ca="1">IF(Q228="","",OFFSET(program!$A$1,0,disasm!$A228+COLUMN()-COLUMN($U228)+IF($I228,0,1)))</f>
        <v/>
      </c>
      <c r="X228" s="3" t="str">
        <f t="shared" ca="1" si="78"/>
        <v>1</v>
      </c>
      <c r="Y228" s="3" t="str">
        <f t="shared" si="79"/>
        <v/>
      </c>
      <c r="Z228" s="3" t="str">
        <f t="shared" si="80"/>
        <v/>
      </c>
      <c r="AA228" s="3" t="str">
        <f ca="1">" "
&amp;AE228
&amp;IF(AND(OR(K228=5,K228=6),MOD(INT(J228/1000),10)=1)," A2","")
&amp;IF(AND(NOT(I228),J228=109,OFFSET(program!$A$1,0,disasm!$A228+1)&gt;0,NOT(ISNUMBER(FIND(" A1 "," "&amp;AE228&amp;" "))))," AUTOLABEL","")
&amp;" "</f>
        <v xml:space="preserve">  </v>
      </c>
    </row>
    <row r="229" spans="1:30" x14ac:dyDescent="0.2">
      <c r="A229" s="1">
        <f t="shared" ca="1" si="81"/>
        <v>742</v>
      </c>
      <c r="B229" s="2" t="str">
        <f t="shared" ca="1" si="64"/>
        <v>floortiles+26</v>
      </c>
      <c r="C229" s="3" t="str">
        <f ca="1">_xlfn.TEXTJOIN(" ",FALSE,OFFSET(program!$A$1,0,A229,1,M229))</f>
        <v>1</v>
      </c>
      <c r="D229" s="4" t="str">
        <f ca="1">IF($H229="data",".dat "&amp;X229,
IF($H229="str",".str " &amp; _xlfn.TEXTJOIN("",FALSE,OFFSET(program!$A$2,0,A229+1,1,M229-1)),
$L229&amp;" "&amp;_xlfn.TEXTJOIN(", ",TRUE,$X229:$Z229)
))</f>
        <v>.dat 1</v>
      </c>
      <c r="E229" s="19" t="b">
        <f t="shared" ca="1" si="65"/>
        <v>0</v>
      </c>
      <c r="F229" s="5" t="str">
        <f t="shared" ca="1" si="62"/>
        <v>floortiles</v>
      </c>
      <c r="G229" s="5">
        <f t="shared" ca="1" si="63"/>
        <v>716</v>
      </c>
      <c r="H229" s="5" t="str">
        <f t="shared" si="66"/>
        <v>data</v>
      </c>
      <c r="I229" s="13" t="b">
        <f t="shared" si="67"/>
        <v>1</v>
      </c>
      <c r="J229" s="6">
        <f ca="1">OFFSET(program!$A$1,0,disasm!A229)</f>
        <v>1</v>
      </c>
      <c r="K229" s="7">
        <f t="shared" ca="1" si="68"/>
        <v>1</v>
      </c>
      <c r="L229" s="7" t="str">
        <f t="shared" ca="1" si="69"/>
        <v xml:space="preserve">ADD </v>
      </c>
      <c r="M229" s="7">
        <f t="shared" si="70"/>
        <v>1</v>
      </c>
      <c r="N229" s="7">
        <f t="shared" si="71"/>
        <v>1</v>
      </c>
      <c r="O229" s="8">
        <f t="shared" si="72"/>
        <v>1</v>
      </c>
      <c r="P229" s="8" t="str">
        <f t="shared" si="73"/>
        <v/>
      </c>
      <c r="Q229" s="8" t="str">
        <f t="shared" si="74"/>
        <v/>
      </c>
      <c r="R229" s="8" t="str">
        <f t="shared" ca="1" si="75"/>
        <v>num</v>
      </c>
      <c r="S229" s="8" t="str">
        <f t="shared" si="76"/>
        <v/>
      </c>
      <c r="T229" s="8" t="str">
        <f t="shared" si="77"/>
        <v/>
      </c>
      <c r="U229" s="7">
        <f ca="1">IF(O229="","",OFFSET(program!$A$1,0,disasm!$A229+COLUMN()-COLUMN($U229)+IF($I229,0,1)))</f>
        <v>1</v>
      </c>
      <c r="V229" s="7" t="str">
        <f ca="1">IF(P229="","",OFFSET(program!$A$1,0,disasm!$A229+COLUMN()-COLUMN($U229)+IF($I229,0,1)))</f>
        <v/>
      </c>
      <c r="W229" s="7" t="str">
        <f ca="1">IF(Q229="","",OFFSET(program!$A$1,0,disasm!$A229+COLUMN()-COLUMN($U229)+IF($I229,0,1)))</f>
        <v/>
      </c>
      <c r="X229" s="3" t="str">
        <f t="shared" ca="1" si="78"/>
        <v>1</v>
      </c>
      <c r="Y229" s="3" t="str">
        <f t="shared" si="79"/>
        <v/>
      </c>
      <c r="Z229" s="3" t="str">
        <f t="shared" si="80"/>
        <v/>
      </c>
      <c r="AA229" s="3" t="str">
        <f ca="1">" "
&amp;AE229
&amp;IF(AND(OR(K229=5,K229=6),MOD(INT(J229/1000),10)=1)," A2","")
&amp;IF(AND(NOT(I229),J229=109,OFFSET(program!$A$1,0,disasm!$A229+1)&gt;0,NOT(ISNUMBER(FIND(" A1 "," "&amp;AE229&amp;" "))))," AUTOLABEL","")
&amp;" "</f>
        <v xml:space="preserve">  </v>
      </c>
    </row>
    <row r="230" spans="1:30" x14ac:dyDescent="0.2">
      <c r="A230" s="1">
        <f t="shared" ca="1" si="81"/>
        <v>743</v>
      </c>
      <c r="B230" s="2" t="str">
        <f t="shared" ca="1" si="64"/>
        <v>floortiles+27</v>
      </c>
      <c r="C230" s="3" t="str">
        <f ca="1">_xlfn.TEXTJOIN(" ",FALSE,OFFSET(program!$A$1,0,A230,1,M230))</f>
        <v>1</v>
      </c>
      <c r="D230" s="4" t="str">
        <f ca="1">IF($H230="data",".dat "&amp;X230,
IF($H230="str",".str " &amp; _xlfn.TEXTJOIN("",FALSE,OFFSET(program!$A$2,0,A230+1,1,M230-1)),
$L230&amp;" "&amp;_xlfn.TEXTJOIN(", ",TRUE,$X230:$Z230)
))</f>
        <v>.dat 1</v>
      </c>
      <c r="E230" s="19" t="b">
        <f t="shared" ca="1" si="65"/>
        <v>0</v>
      </c>
      <c r="F230" s="5" t="str">
        <f t="shared" ca="1" si="62"/>
        <v>floortiles</v>
      </c>
      <c r="G230" s="5">
        <f t="shared" ca="1" si="63"/>
        <v>716</v>
      </c>
      <c r="H230" s="5" t="str">
        <f t="shared" si="66"/>
        <v>data</v>
      </c>
      <c r="I230" s="13" t="b">
        <f t="shared" si="67"/>
        <v>1</v>
      </c>
      <c r="J230" s="6">
        <f ca="1">OFFSET(program!$A$1,0,disasm!A230)</f>
        <v>1</v>
      </c>
      <c r="K230" s="7">
        <f t="shared" ca="1" si="68"/>
        <v>1</v>
      </c>
      <c r="L230" s="7" t="str">
        <f t="shared" ca="1" si="69"/>
        <v xml:space="preserve">ADD </v>
      </c>
      <c r="M230" s="7">
        <f t="shared" si="70"/>
        <v>1</v>
      </c>
      <c r="N230" s="7">
        <f t="shared" si="71"/>
        <v>1</v>
      </c>
      <c r="O230" s="8">
        <f t="shared" si="72"/>
        <v>1</v>
      </c>
      <c r="P230" s="8" t="str">
        <f t="shared" si="73"/>
        <v/>
      </c>
      <c r="Q230" s="8" t="str">
        <f t="shared" si="74"/>
        <v/>
      </c>
      <c r="R230" s="8" t="str">
        <f t="shared" ca="1" si="75"/>
        <v>num</v>
      </c>
      <c r="S230" s="8" t="str">
        <f t="shared" si="76"/>
        <v/>
      </c>
      <c r="T230" s="8" t="str">
        <f t="shared" si="77"/>
        <v/>
      </c>
      <c r="U230" s="7">
        <f ca="1">IF(O230="","",OFFSET(program!$A$1,0,disasm!$A230+COLUMN()-COLUMN($U230)+IF($I230,0,1)))</f>
        <v>1</v>
      </c>
      <c r="V230" s="7" t="str">
        <f ca="1">IF(P230="","",OFFSET(program!$A$1,0,disasm!$A230+COLUMN()-COLUMN($U230)+IF($I230,0,1)))</f>
        <v/>
      </c>
      <c r="W230" s="7" t="str">
        <f ca="1">IF(Q230="","",OFFSET(program!$A$1,0,disasm!$A230+COLUMN()-COLUMN($U230)+IF($I230,0,1)))</f>
        <v/>
      </c>
      <c r="X230" s="3" t="str">
        <f t="shared" ca="1" si="78"/>
        <v>1</v>
      </c>
      <c r="Y230" s="3" t="str">
        <f t="shared" si="79"/>
        <v/>
      </c>
      <c r="Z230" s="3" t="str">
        <f t="shared" si="80"/>
        <v/>
      </c>
      <c r="AA230" s="3" t="str">
        <f ca="1">" "
&amp;AE230
&amp;IF(AND(OR(K230=5,K230=6),MOD(INT(J230/1000),10)=1)," A2","")
&amp;IF(AND(NOT(I230),J230=109,OFFSET(program!$A$1,0,disasm!$A230+1)&gt;0,NOT(ISNUMBER(FIND(" A1 "," "&amp;AE230&amp;" "))))," AUTOLABEL","")
&amp;" "</f>
        <v xml:space="preserve">  </v>
      </c>
    </row>
    <row r="231" spans="1:30" x14ac:dyDescent="0.2">
      <c r="A231" s="1">
        <f t="shared" ca="1" si="81"/>
        <v>744</v>
      </c>
      <c r="B231" s="2" t="str">
        <f t="shared" ca="1" si="64"/>
        <v>floortiles+28</v>
      </c>
      <c r="C231" s="3" t="str">
        <f ca="1">_xlfn.TEXTJOIN(" ",FALSE,OFFSET(program!$A$1,0,A231,1,M231))</f>
        <v>1</v>
      </c>
      <c r="D231" s="4" t="str">
        <f ca="1">IF($H231="data",".dat "&amp;X231,
IF($H231="str",".str " &amp; _xlfn.TEXTJOIN("",FALSE,OFFSET(program!$A$2,0,A231+1,1,M231-1)),
$L231&amp;" "&amp;_xlfn.TEXTJOIN(", ",TRUE,$X231:$Z231)
))</f>
        <v>.dat 1</v>
      </c>
      <c r="E231" s="19" t="b">
        <f t="shared" ca="1" si="65"/>
        <v>0</v>
      </c>
      <c r="F231" s="5" t="str">
        <f t="shared" ca="1" si="62"/>
        <v>floortiles</v>
      </c>
      <c r="G231" s="5">
        <f t="shared" ca="1" si="63"/>
        <v>716</v>
      </c>
      <c r="H231" s="5" t="str">
        <f t="shared" si="66"/>
        <v>data</v>
      </c>
      <c r="I231" s="13" t="b">
        <f t="shared" si="67"/>
        <v>1</v>
      </c>
      <c r="J231" s="6">
        <f ca="1">OFFSET(program!$A$1,0,disasm!A231)</f>
        <v>1</v>
      </c>
      <c r="K231" s="7">
        <f t="shared" ca="1" si="68"/>
        <v>1</v>
      </c>
      <c r="L231" s="7" t="str">
        <f t="shared" ca="1" si="69"/>
        <v xml:space="preserve">ADD </v>
      </c>
      <c r="M231" s="7">
        <f t="shared" si="70"/>
        <v>1</v>
      </c>
      <c r="N231" s="7">
        <f t="shared" si="71"/>
        <v>1</v>
      </c>
      <c r="O231" s="8">
        <f t="shared" si="72"/>
        <v>1</v>
      </c>
      <c r="P231" s="8" t="str">
        <f t="shared" si="73"/>
        <v/>
      </c>
      <c r="Q231" s="8" t="str">
        <f t="shared" si="74"/>
        <v/>
      </c>
      <c r="R231" s="8" t="str">
        <f t="shared" ca="1" si="75"/>
        <v>num</v>
      </c>
      <c r="S231" s="8" t="str">
        <f t="shared" si="76"/>
        <v/>
      </c>
      <c r="T231" s="8" t="str">
        <f t="shared" si="77"/>
        <v/>
      </c>
      <c r="U231" s="7">
        <f ca="1">IF(O231="","",OFFSET(program!$A$1,0,disasm!$A231+COLUMN()-COLUMN($U231)+IF($I231,0,1)))</f>
        <v>1</v>
      </c>
      <c r="V231" s="7" t="str">
        <f ca="1">IF(P231="","",OFFSET(program!$A$1,0,disasm!$A231+COLUMN()-COLUMN($U231)+IF($I231,0,1)))</f>
        <v/>
      </c>
      <c r="W231" s="7" t="str">
        <f ca="1">IF(Q231="","",OFFSET(program!$A$1,0,disasm!$A231+COLUMN()-COLUMN($U231)+IF($I231,0,1)))</f>
        <v/>
      </c>
      <c r="X231" s="3" t="str">
        <f t="shared" ca="1" si="78"/>
        <v>1</v>
      </c>
      <c r="Y231" s="3" t="str">
        <f t="shared" si="79"/>
        <v/>
      </c>
      <c r="Z231" s="3" t="str">
        <f t="shared" si="80"/>
        <v/>
      </c>
      <c r="AA231" s="3" t="str">
        <f ca="1">" "
&amp;AE231
&amp;IF(AND(OR(K231=5,K231=6),MOD(INT(J231/1000),10)=1)," A2","")
&amp;IF(AND(NOT(I231),J231=109,OFFSET(program!$A$1,0,disasm!$A231+1)&gt;0,NOT(ISNUMBER(FIND(" A1 "," "&amp;AE231&amp;" "))))," AUTOLABEL","")
&amp;" "</f>
        <v xml:space="preserve">  </v>
      </c>
    </row>
    <row r="232" spans="1:30" x14ac:dyDescent="0.2">
      <c r="A232" s="1">
        <f t="shared" ca="1" si="81"/>
        <v>745</v>
      </c>
      <c r="B232" s="2" t="str">
        <f t="shared" ca="1" si="64"/>
        <v>floortiles+29</v>
      </c>
      <c r="C232" s="3" t="str">
        <f ca="1">_xlfn.TEXTJOIN(" ",FALSE,OFFSET(program!$A$1,0,A232,1,M232))</f>
        <v>1</v>
      </c>
      <c r="D232" s="4" t="str">
        <f ca="1">IF($H232="data",".dat "&amp;X232,
IF($H232="str",".str " &amp; _xlfn.TEXTJOIN("",FALSE,OFFSET(program!$A$2,0,A232+1,1,M232-1)),
$L232&amp;" "&amp;_xlfn.TEXTJOIN(", ",TRUE,$X232:$Z232)
))</f>
        <v>.dat 1</v>
      </c>
      <c r="E232" s="19" t="b">
        <f t="shared" ca="1" si="65"/>
        <v>0</v>
      </c>
      <c r="F232" s="5" t="str">
        <f t="shared" ca="1" si="62"/>
        <v>floortiles</v>
      </c>
      <c r="G232" s="5">
        <f t="shared" ca="1" si="63"/>
        <v>716</v>
      </c>
      <c r="H232" s="5" t="str">
        <f t="shared" si="66"/>
        <v>data</v>
      </c>
      <c r="I232" s="13" t="b">
        <f t="shared" si="67"/>
        <v>1</v>
      </c>
      <c r="J232" s="6">
        <f ca="1">OFFSET(program!$A$1,0,disasm!A232)</f>
        <v>1</v>
      </c>
      <c r="K232" s="7">
        <f t="shared" ca="1" si="68"/>
        <v>1</v>
      </c>
      <c r="L232" s="7" t="str">
        <f t="shared" ca="1" si="69"/>
        <v xml:space="preserve">ADD </v>
      </c>
      <c r="M232" s="7">
        <f t="shared" si="70"/>
        <v>1</v>
      </c>
      <c r="N232" s="7">
        <f t="shared" si="71"/>
        <v>1</v>
      </c>
      <c r="O232" s="8">
        <f t="shared" si="72"/>
        <v>1</v>
      </c>
      <c r="P232" s="8" t="str">
        <f t="shared" si="73"/>
        <v/>
      </c>
      <c r="Q232" s="8" t="str">
        <f t="shared" si="74"/>
        <v/>
      </c>
      <c r="R232" s="8" t="str">
        <f t="shared" ca="1" si="75"/>
        <v>num</v>
      </c>
      <c r="S232" s="8" t="str">
        <f t="shared" si="76"/>
        <v/>
      </c>
      <c r="T232" s="8" t="str">
        <f t="shared" si="77"/>
        <v/>
      </c>
      <c r="U232" s="7">
        <f ca="1">IF(O232="","",OFFSET(program!$A$1,0,disasm!$A232+COLUMN()-COLUMN($U232)+IF($I232,0,1)))</f>
        <v>1</v>
      </c>
      <c r="V232" s="7" t="str">
        <f ca="1">IF(P232="","",OFFSET(program!$A$1,0,disasm!$A232+COLUMN()-COLUMN($U232)+IF($I232,0,1)))</f>
        <v/>
      </c>
      <c r="W232" s="7" t="str">
        <f ca="1">IF(Q232="","",OFFSET(program!$A$1,0,disasm!$A232+COLUMN()-COLUMN($U232)+IF($I232,0,1)))</f>
        <v/>
      </c>
      <c r="X232" s="3" t="str">
        <f t="shared" ca="1" si="78"/>
        <v>1</v>
      </c>
      <c r="Y232" s="3" t="str">
        <f t="shared" si="79"/>
        <v/>
      </c>
      <c r="Z232" s="3" t="str">
        <f t="shared" si="80"/>
        <v/>
      </c>
      <c r="AA232" s="3" t="str">
        <f ca="1">" "
&amp;AE232
&amp;IF(AND(OR(K232=5,K232=6),MOD(INT(J232/1000),10)=1)," A2","")
&amp;IF(AND(NOT(I232),J232=109,OFFSET(program!$A$1,0,disasm!$A232+1)&gt;0,NOT(ISNUMBER(FIND(" A1 "," "&amp;AE232&amp;" "))))," AUTOLABEL","")
&amp;" "</f>
        <v xml:space="preserve">  </v>
      </c>
    </row>
    <row r="233" spans="1:30" x14ac:dyDescent="0.2">
      <c r="A233" s="1">
        <f t="shared" ca="1" si="81"/>
        <v>746</v>
      </c>
      <c r="B233" s="2" t="str">
        <f t="shared" ca="1" si="64"/>
        <v>floortiles+30</v>
      </c>
      <c r="C233" s="3" t="str">
        <f ca="1">_xlfn.TEXTJOIN(" ",FALSE,OFFSET(program!$A$1,0,A233,1,M233))</f>
        <v>1</v>
      </c>
      <c r="D233" s="4" t="str">
        <f ca="1">IF($H233="data",".dat "&amp;X233,
IF($H233="str",".str " &amp; _xlfn.TEXTJOIN("",FALSE,OFFSET(program!$A$2,0,A233+1,1,M233-1)),
$L233&amp;" "&amp;_xlfn.TEXTJOIN(", ",TRUE,$X233:$Z233)
))</f>
        <v>.dat 1</v>
      </c>
      <c r="E233" s="19" t="b">
        <f t="shared" ca="1" si="65"/>
        <v>0</v>
      </c>
      <c r="F233" s="5" t="str">
        <f t="shared" ca="1" si="62"/>
        <v>floortiles</v>
      </c>
      <c r="G233" s="5">
        <f t="shared" ca="1" si="63"/>
        <v>716</v>
      </c>
      <c r="H233" s="5" t="str">
        <f t="shared" si="66"/>
        <v>data</v>
      </c>
      <c r="I233" s="13" t="b">
        <f t="shared" si="67"/>
        <v>1</v>
      </c>
      <c r="J233" s="6">
        <f ca="1">OFFSET(program!$A$1,0,disasm!A233)</f>
        <v>1</v>
      </c>
      <c r="K233" s="7">
        <f t="shared" ca="1" si="68"/>
        <v>1</v>
      </c>
      <c r="L233" s="7" t="str">
        <f t="shared" ca="1" si="69"/>
        <v xml:space="preserve">ADD </v>
      </c>
      <c r="M233" s="7">
        <f t="shared" si="70"/>
        <v>1</v>
      </c>
      <c r="N233" s="7">
        <f t="shared" si="71"/>
        <v>1</v>
      </c>
      <c r="O233" s="8">
        <f t="shared" si="72"/>
        <v>1</v>
      </c>
      <c r="P233" s="8" t="str">
        <f t="shared" si="73"/>
        <v/>
      </c>
      <c r="Q233" s="8" t="str">
        <f t="shared" si="74"/>
        <v/>
      </c>
      <c r="R233" s="8" t="str">
        <f t="shared" ca="1" si="75"/>
        <v>num</v>
      </c>
      <c r="S233" s="8" t="str">
        <f t="shared" si="76"/>
        <v/>
      </c>
      <c r="T233" s="8" t="str">
        <f t="shared" si="77"/>
        <v/>
      </c>
      <c r="U233" s="7">
        <f ca="1">IF(O233="","",OFFSET(program!$A$1,0,disasm!$A233+COLUMN()-COLUMN($U233)+IF($I233,0,1)))</f>
        <v>1</v>
      </c>
      <c r="V233" s="7" t="str">
        <f ca="1">IF(P233="","",OFFSET(program!$A$1,0,disasm!$A233+COLUMN()-COLUMN($U233)+IF($I233,0,1)))</f>
        <v/>
      </c>
      <c r="W233" s="7" t="str">
        <f ca="1">IF(Q233="","",OFFSET(program!$A$1,0,disasm!$A233+COLUMN()-COLUMN($U233)+IF($I233,0,1)))</f>
        <v/>
      </c>
      <c r="X233" s="3" t="str">
        <f t="shared" ca="1" si="78"/>
        <v>1</v>
      </c>
      <c r="Y233" s="3" t="str">
        <f t="shared" si="79"/>
        <v/>
      </c>
      <c r="Z233" s="3" t="str">
        <f t="shared" si="80"/>
        <v/>
      </c>
      <c r="AA233" s="3" t="str">
        <f ca="1">" "
&amp;AE233
&amp;IF(AND(OR(K233=5,K233=6),MOD(INT(J233/1000),10)=1)," A2","")
&amp;IF(AND(NOT(I233),J233=109,OFFSET(program!$A$1,0,disasm!$A233+1)&gt;0,NOT(ISNUMBER(FIND(" A1 "," "&amp;AE233&amp;" "))))," AUTOLABEL","")
&amp;" "</f>
        <v xml:space="preserve">  </v>
      </c>
    </row>
    <row r="234" spans="1:30" x14ac:dyDescent="0.2">
      <c r="A234" s="1">
        <f t="shared" ca="1" si="81"/>
        <v>747</v>
      </c>
      <c r="B234" s="2" t="str">
        <f t="shared" ca="1" si="64"/>
        <v>floortiles+31</v>
      </c>
      <c r="C234" s="3" t="str">
        <f ca="1">_xlfn.TEXTJOIN(" ",FALSE,OFFSET(program!$A$1,0,A234,1,M234))</f>
        <v>1</v>
      </c>
      <c r="D234" s="4" t="str">
        <f ca="1">IF($H234="data",".dat "&amp;X234,
IF($H234="str",".str " &amp; _xlfn.TEXTJOIN("",FALSE,OFFSET(program!$A$2,0,A234+1,1,M234-1)),
$L234&amp;" "&amp;_xlfn.TEXTJOIN(", ",TRUE,$X234:$Z234)
))</f>
        <v>.dat 1</v>
      </c>
      <c r="E234" s="19" t="b">
        <f t="shared" ca="1" si="65"/>
        <v>0</v>
      </c>
      <c r="F234" s="5" t="str">
        <f t="shared" ca="1" si="62"/>
        <v>floortiles</v>
      </c>
      <c r="G234" s="5">
        <f t="shared" ca="1" si="63"/>
        <v>716</v>
      </c>
      <c r="H234" s="5" t="str">
        <f t="shared" si="66"/>
        <v>data</v>
      </c>
      <c r="I234" s="13" t="b">
        <f t="shared" si="67"/>
        <v>1</v>
      </c>
      <c r="J234" s="6">
        <f ca="1">OFFSET(program!$A$1,0,disasm!A234)</f>
        <v>1</v>
      </c>
      <c r="K234" s="7">
        <f t="shared" ca="1" si="68"/>
        <v>1</v>
      </c>
      <c r="L234" s="7" t="str">
        <f t="shared" ca="1" si="69"/>
        <v xml:space="preserve">ADD </v>
      </c>
      <c r="M234" s="7">
        <f t="shared" si="70"/>
        <v>1</v>
      </c>
      <c r="N234" s="7">
        <f t="shared" si="71"/>
        <v>1</v>
      </c>
      <c r="O234" s="8">
        <f t="shared" si="72"/>
        <v>1</v>
      </c>
      <c r="P234" s="8" t="str">
        <f t="shared" si="73"/>
        <v/>
      </c>
      <c r="Q234" s="8" t="str">
        <f t="shared" si="74"/>
        <v/>
      </c>
      <c r="R234" s="8" t="str">
        <f t="shared" ca="1" si="75"/>
        <v>num</v>
      </c>
      <c r="S234" s="8" t="str">
        <f t="shared" si="76"/>
        <v/>
      </c>
      <c r="T234" s="8" t="str">
        <f t="shared" si="77"/>
        <v/>
      </c>
      <c r="U234" s="7">
        <f ca="1">IF(O234="","",OFFSET(program!$A$1,0,disasm!$A234+COLUMN()-COLUMN($U234)+IF($I234,0,1)))</f>
        <v>1</v>
      </c>
      <c r="V234" s="7" t="str">
        <f ca="1">IF(P234="","",OFFSET(program!$A$1,0,disasm!$A234+COLUMN()-COLUMN($U234)+IF($I234,0,1)))</f>
        <v/>
      </c>
      <c r="W234" s="7" t="str">
        <f ca="1">IF(Q234="","",OFFSET(program!$A$1,0,disasm!$A234+COLUMN()-COLUMN($U234)+IF($I234,0,1)))</f>
        <v/>
      </c>
      <c r="X234" s="3" t="str">
        <f t="shared" ca="1" si="78"/>
        <v>1</v>
      </c>
      <c r="Y234" s="3" t="str">
        <f t="shared" si="79"/>
        <v/>
      </c>
      <c r="Z234" s="3" t="str">
        <f t="shared" si="80"/>
        <v/>
      </c>
      <c r="AA234" s="3" t="str">
        <f ca="1">" "
&amp;AE234
&amp;IF(AND(OR(K234=5,K234=6),MOD(INT(J234/1000),10)=1)," A2","")
&amp;IF(AND(NOT(I234),J234=109,OFFSET(program!$A$1,0,disasm!$A234+1)&gt;0,NOT(ISNUMBER(FIND(" A1 "," "&amp;AE234&amp;" "))))," AUTOLABEL","")
&amp;" "</f>
        <v xml:space="preserve">  </v>
      </c>
    </row>
    <row r="235" spans="1:30" x14ac:dyDescent="0.2">
      <c r="A235" s="1">
        <f t="shared" ca="1" si="81"/>
        <v>748</v>
      </c>
      <c r="B235" s="2" t="str">
        <f t="shared" ca="1" si="64"/>
        <v>floortiles+32</v>
      </c>
      <c r="C235" s="3" t="str">
        <f ca="1">_xlfn.TEXTJOIN(" ",FALSE,OFFSET(program!$A$1,0,A235,1,M235))</f>
        <v>0</v>
      </c>
      <c r="D235" s="4" t="str">
        <f ca="1">IF($H235="data",".dat "&amp;X235,
IF($H235="str",".str " &amp; _xlfn.TEXTJOIN("",FALSE,OFFSET(program!$A$2,0,A235+1,1,M235-1)),
$L235&amp;" "&amp;_xlfn.TEXTJOIN(", ",TRUE,$X235:$Z235)
))</f>
        <v>.dat 0</v>
      </c>
      <c r="E235" s="19" t="b">
        <f t="shared" ca="1" si="65"/>
        <v>0</v>
      </c>
      <c r="F235" s="5" t="str">
        <f t="shared" ca="1" si="62"/>
        <v>floortiles</v>
      </c>
      <c r="G235" s="5">
        <f t="shared" ca="1" si="63"/>
        <v>716</v>
      </c>
      <c r="H235" s="5" t="str">
        <f t="shared" si="66"/>
        <v>data</v>
      </c>
      <c r="I235" s="13" t="b">
        <f t="shared" si="67"/>
        <v>1</v>
      </c>
      <c r="J235" s="6">
        <f ca="1">OFFSET(program!$A$1,0,disasm!A235)</f>
        <v>0</v>
      </c>
      <c r="K235" s="7">
        <f t="shared" ca="1" si="68"/>
        <v>0</v>
      </c>
      <c r="L235" s="7" t="e">
        <f t="shared" ca="1" si="69"/>
        <v>#VALUE!</v>
      </c>
      <c r="M235" s="7">
        <f t="shared" si="70"/>
        <v>1</v>
      </c>
      <c r="N235" s="7">
        <f t="shared" si="71"/>
        <v>1</v>
      </c>
      <c r="O235" s="8">
        <f t="shared" si="72"/>
        <v>1</v>
      </c>
      <c r="P235" s="8" t="str">
        <f t="shared" si="73"/>
        <v/>
      </c>
      <c r="Q235" s="8" t="str">
        <f t="shared" si="74"/>
        <v/>
      </c>
      <c r="R235" s="8" t="str">
        <f t="shared" ca="1" si="75"/>
        <v>num</v>
      </c>
      <c r="S235" s="8" t="str">
        <f t="shared" si="76"/>
        <v/>
      </c>
      <c r="T235" s="8" t="str">
        <f t="shared" si="77"/>
        <v/>
      </c>
      <c r="U235" s="7">
        <f ca="1">IF(O235="","",OFFSET(program!$A$1,0,disasm!$A235+COLUMN()-COLUMN($U235)+IF($I235,0,1)))</f>
        <v>0</v>
      </c>
      <c r="V235" s="7" t="str">
        <f ca="1">IF(P235="","",OFFSET(program!$A$1,0,disasm!$A235+COLUMN()-COLUMN($U235)+IF($I235,0,1)))</f>
        <v/>
      </c>
      <c r="W235" s="7" t="str">
        <f ca="1">IF(Q235="","",OFFSET(program!$A$1,0,disasm!$A235+COLUMN()-COLUMN($U235)+IF($I235,0,1)))</f>
        <v/>
      </c>
      <c r="X235" s="3" t="str">
        <f t="shared" ca="1" si="78"/>
        <v>0</v>
      </c>
      <c r="Y235" s="3" t="str">
        <f t="shared" si="79"/>
        <v/>
      </c>
      <c r="Z235" s="3" t="str">
        <f t="shared" si="80"/>
        <v/>
      </c>
      <c r="AA235" s="3" t="str">
        <f ca="1">" "
&amp;AE235
&amp;IF(AND(OR(K235=5,K235=6),MOD(INT(J235/1000),10)=1)," A2","")
&amp;IF(AND(NOT(I235),J235=109,OFFSET(program!$A$1,0,disasm!$A235+1)&gt;0,NOT(ISNUMBER(FIND(" A1 "," "&amp;AE235&amp;" "))))," AUTOLABEL","")
&amp;" "</f>
        <v xml:space="preserve">  </v>
      </c>
    </row>
    <row r="236" spans="1:30" x14ac:dyDescent="0.2">
      <c r="A236" s="1">
        <f t="shared" ca="1" si="81"/>
        <v>749</v>
      </c>
      <c r="B236" s="2" t="str">
        <f t="shared" si="64"/>
        <v>vars.in</v>
      </c>
      <c r="C236" s="3" t="str">
        <f ca="1">_xlfn.TEXTJOIN(" ",FALSE,OFFSET(program!$A$1,0,A236,1,M236))</f>
        <v>0</v>
      </c>
      <c r="D236" s="4" t="str">
        <f ca="1">IF($H236="data",".dat "&amp;X236,
IF($H236="str",".str " &amp; _xlfn.TEXTJOIN("",FALSE,OFFSET(program!$A$2,0,A236+1,1,M236-1)),
$L236&amp;" "&amp;_xlfn.TEXTJOIN(", ",TRUE,$X236:$Z236)
))</f>
        <v>.dat 0</v>
      </c>
      <c r="E236" s="19" t="b">
        <f t="shared" ca="1" si="65"/>
        <v>1</v>
      </c>
      <c r="F236" s="5" t="str">
        <f t="shared" si="62"/>
        <v>vars</v>
      </c>
      <c r="G236" s="5">
        <f t="shared" ca="1" si="63"/>
        <v>749</v>
      </c>
      <c r="H236" s="5" t="str">
        <f t="shared" si="66"/>
        <v>data</v>
      </c>
      <c r="I236" s="13" t="b">
        <f t="shared" si="67"/>
        <v>1</v>
      </c>
      <c r="J236" s="6">
        <f ca="1">OFFSET(program!$A$1,0,disasm!A236)</f>
        <v>0</v>
      </c>
      <c r="K236" s="7">
        <f t="shared" ca="1" si="68"/>
        <v>0</v>
      </c>
      <c r="L236" s="7" t="e">
        <f t="shared" ca="1" si="69"/>
        <v>#VALUE!</v>
      </c>
      <c r="M236" s="7">
        <f t="shared" si="70"/>
        <v>1</v>
      </c>
      <c r="N236" s="7">
        <f t="shared" si="71"/>
        <v>1</v>
      </c>
      <c r="O236" s="8">
        <f t="shared" si="72"/>
        <v>1</v>
      </c>
      <c r="P236" s="8" t="str">
        <f t="shared" si="73"/>
        <v/>
      </c>
      <c r="Q236" s="8" t="str">
        <f t="shared" si="74"/>
        <v/>
      </c>
      <c r="R236" s="8" t="str">
        <f t="shared" ca="1" si="75"/>
        <v>num</v>
      </c>
      <c r="S236" s="8" t="str">
        <f t="shared" si="76"/>
        <v/>
      </c>
      <c r="T236" s="8" t="str">
        <f t="shared" si="77"/>
        <v/>
      </c>
      <c r="U236" s="7">
        <f ca="1">IF(O236="","",OFFSET(program!$A$1,0,disasm!$A236+COLUMN()-COLUMN($U236)+IF($I236,0,1)))</f>
        <v>0</v>
      </c>
      <c r="V236" s="7" t="str">
        <f ca="1">IF(P236="","",OFFSET(program!$A$1,0,disasm!$A236+COLUMN()-COLUMN($U236)+IF($I236,0,1)))</f>
        <v/>
      </c>
      <c r="W236" s="7" t="str">
        <f ca="1">IF(Q236="","",OFFSET(program!$A$1,0,disasm!$A236+COLUMN()-COLUMN($U236)+IF($I236,0,1)))</f>
        <v/>
      </c>
      <c r="X236" s="3" t="str">
        <f t="shared" ca="1" si="78"/>
        <v>0</v>
      </c>
      <c r="Y236" s="3" t="str">
        <f t="shared" si="79"/>
        <v/>
      </c>
      <c r="Z236" s="3" t="str">
        <f t="shared" si="80"/>
        <v/>
      </c>
      <c r="AA236" s="3" t="str">
        <f ca="1">" "
&amp;AE236
&amp;IF(AND(OR(K236=5,K236=6),MOD(INT(J236/1000),10)=1)," A2","")
&amp;IF(AND(NOT(I236),J236=109,OFFSET(program!$A$1,0,disasm!$A236+1)&gt;0,NOT(ISNUMBER(FIND(" A1 "," "&amp;AE236&amp;" "))))," AUTOLABEL","")
&amp;" "</f>
        <v xml:space="preserve">  </v>
      </c>
      <c r="AB236" t="s">
        <v>115</v>
      </c>
      <c r="AD236" s="9" t="s">
        <v>126</v>
      </c>
    </row>
    <row r="237" spans="1:30" x14ac:dyDescent="0.2">
      <c r="A237" s="1">
        <f t="shared" ca="1" si="81"/>
        <v>750</v>
      </c>
      <c r="B237" s="2" t="str">
        <f t="shared" ca="1" si="64"/>
        <v>vars.opcode</v>
      </c>
      <c r="C237" s="3" t="str">
        <f ca="1">_xlfn.TEXTJOIN(" ",FALSE,OFFSET(program!$A$1,0,A237,1,M237))</f>
        <v>0</v>
      </c>
      <c r="D237" s="4" t="str">
        <f ca="1">IF($H237="data",".dat "&amp;X237,
IF($H237="str",".str " &amp; _xlfn.TEXTJOIN("",FALSE,OFFSET(program!$A$2,0,A237+1,1,M237-1)),
$L237&amp;" "&amp;_xlfn.TEXTJOIN(", ",TRUE,$X237:$Z237)
))</f>
        <v>.dat 0</v>
      </c>
      <c r="E237" s="19" t="b">
        <f t="shared" ca="1" si="65"/>
        <v>1</v>
      </c>
      <c r="F237" s="5" t="str">
        <f t="shared" ca="1" si="62"/>
        <v>vars</v>
      </c>
      <c r="G237" s="5">
        <f t="shared" ca="1" si="63"/>
        <v>749</v>
      </c>
      <c r="H237" s="5" t="str">
        <f t="shared" si="66"/>
        <v>data</v>
      </c>
      <c r="I237" s="13" t="b">
        <f t="shared" si="67"/>
        <v>1</v>
      </c>
      <c r="J237" s="6">
        <f ca="1">OFFSET(program!$A$1,0,disasm!A237)</f>
        <v>0</v>
      </c>
      <c r="K237" s="7">
        <f t="shared" ca="1" si="68"/>
        <v>0</v>
      </c>
      <c r="L237" s="7" t="e">
        <f t="shared" ca="1" si="69"/>
        <v>#VALUE!</v>
      </c>
      <c r="M237" s="7">
        <f t="shared" si="70"/>
        <v>1</v>
      </c>
      <c r="N237" s="7">
        <f t="shared" si="71"/>
        <v>1</v>
      </c>
      <c r="O237" s="8">
        <f t="shared" si="72"/>
        <v>1</v>
      </c>
      <c r="P237" s="8" t="str">
        <f t="shared" si="73"/>
        <v/>
      </c>
      <c r="Q237" s="8" t="str">
        <f t="shared" si="74"/>
        <v/>
      </c>
      <c r="R237" s="8" t="str">
        <f t="shared" ca="1" si="75"/>
        <v>num</v>
      </c>
      <c r="S237" s="8" t="str">
        <f t="shared" si="76"/>
        <v/>
      </c>
      <c r="T237" s="8" t="str">
        <f t="shared" si="77"/>
        <v/>
      </c>
      <c r="U237" s="7">
        <f ca="1">IF(O237="","",OFFSET(program!$A$1,0,disasm!$A237+COLUMN()-COLUMN($U237)+IF($I237,0,1)))</f>
        <v>0</v>
      </c>
      <c r="V237" s="7" t="str">
        <f ca="1">IF(P237="","",OFFSET(program!$A$1,0,disasm!$A237+COLUMN()-COLUMN($U237)+IF($I237,0,1)))</f>
        <v/>
      </c>
      <c r="W237" s="7" t="str">
        <f ca="1">IF(Q237="","",OFFSET(program!$A$1,0,disasm!$A237+COLUMN()-COLUMN($U237)+IF($I237,0,1)))</f>
        <v/>
      </c>
      <c r="X237" s="3" t="str">
        <f t="shared" ca="1" si="78"/>
        <v>0</v>
      </c>
      <c r="Y237" s="3" t="str">
        <f t="shared" si="79"/>
        <v/>
      </c>
      <c r="Z237" s="3" t="str">
        <f t="shared" si="80"/>
        <v/>
      </c>
      <c r="AA237" s="3" t="str">
        <f ca="1">" "
&amp;AE237
&amp;IF(AND(OR(K237=5,K237=6),MOD(INT(J237/1000),10)=1)," A2","")
&amp;IF(AND(NOT(I237),J237=109,OFFSET(program!$A$1,0,disasm!$A237+1)&gt;0,NOT(ISNUMBER(FIND(" A1 "," "&amp;AE237&amp;" "))))," AUTOLABEL","")
&amp;" "</f>
        <v xml:space="preserve">  </v>
      </c>
      <c r="AB237" t="s">
        <v>83</v>
      </c>
    </row>
    <row r="238" spans="1:30" x14ac:dyDescent="0.2">
      <c r="A238" s="1">
        <f t="shared" ca="1" si="81"/>
        <v>751</v>
      </c>
      <c r="B238" s="2" t="str">
        <f t="shared" ca="1" si="64"/>
        <v>vars.red_read</v>
      </c>
      <c r="C238" s="3" t="str">
        <f ca="1">_xlfn.TEXTJOIN(" ",FALSE,OFFSET(program!$A$1,0,A238,1,M238))</f>
        <v>0</v>
      </c>
      <c r="D238" s="4" t="str">
        <f ca="1">IF($H238="data",".dat "&amp;X238,
IF($H238="str",".str " &amp; _xlfn.TEXTJOIN("",FALSE,OFFSET(program!$A$2,0,A238+1,1,M238-1)),
$L238&amp;" "&amp;_xlfn.TEXTJOIN(", ",TRUE,$X238:$Z238)
))</f>
        <v>.dat 0</v>
      </c>
      <c r="E238" s="19" t="b">
        <f t="shared" ca="1" si="65"/>
        <v>1</v>
      </c>
      <c r="F238" s="5" t="str">
        <f t="shared" ca="1" si="62"/>
        <v>vars</v>
      </c>
      <c r="G238" s="5">
        <f t="shared" ca="1" si="63"/>
        <v>749</v>
      </c>
      <c r="H238" s="5" t="str">
        <f t="shared" si="66"/>
        <v>data</v>
      </c>
      <c r="I238" s="13" t="b">
        <f t="shared" si="67"/>
        <v>1</v>
      </c>
      <c r="J238" s="6">
        <f ca="1">OFFSET(program!$A$1,0,disasm!A238)</f>
        <v>0</v>
      </c>
      <c r="K238" s="7">
        <f t="shared" ca="1" si="68"/>
        <v>0</v>
      </c>
      <c r="L238" s="7" t="e">
        <f t="shared" ca="1" si="69"/>
        <v>#VALUE!</v>
      </c>
      <c r="M238" s="7">
        <f t="shared" si="70"/>
        <v>1</v>
      </c>
      <c r="N238" s="7">
        <f t="shared" si="71"/>
        <v>1</v>
      </c>
      <c r="O238" s="8">
        <f t="shared" si="72"/>
        <v>1</v>
      </c>
      <c r="P238" s="8" t="str">
        <f t="shared" si="73"/>
        <v/>
      </c>
      <c r="Q238" s="8" t="str">
        <f t="shared" si="74"/>
        <v/>
      </c>
      <c r="R238" s="8" t="str">
        <f t="shared" ca="1" si="75"/>
        <v>num</v>
      </c>
      <c r="S238" s="8" t="str">
        <f t="shared" si="76"/>
        <v/>
      </c>
      <c r="T238" s="8" t="str">
        <f t="shared" si="77"/>
        <v/>
      </c>
      <c r="U238" s="7">
        <f ca="1">IF(O238="","",OFFSET(program!$A$1,0,disasm!$A238+COLUMN()-COLUMN($U238)+IF($I238,0,1)))</f>
        <v>0</v>
      </c>
      <c r="V238" s="7" t="str">
        <f ca="1">IF(P238="","",OFFSET(program!$A$1,0,disasm!$A238+COLUMN()-COLUMN($U238)+IF($I238,0,1)))</f>
        <v/>
      </c>
      <c r="W238" s="7" t="str">
        <f ca="1">IF(Q238="","",OFFSET(program!$A$1,0,disasm!$A238+COLUMN()-COLUMN($U238)+IF($I238,0,1)))</f>
        <v/>
      </c>
      <c r="X238" s="3" t="str">
        <f t="shared" ca="1" si="78"/>
        <v>0</v>
      </c>
      <c r="Y238" s="3" t="str">
        <f t="shared" si="79"/>
        <v/>
      </c>
      <c r="Z238" s="3" t="str">
        <f t="shared" si="80"/>
        <v/>
      </c>
      <c r="AA238" s="3" t="str">
        <f ca="1">" "
&amp;AE238
&amp;IF(AND(OR(K238=5,K238=6),MOD(INT(J238/1000),10)=1)," A2","")
&amp;IF(AND(NOT(I238),J238=109,OFFSET(program!$A$1,0,disasm!$A238+1)&gt;0,NOT(ISNUMBER(FIND(" A1 "," "&amp;AE238&amp;" "))))," AUTOLABEL","")
&amp;" "</f>
        <v xml:space="preserve">  </v>
      </c>
      <c r="AB238" t="s">
        <v>127</v>
      </c>
      <c r="AC238" t="s">
        <v>107</v>
      </c>
    </row>
    <row r="239" spans="1:30" x14ac:dyDescent="0.2">
      <c r="A239" s="1">
        <f t="shared" ca="1" si="81"/>
        <v>752</v>
      </c>
      <c r="B239" s="2" t="str">
        <f t="shared" ca="1" si="64"/>
        <v>vars.red_write</v>
      </c>
      <c r="C239" s="3" t="str">
        <f ca="1">_xlfn.TEXTJOIN(" ",FALSE,OFFSET(program!$A$1,0,A239,1,M239))</f>
        <v>0</v>
      </c>
      <c r="D239" s="4" t="str">
        <f ca="1">IF($H239="data",".dat "&amp;X239,
IF($H239="str",".str " &amp; _xlfn.TEXTJOIN("",FALSE,OFFSET(program!$A$2,0,A239+1,1,M239-1)),
$L239&amp;" "&amp;_xlfn.TEXTJOIN(", ",TRUE,$X239:$Z239)
))</f>
        <v>.dat 0</v>
      </c>
      <c r="E239" s="19" t="b">
        <f t="shared" ca="1" si="65"/>
        <v>1</v>
      </c>
      <c r="F239" s="5" t="str">
        <f t="shared" ca="1" si="62"/>
        <v>vars</v>
      </c>
      <c r="G239" s="5">
        <f t="shared" ca="1" si="63"/>
        <v>749</v>
      </c>
      <c r="H239" s="5" t="str">
        <f t="shared" si="66"/>
        <v>data</v>
      </c>
      <c r="I239" s="13" t="b">
        <f t="shared" si="67"/>
        <v>1</v>
      </c>
      <c r="J239" s="6">
        <f ca="1">OFFSET(program!$A$1,0,disasm!A239)</f>
        <v>0</v>
      </c>
      <c r="K239" s="7">
        <f t="shared" ca="1" si="68"/>
        <v>0</v>
      </c>
      <c r="L239" s="7" t="e">
        <f t="shared" ca="1" si="69"/>
        <v>#VALUE!</v>
      </c>
      <c r="M239" s="7">
        <f t="shared" si="70"/>
        <v>1</v>
      </c>
      <c r="N239" s="7">
        <f t="shared" si="71"/>
        <v>1</v>
      </c>
      <c r="O239" s="8">
        <f t="shared" si="72"/>
        <v>1</v>
      </c>
      <c r="P239" s="8" t="str">
        <f t="shared" si="73"/>
        <v/>
      </c>
      <c r="Q239" s="8" t="str">
        <f t="shared" si="74"/>
        <v/>
      </c>
      <c r="R239" s="8" t="str">
        <f t="shared" ca="1" si="75"/>
        <v>num</v>
      </c>
      <c r="S239" s="8" t="str">
        <f t="shared" si="76"/>
        <v/>
      </c>
      <c r="T239" s="8" t="str">
        <f t="shared" si="77"/>
        <v/>
      </c>
      <c r="U239" s="7">
        <f ca="1">IF(O239="","",OFFSET(program!$A$1,0,disasm!$A239+COLUMN()-COLUMN($U239)+IF($I239,0,1)))</f>
        <v>0</v>
      </c>
      <c r="V239" s="7" t="str">
        <f ca="1">IF(P239="","",OFFSET(program!$A$1,0,disasm!$A239+COLUMN()-COLUMN($U239)+IF($I239,0,1)))</f>
        <v/>
      </c>
      <c r="W239" s="7" t="str">
        <f ca="1">IF(Q239="","",OFFSET(program!$A$1,0,disasm!$A239+COLUMN()-COLUMN($U239)+IF($I239,0,1)))</f>
        <v/>
      </c>
      <c r="X239" s="3" t="str">
        <f t="shared" ca="1" si="78"/>
        <v>0</v>
      </c>
      <c r="Y239" s="3" t="str">
        <f t="shared" si="79"/>
        <v/>
      </c>
      <c r="Z239" s="3" t="str">
        <f t="shared" si="80"/>
        <v/>
      </c>
      <c r="AA239" s="3" t="str">
        <f ca="1">" "
&amp;AE239
&amp;IF(AND(OR(K239=5,K239=6),MOD(INT(J239/1000),10)=1)," A2","")
&amp;IF(AND(NOT(I239),J239=109,OFFSET(program!$A$1,0,disasm!$A239+1)&gt;0,NOT(ISNUMBER(FIND(" A1 "," "&amp;AE239&amp;" "))))," AUTOLABEL","")
&amp;" "</f>
        <v xml:space="preserve">  </v>
      </c>
      <c r="AB239" t="s">
        <v>128</v>
      </c>
      <c r="AD239" s="11"/>
    </row>
    <row r="240" spans="1:30" x14ac:dyDescent="0.2">
      <c r="A240" s="1">
        <f t="shared" ca="1" si="81"/>
        <v>753</v>
      </c>
      <c r="B240" s="2" t="str">
        <f t="shared" ca="1" si="64"/>
        <v>vars.cur_map</v>
      </c>
      <c r="C240" s="3" t="str">
        <f ca="1">_xlfn.TEXTJOIN(" ",FALSE,OFFSET(program!$A$1,0,A240,1,M240))</f>
        <v>0</v>
      </c>
      <c r="D240" s="4" t="str">
        <f ca="1">IF($H240="data",".dat "&amp;X240,
IF($H240="str",".str " &amp; _xlfn.TEXTJOIN("",FALSE,OFFSET(program!$A$2,0,A240+1,1,M240-1)),
$L240&amp;" "&amp;_xlfn.TEXTJOIN(", ",TRUE,$X240:$Z240)
))</f>
        <v>.dat 0</v>
      </c>
      <c r="E240" s="19" t="b">
        <f t="shared" ca="1" si="65"/>
        <v>1</v>
      </c>
      <c r="F240" s="5" t="str">
        <f t="shared" ca="1" si="62"/>
        <v>vars</v>
      </c>
      <c r="G240" s="5">
        <f t="shared" ca="1" si="63"/>
        <v>749</v>
      </c>
      <c r="H240" s="5" t="str">
        <f t="shared" si="66"/>
        <v>data</v>
      </c>
      <c r="I240" s="13" t="b">
        <f t="shared" si="67"/>
        <v>1</v>
      </c>
      <c r="J240" s="6">
        <f ca="1">OFFSET(program!$A$1,0,disasm!A240)</f>
        <v>0</v>
      </c>
      <c r="K240" s="7">
        <f t="shared" ca="1" si="68"/>
        <v>0</v>
      </c>
      <c r="L240" s="7" t="e">
        <f t="shared" ca="1" si="69"/>
        <v>#VALUE!</v>
      </c>
      <c r="M240" s="7">
        <f t="shared" si="70"/>
        <v>1</v>
      </c>
      <c r="N240" s="7">
        <f t="shared" si="71"/>
        <v>1</v>
      </c>
      <c r="O240" s="8">
        <f t="shared" si="72"/>
        <v>1</v>
      </c>
      <c r="P240" s="8" t="str">
        <f t="shared" si="73"/>
        <v/>
      </c>
      <c r="Q240" s="8" t="str">
        <f t="shared" si="74"/>
        <v/>
      </c>
      <c r="R240" s="8" t="str">
        <f t="shared" ca="1" si="75"/>
        <v>num</v>
      </c>
      <c r="S240" s="8" t="str">
        <f t="shared" si="76"/>
        <v/>
      </c>
      <c r="T240" s="8" t="str">
        <f t="shared" si="77"/>
        <v/>
      </c>
      <c r="U240" s="7">
        <f ca="1">IF(O240="","",OFFSET(program!$A$1,0,disasm!$A240+COLUMN()-COLUMN($U240)+IF($I240,0,1)))</f>
        <v>0</v>
      </c>
      <c r="V240" s="7" t="str">
        <f ca="1">IF(P240="","",OFFSET(program!$A$1,0,disasm!$A240+COLUMN()-COLUMN($U240)+IF($I240,0,1)))</f>
        <v/>
      </c>
      <c r="W240" s="7" t="str">
        <f ca="1">IF(Q240="","",OFFSET(program!$A$1,0,disasm!$A240+COLUMN()-COLUMN($U240)+IF($I240,0,1)))</f>
        <v/>
      </c>
      <c r="X240" s="3" t="str">
        <f t="shared" ca="1" si="78"/>
        <v>0</v>
      </c>
      <c r="Y240" s="3" t="str">
        <f t="shared" si="79"/>
        <v/>
      </c>
      <c r="Z240" s="3" t="str">
        <f t="shared" si="80"/>
        <v/>
      </c>
      <c r="AA240" s="3" t="str">
        <f ca="1">" "
&amp;AE240
&amp;IF(AND(OR(K240=5,K240=6),MOD(INT(J240/1000),10)=1)," A2","")
&amp;IF(AND(NOT(I240),J240=109,OFFSET(program!$A$1,0,disasm!$A240+1)&gt;0,NOT(ISNUMBER(FIND(" A1 "," "&amp;AE240&amp;" "))))," AUTOLABEL","")
&amp;" "</f>
        <v xml:space="preserve">  </v>
      </c>
      <c r="AB240" t="s">
        <v>139</v>
      </c>
    </row>
    <row r="241" spans="1:30" x14ac:dyDescent="0.2">
      <c r="A241" s="1">
        <f t="shared" ca="1" si="81"/>
        <v>754</v>
      </c>
      <c r="B241" s="2" t="str">
        <f t="shared" ca="1" si="64"/>
        <v>vars.damage</v>
      </c>
      <c r="C241" s="3" t="str">
        <f ca="1">_xlfn.TEXTJOIN(" ",FALSE,OFFSET(program!$A$1,0,A241,1,M241))</f>
        <v>0</v>
      </c>
      <c r="D241" s="4" t="str">
        <f ca="1">IF($H241="data",".dat "&amp;X241,
IF($H241="str",".str " &amp; _xlfn.TEXTJOIN("",FALSE,OFFSET(program!$A$2,0,A241+1,1,M241-1)),
$L241&amp;" "&amp;_xlfn.TEXTJOIN(", ",TRUE,$X241:$Z241)
))</f>
        <v>.dat 0</v>
      </c>
      <c r="E241" s="19" t="b">
        <f t="shared" ca="1" si="65"/>
        <v>1</v>
      </c>
      <c r="F241" s="5" t="str">
        <f t="shared" ca="1" si="62"/>
        <v>vars</v>
      </c>
      <c r="G241" s="5">
        <f t="shared" ca="1" si="63"/>
        <v>749</v>
      </c>
      <c r="H241" s="5" t="str">
        <f t="shared" si="66"/>
        <v>data</v>
      </c>
      <c r="I241" s="13" t="b">
        <f t="shared" si="67"/>
        <v>1</v>
      </c>
      <c r="J241" s="6">
        <f ca="1">OFFSET(program!$A$1,0,disasm!A241)</f>
        <v>0</v>
      </c>
      <c r="K241" s="7">
        <f t="shared" ca="1" si="68"/>
        <v>0</v>
      </c>
      <c r="L241" s="7" t="e">
        <f t="shared" ca="1" si="69"/>
        <v>#VALUE!</v>
      </c>
      <c r="M241" s="7">
        <f t="shared" si="70"/>
        <v>1</v>
      </c>
      <c r="N241" s="7">
        <f t="shared" si="71"/>
        <v>1</v>
      </c>
      <c r="O241" s="8">
        <f t="shared" si="72"/>
        <v>1</v>
      </c>
      <c r="P241" s="8" t="str">
        <f t="shared" si="73"/>
        <v/>
      </c>
      <c r="Q241" s="8" t="str">
        <f t="shared" si="74"/>
        <v/>
      </c>
      <c r="R241" s="8" t="str">
        <f t="shared" ca="1" si="75"/>
        <v>num</v>
      </c>
      <c r="S241" s="8" t="str">
        <f t="shared" si="76"/>
        <v/>
      </c>
      <c r="T241" s="8" t="str">
        <f t="shared" si="77"/>
        <v/>
      </c>
      <c r="U241" s="7">
        <f ca="1">IF(O241="","",OFFSET(program!$A$1,0,disasm!$A241+COLUMN()-COLUMN($U241)+IF($I241,0,1)))</f>
        <v>0</v>
      </c>
      <c r="V241" s="7" t="str">
        <f ca="1">IF(P241="","",OFFSET(program!$A$1,0,disasm!$A241+COLUMN()-COLUMN($U241)+IF($I241,0,1)))</f>
        <v/>
      </c>
      <c r="W241" s="7" t="str">
        <f ca="1">IF(Q241="","",OFFSET(program!$A$1,0,disasm!$A241+COLUMN()-COLUMN($U241)+IF($I241,0,1)))</f>
        <v/>
      </c>
      <c r="X241" s="3" t="str">
        <f t="shared" ca="1" si="78"/>
        <v>0</v>
      </c>
      <c r="Y241" s="3" t="str">
        <f t="shared" si="79"/>
        <v/>
      </c>
      <c r="Z241" s="3" t="str">
        <f t="shared" si="80"/>
        <v/>
      </c>
      <c r="AA241" s="3" t="str">
        <f ca="1">" "
&amp;AE241
&amp;IF(AND(OR(K241=5,K241=6),MOD(INT(J241/1000),10)=1)," A2","")
&amp;IF(AND(NOT(I241),J241=109,OFFSET(program!$A$1,0,disasm!$A241+1)&gt;0,NOT(ISNUMBER(FIND(" A1 "," "&amp;AE241&amp;" "))))," AUTOLABEL","")
&amp;" "</f>
        <v xml:space="preserve">  </v>
      </c>
      <c r="AB241" t="s">
        <v>130</v>
      </c>
    </row>
    <row r="242" spans="1:30" x14ac:dyDescent="0.2">
      <c r="A242" s="1">
        <f t="shared" ca="1" si="81"/>
        <v>755</v>
      </c>
      <c r="B242" s="2" t="str">
        <f t="shared" ca="1" si="64"/>
        <v>vars.is_running</v>
      </c>
      <c r="C242" s="3" t="str">
        <f ca="1">_xlfn.TEXTJOIN(" ",FALSE,OFFSET(program!$A$1,0,A242,1,M242))</f>
        <v>0</v>
      </c>
      <c r="D242" s="4" t="str">
        <f ca="1">IF($H242="data",".dat "&amp;X242,
IF($H242="str",".str " &amp; _xlfn.TEXTJOIN("",FALSE,OFFSET(program!$A$2,0,A242+1,1,M242-1)),
$L242&amp;" "&amp;_xlfn.TEXTJOIN(", ",TRUE,$X242:$Z242)
))</f>
        <v>.dat 0</v>
      </c>
      <c r="E242" s="19" t="b">
        <f t="shared" ca="1" si="65"/>
        <v>1</v>
      </c>
      <c r="F242" s="5" t="str">
        <f t="shared" ca="1" si="62"/>
        <v>vars</v>
      </c>
      <c r="G242" s="5">
        <f t="shared" ca="1" si="63"/>
        <v>749</v>
      </c>
      <c r="H242" s="5" t="str">
        <f t="shared" si="66"/>
        <v>data</v>
      </c>
      <c r="I242" s="13" t="b">
        <f t="shared" si="67"/>
        <v>1</v>
      </c>
      <c r="J242" s="6">
        <f ca="1">OFFSET(program!$A$1,0,disasm!A242)</f>
        <v>0</v>
      </c>
      <c r="K242" s="7">
        <f t="shared" ca="1" si="68"/>
        <v>0</v>
      </c>
      <c r="L242" s="7" t="e">
        <f t="shared" ca="1" si="69"/>
        <v>#VALUE!</v>
      </c>
      <c r="M242" s="7">
        <f t="shared" si="70"/>
        <v>1</v>
      </c>
      <c r="N242" s="7">
        <f t="shared" si="71"/>
        <v>1</v>
      </c>
      <c r="O242" s="8">
        <f t="shared" si="72"/>
        <v>1</v>
      </c>
      <c r="P242" s="8" t="str">
        <f t="shared" si="73"/>
        <v/>
      </c>
      <c r="Q242" s="8" t="str">
        <f t="shared" si="74"/>
        <v/>
      </c>
      <c r="R242" s="8" t="str">
        <f t="shared" ca="1" si="75"/>
        <v>num</v>
      </c>
      <c r="S242" s="8" t="str">
        <f t="shared" si="76"/>
        <v/>
      </c>
      <c r="T242" s="8" t="str">
        <f t="shared" si="77"/>
        <v/>
      </c>
      <c r="U242" s="7">
        <f ca="1">IF(O242="","",OFFSET(program!$A$1,0,disasm!$A242+COLUMN()-COLUMN($U242)+IF($I242,0,1)))</f>
        <v>0</v>
      </c>
      <c r="V242" s="7" t="str">
        <f ca="1">IF(P242="","",OFFSET(program!$A$1,0,disasm!$A242+COLUMN()-COLUMN($U242)+IF($I242,0,1)))</f>
        <v/>
      </c>
      <c r="W242" s="7" t="str">
        <f ca="1">IF(Q242="","",OFFSET(program!$A$1,0,disasm!$A242+COLUMN()-COLUMN($U242)+IF($I242,0,1)))</f>
        <v/>
      </c>
      <c r="X242" s="3" t="str">
        <f t="shared" ca="1" si="78"/>
        <v>0</v>
      </c>
      <c r="Y242" s="3" t="str">
        <f t="shared" si="79"/>
        <v/>
      </c>
      <c r="Z242" s="3" t="str">
        <f t="shared" si="80"/>
        <v/>
      </c>
      <c r="AA242" s="3" t="str">
        <f ca="1">" "
&amp;AE242
&amp;IF(AND(OR(K242=5,K242=6),MOD(INT(J242/1000),10)=1)," A2","")
&amp;IF(AND(NOT(I242),J242=109,OFFSET(program!$A$1,0,disasm!$A242+1)&gt;0,NOT(ISNUMBER(FIND(" A1 "," "&amp;AE242&amp;" "))))," AUTOLABEL","")
&amp;" "</f>
        <v xml:space="preserve">  </v>
      </c>
      <c r="AB242" t="s">
        <v>129</v>
      </c>
    </row>
    <row r="243" spans="1:30" x14ac:dyDescent="0.2">
      <c r="A243" s="1">
        <f t="shared" ca="1" si="81"/>
        <v>756</v>
      </c>
      <c r="B243" s="2" t="str">
        <f t="shared" ca="1" si="64"/>
        <v>extended_read_regs</v>
      </c>
      <c r="C243" s="3" t="str">
        <f ca="1">_xlfn.TEXTJOIN(" ",FALSE,OFFSET(program!$A$1,0,A243,1,M243))</f>
        <v>0</v>
      </c>
      <c r="D243" s="4" t="str">
        <f ca="1">IF($H243="data",".dat "&amp;X243,
IF($H243="str",".str " &amp; _xlfn.TEXTJOIN("",FALSE,OFFSET(program!$A$2,0,A243+1,1,M243-1)),
$L243&amp;" "&amp;_xlfn.TEXTJOIN(", ",TRUE,$X243:$Z243)
))</f>
        <v>.dat 0</v>
      </c>
      <c r="E243" s="19" t="b">
        <f t="shared" ca="1" si="65"/>
        <v>0</v>
      </c>
      <c r="F243" s="5" t="str">
        <f t="shared" si="62"/>
        <v>extended_read_regs</v>
      </c>
      <c r="G243" s="5">
        <f t="shared" ca="1" si="63"/>
        <v>756</v>
      </c>
      <c r="H243" s="5" t="str">
        <f t="shared" si="66"/>
        <v>data</v>
      </c>
      <c r="I243" s="13" t="b">
        <f t="shared" si="67"/>
        <v>1</v>
      </c>
      <c r="J243" s="6">
        <f ca="1">OFFSET(program!$A$1,0,disasm!A243)</f>
        <v>0</v>
      </c>
      <c r="K243" s="7">
        <f t="shared" ca="1" si="68"/>
        <v>0</v>
      </c>
      <c r="L243" s="7" t="e">
        <f t="shared" ca="1" si="69"/>
        <v>#VALUE!</v>
      </c>
      <c r="M243" s="7">
        <f t="shared" si="70"/>
        <v>1</v>
      </c>
      <c r="N243" s="7">
        <f t="shared" si="71"/>
        <v>1</v>
      </c>
      <c r="O243" s="8">
        <f t="shared" si="72"/>
        <v>1</v>
      </c>
      <c r="P243" s="8" t="str">
        <f t="shared" si="73"/>
        <v/>
      </c>
      <c r="Q243" s="8" t="str">
        <f t="shared" si="74"/>
        <v/>
      </c>
      <c r="R243" s="8" t="str">
        <f t="shared" ca="1" si="75"/>
        <v>num</v>
      </c>
      <c r="S243" s="8" t="str">
        <f t="shared" si="76"/>
        <v/>
      </c>
      <c r="T243" s="8" t="str">
        <f t="shared" si="77"/>
        <v/>
      </c>
      <c r="U243" s="7">
        <f ca="1">IF(O243="","",OFFSET(program!$A$1,0,disasm!$A243+COLUMN()-COLUMN($U243)+IF($I243,0,1)))</f>
        <v>0</v>
      </c>
      <c r="V243" s="7" t="str">
        <f ca="1">IF(P243="","",OFFSET(program!$A$1,0,disasm!$A243+COLUMN()-COLUMN($U243)+IF($I243,0,1)))</f>
        <v/>
      </c>
      <c r="W243" s="7" t="str">
        <f ca="1">IF(Q243="","",OFFSET(program!$A$1,0,disasm!$A243+COLUMN()-COLUMN($U243)+IF($I243,0,1)))</f>
        <v/>
      </c>
      <c r="X243" s="3" t="str">
        <f t="shared" ca="1" si="78"/>
        <v>0</v>
      </c>
      <c r="Y243" s="3" t="str">
        <f t="shared" si="79"/>
        <v/>
      </c>
      <c r="Z243" s="3" t="str">
        <f t="shared" si="80"/>
        <v/>
      </c>
      <c r="AA243" s="3" t="str">
        <f ca="1">" "
&amp;AE243
&amp;IF(AND(OR(K243=5,K243=6),MOD(INT(J243/1000),10)=1)," A2","")
&amp;IF(AND(NOT(I243),J243=109,OFFSET(program!$A$1,0,disasm!$A243+1)&gt;0,NOT(ISNUMBER(FIND(" A1 "," "&amp;AE243&amp;" "))))," AUTOLABEL","")
&amp;" "</f>
        <v xml:space="preserve">  </v>
      </c>
      <c r="AC243" t="s">
        <v>90</v>
      </c>
      <c r="AD243" s="9" t="s">
        <v>89</v>
      </c>
    </row>
    <row r="244" spans="1:30" x14ac:dyDescent="0.2">
      <c r="A244" s="1">
        <f t="shared" ca="1" si="81"/>
        <v>757</v>
      </c>
      <c r="B244" s="2" t="str">
        <f t="shared" ca="1" si="64"/>
        <v>bufpos</v>
      </c>
      <c r="C244" s="3" t="str">
        <f ca="1">_xlfn.TEXTJOIN(" ",FALSE,OFFSET(program!$A$1,0,A244,1,M244))</f>
        <v>0</v>
      </c>
      <c r="D244" s="4" t="str">
        <f ca="1">IF($H244="data",".dat "&amp;X244,
IF($H244="str",".str " &amp; _xlfn.TEXTJOIN("",FALSE,OFFSET(program!$A$2,0,A244+1,1,M244-1)),
$L244&amp;" "&amp;_xlfn.TEXTJOIN(", ",TRUE,$X244:$Z244)
))</f>
        <v>.dat 0</v>
      </c>
      <c r="E244" s="19" t="b">
        <f t="shared" ca="1" si="65"/>
        <v>1</v>
      </c>
      <c r="F244" s="5" t="str">
        <f t="shared" si="62"/>
        <v>bufpos</v>
      </c>
      <c r="G244" s="5">
        <f t="shared" ca="1" si="63"/>
        <v>757</v>
      </c>
      <c r="H244" s="5" t="str">
        <f t="shared" si="66"/>
        <v>data</v>
      </c>
      <c r="I244" s="13" t="b">
        <f t="shared" si="67"/>
        <v>1</v>
      </c>
      <c r="J244" s="6">
        <f ca="1">OFFSET(program!$A$1,0,disasm!A244)</f>
        <v>0</v>
      </c>
      <c r="K244" s="7">
        <f t="shared" ca="1" si="68"/>
        <v>0</v>
      </c>
      <c r="L244" s="7" t="e">
        <f t="shared" ca="1" si="69"/>
        <v>#VALUE!</v>
      </c>
      <c r="M244" s="7">
        <f t="shared" si="70"/>
        <v>1</v>
      </c>
      <c r="N244" s="7">
        <f t="shared" si="71"/>
        <v>1</v>
      </c>
      <c r="O244" s="8">
        <f t="shared" si="72"/>
        <v>1</v>
      </c>
      <c r="P244" s="8" t="str">
        <f t="shared" si="73"/>
        <v/>
      </c>
      <c r="Q244" s="8" t="str">
        <f t="shared" si="74"/>
        <v/>
      </c>
      <c r="R244" s="8" t="str">
        <f t="shared" ca="1" si="75"/>
        <v>num</v>
      </c>
      <c r="S244" s="8" t="str">
        <f t="shared" si="76"/>
        <v/>
      </c>
      <c r="T244" s="8" t="str">
        <f t="shared" si="77"/>
        <v/>
      </c>
      <c r="U244" s="7">
        <f ca="1">IF(O244="","",OFFSET(program!$A$1,0,disasm!$A244+COLUMN()-COLUMN($U244)+IF($I244,0,1)))</f>
        <v>0</v>
      </c>
      <c r="V244" s="7" t="str">
        <f ca="1">IF(P244="","",OFFSET(program!$A$1,0,disasm!$A244+COLUMN()-COLUMN($U244)+IF($I244,0,1)))</f>
        <v/>
      </c>
      <c r="W244" s="7" t="str">
        <f ca="1">IF(Q244="","",OFFSET(program!$A$1,0,disasm!$A244+COLUMN()-COLUMN($U244)+IF($I244,0,1)))</f>
        <v/>
      </c>
      <c r="X244" s="3" t="str">
        <f t="shared" ca="1" si="78"/>
        <v>0</v>
      </c>
      <c r="Y244" s="3" t="str">
        <f t="shared" si="79"/>
        <v/>
      </c>
      <c r="Z244" s="3" t="str">
        <f t="shared" si="80"/>
        <v/>
      </c>
      <c r="AA244" s="3" t="str">
        <f ca="1">" "
&amp;AE244
&amp;IF(AND(OR(K244=5,K244=6),MOD(INT(J244/1000),10)=1)," A2","")
&amp;IF(AND(NOT(I244),J244=109,OFFSET(program!$A$1,0,disasm!$A244+1)&gt;0,NOT(ISNUMBER(FIND(" A1 "," "&amp;AE244&amp;" "))))," AUTOLABEL","")
&amp;" "</f>
        <v xml:space="preserve">  </v>
      </c>
      <c r="AB244" s="17"/>
      <c r="AD244" s="9" t="s">
        <v>49</v>
      </c>
    </row>
    <row r="245" spans="1:30" x14ac:dyDescent="0.2">
      <c r="A245" s="1">
        <f t="shared" ca="1" si="81"/>
        <v>758</v>
      </c>
      <c r="B245" s="2" t="str">
        <f t="shared" ca="1" si="64"/>
        <v>map</v>
      </c>
      <c r="C245" s="3" t="str">
        <f ca="1">_xlfn.TEXTJOIN(" ",FALSE,OFFSET(program!$A$1,0,A245,1,M245))</f>
        <v>255</v>
      </c>
      <c r="D245" s="4" t="str">
        <f ca="1">IF($H245="data",".dat "&amp;X245,
IF($H245="str",".str " &amp; _xlfn.TEXTJOIN("",FALSE,OFFSET(program!$A$2,0,A245+1,1,M245-1)),
$L245&amp;" "&amp;_xlfn.TEXTJOIN(", ",TRUE,$X245:$Z245)
))</f>
        <v>.dat 255</v>
      </c>
      <c r="E245" s="19" t="b">
        <f t="shared" ca="1" si="65"/>
        <v>0</v>
      </c>
      <c r="F245" s="5" t="str">
        <f t="shared" si="62"/>
        <v>map</v>
      </c>
      <c r="G245" s="5">
        <f t="shared" ca="1" si="63"/>
        <v>758</v>
      </c>
      <c r="H245" s="5" t="str">
        <f t="shared" si="66"/>
        <v>data</v>
      </c>
      <c r="I245" s="13" t="b">
        <f t="shared" si="67"/>
        <v>1</v>
      </c>
      <c r="J245" s="6">
        <f ca="1">OFFSET(program!$A$1,0,disasm!A245)</f>
        <v>255</v>
      </c>
      <c r="K245" s="7">
        <f t="shared" ca="1" si="68"/>
        <v>55</v>
      </c>
      <c r="L245" s="7" t="e">
        <f t="shared" ca="1" si="69"/>
        <v>#VALUE!</v>
      </c>
      <c r="M245" s="7">
        <f t="shared" si="70"/>
        <v>1</v>
      </c>
      <c r="N245" s="7">
        <f t="shared" si="71"/>
        <v>1</v>
      </c>
      <c r="O245" s="8">
        <f t="shared" si="72"/>
        <v>1</v>
      </c>
      <c r="P245" s="8" t="str">
        <f t="shared" si="73"/>
        <v/>
      </c>
      <c r="Q245" s="8" t="str">
        <f t="shared" si="74"/>
        <v/>
      </c>
      <c r="R245" s="8" t="str">
        <f t="shared" ca="1" si="75"/>
        <v>num</v>
      </c>
      <c r="S245" s="8" t="str">
        <f t="shared" si="76"/>
        <v/>
      </c>
      <c r="T245" s="8" t="str">
        <f t="shared" si="77"/>
        <v/>
      </c>
      <c r="U245" s="7">
        <f ca="1">IF(O245="","",OFFSET(program!$A$1,0,disasm!$A245+COLUMN()-COLUMN($U245)+IF($I245,0,1)))</f>
        <v>255</v>
      </c>
      <c r="V245" s="7" t="str">
        <f ca="1">IF(P245="","",OFFSET(program!$A$1,0,disasm!$A245+COLUMN()-COLUMN($U245)+IF($I245,0,1)))</f>
        <v/>
      </c>
      <c r="W245" s="7" t="str">
        <f ca="1">IF(Q245="","",OFFSET(program!$A$1,0,disasm!$A245+COLUMN()-COLUMN($U245)+IF($I245,0,1)))</f>
        <v/>
      </c>
      <c r="X245" s="3" t="str">
        <f t="shared" ca="1" si="78"/>
        <v>255</v>
      </c>
      <c r="Y245" s="3" t="str">
        <f t="shared" si="79"/>
        <v/>
      </c>
      <c r="Z245" s="3" t="str">
        <f t="shared" si="80"/>
        <v/>
      </c>
      <c r="AA245" s="3" t="str">
        <f ca="1">" "
&amp;AE245
&amp;IF(AND(OR(K245=5,K245=6),MOD(INT(J245/1000),10)=1)," A2","")
&amp;IF(AND(NOT(I245),J245=109,OFFSET(program!$A$1,0,disasm!$A245+1)&gt;0,NOT(ISNUMBER(FIND(" A1 "," "&amp;AE245&amp;" "))))," AUTOLABEL","")
&amp;" "</f>
        <v xml:space="preserve">  </v>
      </c>
      <c r="AD245" s="12" t="s">
        <v>132</v>
      </c>
    </row>
    <row r="246" spans="1:30" x14ac:dyDescent="0.2">
      <c r="A246" s="1">
        <f t="shared" ca="1" si="81"/>
        <v>759</v>
      </c>
      <c r="B246" s="2" t="str">
        <f t="shared" ca="1" si="64"/>
        <v>map+1</v>
      </c>
      <c r="C246" s="3" t="str">
        <f ca="1">_xlfn.TEXTJOIN(" ",FALSE,OFFSET(program!$A$1,0,A246,1,M246))</f>
        <v>63</v>
      </c>
      <c r="D246" s="4" t="str">
        <f ca="1">IF($H246="data",".dat "&amp;X246,
IF($H246="str",".str " &amp; _xlfn.TEXTJOIN("",FALSE,OFFSET(program!$A$2,0,A246+1,1,M246-1)),
$L246&amp;" "&amp;_xlfn.TEXTJOIN(", ",TRUE,$X246:$Z246)
))</f>
        <v>.dat 63</v>
      </c>
      <c r="E246" s="19" t="b">
        <f t="shared" ca="1" si="65"/>
        <v>0</v>
      </c>
      <c r="F246" s="5" t="str">
        <f t="shared" ca="1" si="62"/>
        <v>map</v>
      </c>
      <c r="G246" s="5">
        <f t="shared" ca="1" si="63"/>
        <v>758</v>
      </c>
      <c r="H246" s="5" t="str">
        <f t="shared" si="66"/>
        <v>data</v>
      </c>
      <c r="I246" s="13" t="b">
        <f t="shared" si="67"/>
        <v>1</v>
      </c>
      <c r="J246" s="6">
        <f ca="1">OFFSET(program!$A$1,0,disasm!A246)</f>
        <v>63</v>
      </c>
      <c r="K246" s="7">
        <f t="shared" ca="1" si="68"/>
        <v>63</v>
      </c>
      <c r="L246" s="7" t="e">
        <f t="shared" ca="1" si="69"/>
        <v>#VALUE!</v>
      </c>
      <c r="M246" s="7">
        <f t="shared" si="70"/>
        <v>1</v>
      </c>
      <c r="N246" s="7">
        <f t="shared" si="71"/>
        <v>1</v>
      </c>
      <c r="O246" s="8">
        <f t="shared" si="72"/>
        <v>1</v>
      </c>
      <c r="P246" s="8" t="str">
        <f t="shared" si="73"/>
        <v/>
      </c>
      <c r="Q246" s="8" t="str">
        <f t="shared" si="74"/>
        <v/>
      </c>
      <c r="R246" s="8" t="str">
        <f t="shared" ca="1" si="75"/>
        <v>num</v>
      </c>
      <c r="S246" s="8" t="str">
        <f t="shared" si="76"/>
        <v/>
      </c>
      <c r="T246" s="8" t="str">
        <f t="shared" si="77"/>
        <v/>
      </c>
      <c r="U246" s="7">
        <f ca="1">IF(O246="","",OFFSET(program!$A$1,0,disasm!$A246+COLUMN()-COLUMN($U246)+IF($I246,0,1)))</f>
        <v>63</v>
      </c>
      <c r="V246" s="7" t="str">
        <f ca="1">IF(P246="","",OFFSET(program!$A$1,0,disasm!$A246+COLUMN()-COLUMN($U246)+IF($I246,0,1)))</f>
        <v/>
      </c>
      <c r="W246" s="7" t="str">
        <f ca="1">IF(Q246="","",OFFSET(program!$A$1,0,disasm!$A246+COLUMN()-COLUMN($U246)+IF($I246,0,1)))</f>
        <v/>
      </c>
      <c r="X246" s="3" t="str">
        <f t="shared" ca="1" si="78"/>
        <v>63</v>
      </c>
      <c r="Y246" s="3" t="str">
        <f t="shared" si="79"/>
        <v/>
      </c>
      <c r="Z246" s="3" t="str">
        <f t="shared" si="80"/>
        <v/>
      </c>
      <c r="AA246" s="3" t="str">
        <f ca="1">" "
&amp;AE246
&amp;IF(AND(OR(K246=5,K246=6),MOD(INT(J246/1000),10)=1)," A2","")
&amp;IF(AND(NOT(I246),J246=109,OFFSET(program!$A$1,0,disasm!$A246+1)&gt;0,NOT(ISNUMBER(FIND(" A1 "," "&amp;AE246&amp;" "))))," AUTOLABEL","")
&amp;" "</f>
        <v xml:space="preserve">  </v>
      </c>
    </row>
    <row r="247" spans="1:30" x14ac:dyDescent="0.2">
      <c r="A247" s="1">
        <f t="shared" ca="1" si="81"/>
        <v>760</v>
      </c>
      <c r="B247" s="2" t="str">
        <f t="shared" ca="1" si="64"/>
        <v>map+2</v>
      </c>
      <c r="C247" s="3" t="str">
        <f ca="1">_xlfn.TEXTJOIN(" ",FALSE,OFFSET(program!$A$1,0,A247,1,M247))</f>
        <v>191</v>
      </c>
      <c r="D247" s="4" t="str">
        <f ca="1">IF($H247="data",".dat "&amp;X247,
IF($H247="str",".str " &amp; _xlfn.TEXTJOIN("",FALSE,OFFSET(program!$A$2,0,A247+1,1,M247-1)),
$L247&amp;" "&amp;_xlfn.TEXTJOIN(", ",TRUE,$X247:$Z247)
))</f>
        <v>.dat 191</v>
      </c>
      <c r="E247" s="19" t="b">
        <f t="shared" ca="1" si="65"/>
        <v>0</v>
      </c>
      <c r="F247" s="5" t="str">
        <f t="shared" ca="1" si="62"/>
        <v>map</v>
      </c>
      <c r="G247" s="5">
        <f t="shared" ca="1" si="63"/>
        <v>758</v>
      </c>
      <c r="H247" s="5" t="str">
        <f t="shared" si="66"/>
        <v>data</v>
      </c>
      <c r="I247" s="13" t="b">
        <f t="shared" si="67"/>
        <v>1</v>
      </c>
      <c r="J247" s="6">
        <f ca="1">OFFSET(program!$A$1,0,disasm!A247)</f>
        <v>191</v>
      </c>
      <c r="K247" s="7">
        <f t="shared" ca="1" si="68"/>
        <v>91</v>
      </c>
      <c r="L247" s="7" t="e">
        <f t="shared" ca="1" si="69"/>
        <v>#VALUE!</v>
      </c>
      <c r="M247" s="7">
        <f t="shared" si="70"/>
        <v>1</v>
      </c>
      <c r="N247" s="7">
        <f t="shared" si="71"/>
        <v>1</v>
      </c>
      <c r="O247" s="8">
        <f t="shared" si="72"/>
        <v>1</v>
      </c>
      <c r="P247" s="8" t="str">
        <f t="shared" si="73"/>
        <v/>
      </c>
      <c r="Q247" s="8" t="str">
        <f t="shared" si="74"/>
        <v/>
      </c>
      <c r="R247" s="8" t="str">
        <f t="shared" ca="1" si="75"/>
        <v>num</v>
      </c>
      <c r="S247" s="8" t="str">
        <f t="shared" si="76"/>
        <v/>
      </c>
      <c r="T247" s="8" t="str">
        <f t="shared" si="77"/>
        <v/>
      </c>
      <c r="U247" s="7">
        <f ca="1">IF(O247="","",OFFSET(program!$A$1,0,disasm!$A247+COLUMN()-COLUMN($U247)+IF($I247,0,1)))</f>
        <v>191</v>
      </c>
      <c r="V247" s="7" t="str">
        <f ca="1">IF(P247="","",OFFSET(program!$A$1,0,disasm!$A247+COLUMN()-COLUMN($U247)+IF($I247,0,1)))</f>
        <v/>
      </c>
      <c r="W247" s="7" t="str">
        <f ca="1">IF(Q247="","",OFFSET(program!$A$1,0,disasm!$A247+COLUMN()-COLUMN($U247)+IF($I247,0,1)))</f>
        <v/>
      </c>
      <c r="X247" s="3" t="str">
        <f t="shared" ca="1" si="78"/>
        <v>191</v>
      </c>
      <c r="Y247" s="3" t="str">
        <f t="shared" si="79"/>
        <v/>
      </c>
      <c r="Z247" s="3" t="str">
        <f t="shared" si="80"/>
        <v/>
      </c>
      <c r="AA247" s="3" t="str">
        <f ca="1">" "
&amp;AE247
&amp;IF(AND(OR(K247=5,K247=6),MOD(INT(J247/1000),10)=1)," A2","")
&amp;IF(AND(NOT(I247),J247=109,OFFSET(program!$A$1,0,disasm!$A247+1)&gt;0,NOT(ISNUMBER(FIND(" A1 "," "&amp;AE247&amp;" "))))," AUTOLABEL","")
&amp;" "</f>
        <v xml:space="preserve">  </v>
      </c>
    </row>
    <row r="248" spans="1:30" x14ac:dyDescent="0.2">
      <c r="A248" s="1">
        <f t="shared" ca="1" si="81"/>
        <v>761</v>
      </c>
      <c r="B248" s="2" t="str">
        <f t="shared" ca="1" si="64"/>
        <v>map+3</v>
      </c>
      <c r="C248" s="3" t="str">
        <f ca="1">_xlfn.TEXTJOIN(" ",FALSE,OFFSET(program!$A$1,0,A248,1,M248))</f>
        <v>127</v>
      </c>
      <c r="D248" s="4" t="str">
        <f ca="1">IF($H248="data",".dat "&amp;X248,
IF($H248="str",".str " &amp; _xlfn.TEXTJOIN("",FALSE,OFFSET(program!$A$2,0,A248+1,1,M248-1)),
$L248&amp;" "&amp;_xlfn.TEXTJOIN(", ",TRUE,$X248:$Z248)
))</f>
        <v>.dat 127</v>
      </c>
      <c r="E248" s="19" t="b">
        <f t="shared" ca="1" si="65"/>
        <v>0</v>
      </c>
      <c r="F248" s="5" t="str">
        <f t="shared" ca="1" si="62"/>
        <v>map</v>
      </c>
      <c r="G248" s="5">
        <f t="shared" ca="1" si="63"/>
        <v>758</v>
      </c>
      <c r="H248" s="5" t="str">
        <f t="shared" si="66"/>
        <v>data</v>
      </c>
      <c r="I248" s="13" t="b">
        <f t="shared" si="67"/>
        <v>1</v>
      </c>
      <c r="J248" s="6">
        <f ca="1">OFFSET(program!$A$1,0,disasm!A248)</f>
        <v>127</v>
      </c>
      <c r="K248" s="7">
        <f t="shared" ca="1" si="68"/>
        <v>27</v>
      </c>
      <c r="L248" s="7" t="e">
        <f t="shared" ca="1" si="69"/>
        <v>#VALUE!</v>
      </c>
      <c r="M248" s="7">
        <f t="shared" si="70"/>
        <v>1</v>
      </c>
      <c r="N248" s="7">
        <f t="shared" si="71"/>
        <v>1</v>
      </c>
      <c r="O248" s="8">
        <f t="shared" si="72"/>
        <v>1</v>
      </c>
      <c r="P248" s="8" t="str">
        <f t="shared" si="73"/>
        <v/>
      </c>
      <c r="Q248" s="8" t="str">
        <f t="shared" si="74"/>
        <v/>
      </c>
      <c r="R248" s="8" t="str">
        <f t="shared" ca="1" si="75"/>
        <v>num</v>
      </c>
      <c r="S248" s="8" t="str">
        <f t="shared" si="76"/>
        <v/>
      </c>
      <c r="T248" s="8" t="str">
        <f t="shared" si="77"/>
        <v/>
      </c>
      <c r="U248" s="7">
        <f ca="1">IF(O248="","",OFFSET(program!$A$1,0,disasm!$A248+COLUMN()-COLUMN($U248)+IF($I248,0,1)))</f>
        <v>127</v>
      </c>
      <c r="V248" s="7" t="str">
        <f ca="1">IF(P248="","",OFFSET(program!$A$1,0,disasm!$A248+COLUMN()-COLUMN($U248)+IF($I248,0,1)))</f>
        <v/>
      </c>
      <c r="W248" s="7" t="str">
        <f ca="1">IF(Q248="","",OFFSET(program!$A$1,0,disasm!$A248+COLUMN()-COLUMN($U248)+IF($I248,0,1)))</f>
        <v/>
      </c>
      <c r="X248" s="3" t="str">
        <f t="shared" ca="1" si="78"/>
        <v>127</v>
      </c>
      <c r="Y248" s="3" t="str">
        <f t="shared" si="79"/>
        <v/>
      </c>
      <c r="Z248" s="3" t="str">
        <f t="shared" si="80"/>
        <v/>
      </c>
      <c r="AA248" s="3" t="str">
        <f ca="1">" "
&amp;AE248
&amp;IF(AND(OR(K248=5,K248=6),MOD(INT(J248/1000),10)=1)," A2","")
&amp;IF(AND(NOT(I248),J248=109,OFFSET(program!$A$1,0,disasm!$A248+1)&gt;0,NOT(ISNUMBER(FIND(" A1 "," "&amp;AE248&amp;" "))))," AUTOLABEL","")
&amp;" "</f>
        <v xml:space="preserve">  </v>
      </c>
    </row>
    <row r="249" spans="1:30" x14ac:dyDescent="0.2">
      <c r="A249" s="1">
        <f t="shared" ca="1" si="81"/>
        <v>762</v>
      </c>
      <c r="B249" s="2" t="str">
        <f t="shared" ca="1" si="64"/>
        <v>map+4</v>
      </c>
      <c r="C249" s="3" t="str">
        <f ca="1">_xlfn.TEXTJOIN(" ",FALSE,OFFSET(program!$A$1,0,A249,1,M249))</f>
        <v>159</v>
      </c>
      <c r="D249" s="4" t="str">
        <f ca="1">IF($H249="data",".dat "&amp;X249,
IF($H249="str",".str " &amp; _xlfn.TEXTJOIN("",FALSE,OFFSET(program!$A$2,0,A249+1,1,M249-1)),
$L249&amp;" "&amp;_xlfn.TEXTJOIN(", ",TRUE,$X249:$Z249)
))</f>
        <v>.dat 159</v>
      </c>
      <c r="E249" s="19" t="b">
        <f t="shared" ca="1" si="65"/>
        <v>0</v>
      </c>
      <c r="F249" s="5" t="str">
        <f t="shared" ca="1" si="62"/>
        <v>map</v>
      </c>
      <c r="G249" s="5">
        <f t="shared" ca="1" si="63"/>
        <v>758</v>
      </c>
      <c r="H249" s="5" t="str">
        <f t="shared" si="66"/>
        <v>data</v>
      </c>
      <c r="I249" s="13" t="b">
        <f t="shared" si="67"/>
        <v>1</v>
      </c>
      <c r="J249" s="6">
        <f ca="1">OFFSET(program!$A$1,0,disasm!A249)</f>
        <v>159</v>
      </c>
      <c r="K249" s="7">
        <f t="shared" ca="1" si="68"/>
        <v>59</v>
      </c>
      <c r="L249" s="7" t="e">
        <f t="shared" ca="1" si="69"/>
        <v>#VALUE!</v>
      </c>
      <c r="M249" s="7">
        <f t="shared" si="70"/>
        <v>1</v>
      </c>
      <c r="N249" s="7">
        <f t="shared" si="71"/>
        <v>1</v>
      </c>
      <c r="O249" s="8">
        <f t="shared" si="72"/>
        <v>1</v>
      </c>
      <c r="P249" s="8" t="str">
        <f t="shared" si="73"/>
        <v/>
      </c>
      <c r="Q249" s="8" t="str">
        <f t="shared" si="74"/>
        <v/>
      </c>
      <c r="R249" s="8" t="str">
        <f t="shared" ca="1" si="75"/>
        <v>num</v>
      </c>
      <c r="S249" s="8" t="str">
        <f t="shared" si="76"/>
        <v/>
      </c>
      <c r="T249" s="8" t="str">
        <f t="shared" si="77"/>
        <v/>
      </c>
      <c r="U249" s="7">
        <f ca="1">IF(O249="","",OFFSET(program!$A$1,0,disasm!$A249+COLUMN()-COLUMN($U249)+IF($I249,0,1)))</f>
        <v>159</v>
      </c>
      <c r="V249" s="7" t="str">
        <f ca="1">IF(P249="","",OFFSET(program!$A$1,0,disasm!$A249+COLUMN()-COLUMN($U249)+IF($I249,0,1)))</f>
        <v/>
      </c>
      <c r="W249" s="7" t="str">
        <f ca="1">IF(Q249="","",OFFSET(program!$A$1,0,disasm!$A249+COLUMN()-COLUMN($U249)+IF($I249,0,1)))</f>
        <v/>
      </c>
      <c r="X249" s="3" t="str">
        <f t="shared" ca="1" si="78"/>
        <v>159</v>
      </c>
      <c r="Y249" s="3" t="str">
        <f t="shared" si="79"/>
        <v/>
      </c>
      <c r="Z249" s="3" t="str">
        <f t="shared" si="80"/>
        <v/>
      </c>
      <c r="AA249" s="3" t="str">
        <f ca="1">" "
&amp;AE249
&amp;IF(AND(OR(K249=5,K249=6),MOD(INT(J249/1000),10)=1)," A2","")
&amp;IF(AND(NOT(I249),J249=109,OFFSET(program!$A$1,0,disasm!$A249+1)&gt;0,NOT(ISNUMBER(FIND(" A1 "," "&amp;AE249&amp;" "))))," AUTOLABEL","")
&amp;" "</f>
        <v xml:space="preserve">  </v>
      </c>
    </row>
    <row r="250" spans="1:30" x14ac:dyDescent="0.2">
      <c r="A250" s="1">
        <f t="shared" ca="1" si="81"/>
        <v>763</v>
      </c>
      <c r="B250" s="2" t="str">
        <f t="shared" ca="1" si="64"/>
        <v>map+5</v>
      </c>
      <c r="C250" s="3" t="str">
        <f ca="1">_xlfn.TEXTJOIN(" ",FALSE,OFFSET(program!$A$1,0,A250,1,M250))</f>
        <v>223</v>
      </c>
      <c r="D250" s="4" t="str">
        <f ca="1">IF($H250="data",".dat "&amp;X250,
IF($H250="str",".str " &amp; _xlfn.TEXTJOIN("",FALSE,OFFSET(program!$A$2,0,A250+1,1,M250-1)),
$L250&amp;" "&amp;_xlfn.TEXTJOIN(", ",TRUE,$X250:$Z250)
))</f>
        <v>.dat 223</v>
      </c>
      <c r="E250" s="19" t="b">
        <f t="shared" ca="1" si="65"/>
        <v>0</v>
      </c>
      <c r="F250" s="5" t="str">
        <f t="shared" ca="1" si="62"/>
        <v>map</v>
      </c>
      <c r="G250" s="5">
        <f t="shared" ca="1" si="63"/>
        <v>758</v>
      </c>
      <c r="H250" s="5" t="str">
        <f t="shared" si="66"/>
        <v>data</v>
      </c>
      <c r="I250" s="13" t="b">
        <f t="shared" si="67"/>
        <v>1</v>
      </c>
      <c r="J250" s="6">
        <f ca="1">OFFSET(program!$A$1,0,disasm!A250)</f>
        <v>223</v>
      </c>
      <c r="K250" s="7">
        <f t="shared" ca="1" si="68"/>
        <v>23</v>
      </c>
      <c r="L250" s="7" t="e">
        <f t="shared" ca="1" si="69"/>
        <v>#VALUE!</v>
      </c>
      <c r="M250" s="7">
        <f t="shared" si="70"/>
        <v>1</v>
      </c>
      <c r="N250" s="7">
        <f t="shared" si="71"/>
        <v>1</v>
      </c>
      <c r="O250" s="8">
        <f t="shared" si="72"/>
        <v>1</v>
      </c>
      <c r="P250" s="8" t="str">
        <f t="shared" si="73"/>
        <v/>
      </c>
      <c r="Q250" s="8" t="str">
        <f t="shared" si="74"/>
        <v/>
      </c>
      <c r="R250" s="8" t="str">
        <f t="shared" ca="1" si="75"/>
        <v>num</v>
      </c>
      <c r="S250" s="8" t="str">
        <f t="shared" si="76"/>
        <v/>
      </c>
      <c r="T250" s="8" t="str">
        <f t="shared" si="77"/>
        <v/>
      </c>
      <c r="U250" s="7">
        <f ca="1">IF(O250="","",OFFSET(program!$A$1,0,disasm!$A250+COLUMN()-COLUMN($U250)+IF($I250,0,1)))</f>
        <v>223</v>
      </c>
      <c r="V250" s="7" t="str">
        <f ca="1">IF(P250="","",OFFSET(program!$A$1,0,disasm!$A250+COLUMN()-COLUMN($U250)+IF($I250,0,1)))</f>
        <v/>
      </c>
      <c r="W250" s="7" t="str">
        <f ca="1">IF(Q250="","",OFFSET(program!$A$1,0,disasm!$A250+COLUMN()-COLUMN($U250)+IF($I250,0,1)))</f>
        <v/>
      </c>
      <c r="X250" s="3" t="str">
        <f t="shared" ca="1" si="78"/>
        <v>223</v>
      </c>
      <c r="Y250" s="3" t="str">
        <f t="shared" si="79"/>
        <v/>
      </c>
      <c r="Z250" s="3" t="str">
        <f t="shared" si="80"/>
        <v/>
      </c>
      <c r="AA250" s="3" t="str">
        <f ca="1">" "
&amp;AE250
&amp;IF(AND(OR(K250=5,K250=6),MOD(INT(J250/1000),10)=1)," A2","")
&amp;IF(AND(NOT(I250),J250=109,OFFSET(program!$A$1,0,disasm!$A250+1)&gt;0,NOT(ISNUMBER(FIND(" A1 "," "&amp;AE250&amp;" "))))," AUTOLABEL","")
&amp;" "</f>
        <v xml:space="preserve">  </v>
      </c>
    </row>
    <row r="251" spans="1:30" x14ac:dyDescent="0.2">
      <c r="A251" s="1">
        <f t="shared" ca="1" si="81"/>
        <v>764</v>
      </c>
      <c r="B251" s="2" t="str">
        <f t="shared" ca="1" si="64"/>
        <v>map+6</v>
      </c>
      <c r="C251" s="3" t="str">
        <f ca="1">_xlfn.TEXTJOIN(" ",FALSE,OFFSET(program!$A$1,0,A251,1,M251))</f>
        <v>95</v>
      </c>
      <c r="D251" s="4" t="str">
        <f ca="1">IF($H251="data",".dat "&amp;X251,
IF($H251="str",".str " &amp; _xlfn.TEXTJOIN("",FALSE,OFFSET(program!$A$2,0,A251+1,1,M251-1)),
$L251&amp;" "&amp;_xlfn.TEXTJOIN(", ",TRUE,$X251:$Z251)
))</f>
        <v>.dat 95</v>
      </c>
      <c r="E251" s="19" t="b">
        <f t="shared" ca="1" si="65"/>
        <v>0</v>
      </c>
      <c r="F251" s="5" t="str">
        <f t="shared" ca="1" si="62"/>
        <v>map</v>
      </c>
      <c r="G251" s="5">
        <f t="shared" ca="1" si="63"/>
        <v>758</v>
      </c>
      <c r="H251" s="5" t="str">
        <f t="shared" si="66"/>
        <v>data</v>
      </c>
      <c r="I251" s="13" t="b">
        <f t="shared" si="67"/>
        <v>1</v>
      </c>
      <c r="J251" s="6">
        <f ca="1">OFFSET(program!$A$1,0,disasm!A251)</f>
        <v>95</v>
      </c>
      <c r="K251" s="7">
        <f t="shared" ca="1" si="68"/>
        <v>95</v>
      </c>
      <c r="L251" s="7" t="e">
        <f t="shared" ca="1" si="69"/>
        <v>#VALUE!</v>
      </c>
      <c r="M251" s="7">
        <f t="shared" si="70"/>
        <v>1</v>
      </c>
      <c r="N251" s="7">
        <f t="shared" si="71"/>
        <v>1</v>
      </c>
      <c r="O251" s="8">
        <f t="shared" si="72"/>
        <v>1</v>
      </c>
      <c r="P251" s="8" t="str">
        <f t="shared" si="73"/>
        <v/>
      </c>
      <c r="Q251" s="8" t="str">
        <f t="shared" si="74"/>
        <v/>
      </c>
      <c r="R251" s="8" t="str">
        <f t="shared" ca="1" si="75"/>
        <v>num</v>
      </c>
      <c r="S251" s="8" t="str">
        <f t="shared" si="76"/>
        <v/>
      </c>
      <c r="T251" s="8" t="str">
        <f t="shared" si="77"/>
        <v/>
      </c>
      <c r="U251" s="7">
        <f ca="1">IF(O251="","",OFFSET(program!$A$1,0,disasm!$A251+COLUMN()-COLUMN($U251)+IF($I251,0,1)))</f>
        <v>95</v>
      </c>
      <c r="V251" s="7" t="str">
        <f ca="1">IF(P251="","",OFFSET(program!$A$1,0,disasm!$A251+COLUMN()-COLUMN($U251)+IF($I251,0,1)))</f>
        <v/>
      </c>
      <c r="W251" s="7" t="str">
        <f ca="1">IF(Q251="","",OFFSET(program!$A$1,0,disasm!$A251+COLUMN()-COLUMN($U251)+IF($I251,0,1)))</f>
        <v/>
      </c>
      <c r="X251" s="3" t="str">
        <f t="shared" ca="1" si="78"/>
        <v>95</v>
      </c>
      <c r="Y251" s="3" t="str">
        <f t="shared" si="79"/>
        <v/>
      </c>
      <c r="Z251" s="3" t="str">
        <f t="shared" si="80"/>
        <v/>
      </c>
      <c r="AA251" s="3" t="str">
        <f ca="1">" "
&amp;AE251
&amp;IF(AND(OR(K251=5,K251=6),MOD(INT(J251/1000),10)=1)," A2","")
&amp;IF(AND(NOT(I251),J251=109,OFFSET(program!$A$1,0,disasm!$A251+1)&gt;0,NOT(ISNUMBER(FIND(" A1 "," "&amp;AE251&amp;" "))))," AUTOLABEL","")
&amp;" "</f>
        <v xml:space="preserve">  </v>
      </c>
    </row>
    <row r="252" spans="1:30" x14ac:dyDescent="0.2">
      <c r="A252" s="1">
        <f t="shared" ca="1" si="81"/>
        <v>765</v>
      </c>
      <c r="B252" s="2" t="str">
        <f t="shared" ca="1" si="64"/>
        <v>map+7</v>
      </c>
      <c r="C252" s="3" t="str">
        <f ca="1">_xlfn.TEXTJOIN(" ",FALSE,OFFSET(program!$A$1,0,A252,1,M252))</f>
        <v>0</v>
      </c>
      <c r="D252" s="4" t="str">
        <f ca="1">IF($H252="data",".dat "&amp;X252,
IF($H252="str",".str " &amp; _xlfn.TEXTJOIN("",FALSE,OFFSET(program!$A$2,0,A252+1,1,M252-1)),
$L252&amp;" "&amp;_xlfn.TEXTJOIN(", ",TRUE,$X252:$Z252)
))</f>
        <v>.dat 0</v>
      </c>
      <c r="E252" s="19" t="b">
        <f t="shared" ca="1" si="65"/>
        <v>0</v>
      </c>
      <c r="F252" s="5" t="str">
        <f t="shared" ca="1" si="62"/>
        <v>map</v>
      </c>
      <c r="G252" s="5">
        <f t="shared" ca="1" si="63"/>
        <v>758</v>
      </c>
      <c r="H252" s="5" t="str">
        <f t="shared" si="66"/>
        <v>data</v>
      </c>
      <c r="I252" s="13" t="b">
        <f t="shared" si="67"/>
        <v>1</v>
      </c>
      <c r="J252" s="6">
        <f ca="1">OFFSET(program!$A$1,0,disasm!A252)</f>
        <v>0</v>
      </c>
      <c r="K252" s="7">
        <f t="shared" ca="1" si="68"/>
        <v>0</v>
      </c>
      <c r="L252" s="7" t="e">
        <f t="shared" ca="1" si="69"/>
        <v>#VALUE!</v>
      </c>
      <c r="M252" s="7">
        <f t="shared" si="70"/>
        <v>1</v>
      </c>
      <c r="N252" s="7">
        <f t="shared" si="71"/>
        <v>1</v>
      </c>
      <c r="O252" s="8">
        <f t="shared" si="72"/>
        <v>1</v>
      </c>
      <c r="P252" s="8" t="str">
        <f t="shared" si="73"/>
        <v/>
      </c>
      <c r="Q252" s="8" t="str">
        <f t="shared" si="74"/>
        <v/>
      </c>
      <c r="R252" s="8" t="str">
        <f t="shared" ca="1" si="75"/>
        <v>num</v>
      </c>
      <c r="S252" s="8" t="str">
        <f t="shared" si="76"/>
        <v/>
      </c>
      <c r="T252" s="8" t="str">
        <f t="shared" si="77"/>
        <v/>
      </c>
      <c r="U252" s="7">
        <f ca="1">IF(O252="","",OFFSET(program!$A$1,0,disasm!$A252+COLUMN()-COLUMN($U252)+IF($I252,0,1)))</f>
        <v>0</v>
      </c>
      <c r="V252" s="7" t="str">
        <f ca="1">IF(P252="","",OFFSET(program!$A$1,0,disasm!$A252+COLUMN()-COLUMN($U252)+IF($I252,0,1)))</f>
        <v/>
      </c>
      <c r="W252" s="7" t="str">
        <f ca="1">IF(Q252="","",OFFSET(program!$A$1,0,disasm!$A252+COLUMN()-COLUMN($U252)+IF($I252,0,1)))</f>
        <v/>
      </c>
      <c r="X252" s="3" t="str">
        <f t="shared" ca="1" si="78"/>
        <v>0</v>
      </c>
      <c r="Y252" s="3" t="str">
        <f t="shared" si="79"/>
        <v/>
      </c>
      <c r="Z252" s="3" t="str">
        <f t="shared" si="80"/>
        <v/>
      </c>
      <c r="AA252" s="3" t="str">
        <f ca="1">" "
&amp;AE252
&amp;IF(AND(OR(K252=5,K252=6),MOD(INT(J252/1000),10)=1)," A2","")
&amp;IF(AND(NOT(I252),J252=109,OFFSET(program!$A$1,0,disasm!$A252+1)&gt;0,NOT(ISNUMBER(FIND(" A1 "," "&amp;AE252&amp;" "))))," AUTOLABEL","")
&amp;" "</f>
        <v xml:space="preserve">  </v>
      </c>
    </row>
    <row r="253" spans="1:30" x14ac:dyDescent="0.2">
      <c r="A253" s="1">
        <f t="shared" ca="1" si="81"/>
        <v>766</v>
      </c>
      <c r="B253" s="2" t="str">
        <f t="shared" ca="1" si="64"/>
        <v>map+8</v>
      </c>
      <c r="C253" s="3" t="str">
        <f ca="1">_xlfn.TEXTJOIN(" ",FALSE,OFFSET(program!$A$1,0,A253,1,M253))</f>
        <v>179</v>
      </c>
      <c r="D253" s="4" t="str">
        <f ca="1">IF($H253="data",".dat "&amp;X253,
IF($H253="str",".str " &amp; _xlfn.TEXTJOIN("",FALSE,OFFSET(program!$A$2,0,A253+1,1,M253-1)),
$L253&amp;" "&amp;_xlfn.TEXTJOIN(", ",TRUE,$X253:$Z253)
))</f>
        <v>.dat 179</v>
      </c>
      <c r="E253" s="19" t="b">
        <f t="shared" ca="1" si="65"/>
        <v>0</v>
      </c>
      <c r="F253" s="5" t="str">
        <f t="shared" ca="1" si="62"/>
        <v>map</v>
      </c>
      <c r="G253" s="5">
        <f t="shared" ca="1" si="63"/>
        <v>758</v>
      </c>
      <c r="H253" s="5" t="str">
        <f t="shared" si="66"/>
        <v>data</v>
      </c>
      <c r="I253" s="13" t="b">
        <f t="shared" si="67"/>
        <v>1</v>
      </c>
      <c r="J253" s="6">
        <f ca="1">OFFSET(program!$A$1,0,disasm!A253)</f>
        <v>179</v>
      </c>
      <c r="K253" s="7">
        <f t="shared" ca="1" si="68"/>
        <v>79</v>
      </c>
      <c r="L253" s="7" t="e">
        <f t="shared" ca="1" si="69"/>
        <v>#VALUE!</v>
      </c>
      <c r="M253" s="7">
        <f t="shared" si="70"/>
        <v>1</v>
      </c>
      <c r="N253" s="7">
        <f t="shared" si="71"/>
        <v>1</v>
      </c>
      <c r="O253" s="8">
        <f t="shared" si="72"/>
        <v>1</v>
      </c>
      <c r="P253" s="8" t="str">
        <f t="shared" si="73"/>
        <v/>
      </c>
      <c r="Q253" s="8" t="str">
        <f t="shared" si="74"/>
        <v/>
      </c>
      <c r="R253" s="8" t="str">
        <f t="shared" ca="1" si="75"/>
        <v>num</v>
      </c>
      <c r="S253" s="8" t="str">
        <f t="shared" si="76"/>
        <v/>
      </c>
      <c r="T253" s="8" t="str">
        <f t="shared" si="77"/>
        <v/>
      </c>
      <c r="U253" s="7">
        <f ca="1">IF(O253="","",OFFSET(program!$A$1,0,disasm!$A253+COLUMN()-COLUMN($U253)+IF($I253,0,1)))</f>
        <v>179</v>
      </c>
      <c r="V253" s="7" t="str">
        <f ca="1">IF(P253="","",OFFSET(program!$A$1,0,disasm!$A253+COLUMN()-COLUMN($U253)+IF($I253,0,1)))</f>
        <v/>
      </c>
      <c r="W253" s="7" t="str">
        <f ca="1">IF(Q253="","",OFFSET(program!$A$1,0,disasm!$A253+COLUMN()-COLUMN($U253)+IF($I253,0,1)))</f>
        <v/>
      </c>
      <c r="X253" s="3" t="str">
        <f t="shared" ca="1" si="78"/>
        <v>179</v>
      </c>
      <c r="Y253" s="3" t="str">
        <f t="shared" si="79"/>
        <v/>
      </c>
      <c r="Z253" s="3" t="str">
        <f t="shared" si="80"/>
        <v/>
      </c>
      <c r="AA253" s="3" t="str">
        <f ca="1">" "
&amp;AE253
&amp;IF(AND(OR(K253=5,K253=6),MOD(INT(J253/1000),10)=1)," A2","")
&amp;IF(AND(NOT(I253),J253=109,OFFSET(program!$A$1,0,disasm!$A253+1)&gt;0,NOT(ISNUMBER(FIND(" A1 "," "&amp;AE253&amp;" "))))," AUTOLABEL","")
&amp;" "</f>
        <v xml:space="preserve">  </v>
      </c>
    </row>
    <row r="254" spans="1:30" x14ac:dyDescent="0.2">
      <c r="A254" s="1">
        <f t="shared" ca="1" si="81"/>
        <v>767</v>
      </c>
      <c r="B254" s="2" t="str">
        <f t="shared" ca="1" si="64"/>
        <v>map+9</v>
      </c>
      <c r="C254" s="3" t="str">
        <f ca="1">_xlfn.TEXTJOIN(" ",FALSE,OFFSET(program!$A$1,0,A254,1,M254))</f>
        <v>56</v>
      </c>
      <c r="D254" s="4" t="str">
        <f ca="1">IF($H254="data",".dat "&amp;X254,
IF($H254="str",".str " &amp; _xlfn.TEXTJOIN("",FALSE,OFFSET(program!$A$2,0,A254+1,1,M254-1)),
$L254&amp;" "&amp;_xlfn.TEXTJOIN(", ",TRUE,$X254:$Z254)
))</f>
        <v>.dat 56</v>
      </c>
      <c r="E254" s="19" t="b">
        <f t="shared" ca="1" si="65"/>
        <v>0</v>
      </c>
      <c r="F254" s="5" t="str">
        <f t="shared" ca="1" si="62"/>
        <v>map</v>
      </c>
      <c r="G254" s="5">
        <f t="shared" ca="1" si="63"/>
        <v>758</v>
      </c>
      <c r="H254" s="5" t="str">
        <f t="shared" si="66"/>
        <v>data</v>
      </c>
      <c r="I254" s="13" t="b">
        <f t="shared" si="67"/>
        <v>1</v>
      </c>
      <c r="J254" s="6">
        <f ca="1">OFFSET(program!$A$1,0,disasm!A254)</f>
        <v>56</v>
      </c>
      <c r="K254" s="7">
        <f t="shared" ca="1" si="68"/>
        <v>56</v>
      </c>
      <c r="L254" s="7" t="e">
        <f t="shared" ca="1" si="69"/>
        <v>#VALUE!</v>
      </c>
      <c r="M254" s="7">
        <f t="shared" si="70"/>
        <v>1</v>
      </c>
      <c r="N254" s="7">
        <f t="shared" si="71"/>
        <v>1</v>
      </c>
      <c r="O254" s="8">
        <f t="shared" si="72"/>
        <v>1</v>
      </c>
      <c r="P254" s="8" t="str">
        <f t="shared" si="73"/>
        <v/>
      </c>
      <c r="Q254" s="8" t="str">
        <f t="shared" si="74"/>
        <v/>
      </c>
      <c r="R254" s="8" t="str">
        <f t="shared" ca="1" si="75"/>
        <v>num</v>
      </c>
      <c r="S254" s="8" t="str">
        <f t="shared" si="76"/>
        <v/>
      </c>
      <c r="T254" s="8" t="str">
        <f t="shared" si="77"/>
        <v/>
      </c>
      <c r="U254" s="7">
        <f ca="1">IF(O254="","",OFFSET(program!$A$1,0,disasm!$A254+COLUMN()-COLUMN($U254)+IF($I254,0,1)))</f>
        <v>56</v>
      </c>
      <c r="V254" s="7" t="str">
        <f ca="1">IF(P254="","",OFFSET(program!$A$1,0,disasm!$A254+COLUMN()-COLUMN($U254)+IF($I254,0,1)))</f>
        <v/>
      </c>
      <c r="W254" s="7" t="str">
        <f ca="1">IF(Q254="","",OFFSET(program!$A$1,0,disasm!$A254+COLUMN()-COLUMN($U254)+IF($I254,0,1)))</f>
        <v/>
      </c>
      <c r="X254" s="3" t="str">
        <f t="shared" ca="1" si="78"/>
        <v>56</v>
      </c>
      <c r="Y254" s="3" t="str">
        <f t="shared" si="79"/>
        <v/>
      </c>
      <c r="Z254" s="3" t="str">
        <f t="shared" si="80"/>
        <v/>
      </c>
      <c r="AA254" s="3" t="str">
        <f ca="1">" "
&amp;AE254
&amp;IF(AND(OR(K254=5,K254=6),MOD(INT(J254/1000),10)=1)," A2","")
&amp;IF(AND(NOT(I254),J254=109,OFFSET(program!$A$1,0,disasm!$A254+1)&gt;0,NOT(ISNUMBER(FIND(" A1 "," "&amp;AE254&amp;" "))))," AUTOLABEL","")
&amp;" "</f>
        <v xml:space="preserve">  </v>
      </c>
    </row>
    <row r="255" spans="1:30" x14ac:dyDescent="0.2">
      <c r="A255" s="1">
        <f t="shared" ca="1" si="81"/>
        <v>768</v>
      </c>
      <c r="B255" s="2" t="str">
        <f t="shared" ca="1" si="64"/>
        <v>map+10</v>
      </c>
      <c r="C255" s="3" t="str">
        <f ca="1">_xlfn.TEXTJOIN(" ",FALSE,OFFSET(program!$A$1,0,A255,1,M255))</f>
        <v>98</v>
      </c>
      <c r="D255" s="4" t="str">
        <f ca="1">IF($H255="data",".dat "&amp;X255,
IF($H255="str",".str " &amp; _xlfn.TEXTJOIN("",FALSE,OFFSET(program!$A$2,0,A255+1,1,M255-1)),
$L255&amp;" "&amp;_xlfn.TEXTJOIN(", ",TRUE,$X255:$Z255)
))</f>
        <v>.dat 98</v>
      </c>
      <c r="E255" s="19" t="b">
        <f t="shared" ca="1" si="65"/>
        <v>0</v>
      </c>
      <c r="F255" s="5" t="str">
        <f t="shared" ca="1" si="62"/>
        <v>map</v>
      </c>
      <c r="G255" s="5">
        <f t="shared" ca="1" si="63"/>
        <v>758</v>
      </c>
      <c r="H255" s="5" t="str">
        <f t="shared" si="66"/>
        <v>data</v>
      </c>
      <c r="I255" s="13" t="b">
        <f t="shared" si="67"/>
        <v>1</v>
      </c>
      <c r="J255" s="6">
        <f ca="1">OFFSET(program!$A$1,0,disasm!A255)</f>
        <v>98</v>
      </c>
      <c r="K255" s="7">
        <f t="shared" ca="1" si="68"/>
        <v>98</v>
      </c>
      <c r="L255" s="7" t="e">
        <f t="shared" ca="1" si="69"/>
        <v>#VALUE!</v>
      </c>
      <c r="M255" s="7">
        <f t="shared" si="70"/>
        <v>1</v>
      </c>
      <c r="N255" s="7">
        <f t="shared" si="71"/>
        <v>1</v>
      </c>
      <c r="O255" s="8">
        <f t="shared" si="72"/>
        <v>1</v>
      </c>
      <c r="P255" s="8" t="str">
        <f t="shared" si="73"/>
        <v/>
      </c>
      <c r="Q255" s="8" t="str">
        <f t="shared" si="74"/>
        <v/>
      </c>
      <c r="R255" s="8" t="str">
        <f t="shared" ca="1" si="75"/>
        <v>num</v>
      </c>
      <c r="S255" s="8" t="str">
        <f t="shared" si="76"/>
        <v/>
      </c>
      <c r="T255" s="8" t="str">
        <f t="shared" si="77"/>
        <v/>
      </c>
      <c r="U255" s="7">
        <f ca="1">IF(O255="","",OFFSET(program!$A$1,0,disasm!$A255+COLUMN()-COLUMN($U255)+IF($I255,0,1)))</f>
        <v>98</v>
      </c>
      <c r="V255" s="7" t="str">
        <f ca="1">IF(P255="","",OFFSET(program!$A$1,0,disasm!$A255+COLUMN()-COLUMN($U255)+IF($I255,0,1)))</f>
        <v/>
      </c>
      <c r="W255" s="7" t="str">
        <f ca="1">IF(Q255="","",OFFSET(program!$A$1,0,disasm!$A255+COLUMN()-COLUMN($U255)+IF($I255,0,1)))</f>
        <v/>
      </c>
      <c r="X255" s="3" t="str">
        <f t="shared" ca="1" si="78"/>
        <v>98</v>
      </c>
      <c r="Y255" s="3" t="str">
        <f t="shared" si="79"/>
        <v/>
      </c>
      <c r="Z255" s="3" t="str">
        <f t="shared" si="80"/>
        <v/>
      </c>
      <c r="AA255" s="3" t="str">
        <f ca="1">" "
&amp;AE255
&amp;IF(AND(OR(K255=5,K255=6),MOD(INT(J255/1000),10)=1)," A2","")
&amp;IF(AND(NOT(I255),J255=109,OFFSET(program!$A$1,0,disasm!$A255+1)&gt;0,NOT(ISNUMBER(FIND(" A1 "," "&amp;AE255&amp;" "))))," AUTOLABEL","")
&amp;" "</f>
        <v xml:space="preserve">  </v>
      </c>
    </row>
    <row r="256" spans="1:30" x14ac:dyDescent="0.2">
      <c r="A256" s="1">
        <f t="shared" ca="1" si="81"/>
        <v>769</v>
      </c>
      <c r="B256" s="2" t="str">
        <f t="shared" ca="1" si="64"/>
        <v>map+11</v>
      </c>
      <c r="C256" s="3" t="str">
        <f ca="1">_xlfn.TEXTJOIN(" ",FALSE,OFFSET(program!$A$1,0,A256,1,M256))</f>
        <v>216</v>
      </c>
      <c r="D256" s="4" t="str">
        <f ca="1">IF($H256="data",".dat "&amp;X256,
IF($H256="str",".str " &amp; _xlfn.TEXTJOIN("",FALSE,OFFSET(program!$A$2,0,A256+1,1,M256-1)),
$L256&amp;" "&amp;_xlfn.TEXTJOIN(", ",TRUE,$X256:$Z256)
))</f>
        <v>.dat 216</v>
      </c>
      <c r="E256" s="19" t="b">
        <f t="shared" ca="1" si="65"/>
        <v>0</v>
      </c>
      <c r="F256" s="5" t="str">
        <f t="shared" ca="1" si="62"/>
        <v>map</v>
      </c>
      <c r="G256" s="5">
        <f t="shared" ca="1" si="63"/>
        <v>758</v>
      </c>
      <c r="H256" s="5" t="str">
        <f t="shared" si="66"/>
        <v>data</v>
      </c>
      <c r="I256" s="13" t="b">
        <f t="shared" si="67"/>
        <v>1</v>
      </c>
      <c r="J256" s="6">
        <f ca="1">OFFSET(program!$A$1,0,disasm!A256)</f>
        <v>216</v>
      </c>
      <c r="K256" s="7">
        <f t="shared" ca="1" si="68"/>
        <v>16</v>
      </c>
      <c r="L256" s="7" t="e">
        <f t="shared" ca="1" si="69"/>
        <v>#VALUE!</v>
      </c>
      <c r="M256" s="7">
        <f t="shared" si="70"/>
        <v>1</v>
      </c>
      <c r="N256" s="7">
        <f t="shared" si="71"/>
        <v>1</v>
      </c>
      <c r="O256" s="8">
        <f t="shared" si="72"/>
        <v>1</v>
      </c>
      <c r="P256" s="8" t="str">
        <f t="shared" si="73"/>
        <v/>
      </c>
      <c r="Q256" s="8" t="str">
        <f t="shared" si="74"/>
        <v/>
      </c>
      <c r="R256" s="8" t="str">
        <f t="shared" ca="1" si="75"/>
        <v>num</v>
      </c>
      <c r="S256" s="8" t="str">
        <f t="shared" si="76"/>
        <v/>
      </c>
      <c r="T256" s="8" t="str">
        <f t="shared" si="77"/>
        <v/>
      </c>
      <c r="U256" s="7">
        <f ca="1">IF(O256="","",OFFSET(program!$A$1,0,disasm!$A256+COLUMN()-COLUMN($U256)+IF($I256,0,1)))</f>
        <v>216</v>
      </c>
      <c r="V256" s="7" t="str">
        <f ca="1">IF(P256="","",OFFSET(program!$A$1,0,disasm!$A256+COLUMN()-COLUMN($U256)+IF($I256,0,1)))</f>
        <v/>
      </c>
      <c r="W256" s="7" t="str">
        <f ca="1">IF(Q256="","",OFFSET(program!$A$1,0,disasm!$A256+COLUMN()-COLUMN($U256)+IF($I256,0,1)))</f>
        <v/>
      </c>
      <c r="X256" s="3" t="str">
        <f t="shared" ca="1" si="78"/>
        <v>216</v>
      </c>
      <c r="Y256" s="3" t="str">
        <f t="shared" si="79"/>
        <v/>
      </c>
      <c r="Z256" s="3" t="str">
        <f t="shared" si="80"/>
        <v/>
      </c>
      <c r="AA256" s="3" t="str">
        <f ca="1">" "
&amp;AE256
&amp;IF(AND(OR(K256=5,K256=6),MOD(INT(J256/1000),10)=1)," A2","")
&amp;IF(AND(NOT(I256),J256=109,OFFSET(program!$A$1,0,disasm!$A256+1)&gt;0,NOT(ISNUMBER(FIND(" A1 "," "&amp;AE256&amp;" "))))," AUTOLABEL","")
&amp;" "</f>
        <v xml:space="preserve">  </v>
      </c>
    </row>
    <row r="257" spans="1:27" x14ac:dyDescent="0.2">
      <c r="A257" s="1">
        <f t="shared" ca="1" si="81"/>
        <v>770</v>
      </c>
      <c r="B257" s="2" t="str">
        <f t="shared" ca="1" si="64"/>
        <v>map+12</v>
      </c>
      <c r="C257" s="3" t="str">
        <f ca="1">_xlfn.TEXTJOIN(" ",FALSE,OFFSET(program!$A$1,0,A257,1,M257))</f>
        <v>227</v>
      </c>
      <c r="D257" s="4" t="str">
        <f ca="1">IF($H257="data",".dat "&amp;X257,
IF($H257="str",".str " &amp; _xlfn.TEXTJOIN("",FALSE,OFFSET(program!$A$2,0,A257+1,1,M257-1)),
$L257&amp;" "&amp;_xlfn.TEXTJOIN(", ",TRUE,$X257:$Z257)
))</f>
        <v>.dat 227</v>
      </c>
      <c r="E257" s="19" t="b">
        <f t="shared" ca="1" si="65"/>
        <v>0</v>
      </c>
      <c r="F257" s="5" t="str">
        <f t="shared" ca="1" si="62"/>
        <v>map</v>
      </c>
      <c r="G257" s="5">
        <f t="shared" ca="1" si="63"/>
        <v>758</v>
      </c>
      <c r="H257" s="5" t="str">
        <f t="shared" si="66"/>
        <v>data</v>
      </c>
      <c r="I257" s="13" t="b">
        <f t="shared" si="67"/>
        <v>1</v>
      </c>
      <c r="J257" s="6">
        <f ca="1">OFFSET(program!$A$1,0,disasm!A257)</f>
        <v>227</v>
      </c>
      <c r="K257" s="7">
        <f t="shared" ca="1" si="68"/>
        <v>27</v>
      </c>
      <c r="L257" s="7" t="e">
        <f t="shared" ca="1" si="69"/>
        <v>#VALUE!</v>
      </c>
      <c r="M257" s="7">
        <f t="shared" si="70"/>
        <v>1</v>
      </c>
      <c r="N257" s="7">
        <f t="shared" si="71"/>
        <v>1</v>
      </c>
      <c r="O257" s="8">
        <f t="shared" si="72"/>
        <v>1</v>
      </c>
      <c r="P257" s="8" t="str">
        <f t="shared" si="73"/>
        <v/>
      </c>
      <c r="Q257" s="8" t="str">
        <f t="shared" si="74"/>
        <v/>
      </c>
      <c r="R257" s="8" t="str">
        <f t="shared" ca="1" si="75"/>
        <v>num</v>
      </c>
      <c r="S257" s="8" t="str">
        <f t="shared" si="76"/>
        <v/>
      </c>
      <c r="T257" s="8" t="str">
        <f t="shared" si="77"/>
        <v/>
      </c>
      <c r="U257" s="7">
        <f ca="1">IF(O257="","",OFFSET(program!$A$1,0,disasm!$A257+COLUMN()-COLUMN($U257)+IF($I257,0,1)))</f>
        <v>227</v>
      </c>
      <c r="V257" s="7" t="str">
        <f ca="1">IF(P257="","",OFFSET(program!$A$1,0,disasm!$A257+COLUMN()-COLUMN($U257)+IF($I257,0,1)))</f>
        <v/>
      </c>
      <c r="W257" s="7" t="str">
        <f ca="1">IF(Q257="","",OFFSET(program!$A$1,0,disasm!$A257+COLUMN()-COLUMN($U257)+IF($I257,0,1)))</f>
        <v/>
      </c>
      <c r="X257" s="3" t="str">
        <f t="shared" ca="1" si="78"/>
        <v>227</v>
      </c>
      <c r="Y257" s="3" t="str">
        <f t="shared" si="79"/>
        <v/>
      </c>
      <c r="Z257" s="3" t="str">
        <f t="shared" si="80"/>
        <v/>
      </c>
      <c r="AA257" s="3" t="str">
        <f ca="1">" "
&amp;AE257
&amp;IF(AND(OR(K257=5,K257=6),MOD(INT(J257/1000),10)=1)," A2","")
&amp;IF(AND(NOT(I257),J257=109,OFFSET(program!$A$1,0,disasm!$A257+1)&gt;0,NOT(ISNUMBER(FIND(" A1 "," "&amp;AE257&amp;" "))))," AUTOLABEL","")
&amp;" "</f>
        <v xml:space="preserve">  </v>
      </c>
    </row>
    <row r="258" spans="1:27" x14ac:dyDescent="0.2">
      <c r="A258" s="1">
        <f t="shared" ca="1" si="81"/>
        <v>771</v>
      </c>
      <c r="B258" s="2" t="str">
        <f t="shared" ca="1" si="64"/>
        <v>map+13</v>
      </c>
      <c r="C258" s="3" t="str">
        <f ca="1">_xlfn.TEXTJOIN(" ",FALSE,OFFSET(program!$A$1,0,A258,1,M258))</f>
        <v>213</v>
      </c>
      <c r="D258" s="4" t="str">
        <f ca="1">IF($H258="data",".dat "&amp;X258,
IF($H258="str",".str " &amp; _xlfn.TEXTJOIN("",FALSE,OFFSET(program!$A$2,0,A258+1,1,M258-1)),
$L258&amp;" "&amp;_xlfn.TEXTJOIN(", ",TRUE,$X258:$Z258)
))</f>
        <v>.dat 213</v>
      </c>
      <c r="E258" s="19" t="b">
        <f t="shared" ca="1" si="65"/>
        <v>0</v>
      </c>
      <c r="F258" s="5" t="str">
        <f t="shared" ref="F258:F321" ca="1" si="82">IF(ISBLANK($AD258),
    IF(ISNUMBER(FIND(" AUTOLABEL ",AA258)),IF(I258,"data","fun")&amp;A258,F257),
    $AD258
)</f>
        <v>map</v>
      </c>
      <c r="G258" s="5">
        <f t="shared" ref="G258:G321" ca="1" si="83">IF(AND(ISBLANK($AD258),NOT(ISNUMBER(FIND(" AUTOLABEL ",AA258)))),G257,$A258)</f>
        <v>758</v>
      </c>
      <c r="H258" s="5" t="str">
        <f t="shared" si="66"/>
        <v>data</v>
      </c>
      <c r="I258" s="13" t="b">
        <f t="shared" si="67"/>
        <v>1</v>
      </c>
      <c r="J258" s="6">
        <f ca="1">OFFSET(program!$A$1,0,disasm!A258)</f>
        <v>213</v>
      </c>
      <c r="K258" s="7">
        <f t="shared" ca="1" si="68"/>
        <v>13</v>
      </c>
      <c r="L258" s="7" t="e">
        <f t="shared" ca="1" si="69"/>
        <v>#VALUE!</v>
      </c>
      <c r="M258" s="7">
        <f t="shared" si="70"/>
        <v>1</v>
      </c>
      <c r="N258" s="7">
        <f t="shared" si="71"/>
        <v>1</v>
      </c>
      <c r="O258" s="8">
        <f t="shared" si="72"/>
        <v>1</v>
      </c>
      <c r="P258" s="8" t="str">
        <f t="shared" si="73"/>
        <v/>
      </c>
      <c r="Q258" s="8" t="str">
        <f t="shared" si="74"/>
        <v/>
      </c>
      <c r="R258" s="8" t="str">
        <f t="shared" ca="1" si="75"/>
        <v>num</v>
      </c>
      <c r="S258" s="8" t="str">
        <f t="shared" si="76"/>
        <v/>
      </c>
      <c r="T258" s="8" t="str">
        <f t="shared" si="77"/>
        <v/>
      </c>
      <c r="U258" s="7">
        <f ca="1">IF(O258="","",OFFSET(program!$A$1,0,disasm!$A258+COLUMN()-COLUMN($U258)+IF($I258,0,1)))</f>
        <v>213</v>
      </c>
      <c r="V258" s="7" t="str">
        <f ca="1">IF(P258="","",OFFSET(program!$A$1,0,disasm!$A258+COLUMN()-COLUMN($U258)+IF($I258,0,1)))</f>
        <v/>
      </c>
      <c r="W258" s="7" t="str">
        <f ca="1">IF(Q258="","",OFFSET(program!$A$1,0,disasm!$A258+COLUMN()-COLUMN($U258)+IF($I258,0,1)))</f>
        <v/>
      </c>
      <c r="X258" s="3" t="str">
        <f t="shared" ca="1" si="78"/>
        <v>213</v>
      </c>
      <c r="Y258" s="3" t="str">
        <f t="shared" si="79"/>
        <v/>
      </c>
      <c r="Z258" s="3" t="str">
        <f t="shared" si="80"/>
        <v/>
      </c>
      <c r="AA258" s="3" t="str">
        <f ca="1">" "
&amp;AE258
&amp;IF(AND(OR(K258=5,K258=6),MOD(INT(J258/1000),10)=1)," A2","")
&amp;IF(AND(NOT(I258),J258=109,OFFSET(program!$A$1,0,disasm!$A258+1)&gt;0,NOT(ISNUMBER(FIND(" A1 "," "&amp;AE258&amp;" "))))," AUTOLABEL","")
&amp;" "</f>
        <v xml:space="preserve">  </v>
      </c>
    </row>
    <row r="259" spans="1:27" x14ac:dyDescent="0.2">
      <c r="A259" s="1">
        <f t="shared" ca="1" si="81"/>
        <v>772</v>
      </c>
      <c r="B259" s="2" t="str">
        <f t="shared" ref="B259:B322" ca="1" si="84">$F259
&amp;IF(ISBLANK(AB259),
    IF($A259=$G259,
        "",
        "+"&amp;$A259-$G259
    ),
    "."&amp;AB259
)</f>
        <v>map+14</v>
      </c>
      <c r="C259" s="3" t="str">
        <f ca="1">_xlfn.TEXTJOIN(" ",FALSE,OFFSET(program!$A$1,0,A259,1,M259))</f>
        <v>60</v>
      </c>
      <c r="D259" s="4" t="str">
        <f ca="1">IF($H259="data",".dat "&amp;X259,
IF($H259="str",".str " &amp; _xlfn.TEXTJOIN("",FALSE,OFFSET(program!$A$2,0,A259+1,1,M259-1)),
$L259&amp;" "&amp;_xlfn.TEXTJOIN(", ",TRUE,$X259:$Z259)
))</f>
        <v>.dat 60</v>
      </c>
      <c r="E259" s="19" t="b">
        <f t="shared" ref="E259:E322" ca="1" si="85">IF(G259&lt;&gt;G258,NOT(E258),E258)</f>
        <v>0</v>
      </c>
      <c r="F259" s="5" t="str">
        <f t="shared" ca="1" si="82"/>
        <v>map</v>
      </c>
      <c r="G259" s="5">
        <f t="shared" ca="1" si="83"/>
        <v>758</v>
      </c>
      <c r="H259" s="5" t="str">
        <f t="shared" ref="H259:H322" si="86">IF(ISNUMBER(FIND(" STR "," "&amp;AE259&amp;" ")),"str",
IF(ISNUMBER(FIND(" CODE "," "&amp;AE259&amp;" ")),"code",
IF(ISNUMBER(FIND(" DATA "," "&amp;AE259&amp;" ")),"data",
$H258
)))</f>
        <v>data</v>
      </c>
      <c r="I259" s="13" t="b">
        <f t="shared" ref="I259:I322" si="87">H259&lt;&gt;"code"</f>
        <v>1</v>
      </c>
      <c r="J259" s="6">
        <f ca="1">OFFSET(program!$A$1,0,disasm!A259)</f>
        <v>60</v>
      </c>
      <c r="K259" s="7">
        <f t="shared" ref="K259:K322" ca="1" si="88">MOD($J259,100)</f>
        <v>60</v>
      </c>
      <c r="L259" s="7" t="e">
        <f t="shared" ref="L259:L322" ca="1" si="89">IF(K259=99,"END",CHOOSE(K259,"ADD ","MUL ","IN  ","OUT ","J!=0","J=0 ","CMP&lt;","CMP=","SP+ "))</f>
        <v>#VALUE!</v>
      </c>
      <c r="M259" s="7">
        <f t="shared" ref="M259:M322" si="90">IF($H259="data",1,IF($H259="str",$J259+1,N259+1))</f>
        <v>1</v>
      </c>
      <c r="N259" s="7">
        <f t="shared" ref="N259:N322" si="91">IF($I259,1,IFERROR(CHOOSE($K259,3,3,1,1,2,2,3,3,1),0))</f>
        <v>1</v>
      </c>
      <c r="O259" s="8">
        <f t="shared" ref="O259:O322" si="92">IF(I259,1,IF($N259&gt;=1,MOD(INT($J259/100),10),""))</f>
        <v>1</v>
      </c>
      <c r="P259" s="8" t="str">
        <f t="shared" ref="P259:P322" si="93">IF($N259&gt;=2,MOD(INT($J259/1000),10),"")</f>
        <v/>
      </c>
      <c r="Q259" s="8" t="str">
        <f t="shared" ref="Q259:Q322" si="94">IF($N259&gt;=3,MOD(INT($J259/10000),10),"")</f>
        <v/>
      </c>
      <c r="R259" s="8" t="str">
        <f t="shared" ref="R259:R322" ca="1" si="95">IF(O259="","",
    IF(ISNUMBER(FIND(" A"&amp;R$1&amp;" ",$AA259)),"addr",
        IF(ISNUMBER(FIND(" C"&amp;R$1&amp;" ",$AA259)),"char",
            CHOOSE(O259+1,"addr","num","num")
        )
    )
)</f>
        <v>num</v>
      </c>
      <c r="S259" s="8" t="str">
        <f t="shared" ref="S259:S322" si="96">IF(P259="","",
    IF(ISNUMBER(FIND(" A"&amp;S$1&amp;" ",$AA259)),"addr",
        IF(ISNUMBER(FIND(" C"&amp;S$1&amp;" ",$AA259)),"char",
            CHOOSE(P259+1,"addr","num","num")
        )
    )
)</f>
        <v/>
      </c>
      <c r="T259" s="8" t="str">
        <f t="shared" ref="T259:T322" si="97">IF(Q259="","",
    IF(ISNUMBER(FIND(" A"&amp;T$1&amp;" ",$AA259)),"addr",
        IF(ISNUMBER(FIND(" C"&amp;T$1&amp;" ",$AA259)),"char",
            CHOOSE(Q259+1,"addr","num","num")
        )
    )
)</f>
        <v/>
      </c>
      <c r="U259" s="7">
        <f ca="1">IF(O259="","",OFFSET(program!$A$1,0,disasm!$A259+COLUMN()-COLUMN($U259)+IF($I259,0,1)))</f>
        <v>60</v>
      </c>
      <c r="V259" s="7" t="str">
        <f ca="1">IF(P259="","",OFFSET(program!$A$1,0,disasm!$A259+COLUMN()-COLUMN($U259)+IF($I259,0,1)))</f>
        <v/>
      </c>
      <c r="W259" s="7" t="str">
        <f ca="1">IF(Q259="","",OFFSET(program!$A$1,0,disasm!$A259+COLUMN()-COLUMN($U259)+IF($I259,0,1)))</f>
        <v/>
      </c>
      <c r="X259" s="3" t="str">
        <f t="shared" ref="X259:X322" ca="1" si="98">IF(O259="","",
  SUBSTITUTE(SUBSTITUTE(
    CHOOSE(1+O259,"[val]","val","[SP+val]"),
    "val",
    IF(R259="char","'"&amp;CHAR(U259)&amp;"'",
      IF(R259="addr",
        INDEX($B:$B,MATCH(U259,$A:$A,1))
          &amp; IF(INDEX($A:$A,MATCH(U259,$A:$A,1)) &lt; U259, ".a"&amp;(U259 - INDEX($A:$A,MATCH(U259,$A:$A,1))),""),
        U259
       )
    )
  ),"+-","-")
)</f>
        <v>60</v>
      </c>
      <c r="Y259" s="3" t="str">
        <f t="shared" ref="Y259:Y322" si="99">IF(P259="","",
  SUBSTITUTE(SUBSTITUTE(
    CHOOSE(1+P259,"[val]","val","[SP+val]"),
    "val",
    IF(S259="char","'"&amp;CHAR(V259)&amp;"'",
      IF(S259="addr",
        INDEX($B:$B,MATCH(V259,$A:$A,1))
          &amp; IF(INDEX($A:$A,MATCH(V259,$A:$A,1)) &lt; V259, ".a"&amp;(V259 - INDEX($A:$A,MATCH(V259,$A:$A,1))),""),
        V259
       )
    )
  ),"+-","-")
)</f>
        <v/>
      </c>
      <c r="Z259" s="3" t="str">
        <f t="shared" ref="Z259:Z322" si="100">IF(Q259="","",
  SUBSTITUTE(SUBSTITUTE(
    CHOOSE(1+Q259,"[val]","val","[SP+val]"),
    "val",
    IF(T259="char","'"&amp;CHAR(W259)&amp;"'",
      IF(T259="addr",
        INDEX($B:$B,MATCH(W259,$A:$A,1))
          &amp; IF(INDEX($A:$A,MATCH(W259,$A:$A,1)) &lt; W259, ".a"&amp;(W259 - INDEX($A:$A,MATCH(W259,$A:$A,1))),""),
        W259
       )
    )
  ),"+-","-")
)</f>
        <v/>
      </c>
      <c r="AA259" s="3" t="str">
        <f ca="1">" "
&amp;AE259
&amp;IF(AND(OR(K259=5,K259=6),MOD(INT(J259/1000),10)=1)," A2","")
&amp;IF(AND(NOT(I259),J259=109,OFFSET(program!$A$1,0,disasm!$A259+1)&gt;0,NOT(ISNUMBER(FIND(" A1 "," "&amp;AE259&amp;" "))))," AUTOLABEL","")
&amp;" "</f>
        <v xml:space="preserve">  </v>
      </c>
    </row>
    <row r="260" spans="1:27" x14ac:dyDescent="0.2">
      <c r="A260" s="1">
        <f t="shared" ref="A260:A323" ca="1" si="101">A259+M259</f>
        <v>773</v>
      </c>
      <c r="B260" s="2" t="str">
        <f t="shared" ca="1" si="84"/>
        <v>map+15</v>
      </c>
      <c r="C260" s="3" t="str">
        <f ca="1">_xlfn.TEXTJOIN(" ",FALSE,OFFSET(program!$A$1,0,A260,1,M260))</f>
        <v>101</v>
      </c>
      <c r="D260" s="4" t="str">
        <f ca="1">IF($H260="data",".dat "&amp;X260,
IF($H260="str",".str " &amp; _xlfn.TEXTJOIN("",FALSE,OFFSET(program!$A$2,0,A260+1,1,M260-1)),
$L260&amp;" "&amp;_xlfn.TEXTJOIN(", ",TRUE,$X260:$Z260)
))</f>
        <v>.dat 101</v>
      </c>
      <c r="E260" s="19" t="b">
        <f t="shared" ca="1" si="85"/>
        <v>0</v>
      </c>
      <c r="F260" s="5" t="str">
        <f t="shared" ca="1" si="82"/>
        <v>map</v>
      </c>
      <c r="G260" s="5">
        <f t="shared" ca="1" si="83"/>
        <v>758</v>
      </c>
      <c r="H260" s="5" t="str">
        <f t="shared" si="86"/>
        <v>data</v>
      </c>
      <c r="I260" s="13" t="b">
        <f t="shared" si="87"/>
        <v>1</v>
      </c>
      <c r="J260" s="6">
        <f ca="1">OFFSET(program!$A$1,0,disasm!A260)</f>
        <v>101</v>
      </c>
      <c r="K260" s="7">
        <f t="shared" ca="1" si="88"/>
        <v>1</v>
      </c>
      <c r="L260" s="7" t="str">
        <f t="shared" ca="1" si="89"/>
        <v xml:space="preserve">ADD </v>
      </c>
      <c r="M260" s="7">
        <f t="shared" si="90"/>
        <v>1</v>
      </c>
      <c r="N260" s="7">
        <f t="shared" si="91"/>
        <v>1</v>
      </c>
      <c r="O260" s="8">
        <f t="shared" si="92"/>
        <v>1</v>
      </c>
      <c r="P260" s="8" t="str">
        <f t="shared" si="93"/>
        <v/>
      </c>
      <c r="Q260" s="8" t="str">
        <f t="shared" si="94"/>
        <v/>
      </c>
      <c r="R260" s="8" t="str">
        <f t="shared" ca="1" si="95"/>
        <v>num</v>
      </c>
      <c r="S260" s="8" t="str">
        <f t="shared" si="96"/>
        <v/>
      </c>
      <c r="T260" s="8" t="str">
        <f t="shared" si="97"/>
        <v/>
      </c>
      <c r="U260" s="7">
        <f ca="1">IF(O260="","",OFFSET(program!$A$1,0,disasm!$A260+COLUMN()-COLUMN($U260)+IF($I260,0,1)))</f>
        <v>101</v>
      </c>
      <c r="V260" s="7" t="str">
        <f ca="1">IF(P260="","",OFFSET(program!$A$1,0,disasm!$A260+COLUMN()-COLUMN($U260)+IF($I260,0,1)))</f>
        <v/>
      </c>
      <c r="W260" s="7" t="str">
        <f ca="1">IF(Q260="","",OFFSET(program!$A$1,0,disasm!$A260+COLUMN()-COLUMN($U260)+IF($I260,0,1)))</f>
        <v/>
      </c>
      <c r="X260" s="3" t="str">
        <f t="shared" ca="1" si="98"/>
        <v>101</v>
      </c>
      <c r="Y260" s="3" t="str">
        <f t="shared" si="99"/>
        <v/>
      </c>
      <c r="Z260" s="3" t="str">
        <f t="shared" si="100"/>
        <v/>
      </c>
      <c r="AA260" s="3" t="str">
        <f ca="1">" "
&amp;AE260
&amp;IF(AND(OR(K260=5,K260=6),MOD(INT(J260/1000),10)=1)," A2","")
&amp;IF(AND(NOT(I260),J260=109,OFFSET(program!$A$1,0,disasm!$A260+1)&gt;0,NOT(ISNUMBER(FIND(" A1 "," "&amp;AE260&amp;" "))))," AUTOLABEL","")
&amp;" "</f>
        <v xml:space="preserve">  </v>
      </c>
    </row>
    <row r="261" spans="1:27" x14ac:dyDescent="0.2">
      <c r="A261" s="1">
        <f t="shared" ca="1" si="101"/>
        <v>774</v>
      </c>
      <c r="B261" s="2" t="str">
        <f t="shared" ca="1" si="84"/>
        <v>map+16</v>
      </c>
      <c r="C261" s="3" t="str">
        <f ca="1">_xlfn.TEXTJOIN(" ",FALSE,OFFSET(program!$A$1,0,A261,1,M261))</f>
        <v>243</v>
      </c>
      <c r="D261" s="4" t="str">
        <f ca="1">IF($H261="data",".dat "&amp;X261,
IF($H261="str",".str " &amp; _xlfn.TEXTJOIN("",FALSE,OFFSET(program!$A$2,0,A261+1,1,M261-1)),
$L261&amp;" "&amp;_xlfn.TEXTJOIN(", ",TRUE,$X261:$Z261)
))</f>
        <v>.dat 243</v>
      </c>
      <c r="E261" s="19" t="b">
        <f t="shared" ca="1" si="85"/>
        <v>0</v>
      </c>
      <c r="F261" s="5" t="str">
        <f t="shared" ca="1" si="82"/>
        <v>map</v>
      </c>
      <c r="G261" s="5">
        <f t="shared" ca="1" si="83"/>
        <v>758</v>
      </c>
      <c r="H261" s="5" t="str">
        <f t="shared" si="86"/>
        <v>data</v>
      </c>
      <c r="I261" s="13" t="b">
        <f t="shared" si="87"/>
        <v>1</v>
      </c>
      <c r="J261" s="6">
        <f ca="1">OFFSET(program!$A$1,0,disasm!A261)</f>
        <v>243</v>
      </c>
      <c r="K261" s="7">
        <f t="shared" ca="1" si="88"/>
        <v>43</v>
      </c>
      <c r="L261" s="7" t="e">
        <f t="shared" ca="1" si="89"/>
        <v>#VALUE!</v>
      </c>
      <c r="M261" s="7">
        <f t="shared" si="90"/>
        <v>1</v>
      </c>
      <c r="N261" s="7">
        <f t="shared" si="91"/>
        <v>1</v>
      </c>
      <c r="O261" s="8">
        <f t="shared" si="92"/>
        <v>1</v>
      </c>
      <c r="P261" s="8" t="str">
        <f t="shared" si="93"/>
        <v/>
      </c>
      <c r="Q261" s="8" t="str">
        <f t="shared" si="94"/>
        <v/>
      </c>
      <c r="R261" s="8" t="str">
        <f t="shared" ca="1" si="95"/>
        <v>num</v>
      </c>
      <c r="S261" s="8" t="str">
        <f t="shared" si="96"/>
        <v/>
      </c>
      <c r="T261" s="8" t="str">
        <f t="shared" si="97"/>
        <v/>
      </c>
      <c r="U261" s="7">
        <f ca="1">IF(O261="","",OFFSET(program!$A$1,0,disasm!$A261+COLUMN()-COLUMN($U261)+IF($I261,0,1)))</f>
        <v>243</v>
      </c>
      <c r="V261" s="7" t="str">
        <f ca="1">IF(P261="","",OFFSET(program!$A$1,0,disasm!$A261+COLUMN()-COLUMN($U261)+IF($I261,0,1)))</f>
        <v/>
      </c>
      <c r="W261" s="7" t="str">
        <f ca="1">IF(Q261="","",OFFSET(program!$A$1,0,disasm!$A261+COLUMN()-COLUMN($U261)+IF($I261,0,1)))</f>
        <v/>
      </c>
      <c r="X261" s="3" t="str">
        <f t="shared" ca="1" si="98"/>
        <v>243</v>
      </c>
      <c r="Y261" s="3" t="str">
        <f t="shared" si="99"/>
        <v/>
      </c>
      <c r="Z261" s="3" t="str">
        <f t="shared" si="100"/>
        <v/>
      </c>
      <c r="AA261" s="3" t="str">
        <f ca="1">" "
&amp;AE261
&amp;IF(AND(OR(K261=5,K261=6),MOD(INT(J261/1000),10)=1)," A2","")
&amp;IF(AND(NOT(I261),J261=109,OFFSET(program!$A$1,0,disasm!$A261+1)&gt;0,NOT(ISNUMBER(FIND(" A1 "," "&amp;AE261&amp;" "))))," AUTOLABEL","")
&amp;" "</f>
        <v xml:space="preserve">  </v>
      </c>
    </row>
    <row r="262" spans="1:27" x14ac:dyDescent="0.2">
      <c r="A262" s="1">
        <f t="shared" ca="1" si="101"/>
        <v>775</v>
      </c>
      <c r="B262" s="2" t="str">
        <f t="shared" ca="1" si="84"/>
        <v>map+17</v>
      </c>
      <c r="C262" s="3" t="str">
        <f ca="1">_xlfn.TEXTJOIN(" ",FALSE,OFFSET(program!$A$1,0,A262,1,M262))</f>
        <v>169</v>
      </c>
      <c r="D262" s="4" t="str">
        <f ca="1">IF($H262="data",".dat "&amp;X262,
IF($H262="str",".str " &amp; _xlfn.TEXTJOIN("",FALSE,OFFSET(program!$A$2,0,A262+1,1,M262-1)),
$L262&amp;" "&amp;_xlfn.TEXTJOIN(", ",TRUE,$X262:$Z262)
))</f>
        <v>.dat 169</v>
      </c>
      <c r="E262" s="19" t="b">
        <f t="shared" ca="1" si="85"/>
        <v>0</v>
      </c>
      <c r="F262" s="5" t="str">
        <f t="shared" ca="1" si="82"/>
        <v>map</v>
      </c>
      <c r="G262" s="5">
        <f t="shared" ca="1" si="83"/>
        <v>758</v>
      </c>
      <c r="H262" s="5" t="str">
        <f t="shared" si="86"/>
        <v>data</v>
      </c>
      <c r="I262" s="13" t="b">
        <f t="shared" si="87"/>
        <v>1</v>
      </c>
      <c r="J262" s="6">
        <f ca="1">OFFSET(program!$A$1,0,disasm!A262)</f>
        <v>169</v>
      </c>
      <c r="K262" s="7">
        <f t="shared" ca="1" si="88"/>
        <v>69</v>
      </c>
      <c r="L262" s="7" t="e">
        <f t="shared" ca="1" si="89"/>
        <v>#VALUE!</v>
      </c>
      <c r="M262" s="7">
        <f t="shared" si="90"/>
        <v>1</v>
      </c>
      <c r="N262" s="7">
        <f t="shared" si="91"/>
        <v>1</v>
      </c>
      <c r="O262" s="8">
        <f t="shared" si="92"/>
        <v>1</v>
      </c>
      <c r="P262" s="8" t="str">
        <f t="shared" si="93"/>
        <v/>
      </c>
      <c r="Q262" s="8" t="str">
        <f t="shared" si="94"/>
        <v/>
      </c>
      <c r="R262" s="8" t="str">
        <f t="shared" ca="1" si="95"/>
        <v>num</v>
      </c>
      <c r="S262" s="8" t="str">
        <f t="shared" si="96"/>
        <v/>
      </c>
      <c r="T262" s="8" t="str">
        <f t="shared" si="97"/>
        <v/>
      </c>
      <c r="U262" s="7">
        <f ca="1">IF(O262="","",OFFSET(program!$A$1,0,disasm!$A262+COLUMN()-COLUMN($U262)+IF($I262,0,1)))</f>
        <v>169</v>
      </c>
      <c r="V262" s="7" t="str">
        <f ca="1">IF(P262="","",OFFSET(program!$A$1,0,disasm!$A262+COLUMN()-COLUMN($U262)+IF($I262,0,1)))</f>
        <v/>
      </c>
      <c r="W262" s="7" t="str">
        <f ca="1">IF(Q262="","",OFFSET(program!$A$1,0,disasm!$A262+COLUMN()-COLUMN($U262)+IF($I262,0,1)))</f>
        <v/>
      </c>
      <c r="X262" s="3" t="str">
        <f t="shared" ca="1" si="98"/>
        <v>169</v>
      </c>
      <c r="Y262" s="3" t="str">
        <f t="shared" si="99"/>
        <v/>
      </c>
      <c r="Z262" s="3" t="str">
        <f t="shared" si="100"/>
        <v/>
      </c>
      <c r="AA262" s="3" t="str">
        <f ca="1">" "
&amp;AE262
&amp;IF(AND(OR(K262=5,K262=6),MOD(INT(J262/1000),10)=1)," A2","")
&amp;IF(AND(NOT(I262),J262=109,OFFSET(program!$A$1,0,disasm!$A262+1)&gt;0,NOT(ISNUMBER(FIND(" A1 "," "&amp;AE262&amp;" "))))," AUTOLABEL","")
&amp;" "</f>
        <v xml:space="preserve">  </v>
      </c>
    </row>
    <row r="263" spans="1:27" x14ac:dyDescent="0.2">
      <c r="A263" s="1">
        <f t="shared" ca="1" si="101"/>
        <v>776</v>
      </c>
      <c r="B263" s="2" t="str">
        <f t="shared" ca="1" si="84"/>
        <v>map+18</v>
      </c>
      <c r="C263" s="3" t="str">
        <f ca="1">_xlfn.TEXTJOIN(" ",FALSE,OFFSET(program!$A$1,0,A263,1,M263))</f>
        <v>206</v>
      </c>
      <c r="D263" s="4" t="str">
        <f ca="1">IF($H263="data",".dat "&amp;X263,
IF($H263="str",".str " &amp; _xlfn.TEXTJOIN("",FALSE,OFFSET(program!$A$2,0,A263+1,1,M263-1)),
$L263&amp;" "&amp;_xlfn.TEXTJOIN(", ",TRUE,$X263:$Z263)
))</f>
        <v>.dat 206</v>
      </c>
      <c r="E263" s="19" t="b">
        <f t="shared" ca="1" si="85"/>
        <v>0</v>
      </c>
      <c r="F263" s="5" t="str">
        <f t="shared" ca="1" si="82"/>
        <v>map</v>
      </c>
      <c r="G263" s="5">
        <f t="shared" ca="1" si="83"/>
        <v>758</v>
      </c>
      <c r="H263" s="5" t="str">
        <f t="shared" si="86"/>
        <v>data</v>
      </c>
      <c r="I263" s="13" t="b">
        <f t="shared" si="87"/>
        <v>1</v>
      </c>
      <c r="J263" s="6">
        <f ca="1">OFFSET(program!$A$1,0,disasm!A263)</f>
        <v>206</v>
      </c>
      <c r="K263" s="7">
        <f t="shared" ca="1" si="88"/>
        <v>6</v>
      </c>
      <c r="L263" s="7" t="str">
        <f t="shared" ca="1" si="89"/>
        <v xml:space="preserve">J=0 </v>
      </c>
      <c r="M263" s="7">
        <f t="shared" si="90"/>
        <v>1</v>
      </c>
      <c r="N263" s="7">
        <f t="shared" si="91"/>
        <v>1</v>
      </c>
      <c r="O263" s="8">
        <f t="shared" si="92"/>
        <v>1</v>
      </c>
      <c r="P263" s="8" t="str">
        <f t="shared" si="93"/>
        <v/>
      </c>
      <c r="Q263" s="8" t="str">
        <f t="shared" si="94"/>
        <v/>
      </c>
      <c r="R263" s="8" t="str">
        <f t="shared" ca="1" si="95"/>
        <v>num</v>
      </c>
      <c r="S263" s="8" t="str">
        <f t="shared" si="96"/>
        <v/>
      </c>
      <c r="T263" s="8" t="str">
        <f t="shared" si="97"/>
        <v/>
      </c>
      <c r="U263" s="7">
        <f ca="1">IF(O263="","",OFFSET(program!$A$1,0,disasm!$A263+COLUMN()-COLUMN($U263)+IF($I263,0,1)))</f>
        <v>206</v>
      </c>
      <c r="V263" s="7" t="str">
        <f ca="1">IF(P263="","",OFFSET(program!$A$1,0,disasm!$A263+COLUMN()-COLUMN($U263)+IF($I263,0,1)))</f>
        <v/>
      </c>
      <c r="W263" s="7" t="str">
        <f ca="1">IF(Q263="","",OFFSET(program!$A$1,0,disasm!$A263+COLUMN()-COLUMN($U263)+IF($I263,0,1)))</f>
        <v/>
      </c>
      <c r="X263" s="3" t="str">
        <f t="shared" ca="1" si="98"/>
        <v>206</v>
      </c>
      <c r="Y263" s="3" t="str">
        <f t="shared" si="99"/>
        <v/>
      </c>
      <c r="Z263" s="3" t="str">
        <f t="shared" si="100"/>
        <v/>
      </c>
      <c r="AA263" s="3" t="str">
        <f ca="1">" "
&amp;AE263
&amp;IF(AND(OR(K263=5,K263=6),MOD(INT(J263/1000),10)=1)," A2","")
&amp;IF(AND(NOT(I263),J263=109,OFFSET(program!$A$1,0,disasm!$A263+1)&gt;0,NOT(ISNUMBER(FIND(" A1 "," "&amp;AE263&amp;" "))))," AUTOLABEL","")
&amp;" "</f>
        <v xml:space="preserve">  </v>
      </c>
    </row>
    <row r="264" spans="1:27" x14ac:dyDescent="0.2">
      <c r="A264" s="1">
        <f t="shared" ca="1" si="101"/>
        <v>777</v>
      </c>
      <c r="B264" s="2" t="str">
        <f t="shared" ca="1" si="84"/>
        <v>map+19</v>
      </c>
      <c r="C264" s="3" t="str">
        <f ca="1">_xlfn.TEXTJOIN(" ",FALSE,OFFSET(program!$A$1,0,A264,1,M264))</f>
        <v>123</v>
      </c>
      <c r="D264" s="4" t="str">
        <f ca="1">IF($H264="data",".dat "&amp;X264,
IF($H264="str",".str " &amp; _xlfn.TEXTJOIN("",FALSE,OFFSET(program!$A$2,0,A264+1,1,M264-1)),
$L264&amp;" "&amp;_xlfn.TEXTJOIN(", ",TRUE,$X264:$Z264)
))</f>
        <v>.dat 123</v>
      </c>
      <c r="E264" s="19" t="b">
        <f t="shared" ca="1" si="85"/>
        <v>0</v>
      </c>
      <c r="F264" s="5" t="str">
        <f t="shared" ca="1" si="82"/>
        <v>map</v>
      </c>
      <c r="G264" s="5">
        <f t="shared" ca="1" si="83"/>
        <v>758</v>
      </c>
      <c r="H264" s="5" t="str">
        <f t="shared" si="86"/>
        <v>data</v>
      </c>
      <c r="I264" s="13" t="b">
        <f t="shared" si="87"/>
        <v>1</v>
      </c>
      <c r="J264" s="6">
        <f ca="1">OFFSET(program!$A$1,0,disasm!A264)</f>
        <v>123</v>
      </c>
      <c r="K264" s="7">
        <f t="shared" ca="1" si="88"/>
        <v>23</v>
      </c>
      <c r="L264" s="7" t="e">
        <f t="shared" ca="1" si="89"/>
        <v>#VALUE!</v>
      </c>
      <c r="M264" s="7">
        <f t="shared" si="90"/>
        <v>1</v>
      </c>
      <c r="N264" s="7">
        <f t="shared" si="91"/>
        <v>1</v>
      </c>
      <c r="O264" s="8">
        <f t="shared" si="92"/>
        <v>1</v>
      </c>
      <c r="P264" s="8" t="str">
        <f t="shared" si="93"/>
        <v/>
      </c>
      <c r="Q264" s="8" t="str">
        <f t="shared" si="94"/>
        <v/>
      </c>
      <c r="R264" s="8" t="str">
        <f t="shared" ca="1" si="95"/>
        <v>num</v>
      </c>
      <c r="S264" s="8" t="str">
        <f t="shared" si="96"/>
        <v/>
      </c>
      <c r="T264" s="8" t="str">
        <f t="shared" si="97"/>
        <v/>
      </c>
      <c r="U264" s="7">
        <f ca="1">IF(O264="","",OFFSET(program!$A$1,0,disasm!$A264+COLUMN()-COLUMN($U264)+IF($I264,0,1)))</f>
        <v>123</v>
      </c>
      <c r="V264" s="7" t="str">
        <f ca="1">IF(P264="","",OFFSET(program!$A$1,0,disasm!$A264+COLUMN()-COLUMN($U264)+IF($I264,0,1)))</f>
        <v/>
      </c>
      <c r="W264" s="7" t="str">
        <f ca="1">IF(Q264="","",OFFSET(program!$A$1,0,disasm!$A264+COLUMN()-COLUMN($U264)+IF($I264,0,1)))</f>
        <v/>
      </c>
      <c r="X264" s="3" t="str">
        <f t="shared" ca="1" si="98"/>
        <v>123</v>
      </c>
      <c r="Y264" s="3" t="str">
        <f t="shared" si="99"/>
        <v/>
      </c>
      <c r="Z264" s="3" t="str">
        <f t="shared" si="100"/>
        <v/>
      </c>
      <c r="AA264" s="3" t="str">
        <f ca="1">" "
&amp;AE264
&amp;IF(AND(OR(K264=5,K264=6),MOD(INT(J264/1000),10)=1)," A2","")
&amp;IF(AND(NOT(I264),J264=109,OFFSET(program!$A$1,0,disasm!$A264+1)&gt;0,NOT(ISNUMBER(FIND(" A1 "," "&amp;AE264&amp;" "))))," AUTOLABEL","")
&amp;" "</f>
        <v xml:space="preserve">  </v>
      </c>
    </row>
    <row r="265" spans="1:27" x14ac:dyDescent="0.2">
      <c r="A265" s="1">
        <f t="shared" ca="1" si="101"/>
        <v>778</v>
      </c>
      <c r="B265" s="2" t="str">
        <f t="shared" ca="1" si="84"/>
        <v>map+20</v>
      </c>
      <c r="C265" s="3" t="str">
        <f ca="1">_xlfn.TEXTJOIN(" ",FALSE,OFFSET(program!$A$1,0,A265,1,M265))</f>
        <v>196</v>
      </c>
      <c r="D265" s="4" t="str">
        <f ca="1">IF($H265="data",".dat "&amp;X265,
IF($H265="str",".str " &amp; _xlfn.TEXTJOIN("",FALSE,OFFSET(program!$A$2,0,A265+1,1,M265-1)),
$L265&amp;" "&amp;_xlfn.TEXTJOIN(", ",TRUE,$X265:$Z265)
))</f>
        <v>.dat 196</v>
      </c>
      <c r="E265" s="19" t="b">
        <f t="shared" ca="1" si="85"/>
        <v>0</v>
      </c>
      <c r="F265" s="5" t="str">
        <f t="shared" ca="1" si="82"/>
        <v>map</v>
      </c>
      <c r="G265" s="5">
        <f t="shared" ca="1" si="83"/>
        <v>758</v>
      </c>
      <c r="H265" s="5" t="str">
        <f t="shared" si="86"/>
        <v>data</v>
      </c>
      <c r="I265" s="13" t="b">
        <f t="shared" si="87"/>
        <v>1</v>
      </c>
      <c r="J265" s="6">
        <f ca="1">OFFSET(program!$A$1,0,disasm!A265)</f>
        <v>196</v>
      </c>
      <c r="K265" s="7">
        <f t="shared" ca="1" si="88"/>
        <v>96</v>
      </c>
      <c r="L265" s="7" t="e">
        <f t="shared" ca="1" si="89"/>
        <v>#VALUE!</v>
      </c>
      <c r="M265" s="7">
        <f t="shared" si="90"/>
        <v>1</v>
      </c>
      <c r="N265" s="7">
        <f t="shared" si="91"/>
        <v>1</v>
      </c>
      <c r="O265" s="8">
        <f t="shared" si="92"/>
        <v>1</v>
      </c>
      <c r="P265" s="8" t="str">
        <f t="shared" si="93"/>
        <v/>
      </c>
      <c r="Q265" s="8" t="str">
        <f t="shared" si="94"/>
        <v/>
      </c>
      <c r="R265" s="8" t="str">
        <f t="shared" ca="1" si="95"/>
        <v>num</v>
      </c>
      <c r="S265" s="8" t="str">
        <f t="shared" si="96"/>
        <v/>
      </c>
      <c r="T265" s="8" t="str">
        <f t="shared" si="97"/>
        <v/>
      </c>
      <c r="U265" s="7">
        <f ca="1">IF(O265="","",OFFSET(program!$A$1,0,disasm!$A265+COLUMN()-COLUMN($U265)+IF($I265,0,1)))</f>
        <v>196</v>
      </c>
      <c r="V265" s="7" t="str">
        <f ca="1">IF(P265="","",OFFSET(program!$A$1,0,disasm!$A265+COLUMN()-COLUMN($U265)+IF($I265,0,1)))</f>
        <v/>
      </c>
      <c r="W265" s="7" t="str">
        <f ca="1">IF(Q265="","",OFFSET(program!$A$1,0,disasm!$A265+COLUMN()-COLUMN($U265)+IF($I265,0,1)))</f>
        <v/>
      </c>
      <c r="X265" s="3" t="str">
        <f t="shared" ca="1" si="98"/>
        <v>196</v>
      </c>
      <c r="Y265" s="3" t="str">
        <f t="shared" si="99"/>
        <v/>
      </c>
      <c r="Z265" s="3" t="str">
        <f t="shared" si="100"/>
        <v/>
      </c>
      <c r="AA265" s="3" t="str">
        <f ca="1">" "
&amp;AE265
&amp;IF(AND(OR(K265=5,K265=6),MOD(INT(J265/1000),10)=1)," A2","")
&amp;IF(AND(NOT(I265),J265=109,OFFSET(program!$A$1,0,disasm!$A265+1)&gt;0,NOT(ISNUMBER(FIND(" A1 "," "&amp;AE265&amp;" "))))," AUTOLABEL","")
&amp;" "</f>
        <v xml:space="preserve">  </v>
      </c>
    </row>
    <row r="266" spans="1:27" x14ac:dyDescent="0.2">
      <c r="A266" s="1">
        <f t="shared" ca="1" si="101"/>
        <v>779</v>
      </c>
      <c r="B266" s="2" t="str">
        <f t="shared" ca="1" si="84"/>
        <v>map+21</v>
      </c>
      <c r="C266" s="3" t="str">
        <f ca="1">_xlfn.TEXTJOIN(" ",FALSE,OFFSET(program!$A$1,0,A266,1,M266))</f>
        <v>242</v>
      </c>
      <c r="D266" s="4" t="str">
        <f ca="1">IF($H266="data",".dat "&amp;X266,
IF($H266="str",".str " &amp; _xlfn.TEXTJOIN("",FALSE,OFFSET(program!$A$2,0,A266+1,1,M266-1)),
$L266&amp;" "&amp;_xlfn.TEXTJOIN(", ",TRUE,$X266:$Z266)
))</f>
        <v>.dat 242</v>
      </c>
      <c r="E266" s="19" t="b">
        <f t="shared" ca="1" si="85"/>
        <v>0</v>
      </c>
      <c r="F266" s="5" t="str">
        <f t="shared" ca="1" si="82"/>
        <v>map</v>
      </c>
      <c r="G266" s="5">
        <f t="shared" ca="1" si="83"/>
        <v>758</v>
      </c>
      <c r="H266" s="5" t="str">
        <f t="shared" si="86"/>
        <v>data</v>
      </c>
      <c r="I266" s="13" t="b">
        <f t="shared" si="87"/>
        <v>1</v>
      </c>
      <c r="J266" s="6">
        <f ca="1">OFFSET(program!$A$1,0,disasm!A266)</f>
        <v>242</v>
      </c>
      <c r="K266" s="7">
        <f t="shared" ca="1" si="88"/>
        <v>42</v>
      </c>
      <c r="L266" s="7" t="e">
        <f t="shared" ca="1" si="89"/>
        <v>#VALUE!</v>
      </c>
      <c r="M266" s="7">
        <f t="shared" si="90"/>
        <v>1</v>
      </c>
      <c r="N266" s="7">
        <f t="shared" si="91"/>
        <v>1</v>
      </c>
      <c r="O266" s="8">
        <f t="shared" si="92"/>
        <v>1</v>
      </c>
      <c r="P266" s="8" t="str">
        <f t="shared" si="93"/>
        <v/>
      </c>
      <c r="Q266" s="8" t="str">
        <f t="shared" si="94"/>
        <v/>
      </c>
      <c r="R266" s="8" t="str">
        <f t="shared" ca="1" si="95"/>
        <v>num</v>
      </c>
      <c r="S266" s="8" t="str">
        <f t="shared" si="96"/>
        <v/>
      </c>
      <c r="T266" s="8" t="str">
        <f t="shared" si="97"/>
        <v/>
      </c>
      <c r="U266" s="7">
        <f ca="1">IF(O266="","",OFFSET(program!$A$1,0,disasm!$A266+COLUMN()-COLUMN($U266)+IF($I266,0,1)))</f>
        <v>242</v>
      </c>
      <c r="V266" s="7" t="str">
        <f ca="1">IF(P266="","",OFFSET(program!$A$1,0,disasm!$A266+COLUMN()-COLUMN($U266)+IF($I266,0,1)))</f>
        <v/>
      </c>
      <c r="W266" s="7" t="str">
        <f ca="1">IF(Q266="","",OFFSET(program!$A$1,0,disasm!$A266+COLUMN()-COLUMN($U266)+IF($I266,0,1)))</f>
        <v/>
      </c>
      <c r="X266" s="3" t="str">
        <f t="shared" ca="1" si="98"/>
        <v>242</v>
      </c>
      <c r="Y266" s="3" t="str">
        <f t="shared" si="99"/>
        <v/>
      </c>
      <c r="Z266" s="3" t="str">
        <f t="shared" si="100"/>
        <v/>
      </c>
      <c r="AA266" s="3" t="str">
        <f ca="1">" "
&amp;AE266
&amp;IF(AND(OR(K266=5,K266=6),MOD(INT(J266/1000),10)=1)," A2","")
&amp;IF(AND(NOT(I266),J266=109,OFFSET(program!$A$1,0,disasm!$A266+1)&gt;0,NOT(ISNUMBER(FIND(" A1 "," "&amp;AE266&amp;" "))))," AUTOLABEL","")
&amp;" "</f>
        <v xml:space="preserve">  </v>
      </c>
    </row>
    <row r="267" spans="1:27" x14ac:dyDescent="0.2">
      <c r="A267" s="1">
        <f t="shared" ca="1" si="101"/>
        <v>780</v>
      </c>
      <c r="B267" s="2" t="str">
        <f t="shared" ca="1" si="84"/>
        <v>map+22</v>
      </c>
      <c r="C267" s="3" t="str">
        <f ca="1">_xlfn.TEXTJOIN(" ",FALSE,OFFSET(program!$A$1,0,A267,1,M267))</f>
        <v>136</v>
      </c>
      <c r="D267" s="4" t="str">
        <f ca="1">IF($H267="data",".dat "&amp;X267,
IF($H267="str",".str " &amp; _xlfn.TEXTJOIN("",FALSE,OFFSET(program!$A$2,0,A267+1,1,M267-1)),
$L267&amp;" "&amp;_xlfn.TEXTJOIN(", ",TRUE,$X267:$Z267)
))</f>
        <v>.dat 136</v>
      </c>
      <c r="E267" s="19" t="b">
        <f t="shared" ca="1" si="85"/>
        <v>0</v>
      </c>
      <c r="F267" s="5" t="str">
        <f t="shared" ca="1" si="82"/>
        <v>map</v>
      </c>
      <c r="G267" s="5">
        <f t="shared" ca="1" si="83"/>
        <v>758</v>
      </c>
      <c r="H267" s="5" t="str">
        <f t="shared" si="86"/>
        <v>data</v>
      </c>
      <c r="I267" s="13" t="b">
        <f t="shared" si="87"/>
        <v>1</v>
      </c>
      <c r="J267" s="6">
        <f ca="1">OFFSET(program!$A$1,0,disasm!A267)</f>
        <v>136</v>
      </c>
      <c r="K267" s="7">
        <f t="shared" ca="1" si="88"/>
        <v>36</v>
      </c>
      <c r="L267" s="7" t="e">
        <f t="shared" ca="1" si="89"/>
        <v>#VALUE!</v>
      </c>
      <c r="M267" s="7">
        <f t="shared" si="90"/>
        <v>1</v>
      </c>
      <c r="N267" s="7">
        <f t="shared" si="91"/>
        <v>1</v>
      </c>
      <c r="O267" s="8">
        <f t="shared" si="92"/>
        <v>1</v>
      </c>
      <c r="P267" s="8" t="str">
        <f t="shared" si="93"/>
        <v/>
      </c>
      <c r="Q267" s="8" t="str">
        <f t="shared" si="94"/>
        <v/>
      </c>
      <c r="R267" s="8" t="str">
        <f t="shared" ca="1" si="95"/>
        <v>num</v>
      </c>
      <c r="S267" s="8" t="str">
        <f t="shared" si="96"/>
        <v/>
      </c>
      <c r="T267" s="8" t="str">
        <f t="shared" si="97"/>
        <v/>
      </c>
      <c r="U267" s="7">
        <f ca="1">IF(O267="","",OFFSET(program!$A$1,0,disasm!$A267+COLUMN()-COLUMN($U267)+IF($I267,0,1)))</f>
        <v>136</v>
      </c>
      <c r="V267" s="7" t="str">
        <f ca="1">IF(P267="","",OFFSET(program!$A$1,0,disasm!$A267+COLUMN()-COLUMN($U267)+IF($I267,0,1)))</f>
        <v/>
      </c>
      <c r="W267" s="7" t="str">
        <f ca="1">IF(Q267="","",OFFSET(program!$A$1,0,disasm!$A267+COLUMN()-COLUMN($U267)+IF($I267,0,1)))</f>
        <v/>
      </c>
      <c r="X267" s="3" t="str">
        <f t="shared" ca="1" si="98"/>
        <v>136</v>
      </c>
      <c r="Y267" s="3" t="str">
        <f t="shared" si="99"/>
        <v/>
      </c>
      <c r="Z267" s="3" t="str">
        <f t="shared" si="100"/>
        <v/>
      </c>
      <c r="AA267" s="3" t="str">
        <f ca="1">" "
&amp;AE267
&amp;IF(AND(OR(K267=5,K267=6),MOD(INT(J267/1000),10)=1)," A2","")
&amp;IF(AND(NOT(I267),J267=109,OFFSET(program!$A$1,0,disasm!$A267+1)&gt;0,NOT(ISNUMBER(FIND(" A1 "," "&amp;AE267&amp;" "))))," AUTOLABEL","")
&amp;" "</f>
        <v xml:space="preserve">  </v>
      </c>
    </row>
    <row r="268" spans="1:27" x14ac:dyDescent="0.2">
      <c r="A268" s="1">
        <f t="shared" ca="1" si="101"/>
        <v>781</v>
      </c>
      <c r="B268" s="2" t="str">
        <f t="shared" ca="1" si="84"/>
        <v>map+23</v>
      </c>
      <c r="C268" s="3" t="str">
        <f ca="1">_xlfn.TEXTJOIN(" ",FALSE,OFFSET(program!$A$1,0,A268,1,M268))</f>
        <v>212</v>
      </c>
      <c r="D268" s="4" t="str">
        <f ca="1">IF($H268="data",".dat "&amp;X268,
IF($H268="str",".str " &amp; _xlfn.TEXTJOIN("",FALSE,OFFSET(program!$A$2,0,A268+1,1,M268-1)),
$L268&amp;" "&amp;_xlfn.TEXTJOIN(", ",TRUE,$X268:$Z268)
))</f>
        <v>.dat 212</v>
      </c>
      <c r="E268" s="19" t="b">
        <f t="shared" ca="1" si="85"/>
        <v>0</v>
      </c>
      <c r="F268" s="5" t="str">
        <f t="shared" ca="1" si="82"/>
        <v>map</v>
      </c>
      <c r="G268" s="5">
        <f t="shared" ca="1" si="83"/>
        <v>758</v>
      </c>
      <c r="H268" s="5" t="str">
        <f t="shared" si="86"/>
        <v>data</v>
      </c>
      <c r="I268" s="13" t="b">
        <f t="shared" si="87"/>
        <v>1</v>
      </c>
      <c r="J268" s="6">
        <f ca="1">OFFSET(program!$A$1,0,disasm!A268)</f>
        <v>212</v>
      </c>
      <c r="K268" s="7">
        <f t="shared" ca="1" si="88"/>
        <v>12</v>
      </c>
      <c r="L268" s="7" t="e">
        <f t="shared" ca="1" si="89"/>
        <v>#VALUE!</v>
      </c>
      <c r="M268" s="7">
        <f t="shared" si="90"/>
        <v>1</v>
      </c>
      <c r="N268" s="7">
        <f t="shared" si="91"/>
        <v>1</v>
      </c>
      <c r="O268" s="8">
        <f t="shared" si="92"/>
        <v>1</v>
      </c>
      <c r="P268" s="8" t="str">
        <f t="shared" si="93"/>
        <v/>
      </c>
      <c r="Q268" s="8" t="str">
        <f t="shared" si="94"/>
        <v/>
      </c>
      <c r="R268" s="8" t="str">
        <f t="shared" ca="1" si="95"/>
        <v>num</v>
      </c>
      <c r="S268" s="8" t="str">
        <f t="shared" si="96"/>
        <v/>
      </c>
      <c r="T268" s="8" t="str">
        <f t="shared" si="97"/>
        <v/>
      </c>
      <c r="U268" s="7">
        <f ca="1">IF(O268="","",OFFSET(program!$A$1,0,disasm!$A268+COLUMN()-COLUMN($U268)+IF($I268,0,1)))</f>
        <v>212</v>
      </c>
      <c r="V268" s="7" t="str">
        <f ca="1">IF(P268="","",OFFSET(program!$A$1,0,disasm!$A268+COLUMN()-COLUMN($U268)+IF($I268,0,1)))</f>
        <v/>
      </c>
      <c r="W268" s="7" t="str">
        <f ca="1">IF(Q268="","",OFFSET(program!$A$1,0,disasm!$A268+COLUMN()-COLUMN($U268)+IF($I268,0,1)))</f>
        <v/>
      </c>
      <c r="X268" s="3" t="str">
        <f t="shared" ca="1" si="98"/>
        <v>212</v>
      </c>
      <c r="Y268" s="3" t="str">
        <f t="shared" si="99"/>
        <v/>
      </c>
      <c r="Z268" s="3" t="str">
        <f t="shared" si="100"/>
        <v/>
      </c>
      <c r="AA268" s="3" t="str">
        <f ca="1">" "
&amp;AE268
&amp;IF(AND(OR(K268=5,K268=6),MOD(INT(J268/1000),10)=1)," A2","")
&amp;IF(AND(NOT(I268),J268=109,OFFSET(program!$A$1,0,disasm!$A268+1)&gt;0,NOT(ISNUMBER(FIND(" A1 "," "&amp;AE268&amp;" "))))," AUTOLABEL","")
&amp;" "</f>
        <v xml:space="preserve">  </v>
      </c>
    </row>
    <row r="269" spans="1:27" x14ac:dyDescent="0.2">
      <c r="A269" s="1">
        <f t="shared" ca="1" si="101"/>
        <v>782</v>
      </c>
      <c r="B269" s="2" t="str">
        <f t="shared" ca="1" si="84"/>
        <v>map+24</v>
      </c>
      <c r="C269" s="3" t="str">
        <f ca="1">_xlfn.TEXTJOIN(" ",FALSE,OFFSET(program!$A$1,0,A269,1,M269))</f>
        <v>252</v>
      </c>
      <c r="D269" s="4" t="str">
        <f ca="1">IF($H269="data",".dat "&amp;X269,
IF($H269="str",".str " &amp; _xlfn.TEXTJOIN("",FALSE,OFFSET(program!$A$2,0,A269+1,1,M269-1)),
$L269&amp;" "&amp;_xlfn.TEXTJOIN(", ",TRUE,$X269:$Z269)
))</f>
        <v>.dat 252</v>
      </c>
      <c r="E269" s="19" t="b">
        <f t="shared" ca="1" si="85"/>
        <v>0</v>
      </c>
      <c r="F269" s="5" t="str">
        <f t="shared" ca="1" si="82"/>
        <v>map</v>
      </c>
      <c r="G269" s="5">
        <f t="shared" ca="1" si="83"/>
        <v>758</v>
      </c>
      <c r="H269" s="5" t="str">
        <f t="shared" si="86"/>
        <v>data</v>
      </c>
      <c r="I269" s="13" t="b">
        <f t="shared" si="87"/>
        <v>1</v>
      </c>
      <c r="J269" s="6">
        <f ca="1">OFFSET(program!$A$1,0,disasm!A269)</f>
        <v>252</v>
      </c>
      <c r="K269" s="7">
        <f t="shared" ca="1" si="88"/>
        <v>52</v>
      </c>
      <c r="L269" s="7" t="e">
        <f t="shared" ca="1" si="89"/>
        <v>#VALUE!</v>
      </c>
      <c r="M269" s="7">
        <f t="shared" si="90"/>
        <v>1</v>
      </c>
      <c r="N269" s="7">
        <f t="shared" si="91"/>
        <v>1</v>
      </c>
      <c r="O269" s="8">
        <f t="shared" si="92"/>
        <v>1</v>
      </c>
      <c r="P269" s="8" t="str">
        <f t="shared" si="93"/>
        <v/>
      </c>
      <c r="Q269" s="8" t="str">
        <f t="shared" si="94"/>
        <v/>
      </c>
      <c r="R269" s="8" t="str">
        <f t="shared" ca="1" si="95"/>
        <v>num</v>
      </c>
      <c r="S269" s="8" t="str">
        <f t="shared" si="96"/>
        <v/>
      </c>
      <c r="T269" s="8" t="str">
        <f t="shared" si="97"/>
        <v/>
      </c>
      <c r="U269" s="7">
        <f ca="1">IF(O269="","",OFFSET(program!$A$1,0,disasm!$A269+COLUMN()-COLUMN($U269)+IF($I269,0,1)))</f>
        <v>252</v>
      </c>
      <c r="V269" s="7" t="str">
        <f ca="1">IF(P269="","",OFFSET(program!$A$1,0,disasm!$A269+COLUMN()-COLUMN($U269)+IF($I269,0,1)))</f>
        <v/>
      </c>
      <c r="W269" s="7" t="str">
        <f ca="1">IF(Q269="","",OFFSET(program!$A$1,0,disasm!$A269+COLUMN()-COLUMN($U269)+IF($I269,0,1)))</f>
        <v/>
      </c>
      <c r="X269" s="3" t="str">
        <f t="shared" ca="1" si="98"/>
        <v>252</v>
      </c>
      <c r="Y269" s="3" t="str">
        <f t="shared" si="99"/>
        <v/>
      </c>
      <c r="Z269" s="3" t="str">
        <f t="shared" si="100"/>
        <v/>
      </c>
      <c r="AA269" s="3" t="str">
        <f ca="1">" "
&amp;AE269
&amp;IF(AND(OR(K269=5,K269=6),MOD(INT(J269/1000),10)=1)," A2","")
&amp;IF(AND(NOT(I269),J269=109,OFFSET(program!$A$1,0,disasm!$A269+1)&gt;0,NOT(ISNUMBER(FIND(" A1 "," "&amp;AE269&amp;" "))))," AUTOLABEL","")
&amp;" "</f>
        <v xml:space="preserve">  </v>
      </c>
    </row>
    <row r="270" spans="1:27" x14ac:dyDescent="0.2">
      <c r="A270" s="1">
        <f t="shared" ca="1" si="101"/>
        <v>783</v>
      </c>
      <c r="B270" s="2" t="str">
        <f t="shared" ca="1" si="84"/>
        <v>map+25</v>
      </c>
      <c r="C270" s="3" t="str">
        <f ca="1">_xlfn.TEXTJOIN(" ",FALSE,OFFSET(program!$A$1,0,A270,1,M270))</f>
        <v>250</v>
      </c>
      <c r="D270" s="4" t="str">
        <f ca="1">IF($H270="data",".dat "&amp;X270,
IF($H270="str",".str " &amp; _xlfn.TEXTJOIN("",FALSE,OFFSET(program!$A$2,0,A270+1,1,M270-1)),
$L270&amp;" "&amp;_xlfn.TEXTJOIN(", ",TRUE,$X270:$Z270)
))</f>
        <v>.dat 250</v>
      </c>
      <c r="E270" s="19" t="b">
        <f t="shared" ca="1" si="85"/>
        <v>0</v>
      </c>
      <c r="F270" s="5" t="str">
        <f t="shared" ca="1" si="82"/>
        <v>map</v>
      </c>
      <c r="G270" s="5">
        <f t="shared" ca="1" si="83"/>
        <v>758</v>
      </c>
      <c r="H270" s="5" t="str">
        <f t="shared" si="86"/>
        <v>data</v>
      </c>
      <c r="I270" s="13" t="b">
        <f t="shared" si="87"/>
        <v>1</v>
      </c>
      <c r="J270" s="6">
        <f ca="1">OFFSET(program!$A$1,0,disasm!A270)</f>
        <v>250</v>
      </c>
      <c r="K270" s="7">
        <f t="shared" ca="1" si="88"/>
        <v>50</v>
      </c>
      <c r="L270" s="7" t="e">
        <f t="shared" ca="1" si="89"/>
        <v>#VALUE!</v>
      </c>
      <c r="M270" s="7">
        <f t="shared" si="90"/>
        <v>1</v>
      </c>
      <c r="N270" s="7">
        <f t="shared" si="91"/>
        <v>1</v>
      </c>
      <c r="O270" s="8">
        <f t="shared" si="92"/>
        <v>1</v>
      </c>
      <c r="P270" s="8" t="str">
        <f t="shared" si="93"/>
        <v/>
      </c>
      <c r="Q270" s="8" t="str">
        <f t="shared" si="94"/>
        <v/>
      </c>
      <c r="R270" s="8" t="str">
        <f t="shared" ca="1" si="95"/>
        <v>num</v>
      </c>
      <c r="S270" s="8" t="str">
        <f t="shared" si="96"/>
        <v/>
      </c>
      <c r="T270" s="8" t="str">
        <f t="shared" si="97"/>
        <v/>
      </c>
      <c r="U270" s="7">
        <f ca="1">IF(O270="","",OFFSET(program!$A$1,0,disasm!$A270+COLUMN()-COLUMN($U270)+IF($I270,0,1)))</f>
        <v>250</v>
      </c>
      <c r="V270" s="7" t="str">
        <f ca="1">IF(P270="","",OFFSET(program!$A$1,0,disasm!$A270+COLUMN()-COLUMN($U270)+IF($I270,0,1)))</f>
        <v/>
      </c>
      <c r="W270" s="7" t="str">
        <f ca="1">IF(Q270="","",OFFSET(program!$A$1,0,disasm!$A270+COLUMN()-COLUMN($U270)+IF($I270,0,1)))</f>
        <v/>
      </c>
      <c r="X270" s="3" t="str">
        <f t="shared" ca="1" si="98"/>
        <v>250</v>
      </c>
      <c r="Y270" s="3" t="str">
        <f t="shared" si="99"/>
        <v/>
      </c>
      <c r="Z270" s="3" t="str">
        <f t="shared" si="100"/>
        <v/>
      </c>
      <c r="AA270" s="3" t="str">
        <f ca="1">" "
&amp;AE270
&amp;IF(AND(OR(K270=5,K270=6),MOD(INT(J270/1000),10)=1)," A2","")
&amp;IF(AND(NOT(I270),J270=109,OFFSET(program!$A$1,0,disasm!$A270+1)&gt;0,NOT(ISNUMBER(FIND(" A1 "," "&amp;AE270&amp;" "))))," AUTOLABEL","")
&amp;" "</f>
        <v xml:space="preserve">  </v>
      </c>
    </row>
    <row r="271" spans="1:27" x14ac:dyDescent="0.2">
      <c r="A271" s="1">
        <f t="shared" ca="1" si="101"/>
        <v>784</v>
      </c>
      <c r="B271" s="2" t="str">
        <f t="shared" ca="1" si="84"/>
        <v>map+26</v>
      </c>
      <c r="C271" s="3" t="str">
        <f ca="1">_xlfn.TEXTJOIN(" ",FALSE,OFFSET(program!$A$1,0,A271,1,M271))</f>
        <v>253</v>
      </c>
      <c r="D271" s="4" t="str">
        <f ca="1">IF($H271="data",".dat "&amp;X271,
IF($H271="str",".str " &amp; _xlfn.TEXTJOIN("",FALSE,OFFSET(program!$A$2,0,A271+1,1,M271-1)),
$L271&amp;" "&amp;_xlfn.TEXTJOIN(", ",TRUE,$X271:$Z271)
))</f>
        <v>.dat 253</v>
      </c>
      <c r="E271" s="19" t="b">
        <f t="shared" ca="1" si="85"/>
        <v>0</v>
      </c>
      <c r="F271" s="5" t="str">
        <f t="shared" ca="1" si="82"/>
        <v>map</v>
      </c>
      <c r="G271" s="5">
        <f t="shared" ca="1" si="83"/>
        <v>758</v>
      </c>
      <c r="H271" s="5" t="str">
        <f t="shared" si="86"/>
        <v>data</v>
      </c>
      <c r="I271" s="13" t="b">
        <f t="shared" si="87"/>
        <v>1</v>
      </c>
      <c r="J271" s="6">
        <f ca="1">OFFSET(program!$A$1,0,disasm!A271)</f>
        <v>253</v>
      </c>
      <c r="K271" s="7">
        <f t="shared" ca="1" si="88"/>
        <v>53</v>
      </c>
      <c r="L271" s="7" t="e">
        <f t="shared" ca="1" si="89"/>
        <v>#VALUE!</v>
      </c>
      <c r="M271" s="7">
        <f t="shared" si="90"/>
        <v>1</v>
      </c>
      <c r="N271" s="7">
        <f t="shared" si="91"/>
        <v>1</v>
      </c>
      <c r="O271" s="8">
        <f t="shared" si="92"/>
        <v>1</v>
      </c>
      <c r="P271" s="8" t="str">
        <f t="shared" si="93"/>
        <v/>
      </c>
      <c r="Q271" s="8" t="str">
        <f t="shared" si="94"/>
        <v/>
      </c>
      <c r="R271" s="8" t="str">
        <f t="shared" ca="1" si="95"/>
        <v>num</v>
      </c>
      <c r="S271" s="8" t="str">
        <f t="shared" si="96"/>
        <v/>
      </c>
      <c r="T271" s="8" t="str">
        <f t="shared" si="97"/>
        <v/>
      </c>
      <c r="U271" s="7">
        <f ca="1">IF(O271="","",OFFSET(program!$A$1,0,disasm!$A271+COLUMN()-COLUMN($U271)+IF($I271,0,1)))</f>
        <v>253</v>
      </c>
      <c r="V271" s="7" t="str">
        <f ca="1">IF(P271="","",OFFSET(program!$A$1,0,disasm!$A271+COLUMN()-COLUMN($U271)+IF($I271,0,1)))</f>
        <v/>
      </c>
      <c r="W271" s="7" t="str">
        <f ca="1">IF(Q271="","",OFFSET(program!$A$1,0,disasm!$A271+COLUMN()-COLUMN($U271)+IF($I271,0,1)))</f>
        <v/>
      </c>
      <c r="X271" s="3" t="str">
        <f t="shared" ca="1" si="98"/>
        <v>253</v>
      </c>
      <c r="Y271" s="3" t="str">
        <f t="shared" si="99"/>
        <v/>
      </c>
      <c r="Z271" s="3" t="str">
        <f t="shared" si="100"/>
        <v/>
      </c>
      <c r="AA271" s="3" t="str">
        <f ca="1">" "
&amp;AE271
&amp;IF(AND(OR(K271=5,K271=6),MOD(INT(J271/1000),10)=1)," A2","")
&amp;IF(AND(NOT(I271),J271=109,OFFSET(program!$A$1,0,disasm!$A271+1)&gt;0,NOT(ISNUMBER(FIND(" A1 "," "&amp;AE271&amp;" "))))," AUTOLABEL","")
&amp;" "</f>
        <v xml:space="preserve">  </v>
      </c>
    </row>
    <row r="272" spans="1:27" x14ac:dyDescent="0.2">
      <c r="A272" s="1">
        <f t="shared" ca="1" si="101"/>
        <v>785</v>
      </c>
      <c r="B272" s="2" t="str">
        <f t="shared" ca="1" si="84"/>
        <v>map+27</v>
      </c>
      <c r="C272" s="3" t="str">
        <f ca="1">_xlfn.TEXTJOIN(" ",FALSE,OFFSET(program!$A$1,0,A272,1,M272))</f>
        <v>121</v>
      </c>
      <c r="D272" s="4" t="str">
        <f ca="1">IF($H272="data",".dat "&amp;X272,
IF($H272="str",".str " &amp; _xlfn.TEXTJOIN("",FALSE,OFFSET(program!$A$2,0,A272+1,1,M272-1)),
$L272&amp;" "&amp;_xlfn.TEXTJOIN(", ",TRUE,$X272:$Z272)
))</f>
        <v>.dat 121</v>
      </c>
      <c r="E272" s="19" t="b">
        <f t="shared" ca="1" si="85"/>
        <v>0</v>
      </c>
      <c r="F272" s="5" t="str">
        <f t="shared" ca="1" si="82"/>
        <v>map</v>
      </c>
      <c r="G272" s="5">
        <f t="shared" ca="1" si="83"/>
        <v>758</v>
      </c>
      <c r="H272" s="5" t="str">
        <f t="shared" si="86"/>
        <v>data</v>
      </c>
      <c r="I272" s="13" t="b">
        <f t="shared" si="87"/>
        <v>1</v>
      </c>
      <c r="J272" s="6">
        <f ca="1">OFFSET(program!$A$1,0,disasm!A272)</f>
        <v>121</v>
      </c>
      <c r="K272" s="7">
        <f t="shared" ca="1" si="88"/>
        <v>21</v>
      </c>
      <c r="L272" s="7" t="e">
        <f t="shared" ca="1" si="89"/>
        <v>#VALUE!</v>
      </c>
      <c r="M272" s="7">
        <f t="shared" si="90"/>
        <v>1</v>
      </c>
      <c r="N272" s="7">
        <f t="shared" si="91"/>
        <v>1</v>
      </c>
      <c r="O272" s="8">
        <f t="shared" si="92"/>
        <v>1</v>
      </c>
      <c r="P272" s="8" t="str">
        <f t="shared" si="93"/>
        <v/>
      </c>
      <c r="Q272" s="8" t="str">
        <f t="shared" si="94"/>
        <v/>
      </c>
      <c r="R272" s="8" t="str">
        <f t="shared" ca="1" si="95"/>
        <v>num</v>
      </c>
      <c r="S272" s="8" t="str">
        <f t="shared" si="96"/>
        <v/>
      </c>
      <c r="T272" s="8" t="str">
        <f t="shared" si="97"/>
        <v/>
      </c>
      <c r="U272" s="7">
        <f ca="1">IF(O272="","",OFFSET(program!$A$1,0,disasm!$A272+COLUMN()-COLUMN($U272)+IF($I272,0,1)))</f>
        <v>121</v>
      </c>
      <c r="V272" s="7" t="str">
        <f ca="1">IF(P272="","",OFFSET(program!$A$1,0,disasm!$A272+COLUMN()-COLUMN($U272)+IF($I272,0,1)))</f>
        <v/>
      </c>
      <c r="W272" s="7" t="str">
        <f ca="1">IF(Q272="","",OFFSET(program!$A$1,0,disasm!$A272+COLUMN()-COLUMN($U272)+IF($I272,0,1)))</f>
        <v/>
      </c>
      <c r="X272" s="3" t="str">
        <f t="shared" ca="1" si="98"/>
        <v>121</v>
      </c>
      <c r="Y272" s="3" t="str">
        <f t="shared" si="99"/>
        <v/>
      </c>
      <c r="Z272" s="3" t="str">
        <f t="shared" si="100"/>
        <v/>
      </c>
      <c r="AA272" s="3" t="str">
        <f ca="1">" "
&amp;AE272
&amp;IF(AND(OR(K272=5,K272=6),MOD(INT(J272/1000),10)=1)," A2","")
&amp;IF(AND(NOT(I272),J272=109,OFFSET(program!$A$1,0,disasm!$A272+1)&gt;0,NOT(ISNUMBER(FIND(" A1 "," "&amp;AE272&amp;" "))))," AUTOLABEL","")
&amp;" "</f>
        <v xml:space="preserve">  </v>
      </c>
    </row>
    <row r="273" spans="1:27" x14ac:dyDescent="0.2">
      <c r="A273" s="1">
        <f t="shared" ca="1" si="101"/>
        <v>786</v>
      </c>
      <c r="B273" s="2" t="str">
        <f t="shared" ca="1" si="84"/>
        <v>map+28</v>
      </c>
      <c r="C273" s="3" t="str">
        <f ca="1">_xlfn.TEXTJOIN(" ",FALSE,OFFSET(program!$A$1,0,A273,1,M273))</f>
        <v>158</v>
      </c>
      <c r="D273" s="4" t="str">
        <f ca="1">IF($H273="data",".dat "&amp;X273,
IF($H273="str",".str " &amp; _xlfn.TEXTJOIN("",FALSE,OFFSET(program!$A$2,0,A273+1,1,M273-1)),
$L273&amp;" "&amp;_xlfn.TEXTJOIN(", ",TRUE,$X273:$Z273)
))</f>
        <v>.dat 158</v>
      </c>
      <c r="E273" s="19" t="b">
        <f t="shared" ca="1" si="85"/>
        <v>0</v>
      </c>
      <c r="F273" s="5" t="str">
        <f t="shared" ca="1" si="82"/>
        <v>map</v>
      </c>
      <c r="G273" s="5">
        <f t="shared" ca="1" si="83"/>
        <v>758</v>
      </c>
      <c r="H273" s="5" t="str">
        <f t="shared" si="86"/>
        <v>data</v>
      </c>
      <c r="I273" s="13" t="b">
        <f t="shared" si="87"/>
        <v>1</v>
      </c>
      <c r="J273" s="6">
        <f ca="1">OFFSET(program!$A$1,0,disasm!A273)</f>
        <v>158</v>
      </c>
      <c r="K273" s="7">
        <f t="shared" ca="1" si="88"/>
        <v>58</v>
      </c>
      <c r="L273" s="7" t="e">
        <f t="shared" ca="1" si="89"/>
        <v>#VALUE!</v>
      </c>
      <c r="M273" s="7">
        <f t="shared" si="90"/>
        <v>1</v>
      </c>
      <c r="N273" s="7">
        <f t="shared" si="91"/>
        <v>1</v>
      </c>
      <c r="O273" s="8">
        <f t="shared" si="92"/>
        <v>1</v>
      </c>
      <c r="P273" s="8" t="str">
        <f t="shared" si="93"/>
        <v/>
      </c>
      <c r="Q273" s="8" t="str">
        <f t="shared" si="94"/>
        <v/>
      </c>
      <c r="R273" s="8" t="str">
        <f t="shared" ca="1" si="95"/>
        <v>num</v>
      </c>
      <c r="S273" s="8" t="str">
        <f t="shared" si="96"/>
        <v/>
      </c>
      <c r="T273" s="8" t="str">
        <f t="shared" si="97"/>
        <v/>
      </c>
      <c r="U273" s="7">
        <f ca="1">IF(O273="","",OFFSET(program!$A$1,0,disasm!$A273+COLUMN()-COLUMN($U273)+IF($I273,0,1)))</f>
        <v>158</v>
      </c>
      <c r="V273" s="7" t="str">
        <f ca="1">IF(P273="","",OFFSET(program!$A$1,0,disasm!$A273+COLUMN()-COLUMN($U273)+IF($I273,0,1)))</f>
        <v/>
      </c>
      <c r="W273" s="7" t="str">
        <f ca="1">IF(Q273="","",OFFSET(program!$A$1,0,disasm!$A273+COLUMN()-COLUMN($U273)+IF($I273,0,1)))</f>
        <v/>
      </c>
      <c r="X273" s="3" t="str">
        <f t="shared" ca="1" si="98"/>
        <v>158</v>
      </c>
      <c r="Y273" s="3" t="str">
        <f t="shared" si="99"/>
        <v/>
      </c>
      <c r="Z273" s="3" t="str">
        <f t="shared" si="100"/>
        <v/>
      </c>
      <c r="AA273" s="3" t="str">
        <f ca="1">" "
&amp;AE273
&amp;IF(AND(OR(K273=5,K273=6),MOD(INT(J273/1000),10)=1)," A2","")
&amp;IF(AND(NOT(I273),J273=109,OFFSET(program!$A$1,0,disasm!$A273+1)&gt;0,NOT(ISNUMBER(FIND(" A1 "," "&amp;AE273&amp;" "))))," AUTOLABEL","")
&amp;" "</f>
        <v xml:space="preserve">  </v>
      </c>
    </row>
    <row r="274" spans="1:27" x14ac:dyDescent="0.2">
      <c r="A274" s="1">
        <f t="shared" ca="1" si="101"/>
        <v>787</v>
      </c>
      <c r="B274" s="2" t="str">
        <f t="shared" ca="1" si="84"/>
        <v>map+29</v>
      </c>
      <c r="C274" s="3" t="str">
        <f ca="1">_xlfn.TEXTJOIN(" ",FALSE,OFFSET(program!$A$1,0,A274,1,M274))</f>
        <v>113</v>
      </c>
      <c r="D274" s="4" t="str">
        <f ca="1">IF($H274="data",".dat "&amp;X274,
IF($H274="str",".str " &amp; _xlfn.TEXTJOIN("",FALSE,OFFSET(program!$A$2,0,A274+1,1,M274-1)),
$L274&amp;" "&amp;_xlfn.TEXTJOIN(", ",TRUE,$X274:$Z274)
))</f>
        <v>.dat 113</v>
      </c>
      <c r="E274" s="19" t="b">
        <f t="shared" ca="1" si="85"/>
        <v>0</v>
      </c>
      <c r="F274" s="5" t="str">
        <f t="shared" ca="1" si="82"/>
        <v>map</v>
      </c>
      <c r="G274" s="5">
        <f t="shared" ca="1" si="83"/>
        <v>758</v>
      </c>
      <c r="H274" s="5" t="str">
        <f t="shared" si="86"/>
        <v>data</v>
      </c>
      <c r="I274" s="13" t="b">
        <f t="shared" si="87"/>
        <v>1</v>
      </c>
      <c r="J274" s="6">
        <f ca="1">OFFSET(program!$A$1,0,disasm!A274)</f>
        <v>113</v>
      </c>
      <c r="K274" s="7">
        <f t="shared" ca="1" si="88"/>
        <v>13</v>
      </c>
      <c r="L274" s="7" t="e">
        <f t="shared" ca="1" si="89"/>
        <v>#VALUE!</v>
      </c>
      <c r="M274" s="7">
        <f t="shared" si="90"/>
        <v>1</v>
      </c>
      <c r="N274" s="7">
        <f t="shared" si="91"/>
        <v>1</v>
      </c>
      <c r="O274" s="8">
        <f t="shared" si="92"/>
        <v>1</v>
      </c>
      <c r="P274" s="8" t="str">
        <f t="shared" si="93"/>
        <v/>
      </c>
      <c r="Q274" s="8" t="str">
        <f t="shared" si="94"/>
        <v/>
      </c>
      <c r="R274" s="8" t="str">
        <f t="shared" ca="1" si="95"/>
        <v>num</v>
      </c>
      <c r="S274" s="8" t="str">
        <f t="shared" si="96"/>
        <v/>
      </c>
      <c r="T274" s="8" t="str">
        <f t="shared" si="97"/>
        <v/>
      </c>
      <c r="U274" s="7">
        <f ca="1">IF(O274="","",OFFSET(program!$A$1,0,disasm!$A274+COLUMN()-COLUMN($U274)+IF($I274,0,1)))</f>
        <v>113</v>
      </c>
      <c r="V274" s="7" t="str">
        <f ca="1">IF(P274="","",OFFSET(program!$A$1,0,disasm!$A274+COLUMN()-COLUMN($U274)+IF($I274,0,1)))</f>
        <v/>
      </c>
      <c r="W274" s="7" t="str">
        <f ca="1">IF(Q274="","",OFFSET(program!$A$1,0,disasm!$A274+COLUMN()-COLUMN($U274)+IF($I274,0,1)))</f>
        <v/>
      </c>
      <c r="X274" s="3" t="str">
        <f t="shared" ca="1" si="98"/>
        <v>113</v>
      </c>
      <c r="Y274" s="3" t="str">
        <f t="shared" si="99"/>
        <v/>
      </c>
      <c r="Z274" s="3" t="str">
        <f t="shared" si="100"/>
        <v/>
      </c>
      <c r="AA274" s="3" t="str">
        <f ca="1">" "
&amp;AE274
&amp;IF(AND(OR(K274=5,K274=6),MOD(INT(J274/1000),10)=1)," A2","")
&amp;IF(AND(NOT(I274),J274=109,OFFSET(program!$A$1,0,disasm!$A274+1)&gt;0,NOT(ISNUMBER(FIND(" A1 "," "&amp;AE274&amp;" "))))," AUTOLABEL","")
&amp;" "</f>
        <v xml:space="preserve">  </v>
      </c>
    </row>
    <row r="275" spans="1:27" x14ac:dyDescent="0.2">
      <c r="A275" s="1">
        <f t="shared" ca="1" si="101"/>
        <v>788</v>
      </c>
      <c r="B275" s="2" t="str">
        <f t="shared" ca="1" si="84"/>
        <v>map+30</v>
      </c>
      <c r="C275" s="3" t="str">
        <f ca="1">_xlfn.TEXTJOIN(" ",FALSE,OFFSET(program!$A$1,0,A275,1,M275))</f>
        <v>238</v>
      </c>
      <c r="D275" s="4" t="str">
        <f ca="1">IF($H275="data",".dat "&amp;X275,
IF($H275="str",".str " &amp; _xlfn.TEXTJOIN("",FALSE,OFFSET(program!$A$2,0,A275+1,1,M275-1)),
$L275&amp;" "&amp;_xlfn.TEXTJOIN(", ",TRUE,$X275:$Z275)
))</f>
        <v>.dat 238</v>
      </c>
      <c r="E275" s="19" t="b">
        <f t="shared" ca="1" si="85"/>
        <v>0</v>
      </c>
      <c r="F275" s="5" t="str">
        <f t="shared" ca="1" si="82"/>
        <v>map</v>
      </c>
      <c r="G275" s="5">
        <f t="shared" ca="1" si="83"/>
        <v>758</v>
      </c>
      <c r="H275" s="5" t="str">
        <f t="shared" si="86"/>
        <v>data</v>
      </c>
      <c r="I275" s="13" t="b">
        <f t="shared" si="87"/>
        <v>1</v>
      </c>
      <c r="J275" s="6">
        <f ca="1">OFFSET(program!$A$1,0,disasm!A275)</f>
        <v>238</v>
      </c>
      <c r="K275" s="7">
        <f t="shared" ca="1" si="88"/>
        <v>38</v>
      </c>
      <c r="L275" s="7" t="e">
        <f t="shared" ca="1" si="89"/>
        <v>#VALUE!</v>
      </c>
      <c r="M275" s="7">
        <f t="shared" si="90"/>
        <v>1</v>
      </c>
      <c r="N275" s="7">
        <f t="shared" si="91"/>
        <v>1</v>
      </c>
      <c r="O275" s="8">
        <f t="shared" si="92"/>
        <v>1</v>
      </c>
      <c r="P275" s="8" t="str">
        <f t="shared" si="93"/>
        <v/>
      </c>
      <c r="Q275" s="8" t="str">
        <f t="shared" si="94"/>
        <v/>
      </c>
      <c r="R275" s="8" t="str">
        <f t="shared" ca="1" si="95"/>
        <v>num</v>
      </c>
      <c r="S275" s="8" t="str">
        <f t="shared" si="96"/>
        <v/>
      </c>
      <c r="T275" s="8" t="str">
        <f t="shared" si="97"/>
        <v/>
      </c>
      <c r="U275" s="7">
        <f ca="1">IF(O275="","",OFFSET(program!$A$1,0,disasm!$A275+COLUMN()-COLUMN($U275)+IF($I275,0,1)))</f>
        <v>238</v>
      </c>
      <c r="V275" s="7" t="str">
        <f ca="1">IF(P275="","",OFFSET(program!$A$1,0,disasm!$A275+COLUMN()-COLUMN($U275)+IF($I275,0,1)))</f>
        <v/>
      </c>
      <c r="W275" s="7" t="str">
        <f ca="1">IF(Q275="","",OFFSET(program!$A$1,0,disasm!$A275+COLUMN()-COLUMN($U275)+IF($I275,0,1)))</f>
        <v/>
      </c>
      <c r="X275" s="3" t="str">
        <f t="shared" ca="1" si="98"/>
        <v>238</v>
      </c>
      <c r="Y275" s="3" t="str">
        <f t="shared" si="99"/>
        <v/>
      </c>
      <c r="Z275" s="3" t="str">
        <f t="shared" si="100"/>
        <v/>
      </c>
      <c r="AA275" s="3" t="str">
        <f ca="1">" "
&amp;AE275
&amp;IF(AND(OR(K275=5,K275=6),MOD(INT(J275/1000),10)=1)," A2","")
&amp;IF(AND(NOT(I275),J275=109,OFFSET(program!$A$1,0,disasm!$A275+1)&gt;0,NOT(ISNUMBER(FIND(" A1 "," "&amp;AE275&amp;" "))))," AUTOLABEL","")
&amp;" "</f>
        <v xml:space="preserve">  </v>
      </c>
    </row>
    <row r="276" spans="1:27" x14ac:dyDescent="0.2">
      <c r="A276" s="1">
        <f t="shared" ca="1" si="101"/>
        <v>789</v>
      </c>
      <c r="B276" s="2" t="str">
        <f t="shared" ca="1" si="84"/>
        <v>map+31</v>
      </c>
      <c r="C276" s="3" t="str">
        <f ca="1">_xlfn.TEXTJOIN(" ",FALSE,OFFSET(program!$A$1,0,A276,1,M276))</f>
        <v>118</v>
      </c>
      <c r="D276" s="4" t="str">
        <f ca="1">IF($H276="data",".dat "&amp;X276,
IF($H276="str",".str " &amp; _xlfn.TEXTJOIN("",FALSE,OFFSET(program!$A$2,0,A276+1,1,M276-1)),
$L276&amp;" "&amp;_xlfn.TEXTJOIN(", ",TRUE,$X276:$Z276)
))</f>
        <v>.dat 118</v>
      </c>
      <c r="E276" s="19" t="b">
        <f t="shared" ca="1" si="85"/>
        <v>0</v>
      </c>
      <c r="F276" s="5" t="str">
        <f t="shared" ca="1" si="82"/>
        <v>map</v>
      </c>
      <c r="G276" s="5">
        <f t="shared" ca="1" si="83"/>
        <v>758</v>
      </c>
      <c r="H276" s="5" t="str">
        <f t="shared" si="86"/>
        <v>data</v>
      </c>
      <c r="I276" s="13" t="b">
        <f t="shared" si="87"/>
        <v>1</v>
      </c>
      <c r="J276" s="6">
        <f ca="1">OFFSET(program!$A$1,0,disasm!A276)</f>
        <v>118</v>
      </c>
      <c r="K276" s="7">
        <f t="shared" ca="1" si="88"/>
        <v>18</v>
      </c>
      <c r="L276" s="7" t="e">
        <f t="shared" ca="1" si="89"/>
        <v>#VALUE!</v>
      </c>
      <c r="M276" s="7">
        <f t="shared" si="90"/>
        <v>1</v>
      </c>
      <c r="N276" s="7">
        <f t="shared" si="91"/>
        <v>1</v>
      </c>
      <c r="O276" s="8">
        <f t="shared" si="92"/>
        <v>1</v>
      </c>
      <c r="P276" s="8" t="str">
        <f t="shared" si="93"/>
        <v/>
      </c>
      <c r="Q276" s="8" t="str">
        <f t="shared" si="94"/>
        <v/>
      </c>
      <c r="R276" s="8" t="str">
        <f t="shared" ca="1" si="95"/>
        <v>num</v>
      </c>
      <c r="S276" s="8" t="str">
        <f t="shared" si="96"/>
        <v/>
      </c>
      <c r="T276" s="8" t="str">
        <f t="shared" si="97"/>
        <v/>
      </c>
      <c r="U276" s="7">
        <f ca="1">IF(O276="","",OFFSET(program!$A$1,0,disasm!$A276+COLUMN()-COLUMN($U276)+IF($I276,0,1)))</f>
        <v>118</v>
      </c>
      <c r="V276" s="7" t="str">
        <f ca="1">IF(P276="","",OFFSET(program!$A$1,0,disasm!$A276+COLUMN()-COLUMN($U276)+IF($I276,0,1)))</f>
        <v/>
      </c>
      <c r="W276" s="7" t="str">
        <f ca="1">IF(Q276="","",OFFSET(program!$A$1,0,disasm!$A276+COLUMN()-COLUMN($U276)+IF($I276,0,1)))</f>
        <v/>
      </c>
      <c r="X276" s="3" t="str">
        <f t="shared" ca="1" si="98"/>
        <v>118</v>
      </c>
      <c r="Y276" s="3" t="str">
        <f t="shared" si="99"/>
        <v/>
      </c>
      <c r="Z276" s="3" t="str">
        <f t="shared" si="100"/>
        <v/>
      </c>
      <c r="AA276" s="3" t="str">
        <f ca="1">" "
&amp;AE276
&amp;IF(AND(OR(K276=5,K276=6),MOD(INT(J276/1000),10)=1)," A2","")
&amp;IF(AND(NOT(I276),J276=109,OFFSET(program!$A$1,0,disasm!$A276+1)&gt;0,NOT(ISNUMBER(FIND(" A1 "," "&amp;AE276&amp;" "))))," AUTOLABEL","")
&amp;" "</f>
        <v xml:space="preserve">  </v>
      </c>
    </row>
    <row r="277" spans="1:27" x14ac:dyDescent="0.2">
      <c r="A277" s="1">
        <f t="shared" ca="1" si="101"/>
        <v>790</v>
      </c>
      <c r="B277" s="2" t="str">
        <f t="shared" ca="1" si="84"/>
        <v>map+32</v>
      </c>
      <c r="C277" s="3" t="str">
        <f ca="1">_xlfn.TEXTJOIN(" ",FALSE,OFFSET(program!$A$1,0,A277,1,M277))</f>
        <v>244</v>
      </c>
      <c r="D277" s="4" t="str">
        <f ca="1">IF($H277="data",".dat "&amp;X277,
IF($H277="str",".str " &amp; _xlfn.TEXTJOIN("",FALSE,OFFSET(program!$A$2,0,A277+1,1,M277-1)),
$L277&amp;" "&amp;_xlfn.TEXTJOIN(", ",TRUE,$X277:$Z277)
))</f>
        <v>.dat 244</v>
      </c>
      <c r="E277" s="19" t="b">
        <f t="shared" ca="1" si="85"/>
        <v>0</v>
      </c>
      <c r="F277" s="5" t="str">
        <f t="shared" ca="1" si="82"/>
        <v>map</v>
      </c>
      <c r="G277" s="5">
        <f t="shared" ca="1" si="83"/>
        <v>758</v>
      </c>
      <c r="H277" s="5" t="str">
        <f t="shared" si="86"/>
        <v>data</v>
      </c>
      <c r="I277" s="13" t="b">
        <f t="shared" si="87"/>
        <v>1</v>
      </c>
      <c r="J277" s="6">
        <f ca="1">OFFSET(program!$A$1,0,disasm!A277)</f>
        <v>244</v>
      </c>
      <c r="K277" s="7">
        <f t="shared" ca="1" si="88"/>
        <v>44</v>
      </c>
      <c r="L277" s="7" t="e">
        <f t="shared" ca="1" si="89"/>
        <v>#VALUE!</v>
      </c>
      <c r="M277" s="7">
        <f t="shared" si="90"/>
        <v>1</v>
      </c>
      <c r="N277" s="7">
        <f t="shared" si="91"/>
        <v>1</v>
      </c>
      <c r="O277" s="8">
        <f t="shared" si="92"/>
        <v>1</v>
      </c>
      <c r="P277" s="8" t="str">
        <f t="shared" si="93"/>
        <v/>
      </c>
      <c r="Q277" s="8" t="str">
        <f t="shared" si="94"/>
        <v/>
      </c>
      <c r="R277" s="8" t="str">
        <f t="shared" ca="1" si="95"/>
        <v>num</v>
      </c>
      <c r="S277" s="8" t="str">
        <f t="shared" si="96"/>
        <v/>
      </c>
      <c r="T277" s="8" t="str">
        <f t="shared" si="97"/>
        <v/>
      </c>
      <c r="U277" s="7">
        <f ca="1">IF(O277="","",OFFSET(program!$A$1,0,disasm!$A277+COLUMN()-COLUMN($U277)+IF($I277,0,1)))</f>
        <v>244</v>
      </c>
      <c r="V277" s="7" t="str">
        <f ca="1">IF(P277="","",OFFSET(program!$A$1,0,disasm!$A277+COLUMN()-COLUMN($U277)+IF($I277,0,1)))</f>
        <v/>
      </c>
      <c r="W277" s="7" t="str">
        <f ca="1">IF(Q277="","",OFFSET(program!$A$1,0,disasm!$A277+COLUMN()-COLUMN($U277)+IF($I277,0,1)))</f>
        <v/>
      </c>
      <c r="X277" s="3" t="str">
        <f t="shared" ca="1" si="98"/>
        <v>244</v>
      </c>
      <c r="Y277" s="3" t="str">
        <f t="shared" si="99"/>
        <v/>
      </c>
      <c r="Z277" s="3" t="str">
        <f t="shared" si="100"/>
        <v/>
      </c>
      <c r="AA277" s="3" t="str">
        <f ca="1">" "
&amp;AE277
&amp;IF(AND(OR(K277=5,K277=6),MOD(INT(J277/1000),10)=1)," A2","")
&amp;IF(AND(NOT(I277),J277=109,OFFSET(program!$A$1,0,disasm!$A277+1)&gt;0,NOT(ISNUMBER(FIND(" A1 "," "&amp;AE277&amp;" "))))," AUTOLABEL","")
&amp;" "</f>
        <v xml:space="preserve">  </v>
      </c>
    </row>
    <row r="278" spans="1:27" x14ac:dyDescent="0.2">
      <c r="A278" s="1">
        <f t="shared" ca="1" si="101"/>
        <v>791</v>
      </c>
      <c r="B278" s="2" t="str">
        <f t="shared" ca="1" si="84"/>
        <v>map+33</v>
      </c>
      <c r="C278" s="3" t="str">
        <f ca="1">_xlfn.TEXTJOIN(" ",FALSE,OFFSET(program!$A$1,0,A278,1,M278))</f>
        <v>204</v>
      </c>
      <c r="D278" s="4" t="str">
        <f ca="1">IF($H278="data",".dat "&amp;X278,
IF($H278="str",".str " &amp; _xlfn.TEXTJOIN("",FALSE,OFFSET(program!$A$2,0,A278+1,1,M278-1)),
$L278&amp;" "&amp;_xlfn.TEXTJOIN(", ",TRUE,$X278:$Z278)
))</f>
        <v>.dat 204</v>
      </c>
      <c r="E278" s="19" t="b">
        <f t="shared" ca="1" si="85"/>
        <v>0</v>
      </c>
      <c r="F278" s="5" t="str">
        <f t="shared" ca="1" si="82"/>
        <v>map</v>
      </c>
      <c r="G278" s="5">
        <f t="shared" ca="1" si="83"/>
        <v>758</v>
      </c>
      <c r="H278" s="5" t="str">
        <f t="shared" si="86"/>
        <v>data</v>
      </c>
      <c r="I278" s="13" t="b">
        <f t="shared" si="87"/>
        <v>1</v>
      </c>
      <c r="J278" s="6">
        <f ca="1">OFFSET(program!$A$1,0,disasm!A278)</f>
        <v>204</v>
      </c>
      <c r="K278" s="7">
        <f t="shared" ca="1" si="88"/>
        <v>4</v>
      </c>
      <c r="L278" s="7" t="str">
        <f t="shared" ca="1" si="89"/>
        <v xml:space="preserve">OUT </v>
      </c>
      <c r="M278" s="7">
        <f t="shared" si="90"/>
        <v>1</v>
      </c>
      <c r="N278" s="7">
        <f t="shared" si="91"/>
        <v>1</v>
      </c>
      <c r="O278" s="8">
        <f t="shared" si="92"/>
        <v>1</v>
      </c>
      <c r="P278" s="8" t="str">
        <f t="shared" si="93"/>
        <v/>
      </c>
      <c r="Q278" s="8" t="str">
        <f t="shared" si="94"/>
        <v/>
      </c>
      <c r="R278" s="8" t="str">
        <f t="shared" ca="1" si="95"/>
        <v>num</v>
      </c>
      <c r="S278" s="8" t="str">
        <f t="shared" si="96"/>
        <v/>
      </c>
      <c r="T278" s="8" t="str">
        <f t="shared" si="97"/>
        <v/>
      </c>
      <c r="U278" s="7">
        <f ca="1">IF(O278="","",OFFSET(program!$A$1,0,disasm!$A278+COLUMN()-COLUMN($U278)+IF($I278,0,1)))</f>
        <v>204</v>
      </c>
      <c r="V278" s="7" t="str">
        <f ca="1">IF(P278="","",OFFSET(program!$A$1,0,disasm!$A278+COLUMN()-COLUMN($U278)+IF($I278,0,1)))</f>
        <v/>
      </c>
      <c r="W278" s="7" t="str">
        <f ca="1">IF(Q278="","",OFFSET(program!$A$1,0,disasm!$A278+COLUMN()-COLUMN($U278)+IF($I278,0,1)))</f>
        <v/>
      </c>
      <c r="X278" s="3" t="str">
        <f t="shared" ca="1" si="98"/>
        <v>204</v>
      </c>
      <c r="Y278" s="3" t="str">
        <f t="shared" si="99"/>
        <v/>
      </c>
      <c r="Z278" s="3" t="str">
        <f t="shared" si="100"/>
        <v/>
      </c>
      <c r="AA278" s="3" t="str">
        <f ca="1">" "
&amp;AE278
&amp;IF(AND(OR(K278=5,K278=6),MOD(INT(J278/1000),10)=1)," A2","")
&amp;IF(AND(NOT(I278),J278=109,OFFSET(program!$A$1,0,disasm!$A278+1)&gt;0,NOT(ISNUMBER(FIND(" A1 "," "&amp;AE278&amp;" "))))," AUTOLABEL","")
&amp;" "</f>
        <v xml:space="preserve">  </v>
      </c>
    </row>
    <row r="279" spans="1:27" x14ac:dyDescent="0.2">
      <c r="A279" s="1">
        <f t="shared" ca="1" si="101"/>
        <v>792</v>
      </c>
      <c r="B279" s="2" t="str">
        <f t="shared" ca="1" si="84"/>
        <v>map+34</v>
      </c>
      <c r="C279" s="3" t="str">
        <f ca="1">_xlfn.TEXTJOIN(" ",FALSE,OFFSET(program!$A$1,0,A279,1,M279))</f>
        <v>87</v>
      </c>
      <c r="D279" s="4" t="str">
        <f ca="1">IF($H279="data",".dat "&amp;X279,
IF($H279="str",".str " &amp; _xlfn.TEXTJOIN("",FALSE,OFFSET(program!$A$2,0,A279+1,1,M279-1)),
$L279&amp;" "&amp;_xlfn.TEXTJOIN(", ",TRUE,$X279:$Z279)
))</f>
        <v>.dat 87</v>
      </c>
      <c r="E279" s="19" t="b">
        <f t="shared" ca="1" si="85"/>
        <v>0</v>
      </c>
      <c r="F279" s="5" t="str">
        <f t="shared" ca="1" si="82"/>
        <v>map</v>
      </c>
      <c r="G279" s="5">
        <f t="shared" ca="1" si="83"/>
        <v>758</v>
      </c>
      <c r="H279" s="5" t="str">
        <f t="shared" si="86"/>
        <v>data</v>
      </c>
      <c r="I279" s="13" t="b">
        <f t="shared" si="87"/>
        <v>1</v>
      </c>
      <c r="J279" s="6">
        <f ca="1">OFFSET(program!$A$1,0,disasm!A279)</f>
        <v>87</v>
      </c>
      <c r="K279" s="7">
        <f t="shared" ca="1" si="88"/>
        <v>87</v>
      </c>
      <c r="L279" s="7" t="e">
        <f t="shared" ca="1" si="89"/>
        <v>#VALUE!</v>
      </c>
      <c r="M279" s="7">
        <f t="shared" si="90"/>
        <v>1</v>
      </c>
      <c r="N279" s="7">
        <f t="shared" si="91"/>
        <v>1</v>
      </c>
      <c r="O279" s="8">
        <f t="shared" si="92"/>
        <v>1</v>
      </c>
      <c r="P279" s="8" t="str">
        <f t="shared" si="93"/>
        <v/>
      </c>
      <c r="Q279" s="8" t="str">
        <f t="shared" si="94"/>
        <v/>
      </c>
      <c r="R279" s="8" t="str">
        <f t="shared" ca="1" si="95"/>
        <v>num</v>
      </c>
      <c r="S279" s="8" t="str">
        <f t="shared" si="96"/>
        <v/>
      </c>
      <c r="T279" s="8" t="str">
        <f t="shared" si="97"/>
        <v/>
      </c>
      <c r="U279" s="7">
        <f ca="1">IF(O279="","",OFFSET(program!$A$1,0,disasm!$A279+COLUMN()-COLUMN($U279)+IF($I279,0,1)))</f>
        <v>87</v>
      </c>
      <c r="V279" s="7" t="str">
        <f ca="1">IF(P279="","",OFFSET(program!$A$1,0,disasm!$A279+COLUMN()-COLUMN($U279)+IF($I279,0,1)))</f>
        <v/>
      </c>
      <c r="W279" s="7" t="str">
        <f ca="1">IF(Q279="","",OFFSET(program!$A$1,0,disasm!$A279+COLUMN()-COLUMN($U279)+IF($I279,0,1)))</f>
        <v/>
      </c>
      <c r="X279" s="3" t="str">
        <f t="shared" ca="1" si="98"/>
        <v>87</v>
      </c>
      <c r="Y279" s="3" t="str">
        <f t="shared" si="99"/>
        <v/>
      </c>
      <c r="Z279" s="3" t="str">
        <f t="shared" si="100"/>
        <v/>
      </c>
      <c r="AA279" s="3" t="str">
        <f ca="1">" "
&amp;AE279
&amp;IF(AND(OR(K279=5,K279=6),MOD(INT(J279/1000),10)=1)," A2","")
&amp;IF(AND(NOT(I279),J279=109,OFFSET(program!$A$1,0,disasm!$A279+1)&gt;0,NOT(ISNUMBER(FIND(" A1 "," "&amp;AE279&amp;" "))))," AUTOLABEL","")
&amp;" "</f>
        <v xml:space="preserve">  </v>
      </c>
    </row>
    <row r="280" spans="1:27" x14ac:dyDescent="0.2">
      <c r="A280" s="1">
        <f t="shared" ca="1" si="101"/>
        <v>793</v>
      </c>
      <c r="B280" s="2" t="str">
        <f t="shared" ca="1" si="84"/>
        <v>map+35</v>
      </c>
      <c r="C280" s="3" t="str">
        <f ca="1">_xlfn.TEXTJOIN(" ",FALSE,OFFSET(program!$A$1,0,A280,1,M280))</f>
        <v>77</v>
      </c>
      <c r="D280" s="4" t="str">
        <f ca="1">IF($H280="data",".dat "&amp;X280,
IF($H280="str",".str " &amp; _xlfn.TEXTJOIN("",FALSE,OFFSET(program!$A$2,0,A280+1,1,M280-1)),
$L280&amp;" "&amp;_xlfn.TEXTJOIN(", ",TRUE,$X280:$Z280)
))</f>
        <v>.dat 77</v>
      </c>
      <c r="E280" s="19" t="b">
        <f t="shared" ca="1" si="85"/>
        <v>0</v>
      </c>
      <c r="F280" s="5" t="str">
        <f t="shared" ca="1" si="82"/>
        <v>map</v>
      </c>
      <c r="G280" s="5">
        <f t="shared" ca="1" si="83"/>
        <v>758</v>
      </c>
      <c r="H280" s="5" t="str">
        <f t="shared" si="86"/>
        <v>data</v>
      </c>
      <c r="I280" s="13" t="b">
        <f t="shared" si="87"/>
        <v>1</v>
      </c>
      <c r="J280" s="6">
        <f ca="1">OFFSET(program!$A$1,0,disasm!A280)</f>
        <v>77</v>
      </c>
      <c r="K280" s="7">
        <f t="shared" ca="1" si="88"/>
        <v>77</v>
      </c>
      <c r="L280" s="7" t="e">
        <f t="shared" ca="1" si="89"/>
        <v>#VALUE!</v>
      </c>
      <c r="M280" s="7">
        <f t="shared" si="90"/>
        <v>1</v>
      </c>
      <c r="N280" s="7">
        <f t="shared" si="91"/>
        <v>1</v>
      </c>
      <c r="O280" s="8">
        <f t="shared" si="92"/>
        <v>1</v>
      </c>
      <c r="P280" s="8" t="str">
        <f t="shared" si="93"/>
        <v/>
      </c>
      <c r="Q280" s="8" t="str">
        <f t="shared" si="94"/>
        <v/>
      </c>
      <c r="R280" s="8" t="str">
        <f t="shared" ca="1" si="95"/>
        <v>num</v>
      </c>
      <c r="S280" s="8" t="str">
        <f t="shared" si="96"/>
        <v/>
      </c>
      <c r="T280" s="8" t="str">
        <f t="shared" si="97"/>
        <v/>
      </c>
      <c r="U280" s="7">
        <f ca="1">IF(O280="","",OFFSET(program!$A$1,0,disasm!$A280+COLUMN()-COLUMN($U280)+IF($I280,0,1)))</f>
        <v>77</v>
      </c>
      <c r="V280" s="7" t="str">
        <f ca="1">IF(P280="","",OFFSET(program!$A$1,0,disasm!$A280+COLUMN()-COLUMN($U280)+IF($I280,0,1)))</f>
        <v/>
      </c>
      <c r="W280" s="7" t="str">
        <f ca="1">IF(Q280="","",OFFSET(program!$A$1,0,disasm!$A280+COLUMN()-COLUMN($U280)+IF($I280,0,1)))</f>
        <v/>
      </c>
      <c r="X280" s="3" t="str">
        <f t="shared" ca="1" si="98"/>
        <v>77</v>
      </c>
      <c r="Y280" s="3" t="str">
        <f t="shared" si="99"/>
        <v/>
      </c>
      <c r="Z280" s="3" t="str">
        <f t="shared" si="100"/>
        <v/>
      </c>
      <c r="AA280" s="3" t="str">
        <f ca="1">" "
&amp;AE280
&amp;IF(AND(OR(K280=5,K280=6),MOD(INT(J280/1000),10)=1)," A2","")
&amp;IF(AND(NOT(I280),J280=109,OFFSET(program!$A$1,0,disasm!$A280+1)&gt;0,NOT(ISNUMBER(FIND(" A1 "," "&amp;AE280&amp;" "))))," AUTOLABEL","")
&amp;" "</f>
        <v xml:space="preserve">  </v>
      </c>
    </row>
    <row r="281" spans="1:27" x14ac:dyDescent="0.2">
      <c r="A281" s="1">
        <f t="shared" ca="1" si="101"/>
        <v>794</v>
      </c>
      <c r="B281" s="2" t="str">
        <f t="shared" ca="1" si="84"/>
        <v>map+36</v>
      </c>
      <c r="C281" s="3" t="str">
        <f ca="1">_xlfn.TEXTJOIN(" ",FALSE,OFFSET(program!$A$1,0,A281,1,M281))</f>
        <v>249</v>
      </c>
      <c r="D281" s="4" t="str">
        <f ca="1">IF($H281="data",".dat "&amp;X281,
IF($H281="str",".str " &amp; _xlfn.TEXTJOIN("",FALSE,OFFSET(program!$A$2,0,A281+1,1,M281-1)),
$L281&amp;" "&amp;_xlfn.TEXTJOIN(", ",TRUE,$X281:$Z281)
))</f>
        <v>.dat 249</v>
      </c>
      <c r="E281" s="19" t="b">
        <f t="shared" ca="1" si="85"/>
        <v>0</v>
      </c>
      <c r="F281" s="5" t="str">
        <f t="shared" ca="1" si="82"/>
        <v>map</v>
      </c>
      <c r="G281" s="5">
        <f t="shared" ca="1" si="83"/>
        <v>758</v>
      </c>
      <c r="H281" s="5" t="str">
        <f t="shared" si="86"/>
        <v>data</v>
      </c>
      <c r="I281" s="13" t="b">
        <f t="shared" si="87"/>
        <v>1</v>
      </c>
      <c r="J281" s="6">
        <f ca="1">OFFSET(program!$A$1,0,disasm!A281)</f>
        <v>249</v>
      </c>
      <c r="K281" s="7">
        <f t="shared" ca="1" si="88"/>
        <v>49</v>
      </c>
      <c r="L281" s="7" t="e">
        <f t="shared" ca="1" si="89"/>
        <v>#VALUE!</v>
      </c>
      <c r="M281" s="7">
        <f t="shared" si="90"/>
        <v>1</v>
      </c>
      <c r="N281" s="7">
        <f t="shared" si="91"/>
        <v>1</v>
      </c>
      <c r="O281" s="8">
        <f t="shared" si="92"/>
        <v>1</v>
      </c>
      <c r="P281" s="8" t="str">
        <f t="shared" si="93"/>
        <v/>
      </c>
      <c r="Q281" s="8" t="str">
        <f t="shared" si="94"/>
        <v/>
      </c>
      <c r="R281" s="8" t="str">
        <f t="shared" ca="1" si="95"/>
        <v>num</v>
      </c>
      <c r="S281" s="8" t="str">
        <f t="shared" si="96"/>
        <v/>
      </c>
      <c r="T281" s="8" t="str">
        <f t="shared" si="97"/>
        <v/>
      </c>
      <c r="U281" s="7">
        <f ca="1">IF(O281="","",OFFSET(program!$A$1,0,disasm!$A281+COLUMN()-COLUMN($U281)+IF($I281,0,1)))</f>
        <v>249</v>
      </c>
      <c r="V281" s="7" t="str">
        <f ca="1">IF(P281="","",OFFSET(program!$A$1,0,disasm!$A281+COLUMN()-COLUMN($U281)+IF($I281,0,1)))</f>
        <v/>
      </c>
      <c r="W281" s="7" t="str">
        <f ca="1">IF(Q281="","",OFFSET(program!$A$1,0,disasm!$A281+COLUMN()-COLUMN($U281)+IF($I281,0,1)))</f>
        <v/>
      </c>
      <c r="X281" s="3" t="str">
        <f t="shared" ca="1" si="98"/>
        <v>249</v>
      </c>
      <c r="Y281" s="3" t="str">
        <f t="shared" si="99"/>
        <v/>
      </c>
      <c r="Z281" s="3" t="str">
        <f t="shared" si="100"/>
        <v/>
      </c>
      <c r="AA281" s="3" t="str">
        <f ca="1">" "
&amp;AE281
&amp;IF(AND(OR(K281=5,K281=6),MOD(INT(J281/1000),10)=1)," A2","")
&amp;IF(AND(NOT(I281),J281=109,OFFSET(program!$A$1,0,disasm!$A281+1)&gt;0,NOT(ISNUMBER(FIND(" A1 "," "&amp;AE281&amp;" "))))," AUTOLABEL","")
&amp;" "</f>
        <v xml:space="preserve">  </v>
      </c>
    </row>
    <row r="282" spans="1:27" x14ac:dyDescent="0.2">
      <c r="A282" s="1">
        <f t="shared" ca="1" si="101"/>
        <v>795</v>
      </c>
      <c r="B282" s="2" t="str">
        <f t="shared" ca="1" si="84"/>
        <v>map+37</v>
      </c>
      <c r="C282" s="3" t="str">
        <f ca="1">_xlfn.TEXTJOIN(" ",FALSE,OFFSET(program!$A$1,0,A282,1,M282))</f>
        <v>214</v>
      </c>
      <c r="D282" s="4" t="str">
        <f ca="1">IF($H282="data",".dat "&amp;X282,
IF($H282="str",".str " &amp; _xlfn.TEXTJOIN("",FALSE,OFFSET(program!$A$2,0,A282+1,1,M282-1)),
$L282&amp;" "&amp;_xlfn.TEXTJOIN(", ",TRUE,$X282:$Z282)
))</f>
        <v>.dat 214</v>
      </c>
      <c r="E282" s="19" t="b">
        <f t="shared" ca="1" si="85"/>
        <v>0</v>
      </c>
      <c r="F282" s="5" t="str">
        <f t="shared" ca="1" si="82"/>
        <v>map</v>
      </c>
      <c r="G282" s="5">
        <f t="shared" ca="1" si="83"/>
        <v>758</v>
      </c>
      <c r="H282" s="5" t="str">
        <f t="shared" si="86"/>
        <v>data</v>
      </c>
      <c r="I282" s="13" t="b">
        <f t="shared" si="87"/>
        <v>1</v>
      </c>
      <c r="J282" s="6">
        <f ca="1">OFFSET(program!$A$1,0,disasm!A282)</f>
        <v>214</v>
      </c>
      <c r="K282" s="7">
        <f t="shared" ca="1" si="88"/>
        <v>14</v>
      </c>
      <c r="L282" s="7" t="e">
        <f t="shared" ca="1" si="89"/>
        <v>#VALUE!</v>
      </c>
      <c r="M282" s="7">
        <f t="shared" si="90"/>
        <v>1</v>
      </c>
      <c r="N282" s="7">
        <f t="shared" si="91"/>
        <v>1</v>
      </c>
      <c r="O282" s="8">
        <f t="shared" si="92"/>
        <v>1</v>
      </c>
      <c r="P282" s="8" t="str">
        <f t="shared" si="93"/>
        <v/>
      </c>
      <c r="Q282" s="8" t="str">
        <f t="shared" si="94"/>
        <v/>
      </c>
      <c r="R282" s="8" t="str">
        <f t="shared" ca="1" si="95"/>
        <v>num</v>
      </c>
      <c r="S282" s="8" t="str">
        <f t="shared" si="96"/>
        <v/>
      </c>
      <c r="T282" s="8" t="str">
        <f t="shared" si="97"/>
        <v/>
      </c>
      <c r="U282" s="7">
        <f ca="1">IF(O282="","",OFFSET(program!$A$1,0,disasm!$A282+COLUMN()-COLUMN($U282)+IF($I282,0,1)))</f>
        <v>214</v>
      </c>
      <c r="V282" s="7" t="str">
        <f ca="1">IF(P282="","",OFFSET(program!$A$1,0,disasm!$A282+COLUMN()-COLUMN($U282)+IF($I282,0,1)))</f>
        <v/>
      </c>
      <c r="W282" s="7" t="str">
        <f ca="1">IF(Q282="","",OFFSET(program!$A$1,0,disasm!$A282+COLUMN()-COLUMN($U282)+IF($I282,0,1)))</f>
        <v/>
      </c>
      <c r="X282" s="3" t="str">
        <f t="shared" ca="1" si="98"/>
        <v>214</v>
      </c>
      <c r="Y282" s="3" t="str">
        <f t="shared" si="99"/>
        <v/>
      </c>
      <c r="Z282" s="3" t="str">
        <f t="shared" si="100"/>
        <v/>
      </c>
      <c r="AA282" s="3" t="str">
        <f ca="1">" "
&amp;AE282
&amp;IF(AND(OR(K282=5,K282=6),MOD(INT(J282/1000),10)=1)," A2","")
&amp;IF(AND(NOT(I282),J282=109,OFFSET(program!$A$1,0,disasm!$A282+1)&gt;0,NOT(ISNUMBER(FIND(" A1 "," "&amp;AE282&amp;" "))))," AUTOLABEL","")
&amp;" "</f>
        <v xml:space="preserve">  </v>
      </c>
    </row>
    <row r="283" spans="1:27" x14ac:dyDescent="0.2">
      <c r="A283" s="1">
        <f t="shared" ca="1" si="101"/>
        <v>796</v>
      </c>
      <c r="B283" s="2" t="str">
        <f t="shared" ca="1" si="84"/>
        <v>map+38</v>
      </c>
      <c r="C283" s="3" t="str">
        <f ca="1">_xlfn.TEXTJOIN(" ",FALSE,OFFSET(program!$A$1,0,A283,1,M283))</f>
        <v>142</v>
      </c>
      <c r="D283" s="4" t="str">
        <f ca="1">IF($H283="data",".dat "&amp;X283,
IF($H283="str",".str " &amp; _xlfn.TEXTJOIN("",FALSE,OFFSET(program!$A$2,0,A283+1,1,M283-1)),
$L283&amp;" "&amp;_xlfn.TEXTJOIN(", ",TRUE,$X283:$Z283)
))</f>
        <v>.dat 142</v>
      </c>
      <c r="E283" s="19" t="b">
        <f t="shared" ca="1" si="85"/>
        <v>0</v>
      </c>
      <c r="F283" s="5" t="str">
        <f t="shared" ca="1" si="82"/>
        <v>map</v>
      </c>
      <c r="G283" s="5">
        <f t="shared" ca="1" si="83"/>
        <v>758</v>
      </c>
      <c r="H283" s="5" t="str">
        <f t="shared" si="86"/>
        <v>data</v>
      </c>
      <c r="I283" s="13" t="b">
        <f t="shared" si="87"/>
        <v>1</v>
      </c>
      <c r="J283" s="6">
        <f ca="1">OFFSET(program!$A$1,0,disasm!A283)</f>
        <v>142</v>
      </c>
      <c r="K283" s="7">
        <f t="shared" ca="1" si="88"/>
        <v>42</v>
      </c>
      <c r="L283" s="7" t="e">
        <f t="shared" ca="1" si="89"/>
        <v>#VALUE!</v>
      </c>
      <c r="M283" s="7">
        <f t="shared" si="90"/>
        <v>1</v>
      </c>
      <c r="N283" s="7">
        <f t="shared" si="91"/>
        <v>1</v>
      </c>
      <c r="O283" s="8">
        <f t="shared" si="92"/>
        <v>1</v>
      </c>
      <c r="P283" s="8" t="str">
        <f t="shared" si="93"/>
        <v/>
      </c>
      <c r="Q283" s="8" t="str">
        <f t="shared" si="94"/>
        <v/>
      </c>
      <c r="R283" s="8" t="str">
        <f t="shared" ca="1" si="95"/>
        <v>num</v>
      </c>
      <c r="S283" s="8" t="str">
        <f t="shared" si="96"/>
        <v/>
      </c>
      <c r="T283" s="8" t="str">
        <f t="shared" si="97"/>
        <v/>
      </c>
      <c r="U283" s="7">
        <f ca="1">IF(O283="","",OFFSET(program!$A$1,0,disasm!$A283+COLUMN()-COLUMN($U283)+IF($I283,0,1)))</f>
        <v>142</v>
      </c>
      <c r="V283" s="7" t="str">
        <f ca="1">IF(P283="","",OFFSET(program!$A$1,0,disasm!$A283+COLUMN()-COLUMN($U283)+IF($I283,0,1)))</f>
        <v/>
      </c>
      <c r="W283" s="7" t="str">
        <f ca="1">IF(Q283="","",OFFSET(program!$A$1,0,disasm!$A283+COLUMN()-COLUMN($U283)+IF($I283,0,1)))</f>
        <v/>
      </c>
      <c r="X283" s="3" t="str">
        <f t="shared" ca="1" si="98"/>
        <v>142</v>
      </c>
      <c r="Y283" s="3" t="str">
        <f t="shared" si="99"/>
        <v/>
      </c>
      <c r="Z283" s="3" t="str">
        <f t="shared" si="100"/>
        <v/>
      </c>
      <c r="AA283" s="3" t="str">
        <f ca="1">" "
&amp;AE283
&amp;IF(AND(OR(K283=5,K283=6),MOD(INT(J283/1000),10)=1)," A2","")
&amp;IF(AND(NOT(I283),J283=109,OFFSET(program!$A$1,0,disasm!$A283+1)&gt;0,NOT(ISNUMBER(FIND(" A1 "," "&amp;AE283&amp;" "))))," AUTOLABEL","")
&amp;" "</f>
        <v xml:space="preserve">  </v>
      </c>
    </row>
    <row r="284" spans="1:27" x14ac:dyDescent="0.2">
      <c r="A284" s="1">
        <f t="shared" ca="1" si="101"/>
        <v>797</v>
      </c>
      <c r="B284" s="2" t="str">
        <f t="shared" ca="1" si="84"/>
        <v>map+39</v>
      </c>
      <c r="C284" s="3" t="str">
        <f ca="1">_xlfn.TEXTJOIN(" ",FALSE,OFFSET(program!$A$1,0,A284,1,M284))</f>
        <v>62</v>
      </c>
      <c r="D284" s="4" t="str">
        <f ca="1">IF($H284="data",".dat "&amp;X284,
IF($H284="str",".str " &amp; _xlfn.TEXTJOIN("",FALSE,OFFSET(program!$A$2,0,A284+1,1,M284-1)),
$L284&amp;" "&amp;_xlfn.TEXTJOIN(", ",TRUE,$X284:$Z284)
))</f>
        <v>.dat 62</v>
      </c>
      <c r="E284" s="19" t="b">
        <f t="shared" ca="1" si="85"/>
        <v>0</v>
      </c>
      <c r="F284" s="5" t="str">
        <f t="shared" ca="1" si="82"/>
        <v>map</v>
      </c>
      <c r="G284" s="5">
        <f t="shared" ca="1" si="83"/>
        <v>758</v>
      </c>
      <c r="H284" s="5" t="str">
        <f t="shared" si="86"/>
        <v>data</v>
      </c>
      <c r="I284" s="13" t="b">
        <f t="shared" si="87"/>
        <v>1</v>
      </c>
      <c r="J284" s="6">
        <f ca="1">OFFSET(program!$A$1,0,disasm!A284)</f>
        <v>62</v>
      </c>
      <c r="K284" s="7">
        <f t="shared" ca="1" si="88"/>
        <v>62</v>
      </c>
      <c r="L284" s="7" t="e">
        <f t="shared" ca="1" si="89"/>
        <v>#VALUE!</v>
      </c>
      <c r="M284" s="7">
        <f t="shared" si="90"/>
        <v>1</v>
      </c>
      <c r="N284" s="7">
        <f t="shared" si="91"/>
        <v>1</v>
      </c>
      <c r="O284" s="8">
        <f t="shared" si="92"/>
        <v>1</v>
      </c>
      <c r="P284" s="8" t="str">
        <f t="shared" si="93"/>
        <v/>
      </c>
      <c r="Q284" s="8" t="str">
        <f t="shared" si="94"/>
        <v/>
      </c>
      <c r="R284" s="8" t="str">
        <f t="shared" ca="1" si="95"/>
        <v>num</v>
      </c>
      <c r="S284" s="8" t="str">
        <f t="shared" si="96"/>
        <v/>
      </c>
      <c r="T284" s="8" t="str">
        <f t="shared" si="97"/>
        <v/>
      </c>
      <c r="U284" s="7">
        <f ca="1">IF(O284="","",OFFSET(program!$A$1,0,disasm!$A284+COLUMN()-COLUMN($U284)+IF($I284,0,1)))</f>
        <v>62</v>
      </c>
      <c r="V284" s="7" t="str">
        <f ca="1">IF(P284="","",OFFSET(program!$A$1,0,disasm!$A284+COLUMN()-COLUMN($U284)+IF($I284,0,1)))</f>
        <v/>
      </c>
      <c r="W284" s="7" t="str">
        <f ca="1">IF(Q284="","",OFFSET(program!$A$1,0,disasm!$A284+COLUMN()-COLUMN($U284)+IF($I284,0,1)))</f>
        <v/>
      </c>
      <c r="X284" s="3" t="str">
        <f t="shared" ca="1" si="98"/>
        <v>62</v>
      </c>
      <c r="Y284" s="3" t="str">
        <f t="shared" si="99"/>
        <v/>
      </c>
      <c r="Z284" s="3" t="str">
        <f t="shared" si="100"/>
        <v/>
      </c>
      <c r="AA284" s="3" t="str">
        <f ca="1">" "
&amp;AE284
&amp;IF(AND(OR(K284=5,K284=6),MOD(INT(J284/1000),10)=1)," A2","")
&amp;IF(AND(NOT(I284),J284=109,OFFSET(program!$A$1,0,disasm!$A284+1)&gt;0,NOT(ISNUMBER(FIND(" A1 "," "&amp;AE284&amp;" "))))," AUTOLABEL","")
&amp;" "</f>
        <v xml:space="preserve">  </v>
      </c>
    </row>
    <row r="285" spans="1:27" x14ac:dyDescent="0.2">
      <c r="A285" s="1">
        <f t="shared" ca="1" si="101"/>
        <v>798</v>
      </c>
      <c r="B285" s="2" t="str">
        <f t="shared" ca="1" si="84"/>
        <v>map+40</v>
      </c>
      <c r="C285" s="3" t="str">
        <f ca="1">_xlfn.TEXTJOIN(" ",FALSE,OFFSET(program!$A$1,0,A285,1,M285))</f>
        <v>152</v>
      </c>
      <c r="D285" s="4" t="str">
        <f ca="1">IF($H285="data",".dat "&amp;X285,
IF($H285="str",".str " &amp; _xlfn.TEXTJOIN("",FALSE,OFFSET(program!$A$2,0,A285+1,1,M285-1)),
$L285&amp;" "&amp;_xlfn.TEXTJOIN(", ",TRUE,$X285:$Z285)
))</f>
        <v>.dat 152</v>
      </c>
      <c r="E285" s="19" t="b">
        <f t="shared" ca="1" si="85"/>
        <v>0</v>
      </c>
      <c r="F285" s="5" t="str">
        <f t="shared" ca="1" si="82"/>
        <v>map</v>
      </c>
      <c r="G285" s="5">
        <f t="shared" ca="1" si="83"/>
        <v>758</v>
      </c>
      <c r="H285" s="5" t="str">
        <f t="shared" si="86"/>
        <v>data</v>
      </c>
      <c r="I285" s="13" t="b">
        <f t="shared" si="87"/>
        <v>1</v>
      </c>
      <c r="J285" s="6">
        <f ca="1">OFFSET(program!$A$1,0,disasm!A285)</f>
        <v>152</v>
      </c>
      <c r="K285" s="7">
        <f t="shared" ca="1" si="88"/>
        <v>52</v>
      </c>
      <c r="L285" s="7" t="e">
        <f t="shared" ca="1" si="89"/>
        <v>#VALUE!</v>
      </c>
      <c r="M285" s="7">
        <f t="shared" si="90"/>
        <v>1</v>
      </c>
      <c r="N285" s="7">
        <f t="shared" si="91"/>
        <v>1</v>
      </c>
      <c r="O285" s="8">
        <f t="shared" si="92"/>
        <v>1</v>
      </c>
      <c r="P285" s="8" t="str">
        <f t="shared" si="93"/>
        <v/>
      </c>
      <c r="Q285" s="8" t="str">
        <f t="shared" si="94"/>
        <v/>
      </c>
      <c r="R285" s="8" t="str">
        <f t="shared" ca="1" si="95"/>
        <v>num</v>
      </c>
      <c r="S285" s="8" t="str">
        <f t="shared" si="96"/>
        <v/>
      </c>
      <c r="T285" s="8" t="str">
        <f t="shared" si="97"/>
        <v/>
      </c>
      <c r="U285" s="7">
        <f ca="1">IF(O285="","",OFFSET(program!$A$1,0,disasm!$A285+COLUMN()-COLUMN($U285)+IF($I285,0,1)))</f>
        <v>152</v>
      </c>
      <c r="V285" s="7" t="str">
        <f ca="1">IF(P285="","",OFFSET(program!$A$1,0,disasm!$A285+COLUMN()-COLUMN($U285)+IF($I285,0,1)))</f>
        <v/>
      </c>
      <c r="W285" s="7" t="str">
        <f ca="1">IF(Q285="","",OFFSET(program!$A$1,0,disasm!$A285+COLUMN()-COLUMN($U285)+IF($I285,0,1)))</f>
        <v/>
      </c>
      <c r="X285" s="3" t="str">
        <f t="shared" ca="1" si="98"/>
        <v>152</v>
      </c>
      <c r="Y285" s="3" t="str">
        <f t="shared" si="99"/>
        <v/>
      </c>
      <c r="Z285" s="3" t="str">
        <f t="shared" si="100"/>
        <v/>
      </c>
      <c r="AA285" s="3" t="str">
        <f ca="1">" "
&amp;AE285
&amp;IF(AND(OR(K285=5,K285=6),MOD(INT(J285/1000),10)=1)," A2","")
&amp;IF(AND(NOT(I285),J285=109,OFFSET(program!$A$1,0,disasm!$A285+1)&gt;0,NOT(ISNUMBER(FIND(" A1 "," "&amp;AE285&amp;" "))))," AUTOLABEL","")
&amp;" "</f>
        <v xml:space="preserve">  </v>
      </c>
    </row>
    <row r="286" spans="1:27" x14ac:dyDescent="0.2">
      <c r="A286" s="1">
        <f t="shared" ca="1" si="101"/>
        <v>799</v>
      </c>
      <c r="B286" s="2" t="str">
        <f t="shared" ca="1" si="84"/>
        <v>map+41</v>
      </c>
      <c r="C286" s="3" t="str">
        <f ca="1">_xlfn.TEXTJOIN(" ",FALSE,OFFSET(program!$A$1,0,A286,1,M286))</f>
        <v>140</v>
      </c>
      <c r="D286" s="4" t="str">
        <f ca="1">IF($H286="data",".dat "&amp;X286,
IF($H286="str",".str " &amp; _xlfn.TEXTJOIN("",FALSE,OFFSET(program!$A$2,0,A286+1,1,M286-1)),
$L286&amp;" "&amp;_xlfn.TEXTJOIN(", ",TRUE,$X286:$Z286)
))</f>
        <v>.dat 140</v>
      </c>
      <c r="E286" s="19" t="b">
        <f t="shared" ca="1" si="85"/>
        <v>0</v>
      </c>
      <c r="F286" s="5" t="str">
        <f t="shared" ca="1" si="82"/>
        <v>map</v>
      </c>
      <c r="G286" s="5">
        <f t="shared" ca="1" si="83"/>
        <v>758</v>
      </c>
      <c r="H286" s="5" t="str">
        <f t="shared" si="86"/>
        <v>data</v>
      </c>
      <c r="I286" s="13" t="b">
        <f t="shared" si="87"/>
        <v>1</v>
      </c>
      <c r="J286" s="6">
        <f ca="1">OFFSET(program!$A$1,0,disasm!A286)</f>
        <v>140</v>
      </c>
      <c r="K286" s="7">
        <f t="shared" ca="1" si="88"/>
        <v>40</v>
      </c>
      <c r="L286" s="7" t="e">
        <f t="shared" ca="1" si="89"/>
        <v>#VALUE!</v>
      </c>
      <c r="M286" s="7">
        <f t="shared" si="90"/>
        <v>1</v>
      </c>
      <c r="N286" s="7">
        <f t="shared" si="91"/>
        <v>1</v>
      </c>
      <c r="O286" s="8">
        <f t="shared" si="92"/>
        <v>1</v>
      </c>
      <c r="P286" s="8" t="str">
        <f t="shared" si="93"/>
        <v/>
      </c>
      <c r="Q286" s="8" t="str">
        <f t="shared" si="94"/>
        <v/>
      </c>
      <c r="R286" s="8" t="str">
        <f t="shared" ca="1" si="95"/>
        <v>num</v>
      </c>
      <c r="S286" s="8" t="str">
        <f t="shared" si="96"/>
        <v/>
      </c>
      <c r="T286" s="8" t="str">
        <f t="shared" si="97"/>
        <v/>
      </c>
      <c r="U286" s="7">
        <f ca="1">IF(O286="","",OFFSET(program!$A$1,0,disasm!$A286+COLUMN()-COLUMN($U286)+IF($I286,0,1)))</f>
        <v>140</v>
      </c>
      <c r="V286" s="7" t="str">
        <f ca="1">IF(P286="","",OFFSET(program!$A$1,0,disasm!$A286+COLUMN()-COLUMN($U286)+IF($I286,0,1)))</f>
        <v/>
      </c>
      <c r="W286" s="7" t="str">
        <f ca="1">IF(Q286="","",OFFSET(program!$A$1,0,disasm!$A286+COLUMN()-COLUMN($U286)+IF($I286,0,1)))</f>
        <v/>
      </c>
      <c r="X286" s="3" t="str">
        <f t="shared" ca="1" si="98"/>
        <v>140</v>
      </c>
      <c r="Y286" s="3" t="str">
        <f t="shared" si="99"/>
        <v/>
      </c>
      <c r="Z286" s="3" t="str">
        <f t="shared" si="100"/>
        <v/>
      </c>
      <c r="AA286" s="3" t="str">
        <f ca="1">" "
&amp;AE286
&amp;IF(AND(OR(K286=5,K286=6),MOD(INT(J286/1000),10)=1)," A2","")
&amp;IF(AND(NOT(I286),J286=109,OFFSET(program!$A$1,0,disasm!$A286+1)&gt;0,NOT(ISNUMBER(FIND(" A1 "," "&amp;AE286&amp;" "))))," AUTOLABEL","")
&amp;" "</f>
        <v xml:space="preserve">  </v>
      </c>
    </row>
    <row r="287" spans="1:27" x14ac:dyDescent="0.2">
      <c r="A287" s="1">
        <f t="shared" ca="1" si="101"/>
        <v>800</v>
      </c>
      <c r="B287" s="2" t="str">
        <f t="shared" ca="1" si="84"/>
        <v>map+42</v>
      </c>
      <c r="C287" s="3" t="str">
        <f ca="1">_xlfn.TEXTJOIN(" ",FALSE,OFFSET(program!$A$1,0,A287,1,M287))</f>
        <v>168</v>
      </c>
      <c r="D287" s="4" t="str">
        <f ca="1">IF($H287="data",".dat "&amp;X287,
IF($H287="str",".str " &amp; _xlfn.TEXTJOIN("",FALSE,OFFSET(program!$A$2,0,A287+1,1,M287-1)),
$L287&amp;" "&amp;_xlfn.TEXTJOIN(", ",TRUE,$X287:$Z287)
))</f>
        <v>.dat 168</v>
      </c>
      <c r="E287" s="19" t="b">
        <f t="shared" ca="1" si="85"/>
        <v>0</v>
      </c>
      <c r="F287" s="5" t="str">
        <f t="shared" ca="1" si="82"/>
        <v>map</v>
      </c>
      <c r="G287" s="5">
        <f t="shared" ca="1" si="83"/>
        <v>758</v>
      </c>
      <c r="H287" s="5" t="str">
        <f t="shared" si="86"/>
        <v>data</v>
      </c>
      <c r="I287" s="13" t="b">
        <f t="shared" si="87"/>
        <v>1</v>
      </c>
      <c r="J287" s="6">
        <f ca="1">OFFSET(program!$A$1,0,disasm!A287)</f>
        <v>168</v>
      </c>
      <c r="K287" s="7">
        <f t="shared" ca="1" si="88"/>
        <v>68</v>
      </c>
      <c r="L287" s="7" t="e">
        <f t="shared" ca="1" si="89"/>
        <v>#VALUE!</v>
      </c>
      <c r="M287" s="7">
        <f t="shared" si="90"/>
        <v>1</v>
      </c>
      <c r="N287" s="7">
        <f t="shared" si="91"/>
        <v>1</v>
      </c>
      <c r="O287" s="8">
        <f t="shared" si="92"/>
        <v>1</v>
      </c>
      <c r="P287" s="8" t="str">
        <f t="shared" si="93"/>
        <v/>
      </c>
      <c r="Q287" s="8" t="str">
        <f t="shared" si="94"/>
        <v/>
      </c>
      <c r="R287" s="8" t="str">
        <f t="shared" ca="1" si="95"/>
        <v>num</v>
      </c>
      <c r="S287" s="8" t="str">
        <f t="shared" si="96"/>
        <v/>
      </c>
      <c r="T287" s="8" t="str">
        <f t="shared" si="97"/>
        <v/>
      </c>
      <c r="U287" s="7">
        <f ca="1">IF(O287="","",OFFSET(program!$A$1,0,disasm!$A287+COLUMN()-COLUMN($U287)+IF($I287,0,1)))</f>
        <v>168</v>
      </c>
      <c r="V287" s="7" t="str">
        <f ca="1">IF(P287="","",OFFSET(program!$A$1,0,disasm!$A287+COLUMN()-COLUMN($U287)+IF($I287,0,1)))</f>
        <v/>
      </c>
      <c r="W287" s="7" t="str">
        <f ca="1">IF(Q287="","",OFFSET(program!$A$1,0,disasm!$A287+COLUMN()-COLUMN($U287)+IF($I287,0,1)))</f>
        <v/>
      </c>
      <c r="X287" s="3" t="str">
        <f t="shared" ca="1" si="98"/>
        <v>168</v>
      </c>
      <c r="Y287" s="3" t="str">
        <f t="shared" si="99"/>
        <v/>
      </c>
      <c r="Z287" s="3" t="str">
        <f t="shared" si="100"/>
        <v/>
      </c>
      <c r="AA287" s="3" t="str">
        <f ca="1">" "
&amp;AE287
&amp;IF(AND(OR(K287=5,K287=6),MOD(INT(J287/1000),10)=1)," A2","")
&amp;IF(AND(NOT(I287),J287=109,OFFSET(program!$A$1,0,disasm!$A287+1)&gt;0,NOT(ISNUMBER(FIND(" A1 "," "&amp;AE287&amp;" "))))," AUTOLABEL","")
&amp;" "</f>
        <v xml:space="preserve">  </v>
      </c>
    </row>
    <row r="288" spans="1:27" x14ac:dyDescent="0.2">
      <c r="A288" s="1">
        <f t="shared" ca="1" si="101"/>
        <v>801</v>
      </c>
      <c r="B288" s="2" t="str">
        <f t="shared" ca="1" si="84"/>
        <v>map+43</v>
      </c>
      <c r="C288" s="3" t="str">
        <f ca="1">_xlfn.TEXTJOIN(" ",FALSE,OFFSET(program!$A$1,0,A288,1,M288))</f>
        <v>115</v>
      </c>
      <c r="D288" s="4" t="str">
        <f ca="1">IF($H288="data",".dat "&amp;X288,
IF($H288="str",".str " &amp; _xlfn.TEXTJOIN("",FALSE,OFFSET(program!$A$2,0,A288+1,1,M288-1)),
$L288&amp;" "&amp;_xlfn.TEXTJOIN(", ",TRUE,$X288:$Z288)
))</f>
        <v>.dat 115</v>
      </c>
      <c r="E288" s="19" t="b">
        <f t="shared" ca="1" si="85"/>
        <v>0</v>
      </c>
      <c r="F288" s="5" t="str">
        <f t="shared" ca="1" si="82"/>
        <v>map</v>
      </c>
      <c r="G288" s="5">
        <f t="shared" ca="1" si="83"/>
        <v>758</v>
      </c>
      <c r="H288" s="5" t="str">
        <f t="shared" si="86"/>
        <v>data</v>
      </c>
      <c r="I288" s="13" t="b">
        <f t="shared" si="87"/>
        <v>1</v>
      </c>
      <c r="J288" s="6">
        <f ca="1">OFFSET(program!$A$1,0,disasm!A288)</f>
        <v>115</v>
      </c>
      <c r="K288" s="7">
        <f t="shared" ca="1" si="88"/>
        <v>15</v>
      </c>
      <c r="L288" s="7" t="e">
        <f t="shared" ca="1" si="89"/>
        <v>#VALUE!</v>
      </c>
      <c r="M288" s="7">
        <f t="shared" si="90"/>
        <v>1</v>
      </c>
      <c r="N288" s="7">
        <f t="shared" si="91"/>
        <v>1</v>
      </c>
      <c r="O288" s="8">
        <f t="shared" si="92"/>
        <v>1</v>
      </c>
      <c r="P288" s="8" t="str">
        <f t="shared" si="93"/>
        <v/>
      </c>
      <c r="Q288" s="8" t="str">
        <f t="shared" si="94"/>
        <v/>
      </c>
      <c r="R288" s="8" t="str">
        <f t="shared" ca="1" si="95"/>
        <v>num</v>
      </c>
      <c r="S288" s="8" t="str">
        <f t="shared" si="96"/>
        <v/>
      </c>
      <c r="T288" s="8" t="str">
        <f t="shared" si="97"/>
        <v/>
      </c>
      <c r="U288" s="7">
        <f ca="1">IF(O288="","",OFFSET(program!$A$1,0,disasm!$A288+COLUMN()-COLUMN($U288)+IF($I288,0,1)))</f>
        <v>115</v>
      </c>
      <c r="V288" s="7" t="str">
        <f ca="1">IF(P288="","",OFFSET(program!$A$1,0,disasm!$A288+COLUMN()-COLUMN($U288)+IF($I288,0,1)))</f>
        <v/>
      </c>
      <c r="W288" s="7" t="str">
        <f ca="1">IF(Q288="","",OFFSET(program!$A$1,0,disasm!$A288+COLUMN()-COLUMN($U288)+IF($I288,0,1)))</f>
        <v/>
      </c>
      <c r="X288" s="3" t="str">
        <f t="shared" ca="1" si="98"/>
        <v>115</v>
      </c>
      <c r="Y288" s="3" t="str">
        <f t="shared" si="99"/>
        <v/>
      </c>
      <c r="Z288" s="3" t="str">
        <f t="shared" si="100"/>
        <v/>
      </c>
      <c r="AA288" s="3" t="str">
        <f ca="1">" "
&amp;AE288
&amp;IF(AND(OR(K288=5,K288=6),MOD(INT(J288/1000),10)=1)," A2","")
&amp;IF(AND(NOT(I288),J288=109,OFFSET(program!$A$1,0,disasm!$A288+1)&gt;0,NOT(ISNUMBER(FIND(" A1 "," "&amp;AE288&amp;" "))))," AUTOLABEL","")
&amp;" "</f>
        <v xml:space="preserve">  </v>
      </c>
    </row>
    <row r="289" spans="1:27" x14ac:dyDescent="0.2">
      <c r="A289" s="1">
        <f t="shared" ca="1" si="101"/>
        <v>802</v>
      </c>
      <c r="B289" s="2" t="str">
        <f t="shared" ca="1" si="84"/>
        <v>map+44</v>
      </c>
      <c r="C289" s="3" t="str">
        <f ca="1">_xlfn.TEXTJOIN(" ",FALSE,OFFSET(program!$A$1,0,A289,1,M289))</f>
        <v>239</v>
      </c>
      <c r="D289" s="4" t="str">
        <f ca="1">IF($H289="data",".dat "&amp;X289,
IF($H289="str",".str " &amp; _xlfn.TEXTJOIN("",FALSE,OFFSET(program!$A$2,0,A289+1,1,M289-1)),
$L289&amp;" "&amp;_xlfn.TEXTJOIN(", ",TRUE,$X289:$Z289)
))</f>
        <v>.dat 239</v>
      </c>
      <c r="E289" s="19" t="b">
        <f t="shared" ca="1" si="85"/>
        <v>0</v>
      </c>
      <c r="F289" s="5" t="str">
        <f t="shared" ca="1" si="82"/>
        <v>map</v>
      </c>
      <c r="G289" s="5">
        <f t="shared" ca="1" si="83"/>
        <v>758</v>
      </c>
      <c r="H289" s="5" t="str">
        <f t="shared" si="86"/>
        <v>data</v>
      </c>
      <c r="I289" s="13" t="b">
        <f t="shared" si="87"/>
        <v>1</v>
      </c>
      <c r="J289" s="6">
        <f ca="1">OFFSET(program!$A$1,0,disasm!A289)</f>
        <v>239</v>
      </c>
      <c r="K289" s="7">
        <f t="shared" ca="1" si="88"/>
        <v>39</v>
      </c>
      <c r="L289" s="7" t="e">
        <f t="shared" ca="1" si="89"/>
        <v>#VALUE!</v>
      </c>
      <c r="M289" s="7">
        <f t="shared" si="90"/>
        <v>1</v>
      </c>
      <c r="N289" s="7">
        <f t="shared" si="91"/>
        <v>1</v>
      </c>
      <c r="O289" s="8">
        <f t="shared" si="92"/>
        <v>1</v>
      </c>
      <c r="P289" s="8" t="str">
        <f t="shared" si="93"/>
        <v/>
      </c>
      <c r="Q289" s="8" t="str">
        <f t="shared" si="94"/>
        <v/>
      </c>
      <c r="R289" s="8" t="str">
        <f t="shared" ca="1" si="95"/>
        <v>num</v>
      </c>
      <c r="S289" s="8" t="str">
        <f t="shared" si="96"/>
        <v/>
      </c>
      <c r="T289" s="8" t="str">
        <f t="shared" si="97"/>
        <v/>
      </c>
      <c r="U289" s="7">
        <f ca="1">IF(O289="","",OFFSET(program!$A$1,0,disasm!$A289+COLUMN()-COLUMN($U289)+IF($I289,0,1)))</f>
        <v>239</v>
      </c>
      <c r="V289" s="7" t="str">
        <f ca="1">IF(P289="","",OFFSET(program!$A$1,0,disasm!$A289+COLUMN()-COLUMN($U289)+IF($I289,0,1)))</f>
        <v/>
      </c>
      <c r="W289" s="7" t="str">
        <f ca="1">IF(Q289="","",OFFSET(program!$A$1,0,disasm!$A289+COLUMN()-COLUMN($U289)+IF($I289,0,1)))</f>
        <v/>
      </c>
      <c r="X289" s="3" t="str">
        <f t="shared" ca="1" si="98"/>
        <v>239</v>
      </c>
      <c r="Y289" s="3" t="str">
        <f t="shared" si="99"/>
        <v/>
      </c>
      <c r="Z289" s="3" t="str">
        <f t="shared" si="100"/>
        <v/>
      </c>
      <c r="AA289" s="3" t="str">
        <f ca="1">" "
&amp;AE289
&amp;IF(AND(OR(K289=5,K289=6),MOD(INT(J289/1000),10)=1)," A2","")
&amp;IF(AND(NOT(I289),J289=109,OFFSET(program!$A$1,0,disasm!$A289+1)&gt;0,NOT(ISNUMBER(FIND(" A1 "," "&amp;AE289&amp;" "))))," AUTOLABEL","")
&amp;" "</f>
        <v xml:space="preserve">  </v>
      </c>
    </row>
    <row r="290" spans="1:27" x14ac:dyDescent="0.2">
      <c r="A290" s="1">
        <f t="shared" ca="1" si="101"/>
        <v>803</v>
      </c>
      <c r="B290" s="2" t="str">
        <f t="shared" ca="1" si="84"/>
        <v>map+45</v>
      </c>
      <c r="C290" s="3" t="str">
        <f ca="1">_xlfn.TEXTJOIN(" ",FALSE,OFFSET(program!$A$1,0,A290,1,M290))</f>
        <v>34</v>
      </c>
      <c r="D290" s="4" t="str">
        <f ca="1">IF($H290="data",".dat "&amp;X290,
IF($H290="str",".str " &amp; _xlfn.TEXTJOIN("",FALSE,OFFSET(program!$A$2,0,A290+1,1,M290-1)),
$L290&amp;" "&amp;_xlfn.TEXTJOIN(", ",TRUE,$X290:$Z290)
))</f>
        <v>.dat 34</v>
      </c>
      <c r="E290" s="19" t="b">
        <f t="shared" ca="1" si="85"/>
        <v>0</v>
      </c>
      <c r="F290" s="5" t="str">
        <f t="shared" ca="1" si="82"/>
        <v>map</v>
      </c>
      <c r="G290" s="5">
        <f t="shared" ca="1" si="83"/>
        <v>758</v>
      </c>
      <c r="H290" s="5" t="str">
        <f t="shared" si="86"/>
        <v>data</v>
      </c>
      <c r="I290" s="13" t="b">
        <f t="shared" si="87"/>
        <v>1</v>
      </c>
      <c r="J290" s="6">
        <f ca="1">OFFSET(program!$A$1,0,disasm!A290)</f>
        <v>34</v>
      </c>
      <c r="K290" s="7">
        <f t="shared" ca="1" si="88"/>
        <v>34</v>
      </c>
      <c r="L290" s="7" t="e">
        <f t="shared" ca="1" si="89"/>
        <v>#VALUE!</v>
      </c>
      <c r="M290" s="7">
        <f t="shared" si="90"/>
        <v>1</v>
      </c>
      <c r="N290" s="7">
        <f t="shared" si="91"/>
        <v>1</v>
      </c>
      <c r="O290" s="8">
        <f t="shared" si="92"/>
        <v>1</v>
      </c>
      <c r="P290" s="8" t="str">
        <f t="shared" si="93"/>
        <v/>
      </c>
      <c r="Q290" s="8" t="str">
        <f t="shared" si="94"/>
        <v/>
      </c>
      <c r="R290" s="8" t="str">
        <f t="shared" ca="1" si="95"/>
        <v>num</v>
      </c>
      <c r="S290" s="8" t="str">
        <f t="shared" si="96"/>
        <v/>
      </c>
      <c r="T290" s="8" t="str">
        <f t="shared" si="97"/>
        <v/>
      </c>
      <c r="U290" s="7">
        <f ca="1">IF(O290="","",OFFSET(program!$A$1,0,disasm!$A290+COLUMN()-COLUMN($U290)+IF($I290,0,1)))</f>
        <v>34</v>
      </c>
      <c r="V290" s="7" t="str">
        <f ca="1">IF(P290="","",OFFSET(program!$A$1,0,disasm!$A290+COLUMN()-COLUMN($U290)+IF($I290,0,1)))</f>
        <v/>
      </c>
      <c r="W290" s="7" t="str">
        <f ca="1">IF(Q290="","",OFFSET(program!$A$1,0,disasm!$A290+COLUMN()-COLUMN($U290)+IF($I290,0,1)))</f>
        <v/>
      </c>
      <c r="X290" s="3" t="str">
        <f t="shared" ca="1" si="98"/>
        <v>34</v>
      </c>
      <c r="Y290" s="3" t="str">
        <f t="shared" si="99"/>
        <v/>
      </c>
      <c r="Z290" s="3" t="str">
        <f t="shared" si="100"/>
        <v/>
      </c>
      <c r="AA290" s="3" t="str">
        <f ca="1">" "
&amp;AE290
&amp;IF(AND(OR(K290=5,K290=6),MOD(INT(J290/1000),10)=1)," A2","")
&amp;IF(AND(NOT(I290),J290=109,OFFSET(program!$A$1,0,disasm!$A290+1)&gt;0,NOT(ISNUMBER(FIND(" A1 "," "&amp;AE290&amp;" "))))," AUTOLABEL","")
&amp;" "</f>
        <v xml:space="preserve">  </v>
      </c>
    </row>
    <row r="291" spans="1:27" x14ac:dyDescent="0.2">
      <c r="A291" s="1">
        <f t="shared" ca="1" si="101"/>
        <v>804</v>
      </c>
      <c r="B291" s="2" t="str">
        <f t="shared" ca="1" si="84"/>
        <v>map+46</v>
      </c>
      <c r="C291" s="3" t="str">
        <f ca="1">_xlfn.TEXTJOIN(" ",FALSE,OFFSET(program!$A$1,0,A291,1,M291))</f>
        <v>167</v>
      </c>
      <c r="D291" s="4" t="str">
        <f ca="1">IF($H291="data",".dat "&amp;X291,
IF($H291="str",".str " &amp; _xlfn.TEXTJOIN("",FALSE,OFFSET(program!$A$2,0,A291+1,1,M291-1)),
$L291&amp;" "&amp;_xlfn.TEXTJOIN(", ",TRUE,$X291:$Z291)
))</f>
        <v>.dat 167</v>
      </c>
      <c r="E291" s="19" t="b">
        <f t="shared" ca="1" si="85"/>
        <v>0</v>
      </c>
      <c r="F291" s="5" t="str">
        <f t="shared" ca="1" si="82"/>
        <v>map</v>
      </c>
      <c r="G291" s="5">
        <f t="shared" ca="1" si="83"/>
        <v>758</v>
      </c>
      <c r="H291" s="5" t="str">
        <f t="shared" si="86"/>
        <v>data</v>
      </c>
      <c r="I291" s="13" t="b">
        <f t="shared" si="87"/>
        <v>1</v>
      </c>
      <c r="J291" s="6">
        <f ca="1">OFFSET(program!$A$1,0,disasm!A291)</f>
        <v>167</v>
      </c>
      <c r="K291" s="7">
        <f t="shared" ca="1" si="88"/>
        <v>67</v>
      </c>
      <c r="L291" s="7" t="e">
        <f t="shared" ca="1" si="89"/>
        <v>#VALUE!</v>
      </c>
      <c r="M291" s="7">
        <f t="shared" si="90"/>
        <v>1</v>
      </c>
      <c r="N291" s="7">
        <f t="shared" si="91"/>
        <v>1</v>
      </c>
      <c r="O291" s="8">
        <f t="shared" si="92"/>
        <v>1</v>
      </c>
      <c r="P291" s="8" t="str">
        <f t="shared" si="93"/>
        <v/>
      </c>
      <c r="Q291" s="8" t="str">
        <f t="shared" si="94"/>
        <v/>
      </c>
      <c r="R291" s="8" t="str">
        <f t="shared" ca="1" si="95"/>
        <v>num</v>
      </c>
      <c r="S291" s="8" t="str">
        <f t="shared" si="96"/>
        <v/>
      </c>
      <c r="T291" s="8" t="str">
        <f t="shared" si="97"/>
        <v/>
      </c>
      <c r="U291" s="7">
        <f ca="1">IF(O291="","",OFFSET(program!$A$1,0,disasm!$A291+COLUMN()-COLUMN($U291)+IF($I291,0,1)))</f>
        <v>167</v>
      </c>
      <c r="V291" s="7" t="str">
        <f ca="1">IF(P291="","",OFFSET(program!$A$1,0,disasm!$A291+COLUMN()-COLUMN($U291)+IF($I291,0,1)))</f>
        <v/>
      </c>
      <c r="W291" s="7" t="str">
        <f ca="1">IF(Q291="","",OFFSET(program!$A$1,0,disasm!$A291+COLUMN()-COLUMN($U291)+IF($I291,0,1)))</f>
        <v/>
      </c>
      <c r="X291" s="3" t="str">
        <f t="shared" ca="1" si="98"/>
        <v>167</v>
      </c>
      <c r="Y291" s="3" t="str">
        <f t="shared" si="99"/>
        <v/>
      </c>
      <c r="Z291" s="3" t="str">
        <f t="shared" si="100"/>
        <v/>
      </c>
      <c r="AA291" s="3" t="str">
        <f ca="1">" "
&amp;AE291
&amp;IF(AND(OR(K291=5,K291=6),MOD(INT(J291/1000),10)=1)," A2","")
&amp;IF(AND(NOT(I291),J291=109,OFFSET(program!$A$1,0,disasm!$A291+1)&gt;0,NOT(ISNUMBER(FIND(" A1 "," "&amp;AE291&amp;" "))))," AUTOLABEL","")
&amp;" "</f>
        <v xml:space="preserve">  </v>
      </c>
    </row>
    <row r="292" spans="1:27" x14ac:dyDescent="0.2">
      <c r="A292" s="1">
        <f t="shared" ca="1" si="101"/>
        <v>805</v>
      </c>
      <c r="B292" s="2" t="str">
        <f t="shared" ca="1" si="84"/>
        <v>map+47</v>
      </c>
      <c r="C292" s="3" t="str">
        <f ca="1">_xlfn.TEXTJOIN(" ",FALSE,OFFSET(program!$A$1,0,A292,1,M292))</f>
        <v>170</v>
      </c>
      <c r="D292" s="4" t="str">
        <f ca="1">IF($H292="data",".dat "&amp;X292,
IF($H292="str",".str " &amp; _xlfn.TEXTJOIN("",FALSE,OFFSET(program!$A$2,0,A292+1,1,M292-1)),
$L292&amp;" "&amp;_xlfn.TEXTJOIN(", ",TRUE,$X292:$Z292)
))</f>
        <v>.dat 170</v>
      </c>
      <c r="E292" s="19" t="b">
        <f t="shared" ca="1" si="85"/>
        <v>0</v>
      </c>
      <c r="F292" s="5" t="str">
        <f t="shared" ca="1" si="82"/>
        <v>map</v>
      </c>
      <c r="G292" s="5">
        <f t="shared" ca="1" si="83"/>
        <v>758</v>
      </c>
      <c r="H292" s="5" t="str">
        <f t="shared" si="86"/>
        <v>data</v>
      </c>
      <c r="I292" s="13" t="b">
        <f t="shared" si="87"/>
        <v>1</v>
      </c>
      <c r="J292" s="6">
        <f ca="1">OFFSET(program!$A$1,0,disasm!A292)</f>
        <v>170</v>
      </c>
      <c r="K292" s="7">
        <f t="shared" ca="1" si="88"/>
        <v>70</v>
      </c>
      <c r="L292" s="7" t="e">
        <f t="shared" ca="1" si="89"/>
        <v>#VALUE!</v>
      </c>
      <c r="M292" s="7">
        <f t="shared" si="90"/>
        <v>1</v>
      </c>
      <c r="N292" s="7">
        <f t="shared" si="91"/>
        <v>1</v>
      </c>
      <c r="O292" s="8">
        <f t="shared" si="92"/>
        <v>1</v>
      </c>
      <c r="P292" s="8" t="str">
        <f t="shared" si="93"/>
        <v/>
      </c>
      <c r="Q292" s="8" t="str">
        <f t="shared" si="94"/>
        <v/>
      </c>
      <c r="R292" s="8" t="str">
        <f t="shared" ca="1" si="95"/>
        <v>num</v>
      </c>
      <c r="S292" s="8" t="str">
        <f t="shared" si="96"/>
        <v/>
      </c>
      <c r="T292" s="8" t="str">
        <f t="shared" si="97"/>
        <v/>
      </c>
      <c r="U292" s="7">
        <f ca="1">IF(O292="","",OFFSET(program!$A$1,0,disasm!$A292+COLUMN()-COLUMN($U292)+IF($I292,0,1)))</f>
        <v>170</v>
      </c>
      <c r="V292" s="7" t="str">
        <f ca="1">IF(P292="","",OFFSET(program!$A$1,0,disasm!$A292+COLUMN()-COLUMN($U292)+IF($I292,0,1)))</f>
        <v/>
      </c>
      <c r="W292" s="7" t="str">
        <f ca="1">IF(Q292="","",OFFSET(program!$A$1,0,disasm!$A292+COLUMN()-COLUMN($U292)+IF($I292,0,1)))</f>
        <v/>
      </c>
      <c r="X292" s="3" t="str">
        <f t="shared" ca="1" si="98"/>
        <v>170</v>
      </c>
      <c r="Y292" s="3" t="str">
        <f t="shared" si="99"/>
        <v/>
      </c>
      <c r="Z292" s="3" t="str">
        <f t="shared" si="100"/>
        <v/>
      </c>
      <c r="AA292" s="3" t="str">
        <f ca="1">" "
&amp;AE292
&amp;IF(AND(OR(K292=5,K292=6),MOD(INT(J292/1000),10)=1)," A2","")
&amp;IF(AND(NOT(I292),J292=109,OFFSET(program!$A$1,0,disasm!$A292+1)&gt;0,NOT(ISNUMBER(FIND(" A1 "," "&amp;AE292&amp;" "))))," AUTOLABEL","")
&amp;" "</f>
        <v xml:space="preserve">  </v>
      </c>
    </row>
    <row r="293" spans="1:27" x14ac:dyDescent="0.2">
      <c r="A293" s="1">
        <f t="shared" ca="1" si="101"/>
        <v>806</v>
      </c>
      <c r="B293" s="2" t="str">
        <f t="shared" ca="1" si="84"/>
        <v>map+48</v>
      </c>
      <c r="C293" s="3" t="str">
        <f ca="1">_xlfn.TEXTJOIN(" ",FALSE,OFFSET(program!$A$1,0,A293,1,M293))</f>
        <v>219</v>
      </c>
      <c r="D293" s="4" t="str">
        <f ca="1">IF($H293="data",".dat "&amp;X293,
IF($H293="str",".str " &amp; _xlfn.TEXTJOIN("",FALSE,OFFSET(program!$A$2,0,A293+1,1,M293-1)),
$L293&amp;" "&amp;_xlfn.TEXTJOIN(", ",TRUE,$X293:$Z293)
))</f>
        <v>.dat 219</v>
      </c>
      <c r="E293" s="19" t="b">
        <f t="shared" ca="1" si="85"/>
        <v>0</v>
      </c>
      <c r="F293" s="5" t="str">
        <f t="shared" ca="1" si="82"/>
        <v>map</v>
      </c>
      <c r="G293" s="5">
        <f t="shared" ca="1" si="83"/>
        <v>758</v>
      </c>
      <c r="H293" s="5" t="str">
        <f t="shared" si="86"/>
        <v>data</v>
      </c>
      <c r="I293" s="13" t="b">
        <f t="shared" si="87"/>
        <v>1</v>
      </c>
      <c r="J293" s="6">
        <f ca="1">OFFSET(program!$A$1,0,disasm!A293)</f>
        <v>219</v>
      </c>
      <c r="K293" s="7">
        <f t="shared" ca="1" si="88"/>
        <v>19</v>
      </c>
      <c r="L293" s="7" t="e">
        <f t="shared" ca="1" si="89"/>
        <v>#VALUE!</v>
      </c>
      <c r="M293" s="7">
        <f t="shared" si="90"/>
        <v>1</v>
      </c>
      <c r="N293" s="7">
        <f t="shared" si="91"/>
        <v>1</v>
      </c>
      <c r="O293" s="8">
        <f t="shared" si="92"/>
        <v>1</v>
      </c>
      <c r="P293" s="8" t="str">
        <f t="shared" si="93"/>
        <v/>
      </c>
      <c r="Q293" s="8" t="str">
        <f t="shared" si="94"/>
        <v/>
      </c>
      <c r="R293" s="8" t="str">
        <f t="shared" ca="1" si="95"/>
        <v>num</v>
      </c>
      <c r="S293" s="8" t="str">
        <f t="shared" si="96"/>
        <v/>
      </c>
      <c r="T293" s="8" t="str">
        <f t="shared" si="97"/>
        <v/>
      </c>
      <c r="U293" s="7">
        <f ca="1">IF(O293="","",OFFSET(program!$A$1,0,disasm!$A293+COLUMN()-COLUMN($U293)+IF($I293,0,1)))</f>
        <v>219</v>
      </c>
      <c r="V293" s="7" t="str">
        <f ca="1">IF(P293="","",OFFSET(program!$A$1,0,disasm!$A293+COLUMN()-COLUMN($U293)+IF($I293,0,1)))</f>
        <v/>
      </c>
      <c r="W293" s="7" t="str">
        <f ca="1">IF(Q293="","",OFFSET(program!$A$1,0,disasm!$A293+COLUMN()-COLUMN($U293)+IF($I293,0,1)))</f>
        <v/>
      </c>
      <c r="X293" s="3" t="str">
        <f t="shared" ca="1" si="98"/>
        <v>219</v>
      </c>
      <c r="Y293" s="3" t="str">
        <f t="shared" si="99"/>
        <v/>
      </c>
      <c r="Z293" s="3" t="str">
        <f t="shared" si="100"/>
        <v/>
      </c>
      <c r="AA293" s="3" t="str">
        <f ca="1">" "
&amp;AE293
&amp;IF(AND(OR(K293=5,K293=6),MOD(INT(J293/1000),10)=1)," A2","")
&amp;IF(AND(NOT(I293),J293=109,OFFSET(program!$A$1,0,disasm!$A293+1)&gt;0,NOT(ISNUMBER(FIND(" A1 "," "&amp;AE293&amp;" "))))," AUTOLABEL","")
&amp;" "</f>
        <v xml:space="preserve">  </v>
      </c>
    </row>
    <row r="294" spans="1:27" x14ac:dyDescent="0.2">
      <c r="A294" s="1">
        <f t="shared" ca="1" si="101"/>
        <v>807</v>
      </c>
      <c r="B294" s="2" t="str">
        <f t="shared" ca="1" si="84"/>
        <v>map+49</v>
      </c>
      <c r="C294" s="3" t="str">
        <f ca="1">_xlfn.TEXTJOIN(" ",FALSE,OFFSET(program!$A$1,0,A294,1,M294))</f>
        <v>177</v>
      </c>
      <c r="D294" s="4" t="str">
        <f ca="1">IF($H294="data",".dat "&amp;X294,
IF($H294="str",".str " &amp; _xlfn.TEXTJOIN("",FALSE,OFFSET(program!$A$2,0,A294+1,1,M294-1)),
$L294&amp;" "&amp;_xlfn.TEXTJOIN(", ",TRUE,$X294:$Z294)
))</f>
        <v>.dat 177</v>
      </c>
      <c r="E294" s="19" t="b">
        <f t="shared" ca="1" si="85"/>
        <v>0</v>
      </c>
      <c r="F294" s="5" t="str">
        <f t="shared" ca="1" si="82"/>
        <v>map</v>
      </c>
      <c r="G294" s="5">
        <f t="shared" ca="1" si="83"/>
        <v>758</v>
      </c>
      <c r="H294" s="5" t="str">
        <f t="shared" si="86"/>
        <v>data</v>
      </c>
      <c r="I294" s="13" t="b">
        <f t="shared" si="87"/>
        <v>1</v>
      </c>
      <c r="J294" s="6">
        <f ca="1">OFFSET(program!$A$1,0,disasm!A294)</f>
        <v>177</v>
      </c>
      <c r="K294" s="7">
        <f t="shared" ca="1" si="88"/>
        <v>77</v>
      </c>
      <c r="L294" s="7" t="e">
        <f t="shared" ca="1" si="89"/>
        <v>#VALUE!</v>
      </c>
      <c r="M294" s="7">
        <f t="shared" si="90"/>
        <v>1</v>
      </c>
      <c r="N294" s="7">
        <f t="shared" si="91"/>
        <v>1</v>
      </c>
      <c r="O294" s="8">
        <f t="shared" si="92"/>
        <v>1</v>
      </c>
      <c r="P294" s="8" t="str">
        <f t="shared" si="93"/>
        <v/>
      </c>
      <c r="Q294" s="8" t="str">
        <f t="shared" si="94"/>
        <v/>
      </c>
      <c r="R294" s="8" t="str">
        <f t="shared" ca="1" si="95"/>
        <v>num</v>
      </c>
      <c r="S294" s="8" t="str">
        <f t="shared" si="96"/>
        <v/>
      </c>
      <c r="T294" s="8" t="str">
        <f t="shared" si="97"/>
        <v/>
      </c>
      <c r="U294" s="7">
        <f ca="1">IF(O294="","",OFFSET(program!$A$1,0,disasm!$A294+COLUMN()-COLUMN($U294)+IF($I294,0,1)))</f>
        <v>177</v>
      </c>
      <c r="V294" s="7" t="str">
        <f ca="1">IF(P294="","",OFFSET(program!$A$1,0,disasm!$A294+COLUMN()-COLUMN($U294)+IF($I294,0,1)))</f>
        <v/>
      </c>
      <c r="W294" s="7" t="str">
        <f ca="1">IF(Q294="","",OFFSET(program!$A$1,0,disasm!$A294+COLUMN()-COLUMN($U294)+IF($I294,0,1)))</f>
        <v/>
      </c>
      <c r="X294" s="3" t="str">
        <f t="shared" ca="1" si="98"/>
        <v>177</v>
      </c>
      <c r="Y294" s="3" t="str">
        <f t="shared" si="99"/>
        <v/>
      </c>
      <c r="Z294" s="3" t="str">
        <f t="shared" si="100"/>
        <v/>
      </c>
      <c r="AA294" s="3" t="str">
        <f ca="1">" "
&amp;AE294
&amp;IF(AND(OR(K294=5,K294=6),MOD(INT(J294/1000),10)=1)," A2","")
&amp;IF(AND(NOT(I294),J294=109,OFFSET(program!$A$1,0,disasm!$A294+1)&gt;0,NOT(ISNUMBER(FIND(" A1 "," "&amp;AE294&amp;" "))))," AUTOLABEL","")
&amp;" "</f>
        <v xml:space="preserve">  </v>
      </c>
    </row>
    <row r="295" spans="1:27" x14ac:dyDescent="0.2">
      <c r="A295" s="1">
        <f t="shared" ca="1" si="101"/>
        <v>808</v>
      </c>
      <c r="B295" s="2" t="str">
        <f t="shared" ca="1" si="84"/>
        <v>map+50</v>
      </c>
      <c r="C295" s="3" t="str">
        <f ca="1">_xlfn.TEXTJOIN(" ",FALSE,OFFSET(program!$A$1,0,A295,1,M295))</f>
        <v>119</v>
      </c>
      <c r="D295" s="4" t="str">
        <f ca="1">IF($H295="data",".dat "&amp;X295,
IF($H295="str",".str " &amp; _xlfn.TEXTJOIN("",FALSE,OFFSET(program!$A$2,0,A295+1,1,M295-1)),
$L295&amp;" "&amp;_xlfn.TEXTJOIN(", ",TRUE,$X295:$Z295)
))</f>
        <v>.dat 119</v>
      </c>
      <c r="E295" s="19" t="b">
        <f t="shared" ca="1" si="85"/>
        <v>0</v>
      </c>
      <c r="F295" s="5" t="str">
        <f t="shared" ca="1" si="82"/>
        <v>map</v>
      </c>
      <c r="G295" s="5">
        <f t="shared" ca="1" si="83"/>
        <v>758</v>
      </c>
      <c r="H295" s="5" t="str">
        <f t="shared" si="86"/>
        <v>data</v>
      </c>
      <c r="I295" s="13" t="b">
        <f t="shared" si="87"/>
        <v>1</v>
      </c>
      <c r="J295" s="6">
        <f ca="1">OFFSET(program!$A$1,0,disasm!A295)</f>
        <v>119</v>
      </c>
      <c r="K295" s="7">
        <f t="shared" ca="1" si="88"/>
        <v>19</v>
      </c>
      <c r="L295" s="7" t="e">
        <f t="shared" ca="1" si="89"/>
        <v>#VALUE!</v>
      </c>
      <c r="M295" s="7">
        <f t="shared" si="90"/>
        <v>1</v>
      </c>
      <c r="N295" s="7">
        <f t="shared" si="91"/>
        <v>1</v>
      </c>
      <c r="O295" s="8">
        <f t="shared" si="92"/>
        <v>1</v>
      </c>
      <c r="P295" s="8" t="str">
        <f t="shared" si="93"/>
        <v/>
      </c>
      <c r="Q295" s="8" t="str">
        <f t="shared" si="94"/>
        <v/>
      </c>
      <c r="R295" s="8" t="str">
        <f t="shared" ca="1" si="95"/>
        <v>num</v>
      </c>
      <c r="S295" s="8" t="str">
        <f t="shared" si="96"/>
        <v/>
      </c>
      <c r="T295" s="8" t="str">
        <f t="shared" si="97"/>
        <v/>
      </c>
      <c r="U295" s="7">
        <f ca="1">IF(O295="","",OFFSET(program!$A$1,0,disasm!$A295+COLUMN()-COLUMN($U295)+IF($I295,0,1)))</f>
        <v>119</v>
      </c>
      <c r="V295" s="7" t="str">
        <f ca="1">IF(P295="","",OFFSET(program!$A$1,0,disasm!$A295+COLUMN()-COLUMN($U295)+IF($I295,0,1)))</f>
        <v/>
      </c>
      <c r="W295" s="7" t="str">
        <f ca="1">IF(Q295="","",OFFSET(program!$A$1,0,disasm!$A295+COLUMN()-COLUMN($U295)+IF($I295,0,1)))</f>
        <v/>
      </c>
      <c r="X295" s="3" t="str">
        <f t="shared" ca="1" si="98"/>
        <v>119</v>
      </c>
      <c r="Y295" s="3" t="str">
        <f t="shared" si="99"/>
        <v/>
      </c>
      <c r="Z295" s="3" t="str">
        <f t="shared" si="100"/>
        <v/>
      </c>
      <c r="AA295" s="3" t="str">
        <f ca="1">" "
&amp;AE295
&amp;IF(AND(OR(K295=5,K295=6),MOD(INT(J295/1000),10)=1)," A2","")
&amp;IF(AND(NOT(I295),J295=109,OFFSET(program!$A$1,0,disasm!$A295+1)&gt;0,NOT(ISNUMBER(FIND(" A1 "," "&amp;AE295&amp;" "))))," AUTOLABEL","")
&amp;" "</f>
        <v xml:space="preserve">  </v>
      </c>
    </row>
    <row r="296" spans="1:27" x14ac:dyDescent="0.2">
      <c r="A296" s="1">
        <f t="shared" ca="1" si="101"/>
        <v>809</v>
      </c>
      <c r="B296" s="2" t="str">
        <f t="shared" ca="1" si="84"/>
        <v>map+51</v>
      </c>
      <c r="C296" s="3" t="str">
        <f ca="1">_xlfn.TEXTJOIN(" ",FALSE,OFFSET(program!$A$1,0,A296,1,M296))</f>
        <v>172</v>
      </c>
      <c r="D296" s="4" t="str">
        <f ca="1">IF($H296="data",".dat "&amp;X296,
IF($H296="str",".str " &amp; _xlfn.TEXTJOIN("",FALSE,OFFSET(program!$A$2,0,A296+1,1,M296-1)),
$L296&amp;" "&amp;_xlfn.TEXTJOIN(", ",TRUE,$X296:$Z296)
))</f>
        <v>.dat 172</v>
      </c>
      <c r="E296" s="19" t="b">
        <f t="shared" ca="1" si="85"/>
        <v>0</v>
      </c>
      <c r="F296" s="5" t="str">
        <f t="shared" ca="1" si="82"/>
        <v>map</v>
      </c>
      <c r="G296" s="5">
        <f t="shared" ca="1" si="83"/>
        <v>758</v>
      </c>
      <c r="H296" s="5" t="str">
        <f t="shared" si="86"/>
        <v>data</v>
      </c>
      <c r="I296" s="13" t="b">
        <f t="shared" si="87"/>
        <v>1</v>
      </c>
      <c r="J296" s="6">
        <f ca="1">OFFSET(program!$A$1,0,disasm!A296)</f>
        <v>172</v>
      </c>
      <c r="K296" s="7">
        <f t="shared" ca="1" si="88"/>
        <v>72</v>
      </c>
      <c r="L296" s="7" t="e">
        <f t="shared" ca="1" si="89"/>
        <v>#VALUE!</v>
      </c>
      <c r="M296" s="7">
        <f t="shared" si="90"/>
        <v>1</v>
      </c>
      <c r="N296" s="7">
        <f t="shared" si="91"/>
        <v>1</v>
      </c>
      <c r="O296" s="8">
        <f t="shared" si="92"/>
        <v>1</v>
      </c>
      <c r="P296" s="8" t="str">
        <f t="shared" si="93"/>
        <v/>
      </c>
      <c r="Q296" s="8" t="str">
        <f t="shared" si="94"/>
        <v/>
      </c>
      <c r="R296" s="8" t="str">
        <f t="shared" ca="1" si="95"/>
        <v>num</v>
      </c>
      <c r="S296" s="8" t="str">
        <f t="shared" si="96"/>
        <v/>
      </c>
      <c r="T296" s="8" t="str">
        <f t="shared" si="97"/>
        <v/>
      </c>
      <c r="U296" s="7">
        <f ca="1">IF(O296="","",OFFSET(program!$A$1,0,disasm!$A296+COLUMN()-COLUMN($U296)+IF($I296,0,1)))</f>
        <v>172</v>
      </c>
      <c r="V296" s="7" t="str">
        <f ca="1">IF(P296="","",OFFSET(program!$A$1,0,disasm!$A296+COLUMN()-COLUMN($U296)+IF($I296,0,1)))</f>
        <v/>
      </c>
      <c r="W296" s="7" t="str">
        <f ca="1">IF(Q296="","",OFFSET(program!$A$1,0,disasm!$A296+COLUMN()-COLUMN($U296)+IF($I296,0,1)))</f>
        <v/>
      </c>
      <c r="X296" s="3" t="str">
        <f t="shared" ca="1" si="98"/>
        <v>172</v>
      </c>
      <c r="Y296" s="3" t="str">
        <f t="shared" si="99"/>
        <v/>
      </c>
      <c r="Z296" s="3" t="str">
        <f t="shared" si="100"/>
        <v/>
      </c>
      <c r="AA296" s="3" t="str">
        <f ca="1">" "
&amp;AE296
&amp;IF(AND(OR(K296=5,K296=6),MOD(INT(J296/1000),10)=1)," A2","")
&amp;IF(AND(NOT(I296),J296=109,OFFSET(program!$A$1,0,disasm!$A296+1)&gt;0,NOT(ISNUMBER(FIND(" A1 "," "&amp;AE296&amp;" "))))," AUTOLABEL","")
&amp;" "</f>
        <v xml:space="preserve">  </v>
      </c>
    </row>
    <row r="297" spans="1:27" x14ac:dyDescent="0.2">
      <c r="A297" s="1">
        <f t="shared" ca="1" si="101"/>
        <v>810</v>
      </c>
      <c r="B297" s="2" t="str">
        <f t="shared" ca="1" si="84"/>
        <v>map+52</v>
      </c>
      <c r="C297" s="3" t="str">
        <f ca="1">_xlfn.TEXTJOIN(" ",FALSE,OFFSET(program!$A$1,0,A297,1,M297))</f>
        <v>183</v>
      </c>
      <c r="D297" s="4" t="str">
        <f ca="1">IF($H297="data",".dat "&amp;X297,
IF($H297="str",".str " &amp; _xlfn.TEXTJOIN("",FALSE,OFFSET(program!$A$2,0,A297+1,1,M297-1)),
$L297&amp;" "&amp;_xlfn.TEXTJOIN(", ",TRUE,$X297:$Z297)
))</f>
        <v>.dat 183</v>
      </c>
      <c r="E297" s="19" t="b">
        <f t="shared" ca="1" si="85"/>
        <v>0</v>
      </c>
      <c r="F297" s="5" t="str">
        <f t="shared" ca="1" si="82"/>
        <v>map</v>
      </c>
      <c r="G297" s="5">
        <f t="shared" ca="1" si="83"/>
        <v>758</v>
      </c>
      <c r="H297" s="5" t="str">
        <f t="shared" si="86"/>
        <v>data</v>
      </c>
      <c r="I297" s="13" t="b">
        <f t="shared" si="87"/>
        <v>1</v>
      </c>
      <c r="J297" s="6">
        <f ca="1">OFFSET(program!$A$1,0,disasm!A297)</f>
        <v>183</v>
      </c>
      <c r="K297" s="7">
        <f t="shared" ca="1" si="88"/>
        <v>83</v>
      </c>
      <c r="L297" s="7" t="e">
        <f t="shared" ca="1" si="89"/>
        <v>#VALUE!</v>
      </c>
      <c r="M297" s="7">
        <f t="shared" si="90"/>
        <v>1</v>
      </c>
      <c r="N297" s="7">
        <f t="shared" si="91"/>
        <v>1</v>
      </c>
      <c r="O297" s="8">
        <f t="shared" si="92"/>
        <v>1</v>
      </c>
      <c r="P297" s="8" t="str">
        <f t="shared" si="93"/>
        <v/>
      </c>
      <c r="Q297" s="8" t="str">
        <f t="shared" si="94"/>
        <v/>
      </c>
      <c r="R297" s="8" t="str">
        <f t="shared" ca="1" si="95"/>
        <v>num</v>
      </c>
      <c r="S297" s="8" t="str">
        <f t="shared" si="96"/>
        <v/>
      </c>
      <c r="T297" s="8" t="str">
        <f t="shared" si="97"/>
        <v/>
      </c>
      <c r="U297" s="7">
        <f ca="1">IF(O297="","",OFFSET(program!$A$1,0,disasm!$A297+COLUMN()-COLUMN($U297)+IF($I297,0,1)))</f>
        <v>183</v>
      </c>
      <c r="V297" s="7" t="str">
        <f ca="1">IF(P297="","",OFFSET(program!$A$1,0,disasm!$A297+COLUMN()-COLUMN($U297)+IF($I297,0,1)))</f>
        <v/>
      </c>
      <c r="W297" s="7" t="str">
        <f ca="1">IF(Q297="","",OFFSET(program!$A$1,0,disasm!$A297+COLUMN()-COLUMN($U297)+IF($I297,0,1)))</f>
        <v/>
      </c>
      <c r="X297" s="3" t="str">
        <f t="shared" ca="1" si="98"/>
        <v>183</v>
      </c>
      <c r="Y297" s="3" t="str">
        <f t="shared" si="99"/>
        <v/>
      </c>
      <c r="Z297" s="3" t="str">
        <f t="shared" si="100"/>
        <v/>
      </c>
      <c r="AA297" s="3" t="str">
        <f ca="1">" "
&amp;AE297
&amp;IF(AND(OR(K297=5,K297=6),MOD(INT(J297/1000),10)=1)," A2","")
&amp;IF(AND(NOT(I297),J297=109,OFFSET(program!$A$1,0,disasm!$A297+1)&gt;0,NOT(ISNUMBER(FIND(" A1 "," "&amp;AE297&amp;" "))))," AUTOLABEL","")
&amp;" "</f>
        <v xml:space="preserve">  </v>
      </c>
    </row>
    <row r="298" spans="1:27" x14ac:dyDescent="0.2">
      <c r="A298" s="1">
        <f t="shared" ca="1" si="101"/>
        <v>811</v>
      </c>
      <c r="B298" s="2" t="str">
        <f t="shared" ca="1" si="84"/>
        <v>map+53</v>
      </c>
      <c r="C298" s="3" t="str">
        <f ca="1">_xlfn.TEXTJOIN(" ",FALSE,OFFSET(program!$A$1,0,A298,1,M298))</f>
        <v>68</v>
      </c>
      <c r="D298" s="4" t="str">
        <f ca="1">IF($H298="data",".dat "&amp;X298,
IF($H298="str",".str " &amp; _xlfn.TEXTJOIN("",FALSE,OFFSET(program!$A$2,0,A298+1,1,M298-1)),
$L298&amp;" "&amp;_xlfn.TEXTJOIN(", ",TRUE,$X298:$Z298)
))</f>
        <v>.dat 68</v>
      </c>
      <c r="E298" s="19" t="b">
        <f t="shared" ca="1" si="85"/>
        <v>0</v>
      </c>
      <c r="F298" s="5" t="str">
        <f t="shared" ca="1" si="82"/>
        <v>map</v>
      </c>
      <c r="G298" s="5">
        <f t="shared" ca="1" si="83"/>
        <v>758</v>
      </c>
      <c r="H298" s="5" t="str">
        <f t="shared" si="86"/>
        <v>data</v>
      </c>
      <c r="I298" s="13" t="b">
        <f t="shared" si="87"/>
        <v>1</v>
      </c>
      <c r="J298" s="6">
        <f ca="1">OFFSET(program!$A$1,0,disasm!A298)</f>
        <v>68</v>
      </c>
      <c r="K298" s="7">
        <f t="shared" ca="1" si="88"/>
        <v>68</v>
      </c>
      <c r="L298" s="7" t="e">
        <f t="shared" ca="1" si="89"/>
        <v>#VALUE!</v>
      </c>
      <c r="M298" s="7">
        <f t="shared" si="90"/>
        <v>1</v>
      </c>
      <c r="N298" s="7">
        <f t="shared" si="91"/>
        <v>1</v>
      </c>
      <c r="O298" s="8">
        <f t="shared" si="92"/>
        <v>1</v>
      </c>
      <c r="P298" s="8" t="str">
        <f t="shared" si="93"/>
        <v/>
      </c>
      <c r="Q298" s="8" t="str">
        <f t="shared" si="94"/>
        <v/>
      </c>
      <c r="R298" s="8" t="str">
        <f t="shared" ca="1" si="95"/>
        <v>num</v>
      </c>
      <c r="S298" s="8" t="str">
        <f t="shared" si="96"/>
        <v/>
      </c>
      <c r="T298" s="8" t="str">
        <f t="shared" si="97"/>
        <v/>
      </c>
      <c r="U298" s="7">
        <f ca="1">IF(O298="","",OFFSET(program!$A$1,0,disasm!$A298+COLUMN()-COLUMN($U298)+IF($I298,0,1)))</f>
        <v>68</v>
      </c>
      <c r="V298" s="7" t="str">
        <f ca="1">IF(P298="","",OFFSET(program!$A$1,0,disasm!$A298+COLUMN()-COLUMN($U298)+IF($I298,0,1)))</f>
        <v/>
      </c>
      <c r="W298" s="7" t="str">
        <f ca="1">IF(Q298="","",OFFSET(program!$A$1,0,disasm!$A298+COLUMN()-COLUMN($U298)+IF($I298,0,1)))</f>
        <v/>
      </c>
      <c r="X298" s="3" t="str">
        <f t="shared" ca="1" si="98"/>
        <v>68</v>
      </c>
      <c r="Y298" s="3" t="str">
        <f t="shared" si="99"/>
        <v/>
      </c>
      <c r="Z298" s="3" t="str">
        <f t="shared" si="100"/>
        <v/>
      </c>
      <c r="AA298" s="3" t="str">
        <f ca="1">" "
&amp;AE298
&amp;IF(AND(OR(K298=5,K298=6),MOD(INT(J298/1000),10)=1)," A2","")
&amp;IF(AND(NOT(I298),J298=109,OFFSET(program!$A$1,0,disasm!$A298+1)&gt;0,NOT(ISNUMBER(FIND(" A1 "," "&amp;AE298&amp;" "))))," AUTOLABEL","")
&amp;" "</f>
        <v xml:space="preserve">  </v>
      </c>
    </row>
    <row r="299" spans="1:27" x14ac:dyDescent="0.2">
      <c r="A299" s="1">
        <f t="shared" ca="1" si="101"/>
        <v>812</v>
      </c>
      <c r="B299" s="2" t="str">
        <f t="shared" ca="1" si="84"/>
        <v>map+54</v>
      </c>
      <c r="C299" s="3" t="str">
        <f ca="1">_xlfn.TEXTJOIN(" ",FALSE,OFFSET(program!$A$1,0,A299,1,M299))</f>
        <v>182</v>
      </c>
      <c r="D299" s="4" t="str">
        <f ca="1">IF($H299="data",".dat "&amp;X299,
IF($H299="str",".str " &amp; _xlfn.TEXTJOIN("",FALSE,OFFSET(program!$A$2,0,A299+1,1,M299-1)),
$L299&amp;" "&amp;_xlfn.TEXTJOIN(", ",TRUE,$X299:$Z299)
))</f>
        <v>.dat 182</v>
      </c>
      <c r="E299" s="19" t="b">
        <f t="shared" ca="1" si="85"/>
        <v>0</v>
      </c>
      <c r="F299" s="5" t="str">
        <f t="shared" ca="1" si="82"/>
        <v>map</v>
      </c>
      <c r="G299" s="5">
        <f t="shared" ca="1" si="83"/>
        <v>758</v>
      </c>
      <c r="H299" s="5" t="str">
        <f t="shared" si="86"/>
        <v>data</v>
      </c>
      <c r="I299" s="13" t="b">
        <f t="shared" si="87"/>
        <v>1</v>
      </c>
      <c r="J299" s="6">
        <f ca="1">OFFSET(program!$A$1,0,disasm!A299)</f>
        <v>182</v>
      </c>
      <c r="K299" s="7">
        <f t="shared" ca="1" si="88"/>
        <v>82</v>
      </c>
      <c r="L299" s="7" t="e">
        <f t="shared" ca="1" si="89"/>
        <v>#VALUE!</v>
      </c>
      <c r="M299" s="7">
        <f t="shared" si="90"/>
        <v>1</v>
      </c>
      <c r="N299" s="7">
        <f t="shared" si="91"/>
        <v>1</v>
      </c>
      <c r="O299" s="8">
        <f t="shared" si="92"/>
        <v>1</v>
      </c>
      <c r="P299" s="8" t="str">
        <f t="shared" si="93"/>
        <v/>
      </c>
      <c r="Q299" s="8" t="str">
        <f t="shared" si="94"/>
        <v/>
      </c>
      <c r="R299" s="8" t="str">
        <f t="shared" ca="1" si="95"/>
        <v>num</v>
      </c>
      <c r="S299" s="8" t="str">
        <f t="shared" si="96"/>
        <v/>
      </c>
      <c r="T299" s="8" t="str">
        <f t="shared" si="97"/>
        <v/>
      </c>
      <c r="U299" s="7">
        <f ca="1">IF(O299="","",OFFSET(program!$A$1,0,disasm!$A299+COLUMN()-COLUMN($U299)+IF($I299,0,1)))</f>
        <v>182</v>
      </c>
      <c r="V299" s="7" t="str">
        <f ca="1">IF(P299="","",OFFSET(program!$A$1,0,disasm!$A299+COLUMN()-COLUMN($U299)+IF($I299,0,1)))</f>
        <v/>
      </c>
      <c r="W299" s="7" t="str">
        <f ca="1">IF(Q299="","",OFFSET(program!$A$1,0,disasm!$A299+COLUMN()-COLUMN($U299)+IF($I299,0,1)))</f>
        <v/>
      </c>
      <c r="X299" s="3" t="str">
        <f t="shared" ca="1" si="98"/>
        <v>182</v>
      </c>
      <c r="Y299" s="3" t="str">
        <f t="shared" si="99"/>
        <v/>
      </c>
      <c r="Z299" s="3" t="str">
        <f t="shared" si="100"/>
        <v/>
      </c>
      <c r="AA299" s="3" t="str">
        <f ca="1">" "
&amp;AE299
&amp;IF(AND(OR(K299=5,K299=6),MOD(INT(J299/1000),10)=1)," A2","")
&amp;IF(AND(NOT(I299),J299=109,OFFSET(program!$A$1,0,disasm!$A299+1)&gt;0,NOT(ISNUMBER(FIND(" A1 "," "&amp;AE299&amp;" "))))," AUTOLABEL","")
&amp;" "</f>
        <v xml:space="preserve">  </v>
      </c>
    </row>
    <row r="300" spans="1:27" x14ac:dyDescent="0.2">
      <c r="A300" s="1">
        <f t="shared" ca="1" si="101"/>
        <v>813</v>
      </c>
      <c r="B300" s="2" t="str">
        <f t="shared" ca="1" si="84"/>
        <v>map+55</v>
      </c>
      <c r="C300" s="3" t="str">
        <f ca="1">_xlfn.TEXTJOIN(" ",FALSE,OFFSET(program!$A$1,0,A300,1,M300))</f>
        <v>110</v>
      </c>
      <c r="D300" s="4" t="str">
        <f ca="1">IF($H300="data",".dat "&amp;X300,
IF($H300="str",".str " &amp; _xlfn.TEXTJOIN("",FALSE,OFFSET(program!$A$2,0,A300+1,1,M300-1)),
$L300&amp;" "&amp;_xlfn.TEXTJOIN(", ",TRUE,$X300:$Z300)
))</f>
        <v>.dat 110</v>
      </c>
      <c r="E300" s="19" t="b">
        <f t="shared" ca="1" si="85"/>
        <v>0</v>
      </c>
      <c r="F300" s="5" t="str">
        <f t="shared" ca="1" si="82"/>
        <v>map</v>
      </c>
      <c r="G300" s="5">
        <f t="shared" ca="1" si="83"/>
        <v>758</v>
      </c>
      <c r="H300" s="5" t="str">
        <f t="shared" si="86"/>
        <v>data</v>
      </c>
      <c r="I300" s="13" t="b">
        <f t="shared" si="87"/>
        <v>1</v>
      </c>
      <c r="J300" s="6">
        <f ca="1">OFFSET(program!$A$1,0,disasm!A300)</f>
        <v>110</v>
      </c>
      <c r="K300" s="7">
        <f t="shared" ca="1" si="88"/>
        <v>10</v>
      </c>
      <c r="L300" s="7" t="e">
        <f t="shared" ca="1" si="89"/>
        <v>#VALUE!</v>
      </c>
      <c r="M300" s="7">
        <f t="shared" si="90"/>
        <v>1</v>
      </c>
      <c r="N300" s="7">
        <f t="shared" si="91"/>
        <v>1</v>
      </c>
      <c r="O300" s="8">
        <f t="shared" si="92"/>
        <v>1</v>
      </c>
      <c r="P300" s="8" t="str">
        <f t="shared" si="93"/>
        <v/>
      </c>
      <c r="Q300" s="8" t="str">
        <f t="shared" si="94"/>
        <v/>
      </c>
      <c r="R300" s="8" t="str">
        <f t="shared" ca="1" si="95"/>
        <v>num</v>
      </c>
      <c r="S300" s="8" t="str">
        <f t="shared" si="96"/>
        <v/>
      </c>
      <c r="T300" s="8" t="str">
        <f t="shared" si="97"/>
        <v/>
      </c>
      <c r="U300" s="7">
        <f ca="1">IF(O300="","",OFFSET(program!$A$1,0,disasm!$A300+COLUMN()-COLUMN($U300)+IF($I300,0,1)))</f>
        <v>110</v>
      </c>
      <c r="V300" s="7" t="str">
        <f ca="1">IF(P300="","",OFFSET(program!$A$1,0,disasm!$A300+COLUMN()-COLUMN($U300)+IF($I300,0,1)))</f>
        <v/>
      </c>
      <c r="W300" s="7" t="str">
        <f ca="1">IF(Q300="","",OFFSET(program!$A$1,0,disasm!$A300+COLUMN()-COLUMN($U300)+IF($I300,0,1)))</f>
        <v/>
      </c>
      <c r="X300" s="3" t="str">
        <f t="shared" ca="1" si="98"/>
        <v>110</v>
      </c>
      <c r="Y300" s="3" t="str">
        <f t="shared" si="99"/>
        <v/>
      </c>
      <c r="Z300" s="3" t="str">
        <f t="shared" si="100"/>
        <v/>
      </c>
      <c r="AA300" s="3" t="str">
        <f ca="1">" "
&amp;AE300
&amp;IF(AND(OR(K300=5,K300=6),MOD(INT(J300/1000),10)=1)," A2","")
&amp;IF(AND(NOT(I300),J300=109,OFFSET(program!$A$1,0,disasm!$A300+1)&gt;0,NOT(ISNUMBER(FIND(" A1 "," "&amp;AE300&amp;" "))))," AUTOLABEL","")
&amp;" "</f>
        <v xml:space="preserve">  </v>
      </c>
    </row>
    <row r="301" spans="1:27" x14ac:dyDescent="0.2">
      <c r="A301" s="1">
        <f t="shared" ca="1" si="101"/>
        <v>814</v>
      </c>
      <c r="B301" s="2" t="str">
        <f t="shared" ca="1" si="84"/>
        <v>map+56</v>
      </c>
      <c r="C301" s="3" t="str">
        <f ca="1">_xlfn.TEXTJOIN(" ",FALSE,OFFSET(program!$A$1,0,A301,1,M301))</f>
        <v>220</v>
      </c>
      <c r="D301" s="4" t="str">
        <f ca="1">IF($H301="data",".dat "&amp;X301,
IF($H301="str",".str " &amp; _xlfn.TEXTJOIN("",FALSE,OFFSET(program!$A$2,0,A301+1,1,M301-1)),
$L301&amp;" "&amp;_xlfn.TEXTJOIN(", ",TRUE,$X301:$Z301)
))</f>
        <v>.dat 220</v>
      </c>
      <c r="E301" s="19" t="b">
        <f t="shared" ca="1" si="85"/>
        <v>0</v>
      </c>
      <c r="F301" s="5" t="str">
        <f t="shared" ca="1" si="82"/>
        <v>map</v>
      </c>
      <c r="G301" s="5">
        <f t="shared" ca="1" si="83"/>
        <v>758</v>
      </c>
      <c r="H301" s="5" t="str">
        <f t="shared" si="86"/>
        <v>data</v>
      </c>
      <c r="I301" s="13" t="b">
        <f t="shared" si="87"/>
        <v>1</v>
      </c>
      <c r="J301" s="6">
        <f ca="1">OFFSET(program!$A$1,0,disasm!A301)</f>
        <v>220</v>
      </c>
      <c r="K301" s="7">
        <f t="shared" ca="1" si="88"/>
        <v>20</v>
      </c>
      <c r="L301" s="7" t="e">
        <f t="shared" ca="1" si="89"/>
        <v>#VALUE!</v>
      </c>
      <c r="M301" s="7">
        <f t="shared" si="90"/>
        <v>1</v>
      </c>
      <c r="N301" s="7">
        <f t="shared" si="91"/>
        <v>1</v>
      </c>
      <c r="O301" s="8">
        <f t="shared" si="92"/>
        <v>1</v>
      </c>
      <c r="P301" s="8" t="str">
        <f t="shared" si="93"/>
        <v/>
      </c>
      <c r="Q301" s="8" t="str">
        <f t="shared" si="94"/>
        <v/>
      </c>
      <c r="R301" s="8" t="str">
        <f t="shared" ca="1" si="95"/>
        <v>num</v>
      </c>
      <c r="S301" s="8" t="str">
        <f t="shared" si="96"/>
        <v/>
      </c>
      <c r="T301" s="8" t="str">
        <f t="shared" si="97"/>
        <v/>
      </c>
      <c r="U301" s="7">
        <f ca="1">IF(O301="","",OFFSET(program!$A$1,0,disasm!$A301+COLUMN()-COLUMN($U301)+IF($I301,0,1)))</f>
        <v>220</v>
      </c>
      <c r="V301" s="7" t="str">
        <f ca="1">IF(P301="","",OFFSET(program!$A$1,0,disasm!$A301+COLUMN()-COLUMN($U301)+IF($I301,0,1)))</f>
        <v/>
      </c>
      <c r="W301" s="7" t="str">
        <f ca="1">IF(Q301="","",OFFSET(program!$A$1,0,disasm!$A301+COLUMN()-COLUMN($U301)+IF($I301,0,1)))</f>
        <v/>
      </c>
      <c r="X301" s="3" t="str">
        <f t="shared" ca="1" si="98"/>
        <v>220</v>
      </c>
      <c r="Y301" s="3" t="str">
        <f t="shared" si="99"/>
        <v/>
      </c>
      <c r="Z301" s="3" t="str">
        <f t="shared" si="100"/>
        <v/>
      </c>
      <c r="AA301" s="3" t="str">
        <f ca="1">" "
&amp;AE301
&amp;IF(AND(OR(K301=5,K301=6),MOD(INT(J301/1000),10)=1)," A2","")
&amp;IF(AND(NOT(I301),J301=109,OFFSET(program!$A$1,0,disasm!$A301+1)&gt;0,NOT(ISNUMBER(FIND(" A1 "," "&amp;AE301&amp;" "))))," AUTOLABEL","")
&amp;" "</f>
        <v xml:space="preserve">  </v>
      </c>
    </row>
    <row r="302" spans="1:27" x14ac:dyDescent="0.2">
      <c r="A302" s="1">
        <f t="shared" ca="1" si="101"/>
        <v>815</v>
      </c>
      <c r="B302" s="2" t="str">
        <f t="shared" ca="1" si="84"/>
        <v>map+57</v>
      </c>
      <c r="C302" s="3" t="str">
        <f ca="1">_xlfn.TEXTJOIN(" ",FALSE,OFFSET(program!$A$1,0,A302,1,M302))</f>
        <v>100</v>
      </c>
      <c r="D302" s="4" t="str">
        <f ca="1">IF($H302="data",".dat "&amp;X302,
IF($H302="str",".str " &amp; _xlfn.TEXTJOIN("",FALSE,OFFSET(program!$A$2,0,A302+1,1,M302-1)),
$L302&amp;" "&amp;_xlfn.TEXTJOIN(", ",TRUE,$X302:$Z302)
))</f>
        <v>.dat 100</v>
      </c>
      <c r="E302" s="19" t="b">
        <f t="shared" ca="1" si="85"/>
        <v>0</v>
      </c>
      <c r="F302" s="5" t="str">
        <f t="shared" ca="1" si="82"/>
        <v>map</v>
      </c>
      <c r="G302" s="5">
        <f t="shared" ca="1" si="83"/>
        <v>758</v>
      </c>
      <c r="H302" s="5" t="str">
        <f t="shared" si="86"/>
        <v>data</v>
      </c>
      <c r="I302" s="13" t="b">
        <f t="shared" si="87"/>
        <v>1</v>
      </c>
      <c r="J302" s="6">
        <f ca="1">OFFSET(program!$A$1,0,disasm!A302)</f>
        <v>100</v>
      </c>
      <c r="K302" s="7">
        <f t="shared" ca="1" si="88"/>
        <v>0</v>
      </c>
      <c r="L302" s="7" t="e">
        <f t="shared" ca="1" si="89"/>
        <v>#VALUE!</v>
      </c>
      <c r="M302" s="7">
        <f t="shared" si="90"/>
        <v>1</v>
      </c>
      <c r="N302" s="7">
        <f t="shared" si="91"/>
        <v>1</v>
      </c>
      <c r="O302" s="8">
        <f t="shared" si="92"/>
        <v>1</v>
      </c>
      <c r="P302" s="8" t="str">
        <f t="shared" si="93"/>
        <v/>
      </c>
      <c r="Q302" s="8" t="str">
        <f t="shared" si="94"/>
        <v/>
      </c>
      <c r="R302" s="8" t="str">
        <f t="shared" ca="1" si="95"/>
        <v>num</v>
      </c>
      <c r="S302" s="8" t="str">
        <f t="shared" si="96"/>
        <v/>
      </c>
      <c r="T302" s="8" t="str">
        <f t="shared" si="97"/>
        <v/>
      </c>
      <c r="U302" s="7">
        <f ca="1">IF(O302="","",OFFSET(program!$A$1,0,disasm!$A302+COLUMN()-COLUMN($U302)+IF($I302,0,1)))</f>
        <v>100</v>
      </c>
      <c r="V302" s="7" t="str">
        <f ca="1">IF(P302="","",OFFSET(program!$A$1,0,disasm!$A302+COLUMN()-COLUMN($U302)+IF($I302,0,1)))</f>
        <v/>
      </c>
      <c r="W302" s="7" t="str">
        <f ca="1">IF(Q302="","",OFFSET(program!$A$1,0,disasm!$A302+COLUMN()-COLUMN($U302)+IF($I302,0,1)))</f>
        <v/>
      </c>
      <c r="X302" s="3" t="str">
        <f t="shared" ca="1" si="98"/>
        <v>100</v>
      </c>
      <c r="Y302" s="3" t="str">
        <f t="shared" si="99"/>
        <v/>
      </c>
      <c r="Z302" s="3" t="str">
        <f t="shared" si="100"/>
        <v/>
      </c>
      <c r="AA302" s="3" t="str">
        <f ca="1">" "
&amp;AE302
&amp;IF(AND(OR(K302=5,K302=6),MOD(INT(J302/1000),10)=1)," A2","")
&amp;IF(AND(NOT(I302),J302=109,OFFSET(program!$A$1,0,disasm!$A302+1)&gt;0,NOT(ISNUMBER(FIND(" A1 "," "&amp;AE302&amp;" "))))," AUTOLABEL","")
&amp;" "</f>
        <v xml:space="preserve">  </v>
      </c>
    </row>
    <row r="303" spans="1:27" x14ac:dyDescent="0.2">
      <c r="A303" s="1">
        <f t="shared" ca="1" si="101"/>
        <v>816</v>
      </c>
      <c r="B303" s="2" t="str">
        <f t="shared" ca="1" si="84"/>
        <v>map+58</v>
      </c>
      <c r="C303" s="3" t="str">
        <f ca="1">_xlfn.TEXTJOIN(" ",FALSE,OFFSET(program!$A$1,0,A303,1,M303))</f>
        <v>103</v>
      </c>
      <c r="D303" s="4" t="str">
        <f ca="1">IF($H303="data",".dat "&amp;X303,
IF($H303="str",".str " &amp; _xlfn.TEXTJOIN("",FALSE,OFFSET(program!$A$2,0,A303+1,1,M303-1)),
$L303&amp;" "&amp;_xlfn.TEXTJOIN(", ",TRUE,$X303:$Z303)
))</f>
        <v>.dat 103</v>
      </c>
      <c r="E303" s="19" t="b">
        <f t="shared" ca="1" si="85"/>
        <v>0</v>
      </c>
      <c r="F303" s="5" t="str">
        <f t="shared" ca="1" si="82"/>
        <v>map</v>
      </c>
      <c r="G303" s="5">
        <f t="shared" ca="1" si="83"/>
        <v>758</v>
      </c>
      <c r="H303" s="5" t="str">
        <f t="shared" si="86"/>
        <v>data</v>
      </c>
      <c r="I303" s="13" t="b">
        <f t="shared" si="87"/>
        <v>1</v>
      </c>
      <c r="J303" s="6">
        <f ca="1">OFFSET(program!$A$1,0,disasm!A303)</f>
        <v>103</v>
      </c>
      <c r="K303" s="7">
        <f t="shared" ca="1" si="88"/>
        <v>3</v>
      </c>
      <c r="L303" s="7" t="str">
        <f t="shared" ca="1" si="89"/>
        <v xml:space="preserve">IN  </v>
      </c>
      <c r="M303" s="7">
        <f t="shared" si="90"/>
        <v>1</v>
      </c>
      <c r="N303" s="7">
        <f t="shared" si="91"/>
        <v>1</v>
      </c>
      <c r="O303" s="8">
        <f t="shared" si="92"/>
        <v>1</v>
      </c>
      <c r="P303" s="8" t="str">
        <f t="shared" si="93"/>
        <v/>
      </c>
      <c r="Q303" s="8" t="str">
        <f t="shared" si="94"/>
        <v/>
      </c>
      <c r="R303" s="8" t="str">
        <f t="shared" ca="1" si="95"/>
        <v>num</v>
      </c>
      <c r="S303" s="8" t="str">
        <f t="shared" si="96"/>
        <v/>
      </c>
      <c r="T303" s="8" t="str">
        <f t="shared" si="97"/>
        <v/>
      </c>
      <c r="U303" s="7">
        <f ca="1">IF(O303="","",OFFSET(program!$A$1,0,disasm!$A303+COLUMN()-COLUMN($U303)+IF($I303,0,1)))</f>
        <v>103</v>
      </c>
      <c r="V303" s="7" t="str">
        <f ca="1">IF(P303="","",OFFSET(program!$A$1,0,disasm!$A303+COLUMN()-COLUMN($U303)+IF($I303,0,1)))</f>
        <v/>
      </c>
      <c r="W303" s="7" t="str">
        <f ca="1">IF(Q303="","",OFFSET(program!$A$1,0,disasm!$A303+COLUMN()-COLUMN($U303)+IF($I303,0,1)))</f>
        <v/>
      </c>
      <c r="X303" s="3" t="str">
        <f t="shared" ca="1" si="98"/>
        <v>103</v>
      </c>
      <c r="Y303" s="3" t="str">
        <f t="shared" si="99"/>
        <v/>
      </c>
      <c r="Z303" s="3" t="str">
        <f t="shared" si="100"/>
        <v/>
      </c>
      <c r="AA303" s="3" t="str">
        <f ca="1">" "
&amp;AE303
&amp;IF(AND(OR(K303=5,K303=6),MOD(INT(J303/1000),10)=1)," A2","")
&amp;IF(AND(NOT(I303),J303=109,OFFSET(program!$A$1,0,disasm!$A303+1)&gt;0,NOT(ISNUMBER(FIND(" A1 "," "&amp;AE303&amp;" "))))," AUTOLABEL","")
&amp;" "</f>
        <v xml:space="preserve">  </v>
      </c>
    </row>
    <row r="304" spans="1:27" x14ac:dyDescent="0.2">
      <c r="A304" s="1">
        <f t="shared" ca="1" si="101"/>
        <v>817</v>
      </c>
      <c r="B304" s="2" t="str">
        <f t="shared" ca="1" si="84"/>
        <v>map+59</v>
      </c>
      <c r="C304" s="3" t="str">
        <f ca="1">_xlfn.TEXTJOIN(" ",FALSE,OFFSET(program!$A$1,0,A304,1,M304))</f>
        <v>155</v>
      </c>
      <c r="D304" s="4" t="str">
        <f ca="1">IF($H304="data",".dat "&amp;X304,
IF($H304="str",".str " &amp; _xlfn.TEXTJOIN("",FALSE,OFFSET(program!$A$2,0,A304+1,1,M304-1)),
$L304&amp;" "&amp;_xlfn.TEXTJOIN(", ",TRUE,$X304:$Z304)
))</f>
        <v>.dat 155</v>
      </c>
      <c r="E304" s="19" t="b">
        <f t="shared" ca="1" si="85"/>
        <v>0</v>
      </c>
      <c r="F304" s="5" t="str">
        <f t="shared" ca="1" si="82"/>
        <v>map</v>
      </c>
      <c r="G304" s="5">
        <f t="shared" ca="1" si="83"/>
        <v>758</v>
      </c>
      <c r="H304" s="5" t="str">
        <f t="shared" si="86"/>
        <v>data</v>
      </c>
      <c r="I304" s="13" t="b">
        <f t="shared" si="87"/>
        <v>1</v>
      </c>
      <c r="J304" s="6">
        <f ca="1">OFFSET(program!$A$1,0,disasm!A304)</f>
        <v>155</v>
      </c>
      <c r="K304" s="7">
        <f t="shared" ca="1" si="88"/>
        <v>55</v>
      </c>
      <c r="L304" s="7" t="e">
        <f t="shared" ca="1" si="89"/>
        <v>#VALUE!</v>
      </c>
      <c r="M304" s="7">
        <f t="shared" si="90"/>
        <v>1</v>
      </c>
      <c r="N304" s="7">
        <f t="shared" si="91"/>
        <v>1</v>
      </c>
      <c r="O304" s="8">
        <f t="shared" si="92"/>
        <v>1</v>
      </c>
      <c r="P304" s="8" t="str">
        <f t="shared" si="93"/>
        <v/>
      </c>
      <c r="Q304" s="8" t="str">
        <f t="shared" si="94"/>
        <v/>
      </c>
      <c r="R304" s="8" t="str">
        <f t="shared" ca="1" si="95"/>
        <v>num</v>
      </c>
      <c r="S304" s="8" t="str">
        <f t="shared" si="96"/>
        <v/>
      </c>
      <c r="T304" s="8" t="str">
        <f t="shared" si="97"/>
        <v/>
      </c>
      <c r="U304" s="7">
        <f ca="1">IF(O304="","",OFFSET(program!$A$1,0,disasm!$A304+COLUMN()-COLUMN($U304)+IF($I304,0,1)))</f>
        <v>155</v>
      </c>
      <c r="V304" s="7" t="str">
        <f ca="1">IF(P304="","",OFFSET(program!$A$1,0,disasm!$A304+COLUMN()-COLUMN($U304)+IF($I304,0,1)))</f>
        <v/>
      </c>
      <c r="W304" s="7" t="str">
        <f ca="1">IF(Q304="","",OFFSET(program!$A$1,0,disasm!$A304+COLUMN()-COLUMN($U304)+IF($I304,0,1)))</f>
        <v/>
      </c>
      <c r="X304" s="3" t="str">
        <f t="shared" ca="1" si="98"/>
        <v>155</v>
      </c>
      <c r="Y304" s="3" t="str">
        <f t="shared" si="99"/>
        <v/>
      </c>
      <c r="Z304" s="3" t="str">
        <f t="shared" si="100"/>
        <v/>
      </c>
      <c r="AA304" s="3" t="str">
        <f ca="1">" "
&amp;AE304
&amp;IF(AND(OR(K304=5,K304=6),MOD(INT(J304/1000),10)=1)," A2","")
&amp;IF(AND(NOT(I304),J304=109,OFFSET(program!$A$1,0,disasm!$A304+1)&gt;0,NOT(ISNUMBER(FIND(" A1 "," "&amp;AE304&amp;" "))))," AUTOLABEL","")
&amp;" "</f>
        <v xml:space="preserve">  </v>
      </c>
    </row>
    <row r="305" spans="1:27" x14ac:dyDescent="0.2">
      <c r="A305" s="1">
        <f t="shared" ca="1" si="101"/>
        <v>818</v>
      </c>
      <c r="B305" s="2" t="str">
        <f t="shared" ca="1" si="84"/>
        <v>map+60</v>
      </c>
      <c r="C305" s="3" t="str">
        <f ca="1">_xlfn.TEXTJOIN(" ",FALSE,OFFSET(program!$A$1,0,A305,1,M305))</f>
        <v>38</v>
      </c>
      <c r="D305" s="4" t="str">
        <f ca="1">IF($H305="data",".dat "&amp;X305,
IF($H305="str",".str " &amp; _xlfn.TEXTJOIN("",FALSE,OFFSET(program!$A$2,0,A305+1,1,M305-1)),
$L305&amp;" "&amp;_xlfn.TEXTJOIN(", ",TRUE,$X305:$Z305)
))</f>
        <v>.dat 38</v>
      </c>
      <c r="E305" s="19" t="b">
        <f t="shared" ca="1" si="85"/>
        <v>0</v>
      </c>
      <c r="F305" s="5" t="str">
        <f t="shared" ca="1" si="82"/>
        <v>map</v>
      </c>
      <c r="G305" s="5">
        <f t="shared" ca="1" si="83"/>
        <v>758</v>
      </c>
      <c r="H305" s="5" t="str">
        <f t="shared" si="86"/>
        <v>data</v>
      </c>
      <c r="I305" s="13" t="b">
        <f t="shared" si="87"/>
        <v>1</v>
      </c>
      <c r="J305" s="6">
        <f ca="1">OFFSET(program!$A$1,0,disasm!A305)</f>
        <v>38</v>
      </c>
      <c r="K305" s="7">
        <f t="shared" ca="1" si="88"/>
        <v>38</v>
      </c>
      <c r="L305" s="7" t="e">
        <f t="shared" ca="1" si="89"/>
        <v>#VALUE!</v>
      </c>
      <c r="M305" s="7">
        <f t="shared" si="90"/>
        <v>1</v>
      </c>
      <c r="N305" s="7">
        <f t="shared" si="91"/>
        <v>1</v>
      </c>
      <c r="O305" s="8">
        <f t="shared" si="92"/>
        <v>1</v>
      </c>
      <c r="P305" s="8" t="str">
        <f t="shared" si="93"/>
        <v/>
      </c>
      <c r="Q305" s="8" t="str">
        <f t="shared" si="94"/>
        <v/>
      </c>
      <c r="R305" s="8" t="str">
        <f t="shared" ca="1" si="95"/>
        <v>num</v>
      </c>
      <c r="S305" s="8" t="str">
        <f t="shared" si="96"/>
        <v/>
      </c>
      <c r="T305" s="8" t="str">
        <f t="shared" si="97"/>
        <v/>
      </c>
      <c r="U305" s="7">
        <f ca="1">IF(O305="","",OFFSET(program!$A$1,0,disasm!$A305+COLUMN()-COLUMN($U305)+IF($I305,0,1)))</f>
        <v>38</v>
      </c>
      <c r="V305" s="7" t="str">
        <f ca="1">IF(P305="","",OFFSET(program!$A$1,0,disasm!$A305+COLUMN()-COLUMN($U305)+IF($I305,0,1)))</f>
        <v/>
      </c>
      <c r="W305" s="7" t="str">
        <f ca="1">IF(Q305="","",OFFSET(program!$A$1,0,disasm!$A305+COLUMN()-COLUMN($U305)+IF($I305,0,1)))</f>
        <v/>
      </c>
      <c r="X305" s="3" t="str">
        <f t="shared" ca="1" si="98"/>
        <v>38</v>
      </c>
      <c r="Y305" s="3" t="str">
        <f t="shared" si="99"/>
        <v/>
      </c>
      <c r="Z305" s="3" t="str">
        <f t="shared" si="100"/>
        <v/>
      </c>
      <c r="AA305" s="3" t="str">
        <f ca="1">" "
&amp;AE305
&amp;IF(AND(OR(K305=5,K305=6),MOD(INT(J305/1000),10)=1)," A2","")
&amp;IF(AND(NOT(I305),J305=109,OFFSET(program!$A$1,0,disasm!$A305+1)&gt;0,NOT(ISNUMBER(FIND(" A1 "," "&amp;AE305&amp;" "))))," AUTOLABEL","")
&amp;" "</f>
        <v xml:space="preserve">  </v>
      </c>
    </row>
    <row r="306" spans="1:27" x14ac:dyDescent="0.2">
      <c r="A306" s="1">
        <f t="shared" ca="1" si="101"/>
        <v>819</v>
      </c>
      <c r="B306" s="2" t="str">
        <f t="shared" ca="1" si="84"/>
        <v>map+61</v>
      </c>
      <c r="C306" s="3" t="str">
        <f ca="1">_xlfn.TEXTJOIN(" ",FALSE,OFFSET(program!$A$1,0,A306,1,M306))</f>
        <v>70</v>
      </c>
      <c r="D306" s="4" t="str">
        <f ca="1">IF($H306="data",".dat "&amp;X306,
IF($H306="str",".str " &amp; _xlfn.TEXTJOIN("",FALSE,OFFSET(program!$A$2,0,A306+1,1,M306-1)),
$L306&amp;" "&amp;_xlfn.TEXTJOIN(", ",TRUE,$X306:$Z306)
))</f>
        <v>.dat 70</v>
      </c>
      <c r="E306" s="19" t="b">
        <f t="shared" ca="1" si="85"/>
        <v>0</v>
      </c>
      <c r="F306" s="5" t="str">
        <f t="shared" ca="1" si="82"/>
        <v>map</v>
      </c>
      <c r="G306" s="5">
        <f t="shared" ca="1" si="83"/>
        <v>758</v>
      </c>
      <c r="H306" s="5" t="str">
        <f t="shared" si="86"/>
        <v>data</v>
      </c>
      <c r="I306" s="13" t="b">
        <f t="shared" si="87"/>
        <v>1</v>
      </c>
      <c r="J306" s="6">
        <f ca="1">OFFSET(program!$A$1,0,disasm!A306)</f>
        <v>70</v>
      </c>
      <c r="K306" s="7">
        <f t="shared" ca="1" si="88"/>
        <v>70</v>
      </c>
      <c r="L306" s="7" t="e">
        <f t="shared" ca="1" si="89"/>
        <v>#VALUE!</v>
      </c>
      <c r="M306" s="7">
        <f t="shared" si="90"/>
        <v>1</v>
      </c>
      <c r="N306" s="7">
        <f t="shared" si="91"/>
        <v>1</v>
      </c>
      <c r="O306" s="8">
        <f t="shared" si="92"/>
        <v>1</v>
      </c>
      <c r="P306" s="8" t="str">
        <f t="shared" si="93"/>
        <v/>
      </c>
      <c r="Q306" s="8" t="str">
        <f t="shared" si="94"/>
        <v/>
      </c>
      <c r="R306" s="8" t="str">
        <f t="shared" ca="1" si="95"/>
        <v>num</v>
      </c>
      <c r="S306" s="8" t="str">
        <f t="shared" si="96"/>
        <v/>
      </c>
      <c r="T306" s="8" t="str">
        <f t="shared" si="97"/>
        <v/>
      </c>
      <c r="U306" s="7">
        <f ca="1">IF(O306="","",OFFSET(program!$A$1,0,disasm!$A306+COLUMN()-COLUMN($U306)+IF($I306,0,1)))</f>
        <v>70</v>
      </c>
      <c r="V306" s="7" t="str">
        <f ca="1">IF(P306="","",OFFSET(program!$A$1,0,disasm!$A306+COLUMN()-COLUMN($U306)+IF($I306,0,1)))</f>
        <v/>
      </c>
      <c r="W306" s="7" t="str">
        <f ca="1">IF(Q306="","",OFFSET(program!$A$1,0,disasm!$A306+COLUMN()-COLUMN($U306)+IF($I306,0,1)))</f>
        <v/>
      </c>
      <c r="X306" s="3" t="str">
        <f t="shared" ca="1" si="98"/>
        <v>70</v>
      </c>
      <c r="Y306" s="3" t="str">
        <f t="shared" si="99"/>
        <v/>
      </c>
      <c r="Z306" s="3" t="str">
        <f t="shared" si="100"/>
        <v/>
      </c>
      <c r="AA306" s="3" t="str">
        <f ca="1">" "
&amp;AE306
&amp;IF(AND(OR(K306=5,K306=6),MOD(INT(J306/1000),10)=1)," A2","")
&amp;IF(AND(NOT(I306),J306=109,OFFSET(program!$A$1,0,disasm!$A306+1)&gt;0,NOT(ISNUMBER(FIND(" A1 "," "&amp;AE306&amp;" "))))," AUTOLABEL","")
&amp;" "</f>
        <v xml:space="preserve">  </v>
      </c>
    </row>
    <row r="307" spans="1:27" x14ac:dyDescent="0.2">
      <c r="A307" s="1">
        <f t="shared" ca="1" si="101"/>
        <v>820</v>
      </c>
      <c r="B307" s="2" t="str">
        <f t="shared" ca="1" si="84"/>
        <v>map+62</v>
      </c>
      <c r="C307" s="3" t="str">
        <f ca="1">_xlfn.TEXTJOIN(" ",FALSE,OFFSET(program!$A$1,0,A307,1,M307))</f>
        <v>228</v>
      </c>
      <c r="D307" s="4" t="str">
        <f ca="1">IF($H307="data",".dat "&amp;X307,
IF($H307="str",".str " &amp; _xlfn.TEXTJOIN("",FALSE,OFFSET(program!$A$2,0,A307+1,1,M307-1)),
$L307&amp;" "&amp;_xlfn.TEXTJOIN(", ",TRUE,$X307:$Z307)
))</f>
        <v>.dat 228</v>
      </c>
      <c r="E307" s="19" t="b">
        <f t="shared" ca="1" si="85"/>
        <v>0</v>
      </c>
      <c r="F307" s="5" t="str">
        <f t="shared" ca="1" si="82"/>
        <v>map</v>
      </c>
      <c r="G307" s="5">
        <f t="shared" ca="1" si="83"/>
        <v>758</v>
      </c>
      <c r="H307" s="5" t="str">
        <f t="shared" si="86"/>
        <v>data</v>
      </c>
      <c r="I307" s="13" t="b">
        <f t="shared" si="87"/>
        <v>1</v>
      </c>
      <c r="J307" s="6">
        <f ca="1">OFFSET(program!$A$1,0,disasm!A307)</f>
        <v>228</v>
      </c>
      <c r="K307" s="7">
        <f t="shared" ca="1" si="88"/>
        <v>28</v>
      </c>
      <c r="L307" s="7" t="e">
        <f t="shared" ca="1" si="89"/>
        <v>#VALUE!</v>
      </c>
      <c r="M307" s="7">
        <f t="shared" si="90"/>
        <v>1</v>
      </c>
      <c r="N307" s="7">
        <f t="shared" si="91"/>
        <v>1</v>
      </c>
      <c r="O307" s="8">
        <f t="shared" si="92"/>
        <v>1</v>
      </c>
      <c r="P307" s="8" t="str">
        <f t="shared" si="93"/>
        <v/>
      </c>
      <c r="Q307" s="8" t="str">
        <f t="shared" si="94"/>
        <v/>
      </c>
      <c r="R307" s="8" t="str">
        <f t="shared" ca="1" si="95"/>
        <v>num</v>
      </c>
      <c r="S307" s="8" t="str">
        <f t="shared" si="96"/>
        <v/>
      </c>
      <c r="T307" s="8" t="str">
        <f t="shared" si="97"/>
        <v/>
      </c>
      <c r="U307" s="7">
        <f ca="1">IF(O307="","",OFFSET(program!$A$1,0,disasm!$A307+COLUMN()-COLUMN($U307)+IF($I307,0,1)))</f>
        <v>228</v>
      </c>
      <c r="V307" s="7" t="str">
        <f ca="1">IF(P307="","",OFFSET(program!$A$1,0,disasm!$A307+COLUMN()-COLUMN($U307)+IF($I307,0,1)))</f>
        <v/>
      </c>
      <c r="W307" s="7" t="str">
        <f ca="1">IF(Q307="","",OFFSET(program!$A$1,0,disasm!$A307+COLUMN()-COLUMN($U307)+IF($I307,0,1)))</f>
        <v/>
      </c>
      <c r="X307" s="3" t="str">
        <f t="shared" ca="1" si="98"/>
        <v>228</v>
      </c>
      <c r="Y307" s="3" t="str">
        <f t="shared" si="99"/>
        <v/>
      </c>
      <c r="Z307" s="3" t="str">
        <f t="shared" si="100"/>
        <v/>
      </c>
      <c r="AA307" s="3" t="str">
        <f ca="1">" "
&amp;AE307
&amp;IF(AND(OR(K307=5,K307=6),MOD(INT(J307/1000),10)=1)," A2","")
&amp;IF(AND(NOT(I307),J307=109,OFFSET(program!$A$1,0,disasm!$A307+1)&gt;0,NOT(ISNUMBER(FIND(" A1 "," "&amp;AE307&amp;" "))))," AUTOLABEL","")
&amp;" "</f>
        <v xml:space="preserve">  </v>
      </c>
    </row>
    <row r="308" spans="1:27" x14ac:dyDescent="0.2">
      <c r="A308" s="1">
        <f t="shared" ca="1" si="101"/>
        <v>821</v>
      </c>
      <c r="B308" s="2" t="str">
        <f t="shared" ca="1" si="84"/>
        <v>map+63</v>
      </c>
      <c r="C308" s="3" t="str">
        <f ca="1">_xlfn.TEXTJOIN(" ",FALSE,OFFSET(program!$A$1,0,A308,1,M308))</f>
        <v>154</v>
      </c>
      <c r="D308" s="4" t="str">
        <f ca="1">IF($H308="data",".dat "&amp;X308,
IF($H308="str",".str " &amp; _xlfn.TEXTJOIN("",FALSE,OFFSET(program!$A$2,0,A308+1,1,M308-1)),
$L308&amp;" "&amp;_xlfn.TEXTJOIN(", ",TRUE,$X308:$Z308)
))</f>
        <v>.dat 154</v>
      </c>
      <c r="E308" s="19" t="b">
        <f t="shared" ca="1" si="85"/>
        <v>0</v>
      </c>
      <c r="F308" s="5" t="str">
        <f t="shared" ca="1" si="82"/>
        <v>map</v>
      </c>
      <c r="G308" s="5">
        <f t="shared" ca="1" si="83"/>
        <v>758</v>
      </c>
      <c r="H308" s="5" t="str">
        <f t="shared" si="86"/>
        <v>data</v>
      </c>
      <c r="I308" s="13" t="b">
        <f t="shared" si="87"/>
        <v>1</v>
      </c>
      <c r="J308" s="6">
        <f ca="1">OFFSET(program!$A$1,0,disasm!A308)</f>
        <v>154</v>
      </c>
      <c r="K308" s="7">
        <f t="shared" ca="1" si="88"/>
        <v>54</v>
      </c>
      <c r="L308" s="7" t="e">
        <f t="shared" ca="1" si="89"/>
        <v>#VALUE!</v>
      </c>
      <c r="M308" s="7">
        <f t="shared" si="90"/>
        <v>1</v>
      </c>
      <c r="N308" s="7">
        <f t="shared" si="91"/>
        <v>1</v>
      </c>
      <c r="O308" s="8">
        <f t="shared" si="92"/>
        <v>1</v>
      </c>
      <c r="P308" s="8" t="str">
        <f t="shared" si="93"/>
        <v/>
      </c>
      <c r="Q308" s="8" t="str">
        <f t="shared" si="94"/>
        <v/>
      </c>
      <c r="R308" s="8" t="str">
        <f t="shared" ca="1" si="95"/>
        <v>num</v>
      </c>
      <c r="S308" s="8" t="str">
        <f t="shared" si="96"/>
        <v/>
      </c>
      <c r="T308" s="8" t="str">
        <f t="shared" si="97"/>
        <v/>
      </c>
      <c r="U308" s="7">
        <f ca="1">IF(O308="","",OFFSET(program!$A$1,0,disasm!$A308+COLUMN()-COLUMN($U308)+IF($I308,0,1)))</f>
        <v>154</v>
      </c>
      <c r="V308" s="7" t="str">
        <f ca="1">IF(P308="","",OFFSET(program!$A$1,0,disasm!$A308+COLUMN()-COLUMN($U308)+IF($I308,0,1)))</f>
        <v/>
      </c>
      <c r="W308" s="7" t="str">
        <f ca="1">IF(Q308="","",OFFSET(program!$A$1,0,disasm!$A308+COLUMN()-COLUMN($U308)+IF($I308,0,1)))</f>
        <v/>
      </c>
      <c r="X308" s="3" t="str">
        <f t="shared" ca="1" si="98"/>
        <v>154</v>
      </c>
      <c r="Y308" s="3" t="str">
        <f t="shared" si="99"/>
        <v/>
      </c>
      <c r="Z308" s="3" t="str">
        <f t="shared" si="100"/>
        <v/>
      </c>
      <c r="AA308" s="3" t="str">
        <f ca="1">" "
&amp;AE308
&amp;IF(AND(OR(K308=5,K308=6),MOD(INT(J308/1000),10)=1)," A2","")
&amp;IF(AND(NOT(I308),J308=109,OFFSET(program!$A$1,0,disasm!$A308+1)&gt;0,NOT(ISNUMBER(FIND(" A1 "," "&amp;AE308&amp;" "))))," AUTOLABEL","")
&amp;" "</f>
        <v xml:space="preserve">  </v>
      </c>
    </row>
    <row r="309" spans="1:27" x14ac:dyDescent="0.2">
      <c r="A309" s="1">
        <f t="shared" ca="1" si="101"/>
        <v>822</v>
      </c>
      <c r="B309" s="2" t="str">
        <f t="shared" ca="1" si="84"/>
        <v>map+64</v>
      </c>
      <c r="C309" s="3" t="str">
        <f ca="1">_xlfn.TEXTJOIN(" ",FALSE,OFFSET(program!$A$1,0,A309,1,M309))</f>
        <v>137</v>
      </c>
      <c r="D309" s="4" t="str">
        <f ca="1">IF($H309="data",".dat "&amp;X309,
IF($H309="str",".str " &amp; _xlfn.TEXTJOIN("",FALSE,OFFSET(program!$A$2,0,A309+1,1,M309-1)),
$L309&amp;" "&amp;_xlfn.TEXTJOIN(", ",TRUE,$X309:$Z309)
))</f>
        <v>.dat 137</v>
      </c>
      <c r="E309" s="19" t="b">
        <f t="shared" ca="1" si="85"/>
        <v>0</v>
      </c>
      <c r="F309" s="5" t="str">
        <f t="shared" ca="1" si="82"/>
        <v>map</v>
      </c>
      <c r="G309" s="5">
        <f t="shared" ca="1" si="83"/>
        <v>758</v>
      </c>
      <c r="H309" s="5" t="str">
        <f t="shared" si="86"/>
        <v>data</v>
      </c>
      <c r="I309" s="13" t="b">
        <f t="shared" si="87"/>
        <v>1</v>
      </c>
      <c r="J309" s="6">
        <f ca="1">OFFSET(program!$A$1,0,disasm!A309)</f>
        <v>137</v>
      </c>
      <c r="K309" s="7">
        <f t="shared" ca="1" si="88"/>
        <v>37</v>
      </c>
      <c r="L309" s="7" t="e">
        <f t="shared" ca="1" si="89"/>
        <v>#VALUE!</v>
      </c>
      <c r="M309" s="7">
        <f t="shared" si="90"/>
        <v>1</v>
      </c>
      <c r="N309" s="7">
        <f t="shared" si="91"/>
        <v>1</v>
      </c>
      <c r="O309" s="8">
        <f t="shared" si="92"/>
        <v>1</v>
      </c>
      <c r="P309" s="8" t="str">
        <f t="shared" si="93"/>
        <v/>
      </c>
      <c r="Q309" s="8" t="str">
        <f t="shared" si="94"/>
        <v/>
      </c>
      <c r="R309" s="8" t="str">
        <f t="shared" ca="1" si="95"/>
        <v>num</v>
      </c>
      <c r="S309" s="8" t="str">
        <f t="shared" si="96"/>
        <v/>
      </c>
      <c r="T309" s="8" t="str">
        <f t="shared" si="97"/>
        <v/>
      </c>
      <c r="U309" s="7">
        <f ca="1">IF(O309="","",OFFSET(program!$A$1,0,disasm!$A309+COLUMN()-COLUMN($U309)+IF($I309,0,1)))</f>
        <v>137</v>
      </c>
      <c r="V309" s="7" t="str">
        <f ca="1">IF(P309="","",OFFSET(program!$A$1,0,disasm!$A309+COLUMN()-COLUMN($U309)+IF($I309,0,1)))</f>
        <v/>
      </c>
      <c r="W309" s="7" t="str">
        <f ca="1">IF(Q309="","",OFFSET(program!$A$1,0,disasm!$A309+COLUMN()-COLUMN($U309)+IF($I309,0,1)))</f>
        <v/>
      </c>
      <c r="X309" s="3" t="str">
        <f t="shared" ca="1" si="98"/>
        <v>137</v>
      </c>
      <c r="Y309" s="3" t="str">
        <f t="shared" si="99"/>
        <v/>
      </c>
      <c r="Z309" s="3" t="str">
        <f t="shared" si="100"/>
        <v/>
      </c>
      <c r="AA309" s="3" t="str">
        <f ca="1">" "
&amp;AE309
&amp;IF(AND(OR(K309=5,K309=6),MOD(INT(J309/1000),10)=1)," A2","")
&amp;IF(AND(NOT(I309),J309=109,OFFSET(program!$A$1,0,disasm!$A309+1)&gt;0,NOT(ISNUMBER(FIND(" A1 "," "&amp;AE309&amp;" "))))," AUTOLABEL","")
&amp;" "</f>
        <v xml:space="preserve">  </v>
      </c>
    </row>
    <row r="310" spans="1:27" x14ac:dyDescent="0.2">
      <c r="A310" s="1">
        <f t="shared" ca="1" si="101"/>
        <v>823</v>
      </c>
      <c r="B310" s="2" t="str">
        <f t="shared" ca="1" si="84"/>
        <v>map+65</v>
      </c>
      <c r="C310" s="3" t="str">
        <f ca="1">_xlfn.TEXTJOIN(" ",FALSE,OFFSET(program!$A$1,0,A310,1,M310))</f>
        <v>207</v>
      </c>
      <c r="D310" s="4" t="str">
        <f ca="1">IF($H310="data",".dat "&amp;X310,
IF($H310="str",".str " &amp; _xlfn.TEXTJOIN("",FALSE,OFFSET(program!$A$2,0,A310+1,1,M310-1)),
$L310&amp;" "&amp;_xlfn.TEXTJOIN(", ",TRUE,$X310:$Z310)
))</f>
        <v>.dat 207</v>
      </c>
      <c r="E310" s="19" t="b">
        <f t="shared" ca="1" si="85"/>
        <v>0</v>
      </c>
      <c r="F310" s="5" t="str">
        <f t="shared" ca="1" si="82"/>
        <v>map</v>
      </c>
      <c r="G310" s="5">
        <f t="shared" ca="1" si="83"/>
        <v>758</v>
      </c>
      <c r="H310" s="5" t="str">
        <f t="shared" si="86"/>
        <v>data</v>
      </c>
      <c r="I310" s="13" t="b">
        <f t="shared" si="87"/>
        <v>1</v>
      </c>
      <c r="J310" s="6">
        <f ca="1">OFFSET(program!$A$1,0,disasm!A310)</f>
        <v>207</v>
      </c>
      <c r="K310" s="7">
        <f t="shared" ca="1" si="88"/>
        <v>7</v>
      </c>
      <c r="L310" s="7" t="str">
        <f t="shared" ca="1" si="89"/>
        <v>CMP&lt;</v>
      </c>
      <c r="M310" s="7">
        <f t="shared" si="90"/>
        <v>1</v>
      </c>
      <c r="N310" s="7">
        <f t="shared" si="91"/>
        <v>1</v>
      </c>
      <c r="O310" s="8">
        <f t="shared" si="92"/>
        <v>1</v>
      </c>
      <c r="P310" s="8" t="str">
        <f t="shared" si="93"/>
        <v/>
      </c>
      <c r="Q310" s="8" t="str">
        <f t="shared" si="94"/>
        <v/>
      </c>
      <c r="R310" s="8" t="str">
        <f t="shared" ca="1" si="95"/>
        <v>num</v>
      </c>
      <c r="S310" s="8" t="str">
        <f t="shared" si="96"/>
        <v/>
      </c>
      <c r="T310" s="8" t="str">
        <f t="shared" si="97"/>
        <v/>
      </c>
      <c r="U310" s="7">
        <f ca="1">IF(O310="","",OFFSET(program!$A$1,0,disasm!$A310+COLUMN()-COLUMN($U310)+IF($I310,0,1)))</f>
        <v>207</v>
      </c>
      <c r="V310" s="7" t="str">
        <f ca="1">IF(P310="","",OFFSET(program!$A$1,0,disasm!$A310+COLUMN()-COLUMN($U310)+IF($I310,0,1)))</f>
        <v/>
      </c>
      <c r="W310" s="7" t="str">
        <f ca="1">IF(Q310="","",OFFSET(program!$A$1,0,disasm!$A310+COLUMN()-COLUMN($U310)+IF($I310,0,1)))</f>
        <v/>
      </c>
      <c r="X310" s="3" t="str">
        <f t="shared" ca="1" si="98"/>
        <v>207</v>
      </c>
      <c r="Y310" s="3" t="str">
        <f t="shared" si="99"/>
        <v/>
      </c>
      <c r="Z310" s="3" t="str">
        <f t="shared" si="100"/>
        <v/>
      </c>
      <c r="AA310" s="3" t="str">
        <f ca="1">" "
&amp;AE310
&amp;IF(AND(OR(K310=5,K310=6),MOD(INT(J310/1000),10)=1)," A2","")
&amp;IF(AND(NOT(I310),J310=109,OFFSET(program!$A$1,0,disasm!$A310+1)&gt;0,NOT(ISNUMBER(FIND(" A1 "," "&amp;AE310&amp;" "))))," AUTOLABEL","")
&amp;" "</f>
        <v xml:space="preserve">  </v>
      </c>
    </row>
    <row r="311" spans="1:27" x14ac:dyDescent="0.2">
      <c r="A311" s="1">
        <f t="shared" ca="1" si="101"/>
        <v>824</v>
      </c>
      <c r="B311" s="2" t="str">
        <f t="shared" ca="1" si="84"/>
        <v>map+66</v>
      </c>
      <c r="C311" s="3" t="str">
        <f ca="1">_xlfn.TEXTJOIN(" ",FALSE,OFFSET(program!$A$1,0,A311,1,M311))</f>
        <v>153</v>
      </c>
      <c r="D311" s="4" t="str">
        <f ca="1">IF($H311="data",".dat "&amp;X311,
IF($H311="str",".str " &amp; _xlfn.TEXTJOIN("",FALSE,OFFSET(program!$A$2,0,A311+1,1,M311-1)),
$L311&amp;" "&amp;_xlfn.TEXTJOIN(", ",TRUE,$X311:$Z311)
))</f>
        <v>.dat 153</v>
      </c>
      <c r="E311" s="19" t="b">
        <f t="shared" ca="1" si="85"/>
        <v>0</v>
      </c>
      <c r="F311" s="5" t="str">
        <f t="shared" ca="1" si="82"/>
        <v>map</v>
      </c>
      <c r="G311" s="5">
        <f t="shared" ca="1" si="83"/>
        <v>758</v>
      </c>
      <c r="H311" s="5" t="str">
        <f t="shared" si="86"/>
        <v>data</v>
      </c>
      <c r="I311" s="13" t="b">
        <f t="shared" si="87"/>
        <v>1</v>
      </c>
      <c r="J311" s="6">
        <f ca="1">OFFSET(program!$A$1,0,disasm!A311)</f>
        <v>153</v>
      </c>
      <c r="K311" s="7">
        <f t="shared" ca="1" si="88"/>
        <v>53</v>
      </c>
      <c r="L311" s="7" t="e">
        <f t="shared" ca="1" si="89"/>
        <v>#VALUE!</v>
      </c>
      <c r="M311" s="7">
        <f t="shared" si="90"/>
        <v>1</v>
      </c>
      <c r="N311" s="7">
        <f t="shared" si="91"/>
        <v>1</v>
      </c>
      <c r="O311" s="8">
        <f t="shared" si="92"/>
        <v>1</v>
      </c>
      <c r="P311" s="8" t="str">
        <f t="shared" si="93"/>
        <v/>
      </c>
      <c r="Q311" s="8" t="str">
        <f t="shared" si="94"/>
        <v/>
      </c>
      <c r="R311" s="8" t="str">
        <f t="shared" ca="1" si="95"/>
        <v>num</v>
      </c>
      <c r="S311" s="8" t="str">
        <f t="shared" si="96"/>
        <v/>
      </c>
      <c r="T311" s="8" t="str">
        <f t="shared" si="97"/>
        <v/>
      </c>
      <c r="U311" s="7">
        <f ca="1">IF(O311="","",OFFSET(program!$A$1,0,disasm!$A311+COLUMN()-COLUMN($U311)+IF($I311,0,1)))</f>
        <v>153</v>
      </c>
      <c r="V311" s="7" t="str">
        <f ca="1">IF(P311="","",OFFSET(program!$A$1,0,disasm!$A311+COLUMN()-COLUMN($U311)+IF($I311,0,1)))</f>
        <v/>
      </c>
      <c r="W311" s="7" t="str">
        <f ca="1">IF(Q311="","",OFFSET(program!$A$1,0,disasm!$A311+COLUMN()-COLUMN($U311)+IF($I311,0,1)))</f>
        <v/>
      </c>
      <c r="X311" s="3" t="str">
        <f t="shared" ca="1" si="98"/>
        <v>153</v>
      </c>
      <c r="Y311" s="3" t="str">
        <f t="shared" si="99"/>
        <v/>
      </c>
      <c r="Z311" s="3" t="str">
        <f t="shared" si="100"/>
        <v/>
      </c>
      <c r="AA311" s="3" t="str">
        <f ca="1">" "
&amp;AE311
&amp;IF(AND(OR(K311=5,K311=6),MOD(INT(J311/1000),10)=1)," A2","")
&amp;IF(AND(NOT(I311),J311=109,OFFSET(program!$A$1,0,disasm!$A311+1)&gt;0,NOT(ISNUMBER(FIND(" A1 "," "&amp;AE311&amp;" "))))," AUTOLABEL","")
&amp;" "</f>
        <v xml:space="preserve">  </v>
      </c>
    </row>
    <row r="312" spans="1:27" x14ac:dyDescent="0.2">
      <c r="A312" s="1">
        <f t="shared" ca="1" si="101"/>
        <v>825</v>
      </c>
      <c r="B312" s="2" t="str">
        <f t="shared" ca="1" si="84"/>
        <v>map+67</v>
      </c>
      <c r="C312" s="3" t="str">
        <f ca="1">_xlfn.TEXTJOIN(" ",FALSE,OFFSET(program!$A$1,0,A312,1,M312))</f>
        <v>50</v>
      </c>
      <c r="D312" s="4" t="str">
        <f ca="1">IF($H312="data",".dat "&amp;X312,
IF($H312="str",".str " &amp; _xlfn.TEXTJOIN("",FALSE,OFFSET(program!$A$2,0,A312+1,1,M312-1)),
$L312&amp;" "&amp;_xlfn.TEXTJOIN(", ",TRUE,$X312:$Z312)
))</f>
        <v>.dat 50</v>
      </c>
      <c r="E312" s="19" t="b">
        <f t="shared" ca="1" si="85"/>
        <v>0</v>
      </c>
      <c r="F312" s="5" t="str">
        <f t="shared" ca="1" si="82"/>
        <v>map</v>
      </c>
      <c r="G312" s="5">
        <f t="shared" ca="1" si="83"/>
        <v>758</v>
      </c>
      <c r="H312" s="5" t="str">
        <f t="shared" si="86"/>
        <v>data</v>
      </c>
      <c r="I312" s="13" t="b">
        <f t="shared" si="87"/>
        <v>1</v>
      </c>
      <c r="J312" s="6">
        <f ca="1">OFFSET(program!$A$1,0,disasm!A312)</f>
        <v>50</v>
      </c>
      <c r="K312" s="7">
        <f t="shared" ca="1" si="88"/>
        <v>50</v>
      </c>
      <c r="L312" s="7" t="e">
        <f t="shared" ca="1" si="89"/>
        <v>#VALUE!</v>
      </c>
      <c r="M312" s="7">
        <f t="shared" si="90"/>
        <v>1</v>
      </c>
      <c r="N312" s="7">
        <f t="shared" si="91"/>
        <v>1</v>
      </c>
      <c r="O312" s="8">
        <f t="shared" si="92"/>
        <v>1</v>
      </c>
      <c r="P312" s="8" t="str">
        <f t="shared" si="93"/>
        <v/>
      </c>
      <c r="Q312" s="8" t="str">
        <f t="shared" si="94"/>
        <v/>
      </c>
      <c r="R312" s="8" t="str">
        <f t="shared" ca="1" si="95"/>
        <v>num</v>
      </c>
      <c r="S312" s="8" t="str">
        <f t="shared" si="96"/>
        <v/>
      </c>
      <c r="T312" s="8" t="str">
        <f t="shared" si="97"/>
        <v/>
      </c>
      <c r="U312" s="7">
        <f ca="1">IF(O312="","",OFFSET(program!$A$1,0,disasm!$A312+COLUMN()-COLUMN($U312)+IF($I312,0,1)))</f>
        <v>50</v>
      </c>
      <c r="V312" s="7" t="str">
        <f ca="1">IF(P312="","",OFFSET(program!$A$1,0,disasm!$A312+COLUMN()-COLUMN($U312)+IF($I312,0,1)))</f>
        <v/>
      </c>
      <c r="W312" s="7" t="str">
        <f ca="1">IF(Q312="","",OFFSET(program!$A$1,0,disasm!$A312+COLUMN()-COLUMN($U312)+IF($I312,0,1)))</f>
        <v/>
      </c>
      <c r="X312" s="3" t="str">
        <f t="shared" ca="1" si="98"/>
        <v>50</v>
      </c>
      <c r="Y312" s="3" t="str">
        <f t="shared" si="99"/>
        <v/>
      </c>
      <c r="Z312" s="3" t="str">
        <f t="shared" si="100"/>
        <v/>
      </c>
      <c r="AA312" s="3" t="str">
        <f ca="1">" "
&amp;AE312
&amp;IF(AND(OR(K312=5,K312=6),MOD(INT(J312/1000),10)=1)," A2","")
&amp;IF(AND(NOT(I312),J312=109,OFFSET(program!$A$1,0,disasm!$A312+1)&gt;0,NOT(ISNUMBER(FIND(" A1 "," "&amp;AE312&amp;" "))))," AUTOLABEL","")
&amp;" "</f>
        <v xml:space="preserve">  </v>
      </c>
    </row>
    <row r="313" spans="1:27" x14ac:dyDescent="0.2">
      <c r="A313" s="1">
        <f t="shared" ca="1" si="101"/>
        <v>826</v>
      </c>
      <c r="B313" s="2" t="str">
        <f t="shared" ca="1" si="84"/>
        <v>map+68</v>
      </c>
      <c r="C313" s="3" t="str">
        <f ca="1">_xlfn.TEXTJOIN(" ",FALSE,OFFSET(program!$A$1,0,A313,1,M313))</f>
        <v>85</v>
      </c>
      <c r="D313" s="4" t="str">
        <f ca="1">IF($H313="data",".dat "&amp;X313,
IF($H313="str",".str " &amp; _xlfn.TEXTJOIN("",FALSE,OFFSET(program!$A$2,0,A313+1,1,M313-1)),
$L313&amp;" "&amp;_xlfn.TEXTJOIN(", ",TRUE,$X313:$Z313)
))</f>
        <v>.dat 85</v>
      </c>
      <c r="E313" s="19" t="b">
        <f t="shared" ca="1" si="85"/>
        <v>0</v>
      </c>
      <c r="F313" s="5" t="str">
        <f t="shared" ca="1" si="82"/>
        <v>map</v>
      </c>
      <c r="G313" s="5">
        <f t="shared" ca="1" si="83"/>
        <v>758</v>
      </c>
      <c r="H313" s="5" t="str">
        <f t="shared" si="86"/>
        <v>data</v>
      </c>
      <c r="I313" s="13" t="b">
        <f t="shared" si="87"/>
        <v>1</v>
      </c>
      <c r="J313" s="6">
        <f ca="1">OFFSET(program!$A$1,0,disasm!A313)</f>
        <v>85</v>
      </c>
      <c r="K313" s="7">
        <f t="shared" ca="1" si="88"/>
        <v>85</v>
      </c>
      <c r="L313" s="7" t="e">
        <f t="shared" ca="1" si="89"/>
        <v>#VALUE!</v>
      </c>
      <c r="M313" s="7">
        <f t="shared" si="90"/>
        <v>1</v>
      </c>
      <c r="N313" s="7">
        <f t="shared" si="91"/>
        <v>1</v>
      </c>
      <c r="O313" s="8">
        <f t="shared" si="92"/>
        <v>1</v>
      </c>
      <c r="P313" s="8" t="str">
        <f t="shared" si="93"/>
        <v/>
      </c>
      <c r="Q313" s="8" t="str">
        <f t="shared" si="94"/>
        <v/>
      </c>
      <c r="R313" s="8" t="str">
        <f t="shared" ca="1" si="95"/>
        <v>num</v>
      </c>
      <c r="S313" s="8" t="str">
        <f t="shared" si="96"/>
        <v/>
      </c>
      <c r="T313" s="8" t="str">
        <f t="shared" si="97"/>
        <v/>
      </c>
      <c r="U313" s="7">
        <f ca="1">IF(O313="","",OFFSET(program!$A$1,0,disasm!$A313+COLUMN()-COLUMN($U313)+IF($I313,0,1)))</f>
        <v>85</v>
      </c>
      <c r="V313" s="7" t="str">
        <f ca="1">IF(P313="","",OFFSET(program!$A$1,0,disasm!$A313+COLUMN()-COLUMN($U313)+IF($I313,0,1)))</f>
        <v/>
      </c>
      <c r="W313" s="7" t="str">
        <f ca="1">IF(Q313="","",OFFSET(program!$A$1,0,disasm!$A313+COLUMN()-COLUMN($U313)+IF($I313,0,1)))</f>
        <v/>
      </c>
      <c r="X313" s="3" t="str">
        <f t="shared" ca="1" si="98"/>
        <v>85</v>
      </c>
      <c r="Y313" s="3" t="str">
        <f t="shared" si="99"/>
        <v/>
      </c>
      <c r="Z313" s="3" t="str">
        <f t="shared" si="100"/>
        <v/>
      </c>
      <c r="AA313" s="3" t="str">
        <f ca="1">" "
&amp;AE313
&amp;IF(AND(OR(K313=5,K313=6),MOD(INT(J313/1000),10)=1)," A2","")
&amp;IF(AND(NOT(I313),J313=109,OFFSET(program!$A$1,0,disasm!$A313+1)&gt;0,NOT(ISNUMBER(FIND(" A1 "," "&amp;AE313&amp;" "))))," AUTOLABEL","")
&amp;" "</f>
        <v xml:space="preserve">  </v>
      </c>
    </row>
    <row r="314" spans="1:27" x14ac:dyDescent="0.2">
      <c r="A314" s="1">
        <f t="shared" ca="1" si="101"/>
        <v>827</v>
      </c>
      <c r="B314" s="2" t="str">
        <f t="shared" ca="1" si="84"/>
        <v>map+69</v>
      </c>
      <c r="C314" s="3" t="str">
        <f ca="1">_xlfn.TEXTJOIN(" ",FALSE,OFFSET(program!$A$1,0,A314,1,M314))</f>
        <v>201</v>
      </c>
      <c r="D314" s="4" t="str">
        <f ca="1">IF($H314="data",".dat "&amp;X314,
IF($H314="str",".str " &amp; _xlfn.TEXTJOIN("",FALSE,OFFSET(program!$A$2,0,A314+1,1,M314-1)),
$L314&amp;" "&amp;_xlfn.TEXTJOIN(", ",TRUE,$X314:$Z314)
))</f>
        <v>.dat 201</v>
      </c>
      <c r="E314" s="19" t="b">
        <f t="shared" ca="1" si="85"/>
        <v>0</v>
      </c>
      <c r="F314" s="5" t="str">
        <f t="shared" ca="1" si="82"/>
        <v>map</v>
      </c>
      <c r="G314" s="5">
        <f t="shared" ca="1" si="83"/>
        <v>758</v>
      </c>
      <c r="H314" s="5" t="str">
        <f t="shared" si="86"/>
        <v>data</v>
      </c>
      <c r="I314" s="13" t="b">
        <f t="shared" si="87"/>
        <v>1</v>
      </c>
      <c r="J314" s="6">
        <f ca="1">OFFSET(program!$A$1,0,disasm!A314)</f>
        <v>201</v>
      </c>
      <c r="K314" s="7">
        <f t="shared" ca="1" si="88"/>
        <v>1</v>
      </c>
      <c r="L314" s="7" t="str">
        <f t="shared" ca="1" si="89"/>
        <v xml:space="preserve">ADD </v>
      </c>
      <c r="M314" s="7">
        <f t="shared" si="90"/>
        <v>1</v>
      </c>
      <c r="N314" s="7">
        <f t="shared" si="91"/>
        <v>1</v>
      </c>
      <c r="O314" s="8">
        <f t="shared" si="92"/>
        <v>1</v>
      </c>
      <c r="P314" s="8" t="str">
        <f t="shared" si="93"/>
        <v/>
      </c>
      <c r="Q314" s="8" t="str">
        <f t="shared" si="94"/>
        <v/>
      </c>
      <c r="R314" s="8" t="str">
        <f t="shared" ca="1" si="95"/>
        <v>num</v>
      </c>
      <c r="S314" s="8" t="str">
        <f t="shared" si="96"/>
        <v/>
      </c>
      <c r="T314" s="8" t="str">
        <f t="shared" si="97"/>
        <v/>
      </c>
      <c r="U314" s="7">
        <f ca="1">IF(O314="","",OFFSET(program!$A$1,0,disasm!$A314+COLUMN()-COLUMN($U314)+IF($I314,0,1)))</f>
        <v>201</v>
      </c>
      <c r="V314" s="7" t="str">
        <f ca="1">IF(P314="","",OFFSET(program!$A$1,0,disasm!$A314+COLUMN()-COLUMN($U314)+IF($I314,0,1)))</f>
        <v/>
      </c>
      <c r="W314" s="7" t="str">
        <f ca="1">IF(Q314="","",OFFSET(program!$A$1,0,disasm!$A314+COLUMN()-COLUMN($U314)+IF($I314,0,1)))</f>
        <v/>
      </c>
      <c r="X314" s="3" t="str">
        <f t="shared" ca="1" si="98"/>
        <v>201</v>
      </c>
      <c r="Y314" s="3" t="str">
        <f t="shared" si="99"/>
        <v/>
      </c>
      <c r="Z314" s="3" t="str">
        <f t="shared" si="100"/>
        <v/>
      </c>
      <c r="AA314" s="3" t="str">
        <f ca="1">" "
&amp;AE314
&amp;IF(AND(OR(K314=5,K314=6),MOD(INT(J314/1000),10)=1)," A2","")
&amp;IF(AND(NOT(I314),J314=109,OFFSET(program!$A$1,0,disasm!$A314+1)&gt;0,NOT(ISNUMBER(FIND(" A1 "," "&amp;AE314&amp;" "))))," AUTOLABEL","")
&amp;" "</f>
        <v xml:space="preserve">  </v>
      </c>
    </row>
    <row r="315" spans="1:27" x14ac:dyDescent="0.2">
      <c r="A315" s="1">
        <f t="shared" ca="1" si="101"/>
        <v>828</v>
      </c>
      <c r="B315" s="2" t="str">
        <f t="shared" ca="1" si="84"/>
        <v>map+70</v>
      </c>
      <c r="C315" s="3" t="str">
        <f ca="1">_xlfn.TEXTJOIN(" ",FALSE,OFFSET(program!$A$1,0,A315,1,M315))</f>
        <v>236</v>
      </c>
      <c r="D315" s="4" t="str">
        <f ca="1">IF($H315="data",".dat "&amp;X315,
IF($H315="str",".str " &amp; _xlfn.TEXTJOIN("",FALSE,OFFSET(program!$A$2,0,A315+1,1,M315-1)),
$L315&amp;" "&amp;_xlfn.TEXTJOIN(", ",TRUE,$X315:$Z315)
))</f>
        <v>.dat 236</v>
      </c>
      <c r="E315" s="19" t="b">
        <f t="shared" ca="1" si="85"/>
        <v>0</v>
      </c>
      <c r="F315" s="5" t="str">
        <f t="shared" ca="1" si="82"/>
        <v>map</v>
      </c>
      <c r="G315" s="5">
        <f t="shared" ca="1" si="83"/>
        <v>758</v>
      </c>
      <c r="H315" s="5" t="str">
        <f t="shared" si="86"/>
        <v>data</v>
      </c>
      <c r="I315" s="13" t="b">
        <f t="shared" si="87"/>
        <v>1</v>
      </c>
      <c r="J315" s="6">
        <f ca="1">OFFSET(program!$A$1,0,disasm!A315)</f>
        <v>236</v>
      </c>
      <c r="K315" s="7">
        <f t="shared" ca="1" si="88"/>
        <v>36</v>
      </c>
      <c r="L315" s="7" t="e">
        <f t="shared" ca="1" si="89"/>
        <v>#VALUE!</v>
      </c>
      <c r="M315" s="7">
        <f t="shared" si="90"/>
        <v>1</v>
      </c>
      <c r="N315" s="7">
        <f t="shared" si="91"/>
        <v>1</v>
      </c>
      <c r="O315" s="8">
        <f t="shared" si="92"/>
        <v>1</v>
      </c>
      <c r="P315" s="8" t="str">
        <f t="shared" si="93"/>
        <v/>
      </c>
      <c r="Q315" s="8" t="str">
        <f t="shared" si="94"/>
        <v/>
      </c>
      <c r="R315" s="8" t="str">
        <f t="shared" ca="1" si="95"/>
        <v>num</v>
      </c>
      <c r="S315" s="8" t="str">
        <f t="shared" si="96"/>
        <v/>
      </c>
      <c r="T315" s="8" t="str">
        <f t="shared" si="97"/>
        <v/>
      </c>
      <c r="U315" s="7">
        <f ca="1">IF(O315="","",OFFSET(program!$A$1,0,disasm!$A315+COLUMN()-COLUMN($U315)+IF($I315,0,1)))</f>
        <v>236</v>
      </c>
      <c r="V315" s="7" t="str">
        <f ca="1">IF(P315="","",OFFSET(program!$A$1,0,disasm!$A315+COLUMN()-COLUMN($U315)+IF($I315,0,1)))</f>
        <v/>
      </c>
      <c r="W315" s="7" t="str">
        <f ca="1">IF(Q315="","",OFFSET(program!$A$1,0,disasm!$A315+COLUMN()-COLUMN($U315)+IF($I315,0,1)))</f>
        <v/>
      </c>
      <c r="X315" s="3" t="str">
        <f t="shared" ca="1" si="98"/>
        <v>236</v>
      </c>
      <c r="Y315" s="3" t="str">
        <f t="shared" si="99"/>
        <v/>
      </c>
      <c r="Z315" s="3" t="str">
        <f t="shared" si="100"/>
        <v/>
      </c>
      <c r="AA315" s="3" t="str">
        <f ca="1">" "
&amp;AE315
&amp;IF(AND(OR(K315=5,K315=6),MOD(INT(J315/1000),10)=1)," A2","")
&amp;IF(AND(NOT(I315),J315=109,OFFSET(program!$A$1,0,disasm!$A315+1)&gt;0,NOT(ISNUMBER(FIND(" A1 "," "&amp;AE315&amp;" "))))," AUTOLABEL","")
&amp;" "</f>
        <v xml:space="preserve">  </v>
      </c>
    </row>
    <row r="316" spans="1:27" x14ac:dyDescent="0.2">
      <c r="A316" s="1">
        <f t="shared" ca="1" si="101"/>
        <v>829</v>
      </c>
      <c r="B316" s="2" t="str">
        <f t="shared" ca="1" si="84"/>
        <v>map+71</v>
      </c>
      <c r="C316" s="3" t="str">
        <f ca="1">_xlfn.TEXTJOIN(" ",FALSE,OFFSET(program!$A$1,0,A316,1,M316))</f>
        <v>108</v>
      </c>
      <c r="D316" s="4" t="str">
        <f ca="1">IF($H316="data",".dat "&amp;X316,
IF($H316="str",".str " &amp; _xlfn.TEXTJOIN("",FALSE,OFFSET(program!$A$2,0,A316+1,1,M316-1)),
$L316&amp;" "&amp;_xlfn.TEXTJOIN(", ",TRUE,$X316:$Z316)
))</f>
        <v>.dat 108</v>
      </c>
      <c r="E316" s="19" t="b">
        <f t="shared" ca="1" si="85"/>
        <v>0</v>
      </c>
      <c r="F316" s="5" t="str">
        <f t="shared" ca="1" si="82"/>
        <v>map</v>
      </c>
      <c r="G316" s="5">
        <f t="shared" ca="1" si="83"/>
        <v>758</v>
      </c>
      <c r="H316" s="5" t="str">
        <f t="shared" si="86"/>
        <v>data</v>
      </c>
      <c r="I316" s="13" t="b">
        <f t="shared" si="87"/>
        <v>1</v>
      </c>
      <c r="J316" s="6">
        <f ca="1">OFFSET(program!$A$1,0,disasm!A316)</f>
        <v>108</v>
      </c>
      <c r="K316" s="7">
        <f t="shared" ca="1" si="88"/>
        <v>8</v>
      </c>
      <c r="L316" s="7" t="str">
        <f t="shared" ca="1" si="89"/>
        <v>CMP=</v>
      </c>
      <c r="M316" s="7">
        <f t="shared" si="90"/>
        <v>1</v>
      </c>
      <c r="N316" s="7">
        <f t="shared" si="91"/>
        <v>1</v>
      </c>
      <c r="O316" s="8">
        <f t="shared" si="92"/>
        <v>1</v>
      </c>
      <c r="P316" s="8" t="str">
        <f t="shared" si="93"/>
        <v/>
      </c>
      <c r="Q316" s="8" t="str">
        <f t="shared" si="94"/>
        <v/>
      </c>
      <c r="R316" s="8" t="str">
        <f t="shared" ca="1" si="95"/>
        <v>num</v>
      </c>
      <c r="S316" s="8" t="str">
        <f t="shared" si="96"/>
        <v/>
      </c>
      <c r="T316" s="8" t="str">
        <f t="shared" si="97"/>
        <v/>
      </c>
      <c r="U316" s="7">
        <f ca="1">IF(O316="","",OFFSET(program!$A$1,0,disasm!$A316+COLUMN()-COLUMN($U316)+IF($I316,0,1)))</f>
        <v>108</v>
      </c>
      <c r="V316" s="7" t="str">
        <f ca="1">IF(P316="","",OFFSET(program!$A$1,0,disasm!$A316+COLUMN()-COLUMN($U316)+IF($I316,0,1)))</f>
        <v/>
      </c>
      <c r="W316" s="7" t="str">
        <f ca="1">IF(Q316="","",OFFSET(program!$A$1,0,disasm!$A316+COLUMN()-COLUMN($U316)+IF($I316,0,1)))</f>
        <v/>
      </c>
      <c r="X316" s="3" t="str">
        <f t="shared" ca="1" si="98"/>
        <v>108</v>
      </c>
      <c r="Y316" s="3" t="str">
        <f t="shared" si="99"/>
        <v/>
      </c>
      <c r="Z316" s="3" t="str">
        <f t="shared" si="100"/>
        <v/>
      </c>
      <c r="AA316" s="3" t="str">
        <f ca="1">" "
&amp;AE316
&amp;IF(AND(OR(K316=5,K316=6),MOD(INT(J316/1000),10)=1)," A2","")
&amp;IF(AND(NOT(I316),J316=109,OFFSET(program!$A$1,0,disasm!$A316+1)&gt;0,NOT(ISNUMBER(FIND(" A1 "," "&amp;AE316&amp;" "))))," AUTOLABEL","")
&amp;" "</f>
        <v xml:space="preserve">  </v>
      </c>
    </row>
    <row r="317" spans="1:27" x14ac:dyDescent="0.2">
      <c r="A317" s="1">
        <f t="shared" ca="1" si="101"/>
        <v>830</v>
      </c>
      <c r="B317" s="2" t="str">
        <f t="shared" ca="1" si="84"/>
        <v>map+72</v>
      </c>
      <c r="C317" s="3" t="str">
        <f ca="1">_xlfn.TEXTJOIN(" ",FALSE,OFFSET(program!$A$1,0,A317,1,M317))</f>
        <v>53</v>
      </c>
      <c r="D317" s="4" t="str">
        <f ca="1">IF($H317="data",".dat "&amp;X317,
IF($H317="str",".str " &amp; _xlfn.TEXTJOIN("",FALSE,OFFSET(program!$A$2,0,A317+1,1,M317-1)),
$L317&amp;" "&amp;_xlfn.TEXTJOIN(", ",TRUE,$X317:$Z317)
))</f>
        <v>.dat 53</v>
      </c>
      <c r="E317" s="19" t="b">
        <f t="shared" ca="1" si="85"/>
        <v>0</v>
      </c>
      <c r="F317" s="5" t="str">
        <f t="shared" ca="1" si="82"/>
        <v>map</v>
      </c>
      <c r="G317" s="5">
        <f t="shared" ca="1" si="83"/>
        <v>758</v>
      </c>
      <c r="H317" s="5" t="str">
        <f t="shared" si="86"/>
        <v>data</v>
      </c>
      <c r="I317" s="13" t="b">
        <f t="shared" si="87"/>
        <v>1</v>
      </c>
      <c r="J317" s="6">
        <f ca="1">OFFSET(program!$A$1,0,disasm!A317)</f>
        <v>53</v>
      </c>
      <c r="K317" s="7">
        <f t="shared" ca="1" si="88"/>
        <v>53</v>
      </c>
      <c r="L317" s="7" t="e">
        <f t="shared" ca="1" si="89"/>
        <v>#VALUE!</v>
      </c>
      <c r="M317" s="7">
        <f t="shared" si="90"/>
        <v>1</v>
      </c>
      <c r="N317" s="7">
        <f t="shared" si="91"/>
        <v>1</v>
      </c>
      <c r="O317" s="8">
        <f t="shared" si="92"/>
        <v>1</v>
      </c>
      <c r="P317" s="8" t="str">
        <f t="shared" si="93"/>
        <v/>
      </c>
      <c r="Q317" s="8" t="str">
        <f t="shared" si="94"/>
        <v/>
      </c>
      <c r="R317" s="8" t="str">
        <f t="shared" ca="1" si="95"/>
        <v>num</v>
      </c>
      <c r="S317" s="8" t="str">
        <f t="shared" si="96"/>
        <v/>
      </c>
      <c r="T317" s="8" t="str">
        <f t="shared" si="97"/>
        <v/>
      </c>
      <c r="U317" s="7">
        <f ca="1">IF(O317="","",OFFSET(program!$A$1,0,disasm!$A317+COLUMN()-COLUMN($U317)+IF($I317,0,1)))</f>
        <v>53</v>
      </c>
      <c r="V317" s="7" t="str">
        <f ca="1">IF(P317="","",OFFSET(program!$A$1,0,disasm!$A317+COLUMN()-COLUMN($U317)+IF($I317,0,1)))</f>
        <v/>
      </c>
      <c r="W317" s="7" t="str">
        <f ca="1">IF(Q317="","",OFFSET(program!$A$1,0,disasm!$A317+COLUMN()-COLUMN($U317)+IF($I317,0,1)))</f>
        <v/>
      </c>
      <c r="X317" s="3" t="str">
        <f t="shared" ca="1" si="98"/>
        <v>53</v>
      </c>
      <c r="Y317" s="3" t="str">
        <f t="shared" si="99"/>
        <v/>
      </c>
      <c r="Z317" s="3" t="str">
        <f t="shared" si="100"/>
        <v/>
      </c>
      <c r="AA317" s="3" t="str">
        <f ca="1">" "
&amp;AE317
&amp;IF(AND(OR(K317=5,K317=6),MOD(INT(J317/1000),10)=1)," A2","")
&amp;IF(AND(NOT(I317),J317=109,OFFSET(program!$A$1,0,disasm!$A317+1)&gt;0,NOT(ISNUMBER(FIND(" A1 "," "&amp;AE317&amp;" "))))," AUTOLABEL","")
&amp;" "</f>
        <v xml:space="preserve">  </v>
      </c>
    </row>
    <row r="318" spans="1:27" x14ac:dyDescent="0.2">
      <c r="A318" s="1">
        <f t="shared" ca="1" si="101"/>
        <v>831</v>
      </c>
      <c r="B318" s="2" t="str">
        <f t="shared" ca="1" si="84"/>
        <v>map+73</v>
      </c>
      <c r="C318" s="3" t="str">
        <f ca="1">_xlfn.TEXTJOIN(" ",FALSE,OFFSET(program!$A$1,0,A318,1,M318))</f>
        <v>197</v>
      </c>
      <c r="D318" s="4" t="str">
        <f ca="1">IF($H318="data",".dat "&amp;X318,
IF($H318="str",".str " &amp; _xlfn.TEXTJOIN("",FALSE,OFFSET(program!$A$2,0,A318+1,1,M318-1)),
$L318&amp;" "&amp;_xlfn.TEXTJOIN(", ",TRUE,$X318:$Z318)
))</f>
        <v>.dat 197</v>
      </c>
      <c r="E318" s="19" t="b">
        <f t="shared" ca="1" si="85"/>
        <v>0</v>
      </c>
      <c r="F318" s="5" t="str">
        <f t="shared" ca="1" si="82"/>
        <v>map</v>
      </c>
      <c r="G318" s="5">
        <f t="shared" ca="1" si="83"/>
        <v>758</v>
      </c>
      <c r="H318" s="5" t="str">
        <f t="shared" si="86"/>
        <v>data</v>
      </c>
      <c r="I318" s="13" t="b">
        <f t="shared" si="87"/>
        <v>1</v>
      </c>
      <c r="J318" s="6">
        <f ca="1">OFFSET(program!$A$1,0,disasm!A318)</f>
        <v>197</v>
      </c>
      <c r="K318" s="7">
        <f t="shared" ca="1" si="88"/>
        <v>97</v>
      </c>
      <c r="L318" s="7" t="e">
        <f t="shared" ca="1" si="89"/>
        <v>#VALUE!</v>
      </c>
      <c r="M318" s="7">
        <f t="shared" si="90"/>
        <v>1</v>
      </c>
      <c r="N318" s="7">
        <f t="shared" si="91"/>
        <v>1</v>
      </c>
      <c r="O318" s="8">
        <f t="shared" si="92"/>
        <v>1</v>
      </c>
      <c r="P318" s="8" t="str">
        <f t="shared" si="93"/>
        <v/>
      </c>
      <c r="Q318" s="8" t="str">
        <f t="shared" si="94"/>
        <v/>
      </c>
      <c r="R318" s="8" t="str">
        <f t="shared" ca="1" si="95"/>
        <v>num</v>
      </c>
      <c r="S318" s="8" t="str">
        <f t="shared" si="96"/>
        <v/>
      </c>
      <c r="T318" s="8" t="str">
        <f t="shared" si="97"/>
        <v/>
      </c>
      <c r="U318" s="7">
        <f ca="1">IF(O318="","",OFFSET(program!$A$1,0,disasm!$A318+COLUMN()-COLUMN($U318)+IF($I318,0,1)))</f>
        <v>197</v>
      </c>
      <c r="V318" s="7" t="str">
        <f ca="1">IF(P318="","",OFFSET(program!$A$1,0,disasm!$A318+COLUMN()-COLUMN($U318)+IF($I318,0,1)))</f>
        <v/>
      </c>
      <c r="W318" s="7" t="str">
        <f ca="1">IF(Q318="","",OFFSET(program!$A$1,0,disasm!$A318+COLUMN()-COLUMN($U318)+IF($I318,0,1)))</f>
        <v/>
      </c>
      <c r="X318" s="3" t="str">
        <f t="shared" ca="1" si="98"/>
        <v>197</v>
      </c>
      <c r="Y318" s="3" t="str">
        <f t="shared" si="99"/>
        <v/>
      </c>
      <c r="Z318" s="3" t="str">
        <f t="shared" si="100"/>
        <v/>
      </c>
      <c r="AA318" s="3" t="str">
        <f ca="1">" "
&amp;AE318
&amp;IF(AND(OR(K318=5,K318=6),MOD(INT(J318/1000),10)=1)," A2","")
&amp;IF(AND(NOT(I318),J318=109,OFFSET(program!$A$1,0,disasm!$A318+1)&gt;0,NOT(ISNUMBER(FIND(" A1 "," "&amp;AE318&amp;" "))))," AUTOLABEL","")
&amp;" "</f>
        <v xml:space="preserve">  </v>
      </c>
    </row>
    <row r="319" spans="1:27" x14ac:dyDescent="0.2">
      <c r="A319" s="1">
        <f t="shared" ca="1" si="101"/>
        <v>832</v>
      </c>
      <c r="B319" s="2" t="str">
        <f t="shared" ca="1" si="84"/>
        <v>map+74</v>
      </c>
      <c r="C319" s="3" t="str">
        <f ca="1">_xlfn.TEXTJOIN(" ",FALSE,OFFSET(program!$A$1,0,A319,1,M319))</f>
        <v>247</v>
      </c>
      <c r="D319" s="4" t="str">
        <f ca="1">IF($H319="data",".dat "&amp;X319,
IF($H319="str",".str " &amp; _xlfn.TEXTJOIN("",FALSE,OFFSET(program!$A$2,0,A319+1,1,M319-1)),
$L319&amp;" "&amp;_xlfn.TEXTJOIN(", ",TRUE,$X319:$Z319)
))</f>
        <v>.dat 247</v>
      </c>
      <c r="E319" s="19" t="b">
        <f t="shared" ca="1" si="85"/>
        <v>0</v>
      </c>
      <c r="F319" s="5" t="str">
        <f t="shared" ca="1" si="82"/>
        <v>map</v>
      </c>
      <c r="G319" s="5">
        <f t="shared" ca="1" si="83"/>
        <v>758</v>
      </c>
      <c r="H319" s="5" t="str">
        <f t="shared" si="86"/>
        <v>data</v>
      </c>
      <c r="I319" s="13" t="b">
        <f t="shared" si="87"/>
        <v>1</v>
      </c>
      <c r="J319" s="6">
        <f ca="1">OFFSET(program!$A$1,0,disasm!A319)</f>
        <v>247</v>
      </c>
      <c r="K319" s="7">
        <f t="shared" ca="1" si="88"/>
        <v>47</v>
      </c>
      <c r="L319" s="7" t="e">
        <f t="shared" ca="1" si="89"/>
        <v>#VALUE!</v>
      </c>
      <c r="M319" s="7">
        <f t="shared" si="90"/>
        <v>1</v>
      </c>
      <c r="N319" s="7">
        <f t="shared" si="91"/>
        <v>1</v>
      </c>
      <c r="O319" s="8">
        <f t="shared" si="92"/>
        <v>1</v>
      </c>
      <c r="P319" s="8" t="str">
        <f t="shared" si="93"/>
        <v/>
      </c>
      <c r="Q319" s="8" t="str">
        <f t="shared" si="94"/>
        <v/>
      </c>
      <c r="R319" s="8" t="str">
        <f t="shared" ca="1" si="95"/>
        <v>num</v>
      </c>
      <c r="S319" s="8" t="str">
        <f t="shared" si="96"/>
        <v/>
      </c>
      <c r="T319" s="8" t="str">
        <f t="shared" si="97"/>
        <v/>
      </c>
      <c r="U319" s="7">
        <f ca="1">IF(O319="","",OFFSET(program!$A$1,0,disasm!$A319+COLUMN()-COLUMN($U319)+IF($I319,0,1)))</f>
        <v>247</v>
      </c>
      <c r="V319" s="7" t="str">
        <f ca="1">IF(P319="","",OFFSET(program!$A$1,0,disasm!$A319+COLUMN()-COLUMN($U319)+IF($I319,0,1)))</f>
        <v/>
      </c>
      <c r="W319" s="7" t="str">
        <f ca="1">IF(Q319="","",OFFSET(program!$A$1,0,disasm!$A319+COLUMN()-COLUMN($U319)+IF($I319,0,1)))</f>
        <v/>
      </c>
      <c r="X319" s="3" t="str">
        <f t="shared" ca="1" si="98"/>
        <v>247</v>
      </c>
      <c r="Y319" s="3" t="str">
        <f t="shared" si="99"/>
        <v/>
      </c>
      <c r="Z319" s="3" t="str">
        <f t="shared" si="100"/>
        <v/>
      </c>
      <c r="AA319" s="3" t="str">
        <f ca="1">" "
&amp;AE319
&amp;IF(AND(OR(K319=5,K319=6),MOD(INT(J319/1000),10)=1)," A2","")
&amp;IF(AND(NOT(I319),J319=109,OFFSET(program!$A$1,0,disasm!$A319+1)&gt;0,NOT(ISNUMBER(FIND(" A1 "," "&amp;AE319&amp;" "))))," AUTOLABEL","")
&amp;" "</f>
        <v xml:space="preserve">  </v>
      </c>
    </row>
    <row r="320" spans="1:27" x14ac:dyDescent="0.2">
      <c r="A320" s="1">
        <f t="shared" ca="1" si="101"/>
        <v>833</v>
      </c>
      <c r="B320" s="2" t="str">
        <f t="shared" ca="1" si="84"/>
        <v>map+75</v>
      </c>
      <c r="C320" s="3" t="str">
        <f ca="1">_xlfn.TEXTJOIN(" ",FALSE,OFFSET(program!$A$1,0,A320,1,M320))</f>
        <v>94</v>
      </c>
      <c r="D320" s="4" t="str">
        <f ca="1">IF($H320="data",".dat "&amp;X320,
IF($H320="str",".str " &amp; _xlfn.TEXTJOIN("",FALSE,OFFSET(program!$A$2,0,A320+1,1,M320-1)),
$L320&amp;" "&amp;_xlfn.TEXTJOIN(", ",TRUE,$X320:$Z320)
))</f>
        <v>.dat 94</v>
      </c>
      <c r="E320" s="19" t="b">
        <f t="shared" ca="1" si="85"/>
        <v>0</v>
      </c>
      <c r="F320" s="5" t="str">
        <f t="shared" ca="1" si="82"/>
        <v>map</v>
      </c>
      <c r="G320" s="5">
        <f t="shared" ca="1" si="83"/>
        <v>758</v>
      </c>
      <c r="H320" s="5" t="str">
        <f t="shared" si="86"/>
        <v>data</v>
      </c>
      <c r="I320" s="13" t="b">
        <f t="shared" si="87"/>
        <v>1</v>
      </c>
      <c r="J320" s="6">
        <f ca="1">OFFSET(program!$A$1,0,disasm!A320)</f>
        <v>94</v>
      </c>
      <c r="K320" s="7">
        <f t="shared" ca="1" si="88"/>
        <v>94</v>
      </c>
      <c r="L320" s="7" t="e">
        <f t="shared" ca="1" si="89"/>
        <v>#VALUE!</v>
      </c>
      <c r="M320" s="7">
        <f t="shared" si="90"/>
        <v>1</v>
      </c>
      <c r="N320" s="7">
        <f t="shared" si="91"/>
        <v>1</v>
      </c>
      <c r="O320" s="8">
        <f t="shared" si="92"/>
        <v>1</v>
      </c>
      <c r="P320" s="8" t="str">
        <f t="shared" si="93"/>
        <v/>
      </c>
      <c r="Q320" s="8" t="str">
        <f t="shared" si="94"/>
        <v/>
      </c>
      <c r="R320" s="8" t="str">
        <f t="shared" ca="1" si="95"/>
        <v>num</v>
      </c>
      <c r="S320" s="8" t="str">
        <f t="shared" si="96"/>
        <v/>
      </c>
      <c r="T320" s="8" t="str">
        <f t="shared" si="97"/>
        <v/>
      </c>
      <c r="U320" s="7">
        <f ca="1">IF(O320="","",OFFSET(program!$A$1,0,disasm!$A320+COLUMN()-COLUMN($U320)+IF($I320,0,1)))</f>
        <v>94</v>
      </c>
      <c r="V320" s="7" t="str">
        <f ca="1">IF(P320="","",OFFSET(program!$A$1,0,disasm!$A320+COLUMN()-COLUMN($U320)+IF($I320,0,1)))</f>
        <v/>
      </c>
      <c r="W320" s="7" t="str">
        <f ca="1">IF(Q320="","",OFFSET(program!$A$1,0,disasm!$A320+COLUMN()-COLUMN($U320)+IF($I320,0,1)))</f>
        <v/>
      </c>
      <c r="X320" s="3" t="str">
        <f t="shared" ca="1" si="98"/>
        <v>94</v>
      </c>
      <c r="Y320" s="3" t="str">
        <f t="shared" si="99"/>
        <v/>
      </c>
      <c r="Z320" s="3" t="str">
        <f t="shared" si="100"/>
        <v/>
      </c>
      <c r="AA320" s="3" t="str">
        <f ca="1">" "
&amp;AE320
&amp;IF(AND(OR(K320=5,K320=6),MOD(INT(J320/1000),10)=1)," A2","")
&amp;IF(AND(NOT(I320),J320=109,OFFSET(program!$A$1,0,disasm!$A320+1)&gt;0,NOT(ISNUMBER(FIND(" A1 "," "&amp;AE320&amp;" "))))," AUTOLABEL","")
&amp;" "</f>
        <v xml:space="preserve">  </v>
      </c>
    </row>
    <row r="321" spans="1:31" x14ac:dyDescent="0.2">
      <c r="A321" s="1">
        <f t="shared" ca="1" si="101"/>
        <v>834</v>
      </c>
      <c r="B321" s="2" t="str">
        <f t="shared" ca="1" si="84"/>
        <v>map+76</v>
      </c>
      <c r="C321" s="3" t="str">
        <f ca="1">_xlfn.TEXTJOIN(" ",FALSE,OFFSET(program!$A$1,0,A321,1,M321))</f>
        <v>226</v>
      </c>
      <c r="D321" s="4" t="str">
        <f ca="1">IF($H321="data",".dat "&amp;X321,
IF($H321="str",".str " &amp; _xlfn.TEXTJOIN("",FALSE,OFFSET(program!$A$2,0,A321+1,1,M321-1)),
$L321&amp;" "&amp;_xlfn.TEXTJOIN(", ",TRUE,$X321:$Z321)
))</f>
        <v>.dat 226</v>
      </c>
      <c r="E321" s="19" t="b">
        <f t="shared" ca="1" si="85"/>
        <v>0</v>
      </c>
      <c r="F321" s="5" t="str">
        <f t="shared" ca="1" si="82"/>
        <v>map</v>
      </c>
      <c r="G321" s="5">
        <f t="shared" ca="1" si="83"/>
        <v>758</v>
      </c>
      <c r="H321" s="5" t="str">
        <f t="shared" si="86"/>
        <v>data</v>
      </c>
      <c r="I321" s="13" t="b">
        <f t="shared" si="87"/>
        <v>1</v>
      </c>
      <c r="J321" s="6">
        <f ca="1">OFFSET(program!$A$1,0,disasm!A321)</f>
        <v>226</v>
      </c>
      <c r="K321" s="7">
        <f t="shared" ca="1" si="88"/>
        <v>26</v>
      </c>
      <c r="L321" s="7" t="e">
        <f t="shared" ca="1" si="89"/>
        <v>#VALUE!</v>
      </c>
      <c r="M321" s="7">
        <f t="shared" si="90"/>
        <v>1</v>
      </c>
      <c r="N321" s="7">
        <f t="shared" si="91"/>
        <v>1</v>
      </c>
      <c r="O321" s="8">
        <f t="shared" si="92"/>
        <v>1</v>
      </c>
      <c r="P321" s="8" t="str">
        <f t="shared" si="93"/>
        <v/>
      </c>
      <c r="Q321" s="8" t="str">
        <f t="shared" si="94"/>
        <v/>
      </c>
      <c r="R321" s="8" t="str">
        <f t="shared" ca="1" si="95"/>
        <v>num</v>
      </c>
      <c r="S321" s="8" t="str">
        <f t="shared" si="96"/>
        <v/>
      </c>
      <c r="T321" s="8" t="str">
        <f t="shared" si="97"/>
        <v/>
      </c>
      <c r="U321" s="7">
        <f ca="1">IF(O321="","",OFFSET(program!$A$1,0,disasm!$A321+COLUMN()-COLUMN($U321)+IF($I321,0,1)))</f>
        <v>226</v>
      </c>
      <c r="V321" s="7" t="str">
        <f ca="1">IF(P321="","",OFFSET(program!$A$1,0,disasm!$A321+COLUMN()-COLUMN($U321)+IF($I321,0,1)))</f>
        <v/>
      </c>
      <c r="W321" s="7" t="str">
        <f ca="1">IF(Q321="","",OFFSET(program!$A$1,0,disasm!$A321+COLUMN()-COLUMN($U321)+IF($I321,0,1)))</f>
        <v/>
      </c>
      <c r="X321" s="3" t="str">
        <f t="shared" ca="1" si="98"/>
        <v>226</v>
      </c>
      <c r="Y321" s="3" t="str">
        <f t="shared" si="99"/>
        <v/>
      </c>
      <c r="Z321" s="3" t="str">
        <f t="shared" si="100"/>
        <v/>
      </c>
      <c r="AA321" s="3" t="str">
        <f ca="1">" "
&amp;AE321
&amp;IF(AND(OR(K321=5,K321=6),MOD(INT(J321/1000),10)=1)," A2","")
&amp;IF(AND(NOT(I321),J321=109,OFFSET(program!$A$1,0,disasm!$A321+1)&gt;0,NOT(ISNUMBER(FIND(" A1 "," "&amp;AE321&amp;" "))))," AUTOLABEL","")
&amp;" "</f>
        <v xml:space="preserve">  </v>
      </c>
    </row>
    <row r="322" spans="1:31" x14ac:dyDescent="0.2">
      <c r="A322" s="1">
        <f t="shared" ca="1" si="101"/>
        <v>835</v>
      </c>
      <c r="B322" s="2" t="str">
        <f t="shared" ca="1" si="84"/>
        <v>map+77</v>
      </c>
      <c r="C322" s="3" t="str">
        <f ca="1">_xlfn.TEXTJOIN(" ",FALSE,OFFSET(program!$A$1,0,A322,1,M322))</f>
        <v>69</v>
      </c>
      <c r="D322" s="4" t="str">
        <f ca="1">IF($H322="data",".dat "&amp;X322,
IF($H322="str",".str " &amp; _xlfn.TEXTJOIN("",FALSE,OFFSET(program!$A$2,0,A322+1,1,M322-1)),
$L322&amp;" "&amp;_xlfn.TEXTJOIN(", ",TRUE,$X322:$Z322)
))</f>
        <v>.dat 69</v>
      </c>
      <c r="E322" s="19" t="b">
        <f t="shared" ca="1" si="85"/>
        <v>0</v>
      </c>
      <c r="F322" s="5" t="str">
        <f t="shared" ref="F322:F385" ca="1" si="102">IF(ISBLANK($AD322),
    IF(ISNUMBER(FIND(" AUTOLABEL ",AA322)),IF(I322,"data","fun")&amp;A322,F321),
    $AD322
)</f>
        <v>map</v>
      </c>
      <c r="G322" s="5">
        <f t="shared" ref="G322:G385" ca="1" si="103">IF(AND(ISBLANK($AD322),NOT(ISNUMBER(FIND(" AUTOLABEL ",AA322)))),G321,$A322)</f>
        <v>758</v>
      </c>
      <c r="H322" s="5" t="str">
        <f t="shared" si="86"/>
        <v>data</v>
      </c>
      <c r="I322" s="13" t="b">
        <f t="shared" si="87"/>
        <v>1</v>
      </c>
      <c r="J322" s="6">
        <f ca="1">OFFSET(program!$A$1,0,disasm!A322)</f>
        <v>69</v>
      </c>
      <c r="K322" s="7">
        <f t="shared" ca="1" si="88"/>
        <v>69</v>
      </c>
      <c r="L322" s="7" t="e">
        <f t="shared" ca="1" si="89"/>
        <v>#VALUE!</v>
      </c>
      <c r="M322" s="7">
        <f t="shared" si="90"/>
        <v>1</v>
      </c>
      <c r="N322" s="7">
        <f t="shared" si="91"/>
        <v>1</v>
      </c>
      <c r="O322" s="8">
        <f t="shared" si="92"/>
        <v>1</v>
      </c>
      <c r="P322" s="8" t="str">
        <f t="shared" si="93"/>
        <v/>
      </c>
      <c r="Q322" s="8" t="str">
        <f t="shared" si="94"/>
        <v/>
      </c>
      <c r="R322" s="8" t="str">
        <f t="shared" ca="1" si="95"/>
        <v>num</v>
      </c>
      <c r="S322" s="8" t="str">
        <f t="shared" si="96"/>
        <v/>
      </c>
      <c r="T322" s="8" t="str">
        <f t="shared" si="97"/>
        <v/>
      </c>
      <c r="U322" s="7">
        <f ca="1">IF(O322="","",OFFSET(program!$A$1,0,disasm!$A322+COLUMN()-COLUMN($U322)+IF($I322,0,1)))</f>
        <v>69</v>
      </c>
      <c r="V322" s="7" t="str">
        <f ca="1">IF(P322="","",OFFSET(program!$A$1,0,disasm!$A322+COLUMN()-COLUMN($U322)+IF($I322,0,1)))</f>
        <v/>
      </c>
      <c r="W322" s="7" t="str">
        <f ca="1">IF(Q322="","",OFFSET(program!$A$1,0,disasm!$A322+COLUMN()-COLUMN($U322)+IF($I322,0,1)))</f>
        <v/>
      </c>
      <c r="X322" s="3" t="str">
        <f t="shared" ca="1" si="98"/>
        <v>69</v>
      </c>
      <c r="Y322" s="3" t="str">
        <f t="shared" si="99"/>
        <v/>
      </c>
      <c r="Z322" s="3" t="str">
        <f t="shared" si="100"/>
        <v/>
      </c>
      <c r="AA322" s="3" t="str">
        <f ca="1">" "
&amp;AE322
&amp;IF(AND(OR(K322=5,K322=6),MOD(INT(J322/1000),10)=1)," A2","")
&amp;IF(AND(NOT(I322),J322=109,OFFSET(program!$A$1,0,disasm!$A322+1)&gt;0,NOT(ISNUMBER(FIND(" A1 "," "&amp;AE322&amp;" "))))," AUTOLABEL","")
&amp;" "</f>
        <v xml:space="preserve">  </v>
      </c>
    </row>
    <row r="323" spans="1:31" x14ac:dyDescent="0.2">
      <c r="A323" s="1">
        <f t="shared" ca="1" si="101"/>
        <v>836</v>
      </c>
      <c r="B323" s="2" t="str">
        <f t="shared" ref="B323:B386" ca="1" si="104">$F323
&amp;IF(ISBLANK(AB323),
    IF($A323=$G323,
        "",
        "+"&amp;$A323-$G323
    ),
    "."&amp;AB323
)</f>
        <v>map+78</v>
      </c>
      <c r="C323" s="3" t="str">
        <f ca="1">_xlfn.TEXTJOIN(" ",FALSE,OFFSET(program!$A$1,0,A323,1,M323))</f>
        <v>84</v>
      </c>
      <c r="D323" s="4" t="str">
        <f ca="1">IF($H323="data",".dat "&amp;X323,
IF($H323="str",".str " &amp; _xlfn.TEXTJOIN("",FALSE,OFFSET(program!$A$2,0,A323+1,1,M323-1)),
$L323&amp;" "&amp;_xlfn.TEXTJOIN(", ",TRUE,$X323:$Z323)
))</f>
        <v>.dat 84</v>
      </c>
      <c r="E323" s="19" t="b">
        <f t="shared" ref="E323:E386" ca="1" si="105">IF(G323&lt;&gt;G322,NOT(E322),E322)</f>
        <v>0</v>
      </c>
      <c r="F323" s="5" t="str">
        <f t="shared" ca="1" si="102"/>
        <v>map</v>
      </c>
      <c r="G323" s="5">
        <f t="shared" ca="1" si="103"/>
        <v>758</v>
      </c>
      <c r="H323" s="5" t="str">
        <f t="shared" ref="H323:H386" si="106">IF(ISNUMBER(FIND(" STR "," "&amp;AE323&amp;" ")),"str",
IF(ISNUMBER(FIND(" CODE "," "&amp;AE323&amp;" ")),"code",
IF(ISNUMBER(FIND(" DATA "," "&amp;AE323&amp;" ")),"data",
$H322
)))</f>
        <v>data</v>
      </c>
      <c r="I323" s="13" t="b">
        <f t="shared" ref="I323:I386" si="107">H323&lt;&gt;"code"</f>
        <v>1</v>
      </c>
      <c r="J323" s="6">
        <f ca="1">OFFSET(program!$A$1,0,disasm!A323)</f>
        <v>84</v>
      </c>
      <c r="K323" s="7">
        <f t="shared" ref="K323:K386" ca="1" si="108">MOD($J323,100)</f>
        <v>84</v>
      </c>
      <c r="L323" s="7" t="e">
        <f t="shared" ref="L323:L386" ca="1" si="109">IF(K323=99,"END",CHOOSE(K323,"ADD ","MUL ","IN  ","OUT ","J!=0","J=0 ","CMP&lt;","CMP=","SP+ "))</f>
        <v>#VALUE!</v>
      </c>
      <c r="M323" s="7">
        <f t="shared" ref="M323:M386" si="110">IF($H323="data",1,IF($H323="str",$J323+1,N323+1))</f>
        <v>1</v>
      </c>
      <c r="N323" s="7">
        <f t="shared" ref="N323:N386" si="111">IF($I323,1,IFERROR(CHOOSE($K323,3,3,1,1,2,2,3,3,1),0))</f>
        <v>1</v>
      </c>
      <c r="O323" s="8">
        <f t="shared" ref="O323:O386" si="112">IF(I323,1,IF($N323&gt;=1,MOD(INT($J323/100),10),""))</f>
        <v>1</v>
      </c>
      <c r="P323" s="8" t="str">
        <f t="shared" ref="P323:P386" si="113">IF($N323&gt;=2,MOD(INT($J323/1000),10),"")</f>
        <v/>
      </c>
      <c r="Q323" s="8" t="str">
        <f t="shared" ref="Q323:Q386" si="114">IF($N323&gt;=3,MOD(INT($J323/10000),10),"")</f>
        <v/>
      </c>
      <c r="R323" s="8" t="str">
        <f t="shared" ref="R323:R386" ca="1" si="115">IF(O323="","",
    IF(ISNUMBER(FIND(" A"&amp;R$1&amp;" ",$AA323)),"addr",
        IF(ISNUMBER(FIND(" C"&amp;R$1&amp;" ",$AA323)),"char",
            CHOOSE(O323+1,"addr","num","num")
        )
    )
)</f>
        <v>num</v>
      </c>
      <c r="S323" s="8" t="str">
        <f t="shared" ref="S323:S386" si="116">IF(P323="","",
    IF(ISNUMBER(FIND(" A"&amp;S$1&amp;" ",$AA323)),"addr",
        IF(ISNUMBER(FIND(" C"&amp;S$1&amp;" ",$AA323)),"char",
            CHOOSE(P323+1,"addr","num","num")
        )
    )
)</f>
        <v/>
      </c>
      <c r="T323" s="8" t="str">
        <f t="shared" ref="T323:T386" si="117">IF(Q323="","",
    IF(ISNUMBER(FIND(" A"&amp;T$1&amp;" ",$AA323)),"addr",
        IF(ISNUMBER(FIND(" C"&amp;T$1&amp;" ",$AA323)),"char",
            CHOOSE(Q323+1,"addr","num","num")
        )
    )
)</f>
        <v/>
      </c>
      <c r="U323" s="7">
        <f ca="1">IF(O323="","",OFFSET(program!$A$1,0,disasm!$A323+COLUMN()-COLUMN($U323)+IF($I323,0,1)))</f>
        <v>84</v>
      </c>
      <c r="V323" s="7" t="str">
        <f ca="1">IF(P323="","",OFFSET(program!$A$1,0,disasm!$A323+COLUMN()-COLUMN($U323)+IF($I323,0,1)))</f>
        <v/>
      </c>
      <c r="W323" s="7" t="str">
        <f ca="1">IF(Q323="","",OFFSET(program!$A$1,0,disasm!$A323+COLUMN()-COLUMN($U323)+IF($I323,0,1)))</f>
        <v/>
      </c>
      <c r="X323" s="3" t="str">
        <f t="shared" ref="X323:X386" ca="1" si="118">IF(O323="","",
  SUBSTITUTE(SUBSTITUTE(
    CHOOSE(1+O323,"[val]","val","[SP+val]"),
    "val",
    IF(R323="char","'"&amp;CHAR(U323)&amp;"'",
      IF(R323="addr",
        INDEX($B:$B,MATCH(U323,$A:$A,1))
          &amp; IF(INDEX($A:$A,MATCH(U323,$A:$A,1)) &lt; U323, ".a"&amp;(U323 - INDEX($A:$A,MATCH(U323,$A:$A,1))),""),
        U323
       )
    )
  ),"+-","-")
)</f>
        <v>84</v>
      </c>
      <c r="Y323" s="3" t="str">
        <f t="shared" ref="Y323:Y386" si="119">IF(P323="","",
  SUBSTITUTE(SUBSTITUTE(
    CHOOSE(1+P323,"[val]","val","[SP+val]"),
    "val",
    IF(S323="char","'"&amp;CHAR(V323)&amp;"'",
      IF(S323="addr",
        INDEX($B:$B,MATCH(V323,$A:$A,1))
          &amp; IF(INDEX($A:$A,MATCH(V323,$A:$A,1)) &lt; V323, ".a"&amp;(V323 - INDEX($A:$A,MATCH(V323,$A:$A,1))),""),
        V323
       )
    )
  ),"+-","-")
)</f>
        <v/>
      </c>
      <c r="Z323" s="3" t="str">
        <f t="shared" ref="Z323:Z386" si="120">IF(Q323="","",
  SUBSTITUTE(SUBSTITUTE(
    CHOOSE(1+Q323,"[val]","val","[SP+val]"),
    "val",
    IF(T323="char","'"&amp;CHAR(W323)&amp;"'",
      IF(T323="addr",
        INDEX($B:$B,MATCH(W323,$A:$A,1))
          &amp; IF(INDEX($A:$A,MATCH(W323,$A:$A,1)) &lt; W323, ".a"&amp;(W323 - INDEX($A:$A,MATCH(W323,$A:$A,1))),""),
        W323
       )
    )
  ),"+-","-")
)</f>
        <v/>
      </c>
      <c r="AA323" s="3" t="str">
        <f ca="1">" "
&amp;AE323
&amp;IF(AND(OR(K323=5,K323=6),MOD(INT(J323/1000),10)=1)," A2","")
&amp;IF(AND(NOT(I323),J323=109,OFFSET(program!$A$1,0,disasm!$A323+1)&gt;0,NOT(ISNUMBER(FIND(" A1 "," "&amp;AE323&amp;" "))))," AUTOLABEL","")
&amp;" "</f>
        <v xml:space="preserve">  </v>
      </c>
    </row>
    <row r="324" spans="1:31" x14ac:dyDescent="0.2">
      <c r="A324" s="1">
        <f t="shared" ref="A324:A387" ca="1" si="121">A323+M323</f>
        <v>837</v>
      </c>
      <c r="B324" s="2" t="str">
        <f t="shared" ca="1" si="104"/>
        <v>map+79</v>
      </c>
      <c r="C324" s="3" t="str">
        <f ca="1">_xlfn.TEXTJOIN(" ",FALSE,OFFSET(program!$A$1,0,A324,1,M324))</f>
        <v>233</v>
      </c>
      <c r="D324" s="4" t="str">
        <f ca="1">IF($H324="data",".dat "&amp;X324,
IF($H324="str",".str " &amp; _xlfn.TEXTJOIN("",FALSE,OFFSET(program!$A$2,0,A324+1,1,M324-1)),
$L324&amp;" "&amp;_xlfn.TEXTJOIN(", ",TRUE,$X324:$Z324)
))</f>
        <v>.dat 233</v>
      </c>
      <c r="E324" s="19" t="b">
        <f t="shared" ca="1" si="105"/>
        <v>0</v>
      </c>
      <c r="F324" s="5" t="str">
        <f t="shared" ca="1" si="102"/>
        <v>map</v>
      </c>
      <c r="G324" s="5">
        <f t="shared" ca="1" si="103"/>
        <v>758</v>
      </c>
      <c r="H324" s="5" t="str">
        <f t="shared" si="106"/>
        <v>data</v>
      </c>
      <c r="I324" s="13" t="b">
        <f t="shared" si="107"/>
        <v>1</v>
      </c>
      <c r="J324" s="6">
        <f ca="1">OFFSET(program!$A$1,0,disasm!A324)</f>
        <v>233</v>
      </c>
      <c r="K324" s="7">
        <f t="shared" ca="1" si="108"/>
        <v>33</v>
      </c>
      <c r="L324" s="7" t="e">
        <f t="shared" ca="1" si="109"/>
        <v>#VALUE!</v>
      </c>
      <c r="M324" s="7">
        <f t="shared" si="110"/>
        <v>1</v>
      </c>
      <c r="N324" s="7">
        <f t="shared" si="111"/>
        <v>1</v>
      </c>
      <c r="O324" s="8">
        <f t="shared" si="112"/>
        <v>1</v>
      </c>
      <c r="P324" s="8" t="str">
        <f t="shared" si="113"/>
        <v/>
      </c>
      <c r="Q324" s="8" t="str">
        <f t="shared" si="114"/>
        <v/>
      </c>
      <c r="R324" s="8" t="str">
        <f t="shared" ca="1" si="115"/>
        <v>num</v>
      </c>
      <c r="S324" s="8" t="str">
        <f t="shared" si="116"/>
        <v/>
      </c>
      <c r="T324" s="8" t="str">
        <f t="shared" si="117"/>
        <v/>
      </c>
      <c r="U324" s="7">
        <f ca="1">IF(O324="","",OFFSET(program!$A$1,0,disasm!$A324+COLUMN()-COLUMN($U324)+IF($I324,0,1)))</f>
        <v>233</v>
      </c>
      <c r="V324" s="7" t="str">
        <f ca="1">IF(P324="","",OFFSET(program!$A$1,0,disasm!$A324+COLUMN()-COLUMN($U324)+IF($I324,0,1)))</f>
        <v/>
      </c>
      <c r="W324" s="7" t="str">
        <f ca="1">IF(Q324="","",OFFSET(program!$A$1,0,disasm!$A324+COLUMN()-COLUMN($U324)+IF($I324,0,1)))</f>
        <v/>
      </c>
      <c r="X324" s="3" t="str">
        <f t="shared" ca="1" si="118"/>
        <v>233</v>
      </c>
      <c r="Y324" s="3" t="str">
        <f t="shared" si="119"/>
        <v/>
      </c>
      <c r="Z324" s="3" t="str">
        <f t="shared" si="120"/>
        <v/>
      </c>
      <c r="AA324" s="3" t="str">
        <f ca="1">" "
&amp;AE324
&amp;IF(AND(OR(K324=5,K324=6),MOD(INT(J324/1000),10)=1)," A2","")
&amp;IF(AND(NOT(I324),J324=109,OFFSET(program!$A$1,0,disasm!$A324+1)&gt;0,NOT(ISNUMBER(FIND(" A1 "," "&amp;AE324&amp;" "))))," AUTOLABEL","")
&amp;" "</f>
        <v xml:space="preserve">  </v>
      </c>
      <c r="AE324" s="11"/>
    </row>
    <row r="325" spans="1:31" x14ac:dyDescent="0.2">
      <c r="A325" s="1">
        <f t="shared" ca="1" si="121"/>
        <v>838</v>
      </c>
      <c r="B325" s="2" t="str">
        <f t="shared" ca="1" si="104"/>
        <v>map+80</v>
      </c>
      <c r="C325" s="3" t="str">
        <f ca="1">_xlfn.TEXTJOIN(" ",FALSE,OFFSET(program!$A$1,0,A325,1,M325))</f>
        <v>186</v>
      </c>
      <c r="D325" s="4" t="str">
        <f ca="1">IF($H325="data",".dat "&amp;X325,
IF($H325="str",".str " &amp; _xlfn.TEXTJOIN("",FALSE,OFFSET(program!$A$2,0,A325+1,1,M325-1)),
$L325&amp;" "&amp;_xlfn.TEXTJOIN(", ",TRUE,$X325:$Z325)
))</f>
        <v>.dat 186</v>
      </c>
      <c r="E325" s="19" t="b">
        <f t="shared" ca="1" si="105"/>
        <v>0</v>
      </c>
      <c r="F325" s="5" t="str">
        <f t="shared" ca="1" si="102"/>
        <v>map</v>
      </c>
      <c r="G325" s="5">
        <f t="shared" ca="1" si="103"/>
        <v>758</v>
      </c>
      <c r="H325" s="5" t="str">
        <f t="shared" si="106"/>
        <v>data</v>
      </c>
      <c r="I325" s="13" t="b">
        <f t="shared" si="107"/>
        <v>1</v>
      </c>
      <c r="J325" s="6">
        <f ca="1">OFFSET(program!$A$1,0,disasm!A325)</f>
        <v>186</v>
      </c>
      <c r="K325" s="7">
        <f t="shared" ca="1" si="108"/>
        <v>86</v>
      </c>
      <c r="L325" s="7" t="e">
        <f t="shared" ca="1" si="109"/>
        <v>#VALUE!</v>
      </c>
      <c r="M325" s="7">
        <f t="shared" si="110"/>
        <v>1</v>
      </c>
      <c r="N325" s="7">
        <f t="shared" si="111"/>
        <v>1</v>
      </c>
      <c r="O325" s="8">
        <f t="shared" si="112"/>
        <v>1</v>
      </c>
      <c r="P325" s="8" t="str">
        <f t="shared" si="113"/>
        <v/>
      </c>
      <c r="Q325" s="8" t="str">
        <f t="shared" si="114"/>
        <v/>
      </c>
      <c r="R325" s="8" t="str">
        <f t="shared" ca="1" si="115"/>
        <v>num</v>
      </c>
      <c r="S325" s="8" t="str">
        <f t="shared" si="116"/>
        <v/>
      </c>
      <c r="T325" s="8" t="str">
        <f t="shared" si="117"/>
        <v/>
      </c>
      <c r="U325" s="7">
        <f ca="1">IF(O325="","",OFFSET(program!$A$1,0,disasm!$A325+COLUMN()-COLUMN($U325)+IF($I325,0,1)))</f>
        <v>186</v>
      </c>
      <c r="V325" s="7" t="str">
        <f ca="1">IF(P325="","",OFFSET(program!$A$1,0,disasm!$A325+COLUMN()-COLUMN($U325)+IF($I325,0,1)))</f>
        <v/>
      </c>
      <c r="W325" s="7" t="str">
        <f ca="1">IF(Q325="","",OFFSET(program!$A$1,0,disasm!$A325+COLUMN()-COLUMN($U325)+IF($I325,0,1)))</f>
        <v/>
      </c>
      <c r="X325" s="3" t="str">
        <f t="shared" ca="1" si="118"/>
        <v>186</v>
      </c>
      <c r="Y325" s="3" t="str">
        <f t="shared" si="119"/>
        <v/>
      </c>
      <c r="Z325" s="3" t="str">
        <f t="shared" si="120"/>
        <v/>
      </c>
      <c r="AA325" s="3" t="str">
        <f ca="1">" "
&amp;AE325
&amp;IF(AND(OR(K325=5,K325=6),MOD(INT(J325/1000),10)=1)," A2","")
&amp;IF(AND(NOT(I325),J325=109,OFFSET(program!$A$1,0,disasm!$A325+1)&gt;0,NOT(ISNUMBER(FIND(" A1 "," "&amp;AE325&amp;" "))))," AUTOLABEL","")
&amp;" "</f>
        <v xml:space="preserve">  </v>
      </c>
      <c r="AE325" s="11"/>
    </row>
    <row r="326" spans="1:31" x14ac:dyDescent="0.2">
      <c r="A326" s="1">
        <f t="shared" ca="1" si="121"/>
        <v>839</v>
      </c>
      <c r="B326" s="2" t="str">
        <f t="shared" ca="1" si="104"/>
        <v>map+81</v>
      </c>
      <c r="C326" s="3" t="str">
        <f ca="1">_xlfn.TEXTJOIN(" ",FALSE,OFFSET(program!$A$1,0,A326,1,M326))</f>
        <v>79</v>
      </c>
      <c r="D326" s="4" t="str">
        <f ca="1">IF($H326="data",".dat "&amp;X326,
IF($H326="str",".str " &amp; _xlfn.TEXTJOIN("",FALSE,OFFSET(program!$A$2,0,A326+1,1,M326-1)),
$L326&amp;" "&amp;_xlfn.TEXTJOIN(", ",TRUE,$X326:$Z326)
))</f>
        <v>.dat 79</v>
      </c>
      <c r="E326" s="19" t="b">
        <f t="shared" ca="1" si="105"/>
        <v>0</v>
      </c>
      <c r="F326" s="5" t="str">
        <f t="shared" ca="1" si="102"/>
        <v>map</v>
      </c>
      <c r="G326" s="5">
        <f t="shared" ca="1" si="103"/>
        <v>758</v>
      </c>
      <c r="H326" s="5" t="str">
        <f t="shared" si="106"/>
        <v>data</v>
      </c>
      <c r="I326" s="13" t="b">
        <f t="shared" si="107"/>
        <v>1</v>
      </c>
      <c r="J326" s="6">
        <f ca="1">OFFSET(program!$A$1,0,disasm!A326)</f>
        <v>79</v>
      </c>
      <c r="K326" s="7">
        <f t="shared" ca="1" si="108"/>
        <v>79</v>
      </c>
      <c r="L326" s="7" t="e">
        <f t="shared" ca="1" si="109"/>
        <v>#VALUE!</v>
      </c>
      <c r="M326" s="7">
        <f t="shared" si="110"/>
        <v>1</v>
      </c>
      <c r="N326" s="7">
        <f t="shared" si="111"/>
        <v>1</v>
      </c>
      <c r="O326" s="8">
        <f t="shared" si="112"/>
        <v>1</v>
      </c>
      <c r="P326" s="8" t="str">
        <f t="shared" si="113"/>
        <v/>
      </c>
      <c r="Q326" s="8" t="str">
        <f t="shared" si="114"/>
        <v/>
      </c>
      <c r="R326" s="8" t="str">
        <f t="shared" ca="1" si="115"/>
        <v>num</v>
      </c>
      <c r="S326" s="8" t="str">
        <f t="shared" si="116"/>
        <v/>
      </c>
      <c r="T326" s="8" t="str">
        <f t="shared" si="117"/>
        <v/>
      </c>
      <c r="U326" s="7">
        <f ca="1">IF(O326="","",OFFSET(program!$A$1,0,disasm!$A326+COLUMN()-COLUMN($U326)+IF($I326,0,1)))</f>
        <v>79</v>
      </c>
      <c r="V326" s="7" t="str">
        <f ca="1">IF(P326="","",OFFSET(program!$A$1,0,disasm!$A326+COLUMN()-COLUMN($U326)+IF($I326,0,1)))</f>
        <v/>
      </c>
      <c r="W326" s="7" t="str">
        <f ca="1">IF(Q326="","",OFFSET(program!$A$1,0,disasm!$A326+COLUMN()-COLUMN($U326)+IF($I326,0,1)))</f>
        <v/>
      </c>
      <c r="X326" s="3" t="str">
        <f t="shared" ca="1" si="118"/>
        <v>79</v>
      </c>
      <c r="Y326" s="3" t="str">
        <f t="shared" si="119"/>
        <v/>
      </c>
      <c r="Z326" s="3" t="str">
        <f t="shared" si="120"/>
        <v/>
      </c>
      <c r="AA326" s="3" t="str">
        <f ca="1">" "
&amp;AE326
&amp;IF(AND(OR(K326=5,K326=6),MOD(INT(J326/1000),10)=1)," A2","")
&amp;IF(AND(NOT(I326),J326=109,OFFSET(program!$A$1,0,disasm!$A326+1)&gt;0,NOT(ISNUMBER(FIND(" A1 "," "&amp;AE326&amp;" "))))," AUTOLABEL","")
&amp;" "</f>
        <v xml:space="preserve">  </v>
      </c>
      <c r="AE326" s="11"/>
    </row>
    <row r="327" spans="1:31" x14ac:dyDescent="0.2">
      <c r="A327" s="1">
        <f t="shared" ca="1" si="121"/>
        <v>840</v>
      </c>
      <c r="B327" s="2" t="str">
        <f t="shared" ca="1" si="104"/>
        <v>map+82</v>
      </c>
      <c r="C327" s="3" t="str">
        <f ca="1">_xlfn.TEXTJOIN(" ",FALSE,OFFSET(program!$A$1,0,A327,1,M327))</f>
        <v>43</v>
      </c>
      <c r="D327" s="4" t="str">
        <f ca="1">IF($H327="data",".dat "&amp;X327,
IF($H327="str",".str " &amp; _xlfn.TEXTJOIN("",FALSE,OFFSET(program!$A$2,0,A327+1,1,M327-1)),
$L327&amp;" "&amp;_xlfn.TEXTJOIN(", ",TRUE,$X327:$Z327)
))</f>
        <v>.dat 43</v>
      </c>
      <c r="E327" s="19" t="b">
        <f t="shared" ca="1" si="105"/>
        <v>0</v>
      </c>
      <c r="F327" s="5" t="str">
        <f t="shared" ca="1" si="102"/>
        <v>map</v>
      </c>
      <c r="G327" s="5">
        <f t="shared" ca="1" si="103"/>
        <v>758</v>
      </c>
      <c r="H327" s="5" t="str">
        <f t="shared" si="106"/>
        <v>data</v>
      </c>
      <c r="I327" s="13" t="b">
        <f t="shared" si="107"/>
        <v>1</v>
      </c>
      <c r="J327" s="6">
        <f ca="1">OFFSET(program!$A$1,0,disasm!A327)</f>
        <v>43</v>
      </c>
      <c r="K327" s="7">
        <f t="shared" ca="1" si="108"/>
        <v>43</v>
      </c>
      <c r="L327" s="7" t="e">
        <f t="shared" ca="1" si="109"/>
        <v>#VALUE!</v>
      </c>
      <c r="M327" s="7">
        <f t="shared" si="110"/>
        <v>1</v>
      </c>
      <c r="N327" s="7">
        <f t="shared" si="111"/>
        <v>1</v>
      </c>
      <c r="O327" s="8">
        <f t="shared" si="112"/>
        <v>1</v>
      </c>
      <c r="P327" s="8" t="str">
        <f t="shared" si="113"/>
        <v/>
      </c>
      <c r="Q327" s="8" t="str">
        <f t="shared" si="114"/>
        <v/>
      </c>
      <c r="R327" s="8" t="str">
        <f t="shared" ca="1" si="115"/>
        <v>num</v>
      </c>
      <c r="S327" s="8" t="str">
        <f t="shared" si="116"/>
        <v/>
      </c>
      <c r="T327" s="8" t="str">
        <f t="shared" si="117"/>
        <v/>
      </c>
      <c r="U327" s="7">
        <f ca="1">IF(O327="","",OFFSET(program!$A$1,0,disasm!$A327+COLUMN()-COLUMN($U327)+IF($I327,0,1)))</f>
        <v>43</v>
      </c>
      <c r="V327" s="7" t="str">
        <f ca="1">IF(P327="","",OFFSET(program!$A$1,0,disasm!$A327+COLUMN()-COLUMN($U327)+IF($I327,0,1)))</f>
        <v/>
      </c>
      <c r="W327" s="7" t="str">
        <f ca="1">IF(Q327="","",OFFSET(program!$A$1,0,disasm!$A327+COLUMN()-COLUMN($U327)+IF($I327,0,1)))</f>
        <v/>
      </c>
      <c r="X327" s="3" t="str">
        <f t="shared" ca="1" si="118"/>
        <v>43</v>
      </c>
      <c r="Y327" s="3" t="str">
        <f t="shared" si="119"/>
        <v/>
      </c>
      <c r="Z327" s="3" t="str">
        <f t="shared" si="120"/>
        <v/>
      </c>
      <c r="AA327" s="3" t="str">
        <f ca="1">" "
&amp;AE327
&amp;IF(AND(OR(K327=5,K327=6),MOD(INT(J327/1000),10)=1)," A2","")
&amp;IF(AND(NOT(I327),J327=109,OFFSET(program!$A$1,0,disasm!$A327+1)&gt;0,NOT(ISNUMBER(FIND(" A1 "," "&amp;AE327&amp;" "))))," AUTOLABEL","")
&amp;" "</f>
        <v xml:space="preserve">  </v>
      </c>
    </row>
    <row r="328" spans="1:31" x14ac:dyDescent="0.2">
      <c r="A328" s="1">
        <f t="shared" ca="1" si="121"/>
        <v>841</v>
      </c>
      <c r="B328" s="2" t="str">
        <f t="shared" ca="1" si="104"/>
        <v>map+83</v>
      </c>
      <c r="C328" s="3" t="str">
        <f ca="1">_xlfn.TEXTJOIN(" ",FALSE,OFFSET(program!$A$1,0,A328,1,M328))</f>
        <v>188</v>
      </c>
      <c r="D328" s="4" t="str">
        <f ca="1">IF($H328="data",".dat "&amp;X328,
IF($H328="str",".str " &amp; _xlfn.TEXTJOIN("",FALSE,OFFSET(program!$A$2,0,A328+1,1,M328-1)),
$L328&amp;" "&amp;_xlfn.TEXTJOIN(", ",TRUE,$X328:$Z328)
))</f>
        <v>.dat 188</v>
      </c>
      <c r="E328" s="19" t="b">
        <f t="shared" ca="1" si="105"/>
        <v>0</v>
      </c>
      <c r="F328" s="5" t="str">
        <f t="shared" ca="1" si="102"/>
        <v>map</v>
      </c>
      <c r="G328" s="5">
        <f t="shared" ca="1" si="103"/>
        <v>758</v>
      </c>
      <c r="H328" s="5" t="str">
        <f t="shared" si="106"/>
        <v>data</v>
      </c>
      <c r="I328" s="13" t="b">
        <f t="shared" si="107"/>
        <v>1</v>
      </c>
      <c r="J328" s="6">
        <f ca="1">OFFSET(program!$A$1,0,disasm!A328)</f>
        <v>188</v>
      </c>
      <c r="K328" s="7">
        <f t="shared" ca="1" si="108"/>
        <v>88</v>
      </c>
      <c r="L328" s="7" t="e">
        <f t="shared" ca="1" si="109"/>
        <v>#VALUE!</v>
      </c>
      <c r="M328" s="7">
        <f t="shared" si="110"/>
        <v>1</v>
      </c>
      <c r="N328" s="7">
        <f t="shared" si="111"/>
        <v>1</v>
      </c>
      <c r="O328" s="8">
        <f t="shared" si="112"/>
        <v>1</v>
      </c>
      <c r="P328" s="8" t="str">
        <f t="shared" si="113"/>
        <v/>
      </c>
      <c r="Q328" s="8" t="str">
        <f t="shared" si="114"/>
        <v/>
      </c>
      <c r="R328" s="8" t="str">
        <f t="shared" ca="1" si="115"/>
        <v>num</v>
      </c>
      <c r="S328" s="8" t="str">
        <f t="shared" si="116"/>
        <v/>
      </c>
      <c r="T328" s="8" t="str">
        <f t="shared" si="117"/>
        <v/>
      </c>
      <c r="U328" s="7">
        <f ca="1">IF(O328="","",OFFSET(program!$A$1,0,disasm!$A328+COLUMN()-COLUMN($U328)+IF($I328,0,1)))</f>
        <v>188</v>
      </c>
      <c r="V328" s="7" t="str">
        <f ca="1">IF(P328="","",OFFSET(program!$A$1,0,disasm!$A328+COLUMN()-COLUMN($U328)+IF($I328,0,1)))</f>
        <v/>
      </c>
      <c r="W328" s="7" t="str">
        <f ca="1">IF(Q328="","",OFFSET(program!$A$1,0,disasm!$A328+COLUMN()-COLUMN($U328)+IF($I328,0,1)))</f>
        <v/>
      </c>
      <c r="X328" s="3" t="str">
        <f t="shared" ca="1" si="118"/>
        <v>188</v>
      </c>
      <c r="Y328" s="3" t="str">
        <f t="shared" si="119"/>
        <v/>
      </c>
      <c r="Z328" s="3" t="str">
        <f t="shared" si="120"/>
        <v/>
      </c>
      <c r="AA328" s="3" t="str">
        <f ca="1">" "
&amp;AE328
&amp;IF(AND(OR(K328=5,K328=6),MOD(INT(J328/1000),10)=1)," A2","")
&amp;IF(AND(NOT(I328),J328=109,OFFSET(program!$A$1,0,disasm!$A328+1)&gt;0,NOT(ISNUMBER(FIND(" A1 "," "&amp;AE328&amp;" "))))," AUTOLABEL","")
&amp;" "</f>
        <v xml:space="preserve">  </v>
      </c>
    </row>
    <row r="329" spans="1:31" x14ac:dyDescent="0.2">
      <c r="A329" s="1">
        <f t="shared" ca="1" si="121"/>
        <v>842</v>
      </c>
      <c r="B329" s="2" t="str">
        <f t="shared" ca="1" si="104"/>
        <v>map+84</v>
      </c>
      <c r="C329" s="3" t="str">
        <f ca="1">_xlfn.TEXTJOIN(" ",FALSE,OFFSET(program!$A$1,0,A329,1,M329))</f>
        <v>166</v>
      </c>
      <c r="D329" s="4" t="str">
        <f ca="1">IF($H329="data",".dat "&amp;X329,
IF($H329="str",".str " &amp; _xlfn.TEXTJOIN("",FALSE,OFFSET(program!$A$2,0,A329+1,1,M329-1)),
$L329&amp;" "&amp;_xlfn.TEXTJOIN(", ",TRUE,$X329:$Z329)
))</f>
        <v>.dat 166</v>
      </c>
      <c r="E329" s="19" t="b">
        <f t="shared" ca="1" si="105"/>
        <v>0</v>
      </c>
      <c r="F329" s="5" t="str">
        <f t="shared" ca="1" si="102"/>
        <v>map</v>
      </c>
      <c r="G329" s="5">
        <f t="shared" ca="1" si="103"/>
        <v>758</v>
      </c>
      <c r="H329" s="5" t="str">
        <f t="shared" si="106"/>
        <v>data</v>
      </c>
      <c r="I329" s="13" t="b">
        <f t="shared" si="107"/>
        <v>1</v>
      </c>
      <c r="J329" s="6">
        <f ca="1">OFFSET(program!$A$1,0,disasm!A329)</f>
        <v>166</v>
      </c>
      <c r="K329" s="7">
        <f t="shared" ca="1" si="108"/>
        <v>66</v>
      </c>
      <c r="L329" s="7" t="e">
        <f t="shared" ca="1" si="109"/>
        <v>#VALUE!</v>
      </c>
      <c r="M329" s="7">
        <f t="shared" si="110"/>
        <v>1</v>
      </c>
      <c r="N329" s="7">
        <f t="shared" si="111"/>
        <v>1</v>
      </c>
      <c r="O329" s="8">
        <f t="shared" si="112"/>
        <v>1</v>
      </c>
      <c r="P329" s="8" t="str">
        <f t="shared" si="113"/>
        <v/>
      </c>
      <c r="Q329" s="8" t="str">
        <f t="shared" si="114"/>
        <v/>
      </c>
      <c r="R329" s="8" t="str">
        <f t="shared" ca="1" si="115"/>
        <v>num</v>
      </c>
      <c r="S329" s="8" t="str">
        <f t="shared" si="116"/>
        <v/>
      </c>
      <c r="T329" s="8" t="str">
        <f t="shared" si="117"/>
        <v/>
      </c>
      <c r="U329" s="7">
        <f ca="1">IF(O329="","",OFFSET(program!$A$1,0,disasm!$A329+COLUMN()-COLUMN($U329)+IF($I329,0,1)))</f>
        <v>166</v>
      </c>
      <c r="V329" s="7" t="str">
        <f ca="1">IF(P329="","",OFFSET(program!$A$1,0,disasm!$A329+COLUMN()-COLUMN($U329)+IF($I329,0,1)))</f>
        <v/>
      </c>
      <c r="W329" s="7" t="str">
        <f ca="1">IF(Q329="","",OFFSET(program!$A$1,0,disasm!$A329+COLUMN()-COLUMN($U329)+IF($I329,0,1)))</f>
        <v/>
      </c>
      <c r="X329" s="3" t="str">
        <f t="shared" ca="1" si="118"/>
        <v>166</v>
      </c>
      <c r="Y329" s="3" t="str">
        <f t="shared" si="119"/>
        <v/>
      </c>
      <c r="Z329" s="3" t="str">
        <f t="shared" si="120"/>
        <v/>
      </c>
      <c r="AA329" s="3" t="str">
        <f ca="1">" "
&amp;AE329
&amp;IF(AND(OR(K329=5,K329=6),MOD(INT(J329/1000),10)=1)," A2","")
&amp;IF(AND(NOT(I329),J329=109,OFFSET(program!$A$1,0,disasm!$A329+1)&gt;0,NOT(ISNUMBER(FIND(" A1 "," "&amp;AE329&amp;" "))))," AUTOLABEL","")
&amp;" "</f>
        <v xml:space="preserve">  </v>
      </c>
    </row>
    <row r="330" spans="1:31" x14ac:dyDescent="0.2">
      <c r="A330" s="1">
        <f t="shared" ca="1" si="121"/>
        <v>843</v>
      </c>
      <c r="B330" s="2" t="str">
        <f t="shared" ca="1" si="104"/>
        <v>map+85</v>
      </c>
      <c r="C330" s="3" t="str">
        <f ca="1">_xlfn.TEXTJOIN(" ",FALSE,OFFSET(program!$A$1,0,A330,1,M330))</f>
        <v>156</v>
      </c>
      <c r="D330" s="4" t="str">
        <f ca="1">IF($H330="data",".dat "&amp;X330,
IF($H330="str",".str " &amp; _xlfn.TEXTJOIN("",FALSE,OFFSET(program!$A$2,0,A330+1,1,M330-1)),
$L330&amp;" "&amp;_xlfn.TEXTJOIN(", ",TRUE,$X330:$Z330)
))</f>
        <v>.dat 156</v>
      </c>
      <c r="E330" s="19" t="b">
        <f t="shared" ca="1" si="105"/>
        <v>0</v>
      </c>
      <c r="F330" s="5" t="str">
        <f t="shared" ca="1" si="102"/>
        <v>map</v>
      </c>
      <c r="G330" s="5">
        <f t="shared" ca="1" si="103"/>
        <v>758</v>
      </c>
      <c r="H330" s="5" t="str">
        <f t="shared" si="106"/>
        <v>data</v>
      </c>
      <c r="I330" s="13" t="b">
        <f t="shared" si="107"/>
        <v>1</v>
      </c>
      <c r="J330" s="6">
        <f ca="1">OFFSET(program!$A$1,0,disasm!A330)</f>
        <v>156</v>
      </c>
      <c r="K330" s="7">
        <f t="shared" ca="1" si="108"/>
        <v>56</v>
      </c>
      <c r="L330" s="7" t="e">
        <f t="shared" ca="1" si="109"/>
        <v>#VALUE!</v>
      </c>
      <c r="M330" s="7">
        <f t="shared" si="110"/>
        <v>1</v>
      </c>
      <c r="N330" s="7">
        <f t="shared" si="111"/>
        <v>1</v>
      </c>
      <c r="O330" s="8">
        <f t="shared" si="112"/>
        <v>1</v>
      </c>
      <c r="P330" s="8" t="str">
        <f t="shared" si="113"/>
        <v/>
      </c>
      <c r="Q330" s="8" t="str">
        <f t="shared" si="114"/>
        <v/>
      </c>
      <c r="R330" s="8" t="str">
        <f t="shared" ca="1" si="115"/>
        <v>num</v>
      </c>
      <c r="S330" s="8" t="str">
        <f t="shared" si="116"/>
        <v/>
      </c>
      <c r="T330" s="8" t="str">
        <f t="shared" si="117"/>
        <v/>
      </c>
      <c r="U330" s="7">
        <f ca="1">IF(O330="","",OFFSET(program!$A$1,0,disasm!$A330+COLUMN()-COLUMN($U330)+IF($I330,0,1)))</f>
        <v>156</v>
      </c>
      <c r="V330" s="7" t="str">
        <f ca="1">IF(P330="","",OFFSET(program!$A$1,0,disasm!$A330+COLUMN()-COLUMN($U330)+IF($I330,0,1)))</f>
        <v/>
      </c>
      <c r="W330" s="7" t="str">
        <f ca="1">IF(Q330="","",OFFSET(program!$A$1,0,disasm!$A330+COLUMN()-COLUMN($U330)+IF($I330,0,1)))</f>
        <v/>
      </c>
      <c r="X330" s="3" t="str">
        <f t="shared" ca="1" si="118"/>
        <v>156</v>
      </c>
      <c r="Y330" s="3" t="str">
        <f t="shared" si="119"/>
        <v/>
      </c>
      <c r="Z330" s="3" t="str">
        <f t="shared" si="120"/>
        <v/>
      </c>
      <c r="AA330" s="3" t="str">
        <f ca="1">" "
&amp;AE330
&amp;IF(AND(OR(K330=5,K330=6),MOD(INT(J330/1000),10)=1)," A2","")
&amp;IF(AND(NOT(I330),J330=109,OFFSET(program!$A$1,0,disasm!$A330+1)&gt;0,NOT(ISNUMBER(FIND(" A1 "," "&amp;AE330&amp;" "))))," AUTOLABEL","")
&amp;" "</f>
        <v xml:space="preserve">  </v>
      </c>
    </row>
    <row r="331" spans="1:31" x14ac:dyDescent="0.2">
      <c r="A331" s="1">
        <f t="shared" ca="1" si="121"/>
        <v>844</v>
      </c>
      <c r="B331" s="2" t="str">
        <f t="shared" ca="1" si="104"/>
        <v>map+86</v>
      </c>
      <c r="C331" s="3" t="str">
        <f ca="1">_xlfn.TEXTJOIN(" ",FALSE,OFFSET(program!$A$1,0,A331,1,M331))</f>
        <v>230</v>
      </c>
      <c r="D331" s="4" t="str">
        <f ca="1">IF($H331="data",".dat "&amp;X331,
IF($H331="str",".str " &amp; _xlfn.TEXTJOIN("",FALSE,OFFSET(program!$A$2,0,A331+1,1,M331-1)),
$L331&amp;" "&amp;_xlfn.TEXTJOIN(", ",TRUE,$X331:$Z331)
))</f>
        <v>.dat 230</v>
      </c>
      <c r="E331" s="19" t="b">
        <f t="shared" ca="1" si="105"/>
        <v>0</v>
      </c>
      <c r="F331" s="5" t="str">
        <f t="shared" ca="1" si="102"/>
        <v>map</v>
      </c>
      <c r="G331" s="5">
        <f t="shared" ca="1" si="103"/>
        <v>758</v>
      </c>
      <c r="H331" s="5" t="str">
        <f t="shared" si="106"/>
        <v>data</v>
      </c>
      <c r="I331" s="13" t="b">
        <f t="shared" si="107"/>
        <v>1</v>
      </c>
      <c r="J331" s="6">
        <f ca="1">OFFSET(program!$A$1,0,disasm!A331)</f>
        <v>230</v>
      </c>
      <c r="K331" s="7">
        <f t="shared" ca="1" si="108"/>
        <v>30</v>
      </c>
      <c r="L331" s="7" t="e">
        <f t="shared" ca="1" si="109"/>
        <v>#VALUE!</v>
      </c>
      <c r="M331" s="7">
        <f t="shared" si="110"/>
        <v>1</v>
      </c>
      <c r="N331" s="7">
        <f t="shared" si="111"/>
        <v>1</v>
      </c>
      <c r="O331" s="8">
        <f t="shared" si="112"/>
        <v>1</v>
      </c>
      <c r="P331" s="8" t="str">
        <f t="shared" si="113"/>
        <v/>
      </c>
      <c r="Q331" s="8" t="str">
        <f t="shared" si="114"/>
        <v/>
      </c>
      <c r="R331" s="8" t="str">
        <f t="shared" ca="1" si="115"/>
        <v>num</v>
      </c>
      <c r="S331" s="8" t="str">
        <f t="shared" si="116"/>
        <v/>
      </c>
      <c r="T331" s="8" t="str">
        <f t="shared" si="117"/>
        <v/>
      </c>
      <c r="U331" s="7">
        <f ca="1">IF(O331="","",OFFSET(program!$A$1,0,disasm!$A331+COLUMN()-COLUMN($U331)+IF($I331,0,1)))</f>
        <v>230</v>
      </c>
      <c r="V331" s="7" t="str">
        <f ca="1">IF(P331="","",OFFSET(program!$A$1,0,disasm!$A331+COLUMN()-COLUMN($U331)+IF($I331,0,1)))</f>
        <v/>
      </c>
      <c r="W331" s="7" t="str">
        <f ca="1">IF(Q331="","",OFFSET(program!$A$1,0,disasm!$A331+COLUMN()-COLUMN($U331)+IF($I331,0,1)))</f>
        <v/>
      </c>
      <c r="X331" s="3" t="str">
        <f t="shared" ca="1" si="118"/>
        <v>230</v>
      </c>
      <c r="Y331" s="3" t="str">
        <f t="shared" si="119"/>
        <v/>
      </c>
      <c r="Z331" s="3" t="str">
        <f t="shared" si="120"/>
        <v/>
      </c>
      <c r="AA331" s="3" t="str">
        <f ca="1">" "
&amp;AE331
&amp;IF(AND(OR(K331=5,K331=6),MOD(INT(J331/1000),10)=1)," A2","")
&amp;IF(AND(NOT(I331),J331=109,OFFSET(program!$A$1,0,disasm!$A331+1)&gt;0,NOT(ISNUMBER(FIND(" A1 "," "&amp;AE331&amp;" "))))," AUTOLABEL","")
&amp;" "</f>
        <v xml:space="preserve">  </v>
      </c>
    </row>
    <row r="332" spans="1:31" x14ac:dyDescent="0.2">
      <c r="A332" s="1">
        <f t="shared" ca="1" si="121"/>
        <v>845</v>
      </c>
      <c r="B332" s="2" t="str">
        <f t="shared" ca="1" si="104"/>
        <v>map+87</v>
      </c>
      <c r="C332" s="3" t="str">
        <f ca="1">_xlfn.TEXTJOIN(" ",FALSE,OFFSET(program!$A$1,0,A332,1,M332))</f>
        <v>237</v>
      </c>
      <c r="D332" s="4" t="str">
        <f ca="1">IF($H332="data",".dat "&amp;X332,
IF($H332="str",".str " &amp; _xlfn.TEXTJOIN("",FALSE,OFFSET(program!$A$2,0,A332+1,1,M332-1)),
$L332&amp;" "&amp;_xlfn.TEXTJOIN(", ",TRUE,$X332:$Z332)
))</f>
        <v>.dat 237</v>
      </c>
      <c r="E332" s="19" t="b">
        <f t="shared" ca="1" si="105"/>
        <v>0</v>
      </c>
      <c r="F332" s="5" t="str">
        <f t="shared" ca="1" si="102"/>
        <v>map</v>
      </c>
      <c r="G332" s="5">
        <f t="shared" ca="1" si="103"/>
        <v>758</v>
      </c>
      <c r="H332" s="5" t="str">
        <f t="shared" si="106"/>
        <v>data</v>
      </c>
      <c r="I332" s="13" t="b">
        <f t="shared" si="107"/>
        <v>1</v>
      </c>
      <c r="J332" s="6">
        <f ca="1">OFFSET(program!$A$1,0,disasm!A332)</f>
        <v>237</v>
      </c>
      <c r="K332" s="7">
        <f t="shared" ca="1" si="108"/>
        <v>37</v>
      </c>
      <c r="L332" s="7" t="e">
        <f t="shared" ca="1" si="109"/>
        <v>#VALUE!</v>
      </c>
      <c r="M332" s="7">
        <f t="shared" si="110"/>
        <v>1</v>
      </c>
      <c r="N332" s="7">
        <f t="shared" si="111"/>
        <v>1</v>
      </c>
      <c r="O332" s="8">
        <f t="shared" si="112"/>
        <v>1</v>
      </c>
      <c r="P332" s="8" t="str">
        <f t="shared" si="113"/>
        <v/>
      </c>
      <c r="Q332" s="8" t="str">
        <f t="shared" si="114"/>
        <v/>
      </c>
      <c r="R332" s="8" t="str">
        <f t="shared" ca="1" si="115"/>
        <v>num</v>
      </c>
      <c r="S332" s="8" t="str">
        <f t="shared" si="116"/>
        <v/>
      </c>
      <c r="T332" s="8" t="str">
        <f t="shared" si="117"/>
        <v/>
      </c>
      <c r="U332" s="7">
        <f ca="1">IF(O332="","",OFFSET(program!$A$1,0,disasm!$A332+COLUMN()-COLUMN($U332)+IF($I332,0,1)))</f>
        <v>237</v>
      </c>
      <c r="V332" s="7" t="str">
        <f ca="1">IF(P332="","",OFFSET(program!$A$1,0,disasm!$A332+COLUMN()-COLUMN($U332)+IF($I332,0,1)))</f>
        <v/>
      </c>
      <c r="W332" s="7" t="str">
        <f ca="1">IF(Q332="","",OFFSET(program!$A$1,0,disasm!$A332+COLUMN()-COLUMN($U332)+IF($I332,0,1)))</f>
        <v/>
      </c>
      <c r="X332" s="3" t="str">
        <f t="shared" ca="1" si="118"/>
        <v>237</v>
      </c>
      <c r="Y332" s="3" t="str">
        <f t="shared" si="119"/>
        <v/>
      </c>
      <c r="Z332" s="3" t="str">
        <f t="shared" si="120"/>
        <v/>
      </c>
      <c r="AA332" s="3" t="str">
        <f ca="1">" "
&amp;AE332
&amp;IF(AND(OR(K332=5,K332=6),MOD(INT(J332/1000),10)=1)," A2","")
&amp;IF(AND(NOT(I332),J332=109,OFFSET(program!$A$1,0,disasm!$A332+1)&gt;0,NOT(ISNUMBER(FIND(" A1 "," "&amp;AE332&amp;" "))))," AUTOLABEL","")
&amp;" "</f>
        <v xml:space="preserve">  </v>
      </c>
    </row>
    <row r="333" spans="1:31" x14ac:dyDescent="0.2">
      <c r="A333" s="1">
        <f t="shared" ca="1" si="121"/>
        <v>846</v>
      </c>
      <c r="B333" s="2" t="str">
        <f t="shared" ca="1" si="104"/>
        <v>map+88</v>
      </c>
      <c r="C333" s="3" t="str">
        <f ca="1">_xlfn.TEXTJOIN(" ",FALSE,OFFSET(program!$A$1,0,A333,1,M333))</f>
        <v>254</v>
      </c>
      <c r="D333" s="4" t="str">
        <f ca="1">IF($H333="data",".dat "&amp;X333,
IF($H333="str",".str " &amp; _xlfn.TEXTJOIN("",FALSE,OFFSET(program!$A$2,0,A333+1,1,M333-1)),
$L333&amp;" "&amp;_xlfn.TEXTJOIN(", ",TRUE,$X333:$Z333)
))</f>
        <v>.dat 254</v>
      </c>
      <c r="E333" s="19" t="b">
        <f t="shared" ca="1" si="105"/>
        <v>0</v>
      </c>
      <c r="F333" s="5" t="str">
        <f t="shared" ca="1" si="102"/>
        <v>map</v>
      </c>
      <c r="G333" s="5">
        <f t="shared" ca="1" si="103"/>
        <v>758</v>
      </c>
      <c r="H333" s="5" t="str">
        <f t="shared" si="106"/>
        <v>data</v>
      </c>
      <c r="I333" s="13" t="b">
        <f t="shared" si="107"/>
        <v>1</v>
      </c>
      <c r="J333" s="6">
        <f ca="1">OFFSET(program!$A$1,0,disasm!A333)</f>
        <v>254</v>
      </c>
      <c r="K333" s="7">
        <f t="shared" ca="1" si="108"/>
        <v>54</v>
      </c>
      <c r="L333" s="7" t="e">
        <f t="shared" ca="1" si="109"/>
        <v>#VALUE!</v>
      </c>
      <c r="M333" s="7">
        <f t="shared" si="110"/>
        <v>1</v>
      </c>
      <c r="N333" s="7">
        <f t="shared" si="111"/>
        <v>1</v>
      </c>
      <c r="O333" s="8">
        <f t="shared" si="112"/>
        <v>1</v>
      </c>
      <c r="P333" s="8" t="str">
        <f t="shared" si="113"/>
        <v/>
      </c>
      <c r="Q333" s="8" t="str">
        <f t="shared" si="114"/>
        <v/>
      </c>
      <c r="R333" s="8" t="str">
        <f t="shared" ca="1" si="115"/>
        <v>num</v>
      </c>
      <c r="S333" s="8" t="str">
        <f t="shared" si="116"/>
        <v/>
      </c>
      <c r="T333" s="8" t="str">
        <f t="shared" si="117"/>
        <v/>
      </c>
      <c r="U333" s="7">
        <f ca="1">IF(O333="","",OFFSET(program!$A$1,0,disasm!$A333+COLUMN()-COLUMN($U333)+IF($I333,0,1)))</f>
        <v>254</v>
      </c>
      <c r="V333" s="7" t="str">
        <f ca="1">IF(P333="","",OFFSET(program!$A$1,0,disasm!$A333+COLUMN()-COLUMN($U333)+IF($I333,0,1)))</f>
        <v/>
      </c>
      <c r="W333" s="7" t="str">
        <f ca="1">IF(Q333="","",OFFSET(program!$A$1,0,disasm!$A333+COLUMN()-COLUMN($U333)+IF($I333,0,1)))</f>
        <v/>
      </c>
      <c r="X333" s="3" t="str">
        <f t="shared" ca="1" si="118"/>
        <v>254</v>
      </c>
      <c r="Y333" s="3" t="str">
        <f t="shared" si="119"/>
        <v/>
      </c>
      <c r="Z333" s="3" t="str">
        <f t="shared" si="120"/>
        <v/>
      </c>
      <c r="AA333" s="3" t="str">
        <f ca="1">" "
&amp;AE333
&amp;IF(AND(OR(K333=5,K333=6),MOD(INT(J333/1000),10)=1)," A2","")
&amp;IF(AND(NOT(I333),J333=109,OFFSET(program!$A$1,0,disasm!$A333+1)&gt;0,NOT(ISNUMBER(FIND(" A1 "," "&amp;AE333&amp;" "))))," AUTOLABEL","")
&amp;" "</f>
        <v xml:space="preserve">  </v>
      </c>
    </row>
    <row r="334" spans="1:31" x14ac:dyDescent="0.2">
      <c r="A334" s="1">
        <f t="shared" ca="1" si="121"/>
        <v>847</v>
      </c>
      <c r="B334" s="2" t="str">
        <f t="shared" ca="1" si="104"/>
        <v>map+89</v>
      </c>
      <c r="C334" s="3" t="str">
        <f ca="1">_xlfn.TEXTJOIN(" ",FALSE,OFFSET(program!$A$1,0,A334,1,M334))</f>
        <v>86</v>
      </c>
      <c r="D334" s="4" t="str">
        <f ca="1">IF($H334="data",".dat "&amp;X334,
IF($H334="str",".str " &amp; _xlfn.TEXTJOIN("",FALSE,OFFSET(program!$A$2,0,A334+1,1,M334-1)),
$L334&amp;" "&amp;_xlfn.TEXTJOIN(", ",TRUE,$X334:$Z334)
))</f>
        <v>.dat 86</v>
      </c>
      <c r="E334" s="19" t="b">
        <f t="shared" ca="1" si="105"/>
        <v>0</v>
      </c>
      <c r="F334" s="5" t="str">
        <f t="shared" ca="1" si="102"/>
        <v>map</v>
      </c>
      <c r="G334" s="5">
        <f t="shared" ca="1" si="103"/>
        <v>758</v>
      </c>
      <c r="H334" s="5" t="str">
        <f t="shared" si="106"/>
        <v>data</v>
      </c>
      <c r="I334" s="13" t="b">
        <f t="shared" si="107"/>
        <v>1</v>
      </c>
      <c r="J334" s="6">
        <f ca="1">OFFSET(program!$A$1,0,disasm!A334)</f>
        <v>86</v>
      </c>
      <c r="K334" s="7">
        <f t="shared" ca="1" si="108"/>
        <v>86</v>
      </c>
      <c r="L334" s="7" t="e">
        <f t="shared" ca="1" si="109"/>
        <v>#VALUE!</v>
      </c>
      <c r="M334" s="7">
        <f t="shared" si="110"/>
        <v>1</v>
      </c>
      <c r="N334" s="7">
        <f t="shared" si="111"/>
        <v>1</v>
      </c>
      <c r="O334" s="8">
        <f t="shared" si="112"/>
        <v>1</v>
      </c>
      <c r="P334" s="8" t="str">
        <f t="shared" si="113"/>
        <v/>
      </c>
      <c r="Q334" s="8" t="str">
        <f t="shared" si="114"/>
        <v/>
      </c>
      <c r="R334" s="8" t="str">
        <f t="shared" ca="1" si="115"/>
        <v>num</v>
      </c>
      <c r="S334" s="8" t="str">
        <f t="shared" si="116"/>
        <v/>
      </c>
      <c r="T334" s="8" t="str">
        <f t="shared" si="117"/>
        <v/>
      </c>
      <c r="U334" s="7">
        <f ca="1">IF(O334="","",OFFSET(program!$A$1,0,disasm!$A334+COLUMN()-COLUMN($U334)+IF($I334,0,1)))</f>
        <v>86</v>
      </c>
      <c r="V334" s="7" t="str">
        <f ca="1">IF(P334="","",OFFSET(program!$A$1,0,disasm!$A334+COLUMN()-COLUMN($U334)+IF($I334,0,1)))</f>
        <v/>
      </c>
      <c r="W334" s="7" t="str">
        <f ca="1">IF(Q334="","",OFFSET(program!$A$1,0,disasm!$A334+COLUMN()-COLUMN($U334)+IF($I334,0,1)))</f>
        <v/>
      </c>
      <c r="X334" s="3" t="str">
        <f t="shared" ca="1" si="118"/>
        <v>86</v>
      </c>
      <c r="Y334" s="3" t="str">
        <f t="shared" si="119"/>
        <v/>
      </c>
      <c r="Z334" s="3" t="str">
        <f t="shared" si="120"/>
        <v/>
      </c>
      <c r="AA334" s="3" t="str">
        <f ca="1">" "
&amp;AE334
&amp;IF(AND(OR(K334=5,K334=6),MOD(INT(J334/1000),10)=1)," A2","")
&amp;IF(AND(NOT(I334),J334=109,OFFSET(program!$A$1,0,disasm!$A334+1)&gt;0,NOT(ISNUMBER(FIND(" A1 "," "&amp;AE334&amp;" "))))," AUTOLABEL","")
&amp;" "</f>
        <v xml:space="preserve">  </v>
      </c>
    </row>
    <row r="335" spans="1:31" x14ac:dyDescent="0.2">
      <c r="A335" s="1">
        <f t="shared" ca="1" si="121"/>
        <v>848</v>
      </c>
      <c r="B335" s="2" t="str">
        <f t="shared" ca="1" si="104"/>
        <v>map+90</v>
      </c>
      <c r="C335" s="3" t="str">
        <f ca="1">_xlfn.TEXTJOIN(" ",FALSE,OFFSET(program!$A$1,0,A335,1,M335))</f>
        <v>248</v>
      </c>
      <c r="D335" s="4" t="str">
        <f ca="1">IF($H335="data",".dat "&amp;X335,
IF($H335="str",".str " &amp; _xlfn.TEXTJOIN("",FALSE,OFFSET(program!$A$2,0,A335+1,1,M335-1)),
$L335&amp;" "&amp;_xlfn.TEXTJOIN(", ",TRUE,$X335:$Z335)
))</f>
        <v>.dat 248</v>
      </c>
      <c r="E335" s="19" t="b">
        <f t="shared" ca="1" si="105"/>
        <v>0</v>
      </c>
      <c r="F335" s="5" t="str">
        <f t="shared" ca="1" si="102"/>
        <v>map</v>
      </c>
      <c r="G335" s="5">
        <f t="shared" ca="1" si="103"/>
        <v>758</v>
      </c>
      <c r="H335" s="5" t="str">
        <f t="shared" si="106"/>
        <v>data</v>
      </c>
      <c r="I335" s="13" t="b">
        <f t="shared" si="107"/>
        <v>1</v>
      </c>
      <c r="J335" s="6">
        <f ca="1">OFFSET(program!$A$1,0,disasm!A335)</f>
        <v>248</v>
      </c>
      <c r="K335" s="7">
        <f t="shared" ca="1" si="108"/>
        <v>48</v>
      </c>
      <c r="L335" s="7" t="e">
        <f t="shared" ca="1" si="109"/>
        <v>#VALUE!</v>
      </c>
      <c r="M335" s="7">
        <f t="shared" si="110"/>
        <v>1</v>
      </c>
      <c r="N335" s="7">
        <f t="shared" si="111"/>
        <v>1</v>
      </c>
      <c r="O335" s="8">
        <f t="shared" si="112"/>
        <v>1</v>
      </c>
      <c r="P335" s="8" t="str">
        <f t="shared" si="113"/>
        <v/>
      </c>
      <c r="Q335" s="8" t="str">
        <f t="shared" si="114"/>
        <v/>
      </c>
      <c r="R335" s="8" t="str">
        <f t="shared" ca="1" si="115"/>
        <v>num</v>
      </c>
      <c r="S335" s="8" t="str">
        <f t="shared" si="116"/>
        <v/>
      </c>
      <c r="T335" s="8" t="str">
        <f t="shared" si="117"/>
        <v/>
      </c>
      <c r="U335" s="7">
        <f ca="1">IF(O335="","",OFFSET(program!$A$1,0,disasm!$A335+COLUMN()-COLUMN($U335)+IF($I335,0,1)))</f>
        <v>248</v>
      </c>
      <c r="V335" s="7" t="str">
        <f ca="1">IF(P335="","",OFFSET(program!$A$1,0,disasm!$A335+COLUMN()-COLUMN($U335)+IF($I335,0,1)))</f>
        <v/>
      </c>
      <c r="W335" s="7" t="str">
        <f ca="1">IF(Q335="","",OFFSET(program!$A$1,0,disasm!$A335+COLUMN()-COLUMN($U335)+IF($I335,0,1)))</f>
        <v/>
      </c>
      <c r="X335" s="3" t="str">
        <f t="shared" ca="1" si="118"/>
        <v>248</v>
      </c>
      <c r="Y335" s="3" t="str">
        <f t="shared" si="119"/>
        <v/>
      </c>
      <c r="Z335" s="3" t="str">
        <f t="shared" si="120"/>
        <v/>
      </c>
      <c r="AA335" s="3" t="str">
        <f ca="1">" "
&amp;AE335
&amp;IF(AND(OR(K335=5,K335=6),MOD(INT(J335/1000),10)=1)," A2","")
&amp;IF(AND(NOT(I335),J335=109,OFFSET(program!$A$1,0,disasm!$A335+1)&gt;0,NOT(ISNUMBER(FIND(" A1 "," "&amp;AE335&amp;" "))))," AUTOLABEL","")
&amp;" "</f>
        <v xml:space="preserve">  </v>
      </c>
    </row>
    <row r="336" spans="1:31" x14ac:dyDescent="0.2">
      <c r="A336" s="1">
        <f t="shared" ca="1" si="121"/>
        <v>849</v>
      </c>
      <c r="B336" s="2" t="str">
        <f t="shared" ca="1" si="104"/>
        <v>map+91</v>
      </c>
      <c r="C336" s="3" t="str">
        <f ca="1">_xlfn.TEXTJOIN(" ",FALSE,OFFSET(program!$A$1,0,A336,1,M336))</f>
        <v>59</v>
      </c>
      <c r="D336" s="4" t="str">
        <f ca="1">IF($H336="data",".dat "&amp;X336,
IF($H336="str",".str " &amp; _xlfn.TEXTJOIN("",FALSE,OFFSET(program!$A$2,0,A336+1,1,M336-1)),
$L336&amp;" "&amp;_xlfn.TEXTJOIN(", ",TRUE,$X336:$Z336)
))</f>
        <v>.dat 59</v>
      </c>
      <c r="E336" s="19" t="b">
        <f t="shared" ca="1" si="105"/>
        <v>0</v>
      </c>
      <c r="F336" s="5" t="str">
        <f t="shared" ca="1" si="102"/>
        <v>map</v>
      </c>
      <c r="G336" s="5">
        <f t="shared" ca="1" si="103"/>
        <v>758</v>
      </c>
      <c r="H336" s="5" t="str">
        <f t="shared" si="106"/>
        <v>data</v>
      </c>
      <c r="I336" s="13" t="b">
        <f t="shared" si="107"/>
        <v>1</v>
      </c>
      <c r="J336" s="6">
        <f ca="1">OFFSET(program!$A$1,0,disasm!A336)</f>
        <v>59</v>
      </c>
      <c r="K336" s="7">
        <f t="shared" ca="1" si="108"/>
        <v>59</v>
      </c>
      <c r="L336" s="7" t="e">
        <f t="shared" ca="1" si="109"/>
        <v>#VALUE!</v>
      </c>
      <c r="M336" s="7">
        <f t="shared" si="110"/>
        <v>1</v>
      </c>
      <c r="N336" s="7">
        <f t="shared" si="111"/>
        <v>1</v>
      </c>
      <c r="O336" s="8">
        <f t="shared" si="112"/>
        <v>1</v>
      </c>
      <c r="P336" s="8" t="str">
        <f t="shared" si="113"/>
        <v/>
      </c>
      <c r="Q336" s="8" t="str">
        <f t="shared" si="114"/>
        <v/>
      </c>
      <c r="R336" s="8" t="str">
        <f t="shared" ca="1" si="115"/>
        <v>num</v>
      </c>
      <c r="S336" s="8" t="str">
        <f t="shared" si="116"/>
        <v/>
      </c>
      <c r="T336" s="8" t="str">
        <f t="shared" si="117"/>
        <v/>
      </c>
      <c r="U336" s="7">
        <f ca="1">IF(O336="","",OFFSET(program!$A$1,0,disasm!$A336+COLUMN()-COLUMN($U336)+IF($I336,0,1)))</f>
        <v>59</v>
      </c>
      <c r="V336" s="7" t="str">
        <f ca="1">IF(P336="","",OFFSET(program!$A$1,0,disasm!$A336+COLUMN()-COLUMN($U336)+IF($I336,0,1)))</f>
        <v/>
      </c>
      <c r="W336" s="7" t="str">
        <f ca="1">IF(Q336="","",OFFSET(program!$A$1,0,disasm!$A336+COLUMN()-COLUMN($U336)+IF($I336,0,1)))</f>
        <v/>
      </c>
      <c r="X336" s="3" t="str">
        <f t="shared" ca="1" si="118"/>
        <v>59</v>
      </c>
      <c r="Y336" s="3" t="str">
        <f t="shared" si="119"/>
        <v/>
      </c>
      <c r="Z336" s="3" t="str">
        <f t="shared" si="120"/>
        <v/>
      </c>
      <c r="AA336" s="3" t="str">
        <f ca="1">" "
&amp;AE336
&amp;IF(AND(OR(K336=5,K336=6),MOD(INT(J336/1000),10)=1)," A2","")
&amp;IF(AND(NOT(I336),J336=109,OFFSET(program!$A$1,0,disasm!$A336+1)&gt;0,NOT(ISNUMBER(FIND(" A1 "," "&amp;AE336&amp;" "))))," AUTOLABEL","")
&amp;" "</f>
        <v xml:space="preserve">  </v>
      </c>
    </row>
    <row r="337" spans="1:27" x14ac:dyDescent="0.2">
      <c r="A337" s="1">
        <f t="shared" ca="1" si="121"/>
        <v>850</v>
      </c>
      <c r="B337" s="2" t="str">
        <f t="shared" ca="1" si="104"/>
        <v>map+92</v>
      </c>
      <c r="C337" s="3" t="str">
        <f ca="1">_xlfn.TEXTJOIN(" ",FALSE,OFFSET(program!$A$1,0,A337,1,M337))</f>
        <v>221</v>
      </c>
      <c r="D337" s="4" t="str">
        <f ca="1">IF($H337="data",".dat "&amp;X337,
IF($H337="str",".str " &amp; _xlfn.TEXTJOIN("",FALSE,OFFSET(program!$A$2,0,A337+1,1,M337-1)),
$L337&amp;" "&amp;_xlfn.TEXTJOIN(", ",TRUE,$X337:$Z337)
))</f>
        <v>.dat 221</v>
      </c>
      <c r="E337" s="19" t="b">
        <f t="shared" ca="1" si="105"/>
        <v>0</v>
      </c>
      <c r="F337" s="5" t="str">
        <f t="shared" ca="1" si="102"/>
        <v>map</v>
      </c>
      <c r="G337" s="5">
        <f t="shared" ca="1" si="103"/>
        <v>758</v>
      </c>
      <c r="H337" s="5" t="str">
        <f t="shared" si="106"/>
        <v>data</v>
      </c>
      <c r="I337" s="13" t="b">
        <f t="shared" si="107"/>
        <v>1</v>
      </c>
      <c r="J337" s="6">
        <f ca="1">OFFSET(program!$A$1,0,disasm!A337)</f>
        <v>221</v>
      </c>
      <c r="K337" s="7">
        <f t="shared" ca="1" si="108"/>
        <v>21</v>
      </c>
      <c r="L337" s="7" t="e">
        <f t="shared" ca="1" si="109"/>
        <v>#VALUE!</v>
      </c>
      <c r="M337" s="7">
        <f t="shared" si="110"/>
        <v>1</v>
      </c>
      <c r="N337" s="7">
        <f t="shared" si="111"/>
        <v>1</v>
      </c>
      <c r="O337" s="8">
        <f t="shared" si="112"/>
        <v>1</v>
      </c>
      <c r="P337" s="8" t="str">
        <f t="shared" si="113"/>
        <v/>
      </c>
      <c r="Q337" s="8" t="str">
        <f t="shared" si="114"/>
        <v/>
      </c>
      <c r="R337" s="8" t="str">
        <f t="shared" ca="1" si="115"/>
        <v>num</v>
      </c>
      <c r="S337" s="8" t="str">
        <f t="shared" si="116"/>
        <v/>
      </c>
      <c r="T337" s="8" t="str">
        <f t="shared" si="117"/>
        <v/>
      </c>
      <c r="U337" s="7">
        <f ca="1">IF(O337="","",OFFSET(program!$A$1,0,disasm!$A337+COLUMN()-COLUMN($U337)+IF($I337,0,1)))</f>
        <v>221</v>
      </c>
      <c r="V337" s="7" t="str">
        <f ca="1">IF(P337="","",OFFSET(program!$A$1,0,disasm!$A337+COLUMN()-COLUMN($U337)+IF($I337,0,1)))</f>
        <v/>
      </c>
      <c r="W337" s="7" t="str">
        <f ca="1">IF(Q337="","",OFFSET(program!$A$1,0,disasm!$A337+COLUMN()-COLUMN($U337)+IF($I337,0,1)))</f>
        <v/>
      </c>
      <c r="X337" s="3" t="str">
        <f t="shared" ca="1" si="118"/>
        <v>221</v>
      </c>
      <c r="Y337" s="3" t="str">
        <f t="shared" si="119"/>
        <v/>
      </c>
      <c r="Z337" s="3" t="str">
        <f t="shared" si="120"/>
        <v/>
      </c>
      <c r="AA337" s="3" t="str">
        <f ca="1">" "
&amp;AE337
&amp;IF(AND(OR(K337=5,K337=6),MOD(INT(J337/1000),10)=1)," A2","")
&amp;IF(AND(NOT(I337),J337=109,OFFSET(program!$A$1,0,disasm!$A337+1)&gt;0,NOT(ISNUMBER(FIND(" A1 "," "&amp;AE337&amp;" "))))," AUTOLABEL","")
&amp;" "</f>
        <v xml:space="preserve">  </v>
      </c>
    </row>
    <row r="338" spans="1:27" x14ac:dyDescent="0.2">
      <c r="A338" s="1">
        <f t="shared" ca="1" si="121"/>
        <v>851</v>
      </c>
      <c r="B338" s="2" t="str">
        <f t="shared" ca="1" si="104"/>
        <v>map+93</v>
      </c>
      <c r="C338" s="3" t="str">
        <f ca="1">_xlfn.TEXTJOIN(" ",FALSE,OFFSET(program!$A$1,0,A338,1,M338))</f>
        <v>42</v>
      </c>
      <c r="D338" s="4" t="str">
        <f ca="1">IF($H338="data",".dat "&amp;X338,
IF($H338="str",".str " &amp; _xlfn.TEXTJOIN("",FALSE,OFFSET(program!$A$2,0,A338+1,1,M338-1)),
$L338&amp;" "&amp;_xlfn.TEXTJOIN(", ",TRUE,$X338:$Z338)
))</f>
        <v>.dat 42</v>
      </c>
      <c r="E338" s="19" t="b">
        <f t="shared" ca="1" si="105"/>
        <v>0</v>
      </c>
      <c r="F338" s="5" t="str">
        <f t="shared" ca="1" si="102"/>
        <v>map</v>
      </c>
      <c r="G338" s="5">
        <f t="shared" ca="1" si="103"/>
        <v>758</v>
      </c>
      <c r="H338" s="5" t="str">
        <f t="shared" si="106"/>
        <v>data</v>
      </c>
      <c r="I338" s="13" t="b">
        <f t="shared" si="107"/>
        <v>1</v>
      </c>
      <c r="J338" s="6">
        <f ca="1">OFFSET(program!$A$1,0,disasm!A338)</f>
        <v>42</v>
      </c>
      <c r="K338" s="7">
        <f t="shared" ca="1" si="108"/>
        <v>42</v>
      </c>
      <c r="L338" s="7" t="e">
        <f t="shared" ca="1" si="109"/>
        <v>#VALUE!</v>
      </c>
      <c r="M338" s="7">
        <f t="shared" si="110"/>
        <v>1</v>
      </c>
      <c r="N338" s="7">
        <f t="shared" si="111"/>
        <v>1</v>
      </c>
      <c r="O338" s="8">
        <f t="shared" si="112"/>
        <v>1</v>
      </c>
      <c r="P338" s="8" t="str">
        <f t="shared" si="113"/>
        <v/>
      </c>
      <c r="Q338" s="8" t="str">
        <f t="shared" si="114"/>
        <v/>
      </c>
      <c r="R338" s="8" t="str">
        <f t="shared" ca="1" si="115"/>
        <v>num</v>
      </c>
      <c r="S338" s="8" t="str">
        <f t="shared" si="116"/>
        <v/>
      </c>
      <c r="T338" s="8" t="str">
        <f t="shared" si="117"/>
        <v/>
      </c>
      <c r="U338" s="7">
        <f ca="1">IF(O338="","",OFFSET(program!$A$1,0,disasm!$A338+COLUMN()-COLUMN($U338)+IF($I338,0,1)))</f>
        <v>42</v>
      </c>
      <c r="V338" s="7" t="str">
        <f ca="1">IF(P338="","",OFFSET(program!$A$1,0,disasm!$A338+COLUMN()-COLUMN($U338)+IF($I338,0,1)))</f>
        <v/>
      </c>
      <c r="W338" s="7" t="str">
        <f ca="1">IF(Q338="","",OFFSET(program!$A$1,0,disasm!$A338+COLUMN()-COLUMN($U338)+IF($I338,0,1)))</f>
        <v/>
      </c>
      <c r="X338" s="3" t="str">
        <f t="shared" ca="1" si="118"/>
        <v>42</v>
      </c>
      <c r="Y338" s="3" t="str">
        <f t="shared" si="119"/>
        <v/>
      </c>
      <c r="Z338" s="3" t="str">
        <f t="shared" si="120"/>
        <v/>
      </c>
      <c r="AA338" s="3" t="str">
        <f ca="1">" "
&amp;AE338
&amp;IF(AND(OR(K338=5,K338=6),MOD(INT(J338/1000),10)=1)," A2","")
&amp;IF(AND(NOT(I338),J338=109,OFFSET(program!$A$1,0,disasm!$A338+1)&gt;0,NOT(ISNUMBER(FIND(" A1 "," "&amp;AE338&amp;" "))))," AUTOLABEL","")
&amp;" "</f>
        <v xml:space="preserve">  </v>
      </c>
    </row>
    <row r="339" spans="1:27" x14ac:dyDescent="0.2">
      <c r="A339" s="1">
        <f t="shared" ca="1" si="121"/>
        <v>852</v>
      </c>
      <c r="B339" s="2" t="str">
        <f t="shared" ca="1" si="104"/>
        <v>map+94</v>
      </c>
      <c r="C339" s="3" t="str">
        <f ca="1">_xlfn.TEXTJOIN(" ",FALSE,OFFSET(program!$A$1,0,A339,1,M339))</f>
        <v>54</v>
      </c>
      <c r="D339" s="4" t="str">
        <f ca="1">IF($H339="data",".dat "&amp;X339,
IF($H339="str",".str " &amp; _xlfn.TEXTJOIN("",FALSE,OFFSET(program!$A$2,0,A339+1,1,M339-1)),
$L339&amp;" "&amp;_xlfn.TEXTJOIN(", ",TRUE,$X339:$Z339)
))</f>
        <v>.dat 54</v>
      </c>
      <c r="E339" s="19" t="b">
        <f t="shared" ca="1" si="105"/>
        <v>0</v>
      </c>
      <c r="F339" s="5" t="str">
        <f t="shared" ca="1" si="102"/>
        <v>map</v>
      </c>
      <c r="G339" s="5">
        <f t="shared" ca="1" si="103"/>
        <v>758</v>
      </c>
      <c r="H339" s="5" t="str">
        <f t="shared" si="106"/>
        <v>data</v>
      </c>
      <c r="I339" s="13" t="b">
        <f t="shared" si="107"/>
        <v>1</v>
      </c>
      <c r="J339" s="6">
        <f ca="1">OFFSET(program!$A$1,0,disasm!A339)</f>
        <v>54</v>
      </c>
      <c r="K339" s="7">
        <f t="shared" ca="1" si="108"/>
        <v>54</v>
      </c>
      <c r="L339" s="7" t="e">
        <f t="shared" ca="1" si="109"/>
        <v>#VALUE!</v>
      </c>
      <c r="M339" s="7">
        <f t="shared" si="110"/>
        <v>1</v>
      </c>
      <c r="N339" s="7">
        <f t="shared" si="111"/>
        <v>1</v>
      </c>
      <c r="O339" s="8">
        <f t="shared" si="112"/>
        <v>1</v>
      </c>
      <c r="P339" s="8" t="str">
        <f t="shared" si="113"/>
        <v/>
      </c>
      <c r="Q339" s="8" t="str">
        <f t="shared" si="114"/>
        <v/>
      </c>
      <c r="R339" s="8" t="str">
        <f t="shared" ca="1" si="115"/>
        <v>num</v>
      </c>
      <c r="S339" s="8" t="str">
        <f t="shared" si="116"/>
        <v/>
      </c>
      <c r="T339" s="8" t="str">
        <f t="shared" si="117"/>
        <v/>
      </c>
      <c r="U339" s="7">
        <f ca="1">IF(O339="","",OFFSET(program!$A$1,0,disasm!$A339+COLUMN()-COLUMN($U339)+IF($I339,0,1)))</f>
        <v>54</v>
      </c>
      <c r="V339" s="7" t="str">
        <f ca="1">IF(P339="","",OFFSET(program!$A$1,0,disasm!$A339+COLUMN()-COLUMN($U339)+IF($I339,0,1)))</f>
        <v/>
      </c>
      <c r="W339" s="7" t="str">
        <f ca="1">IF(Q339="","",OFFSET(program!$A$1,0,disasm!$A339+COLUMN()-COLUMN($U339)+IF($I339,0,1)))</f>
        <v/>
      </c>
      <c r="X339" s="3" t="str">
        <f t="shared" ca="1" si="118"/>
        <v>54</v>
      </c>
      <c r="Y339" s="3" t="str">
        <f t="shared" si="119"/>
        <v/>
      </c>
      <c r="Z339" s="3" t="str">
        <f t="shared" si="120"/>
        <v/>
      </c>
      <c r="AA339" s="3" t="str">
        <f ca="1">" "
&amp;AE339
&amp;IF(AND(OR(K339=5,K339=6),MOD(INT(J339/1000),10)=1)," A2","")
&amp;IF(AND(NOT(I339),J339=109,OFFSET(program!$A$1,0,disasm!$A339+1)&gt;0,NOT(ISNUMBER(FIND(" A1 "," "&amp;AE339&amp;" "))))," AUTOLABEL","")
&amp;" "</f>
        <v xml:space="preserve">  </v>
      </c>
    </row>
    <row r="340" spans="1:27" x14ac:dyDescent="0.2">
      <c r="A340" s="1">
        <f t="shared" ca="1" si="121"/>
        <v>853</v>
      </c>
      <c r="B340" s="2" t="str">
        <f t="shared" ca="1" si="104"/>
        <v>map+95</v>
      </c>
      <c r="C340" s="3" t="str">
        <f ca="1">_xlfn.TEXTJOIN(" ",FALSE,OFFSET(program!$A$1,0,A340,1,M340))</f>
        <v>139</v>
      </c>
      <c r="D340" s="4" t="str">
        <f ca="1">IF($H340="data",".dat "&amp;X340,
IF($H340="str",".str " &amp; _xlfn.TEXTJOIN("",FALSE,OFFSET(program!$A$2,0,A340+1,1,M340-1)),
$L340&amp;" "&amp;_xlfn.TEXTJOIN(", ",TRUE,$X340:$Z340)
))</f>
        <v>.dat 139</v>
      </c>
      <c r="E340" s="19" t="b">
        <f t="shared" ca="1" si="105"/>
        <v>0</v>
      </c>
      <c r="F340" s="5" t="str">
        <f t="shared" ca="1" si="102"/>
        <v>map</v>
      </c>
      <c r="G340" s="5">
        <f t="shared" ca="1" si="103"/>
        <v>758</v>
      </c>
      <c r="H340" s="5" t="str">
        <f t="shared" si="106"/>
        <v>data</v>
      </c>
      <c r="I340" s="13" t="b">
        <f t="shared" si="107"/>
        <v>1</v>
      </c>
      <c r="J340" s="6">
        <f ca="1">OFFSET(program!$A$1,0,disasm!A340)</f>
        <v>139</v>
      </c>
      <c r="K340" s="7">
        <f t="shared" ca="1" si="108"/>
        <v>39</v>
      </c>
      <c r="L340" s="7" t="e">
        <f t="shared" ca="1" si="109"/>
        <v>#VALUE!</v>
      </c>
      <c r="M340" s="7">
        <f t="shared" si="110"/>
        <v>1</v>
      </c>
      <c r="N340" s="7">
        <f t="shared" si="111"/>
        <v>1</v>
      </c>
      <c r="O340" s="8">
        <f t="shared" si="112"/>
        <v>1</v>
      </c>
      <c r="P340" s="8" t="str">
        <f t="shared" si="113"/>
        <v/>
      </c>
      <c r="Q340" s="8" t="str">
        <f t="shared" si="114"/>
        <v/>
      </c>
      <c r="R340" s="8" t="str">
        <f t="shared" ca="1" si="115"/>
        <v>num</v>
      </c>
      <c r="S340" s="8" t="str">
        <f t="shared" si="116"/>
        <v/>
      </c>
      <c r="T340" s="8" t="str">
        <f t="shared" si="117"/>
        <v/>
      </c>
      <c r="U340" s="7">
        <f ca="1">IF(O340="","",OFFSET(program!$A$1,0,disasm!$A340+COLUMN()-COLUMN($U340)+IF($I340,0,1)))</f>
        <v>139</v>
      </c>
      <c r="V340" s="7" t="str">
        <f ca="1">IF(P340="","",OFFSET(program!$A$1,0,disasm!$A340+COLUMN()-COLUMN($U340)+IF($I340,0,1)))</f>
        <v/>
      </c>
      <c r="W340" s="7" t="str">
        <f ca="1">IF(Q340="","",OFFSET(program!$A$1,0,disasm!$A340+COLUMN()-COLUMN($U340)+IF($I340,0,1)))</f>
        <v/>
      </c>
      <c r="X340" s="3" t="str">
        <f t="shared" ca="1" si="118"/>
        <v>139</v>
      </c>
      <c r="Y340" s="3" t="str">
        <f t="shared" si="119"/>
        <v/>
      </c>
      <c r="Z340" s="3" t="str">
        <f t="shared" si="120"/>
        <v/>
      </c>
      <c r="AA340" s="3" t="str">
        <f ca="1">" "
&amp;AE340
&amp;IF(AND(OR(K340=5,K340=6),MOD(INT(J340/1000),10)=1)," A2","")
&amp;IF(AND(NOT(I340),J340=109,OFFSET(program!$A$1,0,disasm!$A340+1)&gt;0,NOT(ISNUMBER(FIND(" A1 "," "&amp;AE340&amp;" "))))," AUTOLABEL","")
&amp;" "</f>
        <v xml:space="preserve">  </v>
      </c>
    </row>
    <row r="341" spans="1:27" x14ac:dyDescent="0.2">
      <c r="A341" s="1">
        <f t="shared" ca="1" si="121"/>
        <v>854</v>
      </c>
      <c r="B341" s="2" t="str">
        <f t="shared" ca="1" si="104"/>
        <v>map+96</v>
      </c>
      <c r="C341" s="3" t="str">
        <f ca="1">_xlfn.TEXTJOIN(" ",FALSE,OFFSET(program!$A$1,0,A341,1,M341))</f>
        <v>39</v>
      </c>
      <c r="D341" s="4" t="str">
        <f ca="1">IF($H341="data",".dat "&amp;X341,
IF($H341="str",".str " &amp; _xlfn.TEXTJOIN("",FALSE,OFFSET(program!$A$2,0,A341+1,1,M341-1)),
$L341&amp;" "&amp;_xlfn.TEXTJOIN(", ",TRUE,$X341:$Z341)
))</f>
        <v>.dat 39</v>
      </c>
      <c r="E341" s="19" t="b">
        <f t="shared" ca="1" si="105"/>
        <v>0</v>
      </c>
      <c r="F341" s="5" t="str">
        <f t="shared" ca="1" si="102"/>
        <v>map</v>
      </c>
      <c r="G341" s="5">
        <f t="shared" ca="1" si="103"/>
        <v>758</v>
      </c>
      <c r="H341" s="5" t="str">
        <f t="shared" si="106"/>
        <v>data</v>
      </c>
      <c r="I341" s="13" t="b">
        <f t="shared" si="107"/>
        <v>1</v>
      </c>
      <c r="J341" s="6">
        <f ca="1">OFFSET(program!$A$1,0,disasm!A341)</f>
        <v>39</v>
      </c>
      <c r="K341" s="7">
        <f t="shared" ca="1" si="108"/>
        <v>39</v>
      </c>
      <c r="L341" s="7" t="e">
        <f t="shared" ca="1" si="109"/>
        <v>#VALUE!</v>
      </c>
      <c r="M341" s="7">
        <f t="shared" si="110"/>
        <v>1</v>
      </c>
      <c r="N341" s="7">
        <f t="shared" si="111"/>
        <v>1</v>
      </c>
      <c r="O341" s="8">
        <f t="shared" si="112"/>
        <v>1</v>
      </c>
      <c r="P341" s="8" t="str">
        <f t="shared" si="113"/>
        <v/>
      </c>
      <c r="Q341" s="8" t="str">
        <f t="shared" si="114"/>
        <v/>
      </c>
      <c r="R341" s="8" t="str">
        <f t="shared" ca="1" si="115"/>
        <v>num</v>
      </c>
      <c r="S341" s="8" t="str">
        <f t="shared" si="116"/>
        <v/>
      </c>
      <c r="T341" s="8" t="str">
        <f t="shared" si="117"/>
        <v/>
      </c>
      <c r="U341" s="7">
        <f ca="1">IF(O341="","",OFFSET(program!$A$1,0,disasm!$A341+COLUMN()-COLUMN($U341)+IF($I341,0,1)))</f>
        <v>39</v>
      </c>
      <c r="V341" s="7" t="str">
        <f ca="1">IF(P341="","",OFFSET(program!$A$1,0,disasm!$A341+COLUMN()-COLUMN($U341)+IF($I341,0,1)))</f>
        <v/>
      </c>
      <c r="W341" s="7" t="str">
        <f ca="1">IF(Q341="","",OFFSET(program!$A$1,0,disasm!$A341+COLUMN()-COLUMN($U341)+IF($I341,0,1)))</f>
        <v/>
      </c>
      <c r="X341" s="3" t="str">
        <f t="shared" ca="1" si="118"/>
        <v>39</v>
      </c>
      <c r="Y341" s="3" t="str">
        <f t="shared" si="119"/>
        <v/>
      </c>
      <c r="Z341" s="3" t="str">
        <f t="shared" si="120"/>
        <v/>
      </c>
      <c r="AA341" s="3" t="str">
        <f ca="1">" "
&amp;AE341
&amp;IF(AND(OR(K341=5,K341=6),MOD(INT(J341/1000),10)=1)," A2","")
&amp;IF(AND(NOT(I341),J341=109,OFFSET(program!$A$1,0,disasm!$A341+1)&gt;0,NOT(ISNUMBER(FIND(" A1 "," "&amp;AE341&amp;" "))))," AUTOLABEL","")
&amp;" "</f>
        <v xml:space="preserve">  </v>
      </c>
    </row>
    <row r="342" spans="1:27" x14ac:dyDescent="0.2">
      <c r="A342" s="1">
        <f t="shared" ca="1" si="121"/>
        <v>855</v>
      </c>
      <c r="B342" s="2" t="str">
        <f t="shared" ca="1" si="104"/>
        <v>map+97</v>
      </c>
      <c r="C342" s="3" t="str">
        <f ca="1">_xlfn.TEXTJOIN(" ",FALSE,OFFSET(program!$A$1,0,A342,1,M342))</f>
        <v>106</v>
      </c>
      <c r="D342" s="4" t="str">
        <f ca="1">IF($H342="data",".dat "&amp;X342,
IF($H342="str",".str " &amp; _xlfn.TEXTJOIN("",FALSE,OFFSET(program!$A$2,0,A342+1,1,M342-1)),
$L342&amp;" "&amp;_xlfn.TEXTJOIN(", ",TRUE,$X342:$Z342)
))</f>
        <v>.dat 106</v>
      </c>
      <c r="E342" s="19" t="b">
        <f t="shared" ca="1" si="105"/>
        <v>0</v>
      </c>
      <c r="F342" s="5" t="str">
        <f t="shared" ca="1" si="102"/>
        <v>map</v>
      </c>
      <c r="G342" s="5">
        <f t="shared" ca="1" si="103"/>
        <v>758</v>
      </c>
      <c r="H342" s="5" t="str">
        <f t="shared" si="106"/>
        <v>data</v>
      </c>
      <c r="I342" s="13" t="b">
        <f t="shared" si="107"/>
        <v>1</v>
      </c>
      <c r="J342" s="6">
        <f ca="1">OFFSET(program!$A$1,0,disasm!A342)</f>
        <v>106</v>
      </c>
      <c r="K342" s="7">
        <f t="shared" ca="1" si="108"/>
        <v>6</v>
      </c>
      <c r="L342" s="7" t="str">
        <f t="shared" ca="1" si="109"/>
        <v xml:space="preserve">J=0 </v>
      </c>
      <c r="M342" s="7">
        <f t="shared" si="110"/>
        <v>1</v>
      </c>
      <c r="N342" s="7">
        <f t="shared" si="111"/>
        <v>1</v>
      </c>
      <c r="O342" s="8">
        <f t="shared" si="112"/>
        <v>1</v>
      </c>
      <c r="P342" s="8" t="str">
        <f t="shared" si="113"/>
        <v/>
      </c>
      <c r="Q342" s="8" t="str">
        <f t="shared" si="114"/>
        <v/>
      </c>
      <c r="R342" s="8" t="str">
        <f t="shared" ca="1" si="115"/>
        <v>num</v>
      </c>
      <c r="S342" s="8" t="str">
        <f t="shared" si="116"/>
        <v/>
      </c>
      <c r="T342" s="8" t="str">
        <f t="shared" si="117"/>
        <v/>
      </c>
      <c r="U342" s="7">
        <f ca="1">IF(O342="","",OFFSET(program!$A$1,0,disasm!$A342+COLUMN()-COLUMN($U342)+IF($I342,0,1)))</f>
        <v>106</v>
      </c>
      <c r="V342" s="7" t="str">
        <f ca="1">IF(P342="","",OFFSET(program!$A$1,0,disasm!$A342+COLUMN()-COLUMN($U342)+IF($I342,0,1)))</f>
        <v/>
      </c>
      <c r="W342" s="7" t="str">
        <f ca="1">IF(Q342="","",OFFSET(program!$A$1,0,disasm!$A342+COLUMN()-COLUMN($U342)+IF($I342,0,1)))</f>
        <v/>
      </c>
      <c r="X342" s="3" t="str">
        <f t="shared" ca="1" si="118"/>
        <v>106</v>
      </c>
      <c r="Y342" s="3" t="str">
        <f t="shared" si="119"/>
        <v/>
      </c>
      <c r="Z342" s="3" t="str">
        <f t="shared" si="120"/>
        <v/>
      </c>
      <c r="AA342" s="3" t="str">
        <f ca="1">" "
&amp;AE342
&amp;IF(AND(OR(K342=5,K342=6),MOD(INT(J342/1000),10)=1)," A2","")
&amp;IF(AND(NOT(I342),J342=109,OFFSET(program!$A$1,0,disasm!$A342+1)&gt;0,NOT(ISNUMBER(FIND(" A1 "," "&amp;AE342&amp;" "))))," AUTOLABEL","")
&amp;" "</f>
        <v xml:space="preserve">  </v>
      </c>
    </row>
    <row r="343" spans="1:27" x14ac:dyDescent="0.2">
      <c r="A343" s="1">
        <f t="shared" ca="1" si="121"/>
        <v>856</v>
      </c>
      <c r="B343" s="2" t="str">
        <f t="shared" ca="1" si="104"/>
        <v>map+98</v>
      </c>
      <c r="C343" s="3" t="str">
        <f ca="1">_xlfn.TEXTJOIN(" ",FALSE,OFFSET(program!$A$1,0,A343,1,M343))</f>
        <v>199</v>
      </c>
      <c r="D343" s="4" t="str">
        <f ca="1">IF($H343="data",".dat "&amp;X343,
IF($H343="str",".str " &amp; _xlfn.TEXTJOIN("",FALSE,OFFSET(program!$A$2,0,A343+1,1,M343-1)),
$L343&amp;" "&amp;_xlfn.TEXTJOIN(", ",TRUE,$X343:$Z343)
))</f>
        <v>.dat 199</v>
      </c>
      <c r="E343" s="19" t="b">
        <f t="shared" ca="1" si="105"/>
        <v>0</v>
      </c>
      <c r="F343" s="5" t="str">
        <f t="shared" ca="1" si="102"/>
        <v>map</v>
      </c>
      <c r="G343" s="5">
        <f t="shared" ca="1" si="103"/>
        <v>758</v>
      </c>
      <c r="H343" s="5" t="str">
        <f t="shared" si="106"/>
        <v>data</v>
      </c>
      <c r="I343" s="13" t="b">
        <f t="shared" si="107"/>
        <v>1</v>
      </c>
      <c r="J343" s="6">
        <f ca="1">OFFSET(program!$A$1,0,disasm!A343)</f>
        <v>199</v>
      </c>
      <c r="K343" s="7">
        <f t="shared" ca="1" si="108"/>
        <v>99</v>
      </c>
      <c r="L343" s="7" t="str">
        <f t="shared" ca="1" si="109"/>
        <v>END</v>
      </c>
      <c r="M343" s="7">
        <f t="shared" si="110"/>
        <v>1</v>
      </c>
      <c r="N343" s="7">
        <f t="shared" si="111"/>
        <v>1</v>
      </c>
      <c r="O343" s="8">
        <f t="shared" si="112"/>
        <v>1</v>
      </c>
      <c r="P343" s="8" t="str">
        <f t="shared" si="113"/>
        <v/>
      </c>
      <c r="Q343" s="8" t="str">
        <f t="shared" si="114"/>
        <v/>
      </c>
      <c r="R343" s="8" t="str">
        <f t="shared" ca="1" si="115"/>
        <v>num</v>
      </c>
      <c r="S343" s="8" t="str">
        <f t="shared" si="116"/>
        <v/>
      </c>
      <c r="T343" s="8" t="str">
        <f t="shared" si="117"/>
        <v/>
      </c>
      <c r="U343" s="7">
        <f ca="1">IF(O343="","",OFFSET(program!$A$1,0,disasm!$A343+COLUMN()-COLUMN($U343)+IF($I343,0,1)))</f>
        <v>199</v>
      </c>
      <c r="V343" s="7" t="str">
        <f ca="1">IF(P343="","",OFFSET(program!$A$1,0,disasm!$A343+COLUMN()-COLUMN($U343)+IF($I343,0,1)))</f>
        <v/>
      </c>
      <c r="W343" s="7" t="str">
        <f ca="1">IF(Q343="","",OFFSET(program!$A$1,0,disasm!$A343+COLUMN()-COLUMN($U343)+IF($I343,0,1)))</f>
        <v/>
      </c>
      <c r="X343" s="3" t="str">
        <f t="shared" ca="1" si="118"/>
        <v>199</v>
      </c>
      <c r="Y343" s="3" t="str">
        <f t="shared" si="119"/>
        <v/>
      </c>
      <c r="Z343" s="3" t="str">
        <f t="shared" si="120"/>
        <v/>
      </c>
      <c r="AA343" s="3" t="str">
        <f ca="1">" "
&amp;AE343
&amp;IF(AND(OR(K343=5,K343=6),MOD(INT(J343/1000),10)=1)," A2","")
&amp;IF(AND(NOT(I343),J343=109,OFFSET(program!$A$1,0,disasm!$A343+1)&gt;0,NOT(ISNUMBER(FIND(" A1 "," "&amp;AE343&amp;" "))))," AUTOLABEL","")
&amp;" "</f>
        <v xml:space="preserve">  </v>
      </c>
    </row>
    <row r="344" spans="1:27" x14ac:dyDescent="0.2">
      <c r="A344" s="1">
        <f t="shared" ca="1" si="121"/>
        <v>857</v>
      </c>
      <c r="B344" s="2" t="str">
        <f t="shared" ca="1" si="104"/>
        <v>map+99</v>
      </c>
      <c r="C344" s="3" t="str">
        <f ca="1">_xlfn.TEXTJOIN(" ",FALSE,OFFSET(program!$A$1,0,A344,1,M344))</f>
        <v>251</v>
      </c>
      <c r="D344" s="4" t="str">
        <f ca="1">IF($H344="data",".dat "&amp;X344,
IF($H344="str",".str " &amp; _xlfn.TEXTJOIN("",FALSE,OFFSET(program!$A$2,0,A344+1,1,M344-1)),
$L344&amp;" "&amp;_xlfn.TEXTJOIN(", ",TRUE,$X344:$Z344)
))</f>
        <v>.dat 251</v>
      </c>
      <c r="E344" s="19" t="b">
        <f t="shared" ca="1" si="105"/>
        <v>0</v>
      </c>
      <c r="F344" s="5" t="str">
        <f t="shared" ca="1" si="102"/>
        <v>map</v>
      </c>
      <c r="G344" s="5">
        <f t="shared" ca="1" si="103"/>
        <v>758</v>
      </c>
      <c r="H344" s="5" t="str">
        <f t="shared" si="106"/>
        <v>data</v>
      </c>
      <c r="I344" s="13" t="b">
        <f t="shared" si="107"/>
        <v>1</v>
      </c>
      <c r="J344" s="6">
        <f ca="1">OFFSET(program!$A$1,0,disasm!A344)</f>
        <v>251</v>
      </c>
      <c r="K344" s="7">
        <f t="shared" ca="1" si="108"/>
        <v>51</v>
      </c>
      <c r="L344" s="7" t="e">
        <f t="shared" ca="1" si="109"/>
        <v>#VALUE!</v>
      </c>
      <c r="M344" s="7">
        <f t="shared" si="110"/>
        <v>1</v>
      </c>
      <c r="N344" s="7">
        <f t="shared" si="111"/>
        <v>1</v>
      </c>
      <c r="O344" s="8">
        <f t="shared" si="112"/>
        <v>1</v>
      </c>
      <c r="P344" s="8" t="str">
        <f t="shared" si="113"/>
        <v/>
      </c>
      <c r="Q344" s="8" t="str">
        <f t="shared" si="114"/>
        <v/>
      </c>
      <c r="R344" s="8" t="str">
        <f t="shared" ca="1" si="115"/>
        <v>num</v>
      </c>
      <c r="S344" s="8" t="str">
        <f t="shared" si="116"/>
        <v/>
      </c>
      <c r="T344" s="8" t="str">
        <f t="shared" si="117"/>
        <v/>
      </c>
      <c r="U344" s="7">
        <f ca="1">IF(O344="","",OFFSET(program!$A$1,0,disasm!$A344+COLUMN()-COLUMN($U344)+IF($I344,0,1)))</f>
        <v>251</v>
      </c>
      <c r="V344" s="7" t="str">
        <f ca="1">IF(P344="","",OFFSET(program!$A$1,0,disasm!$A344+COLUMN()-COLUMN($U344)+IF($I344,0,1)))</f>
        <v/>
      </c>
      <c r="W344" s="7" t="str">
        <f ca="1">IF(Q344="","",OFFSET(program!$A$1,0,disasm!$A344+COLUMN()-COLUMN($U344)+IF($I344,0,1)))</f>
        <v/>
      </c>
      <c r="X344" s="3" t="str">
        <f t="shared" ca="1" si="118"/>
        <v>251</v>
      </c>
      <c r="Y344" s="3" t="str">
        <f t="shared" si="119"/>
        <v/>
      </c>
      <c r="Z344" s="3" t="str">
        <f t="shared" si="120"/>
        <v/>
      </c>
      <c r="AA344" s="3" t="str">
        <f ca="1">" "
&amp;AE344
&amp;IF(AND(OR(K344=5,K344=6),MOD(INT(J344/1000),10)=1)," A2","")
&amp;IF(AND(NOT(I344),J344=109,OFFSET(program!$A$1,0,disasm!$A344+1)&gt;0,NOT(ISNUMBER(FIND(" A1 "," "&amp;AE344&amp;" "))))," AUTOLABEL","")
&amp;" "</f>
        <v xml:space="preserve">  </v>
      </c>
    </row>
    <row r="345" spans="1:27" x14ac:dyDescent="0.2">
      <c r="A345" s="1">
        <f t="shared" ca="1" si="121"/>
        <v>858</v>
      </c>
      <c r="B345" s="2" t="str">
        <f t="shared" ca="1" si="104"/>
        <v>map+100</v>
      </c>
      <c r="C345" s="3" t="str">
        <f ca="1">_xlfn.TEXTJOIN(" ",FALSE,OFFSET(program!$A$1,0,A345,1,M345))</f>
        <v>173</v>
      </c>
      <c r="D345" s="4" t="str">
        <f ca="1">IF($H345="data",".dat "&amp;X345,
IF($H345="str",".str " &amp; _xlfn.TEXTJOIN("",FALSE,OFFSET(program!$A$2,0,A345+1,1,M345-1)),
$L345&amp;" "&amp;_xlfn.TEXTJOIN(", ",TRUE,$X345:$Z345)
))</f>
        <v>.dat 173</v>
      </c>
      <c r="E345" s="19" t="b">
        <f t="shared" ca="1" si="105"/>
        <v>0</v>
      </c>
      <c r="F345" s="5" t="str">
        <f t="shared" ca="1" si="102"/>
        <v>map</v>
      </c>
      <c r="G345" s="5">
        <f t="shared" ca="1" si="103"/>
        <v>758</v>
      </c>
      <c r="H345" s="5" t="str">
        <f t="shared" si="106"/>
        <v>data</v>
      </c>
      <c r="I345" s="13" t="b">
        <f t="shared" si="107"/>
        <v>1</v>
      </c>
      <c r="J345" s="6">
        <f ca="1">OFFSET(program!$A$1,0,disasm!A345)</f>
        <v>173</v>
      </c>
      <c r="K345" s="7">
        <f t="shared" ca="1" si="108"/>
        <v>73</v>
      </c>
      <c r="L345" s="7" t="e">
        <f t="shared" ca="1" si="109"/>
        <v>#VALUE!</v>
      </c>
      <c r="M345" s="7">
        <f t="shared" si="110"/>
        <v>1</v>
      </c>
      <c r="N345" s="7">
        <f t="shared" si="111"/>
        <v>1</v>
      </c>
      <c r="O345" s="8">
        <f t="shared" si="112"/>
        <v>1</v>
      </c>
      <c r="P345" s="8" t="str">
        <f t="shared" si="113"/>
        <v/>
      </c>
      <c r="Q345" s="8" t="str">
        <f t="shared" si="114"/>
        <v/>
      </c>
      <c r="R345" s="8" t="str">
        <f t="shared" ca="1" si="115"/>
        <v>num</v>
      </c>
      <c r="S345" s="8" t="str">
        <f t="shared" si="116"/>
        <v/>
      </c>
      <c r="T345" s="8" t="str">
        <f t="shared" si="117"/>
        <v/>
      </c>
      <c r="U345" s="7">
        <f ca="1">IF(O345="","",OFFSET(program!$A$1,0,disasm!$A345+COLUMN()-COLUMN($U345)+IF($I345,0,1)))</f>
        <v>173</v>
      </c>
      <c r="V345" s="7" t="str">
        <f ca="1">IF(P345="","",OFFSET(program!$A$1,0,disasm!$A345+COLUMN()-COLUMN($U345)+IF($I345,0,1)))</f>
        <v/>
      </c>
      <c r="W345" s="7" t="str">
        <f ca="1">IF(Q345="","",OFFSET(program!$A$1,0,disasm!$A345+COLUMN()-COLUMN($U345)+IF($I345,0,1)))</f>
        <v/>
      </c>
      <c r="X345" s="3" t="str">
        <f t="shared" ca="1" si="118"/>
        <v>173</v>
      </c>
      <c r="Y345" s="3" t="str">
        <f t="shared" si="119"/>
        <v/>
      </c>
      <c r="Z345" s="3" t="str">
        <f t="shared" si="120"/>
        <v/>
      </c>
      <c r="AA345" s="3" t="str">
        <f ca="1">" "
&amp;AE345
&amp;IF(AND(OR(K345=5,K345=6),MOD(INT(J345/1000),10)=1)," A2","")
&amp;IF(AND(NOT(I345),J345=109,OFFSET(program!$A$1,0,disasm!$A345+1)&gt;0,NOT(ISNUMBER(FIND(" A1 "," "&amp;AE345&amp;" "))))," AUTOLABEL","")
&amp;" "</f>
        <v xml:space="preserve">  </v>
      </c>
    </row>
    <row r="346" spans="1:27" x14ac:dyDescent="0.2">
      <c r="A346" s="1">
        <f t="shared" ca="1" si="121"/>
        <v>859</v>
      </c>
      <c r="B346" s="2" t="str">
        <f t="shared" ca="1" si="104"/>
        <v>map+101</v>
      </c>
      <c r="C346" s="3" t="str">
        <f ca="1">_xlfn.TEXTJOIN(" ",FALSE,OFFSET(program!$A$1,0,A346,1,M346))</f>
        <v>203</v>
      </c>
      <c r="D346" s="4" t="str">
        <f ca="1">IF($H346="data",".dat "&amp;X346,
IF($H346="str",".str " &amp; _xlfn.TEXTJOIN("",FALSE,OFFSET(program!$A$2,0,A346+1,1,M346-1)),
$L346&amp;" "&amp;_xlfn.TEXTJOIN(", ",TRUE,$X346:$Z346)
))</f>
        <v>.dat 203</v>
      </c>
      <c r="E346" s="19" t="b">
        <f t="shared" ca="1" si="105"/>
        <v>0</v>
      </c>
      <c r="F346" s="5" t="str">
        <f t="shared" ca="1" si="102"/>
        <v>map</v>
      </c>
      <c r="G346" s="5">
        <f t="shared" ca="1" si="103"/>
        <v>758</v>
      </c>
      <c r="H346" s="5" t="str">
        <f t="shared" si="106"/>
        <v>data</v>
      </c>
      <c r="I346" s="13" t="b">
        <f t="shared" si="107"/>
        <v>1</v>
      </c>
      <c r="J346" s="6">
        <f ca="1">OFFSET(program!$A$1,0,disasm!A346)</f>
        <v>203</v>
      </c>
      <c r="K346" s="7">
        <f t="shared" ca="1" si="108"/>
        <v>3</v>
      </c>
      <c r="L346" s="7" t="str">
        <f t="shared" ca="1" si="109"/>
        <v xml:space="preserve">IN  </v>
      </c>
      <c r="M346" s="7">
        <f t="shared" si="110"/>
        <v>1</v>
      </c>
      <c r="N346" s="7">
        <f t="shared" si="111"/>
        <v>1</v>
      </c>
      <c r="O346" s="8">
        <f t="shared" si="112"/>
        <v>1</v>
      </c>
      <c r="P346" s="8" t="str">
        <f t="shared" si="113"/>
        <v/>
      </c>
      <c r="Q346" s="8" t="str">
        <f t="shared" si="114"/>
        <v/>
      </c>
      <c r="R346" s="8" t="str">
        <f t="shared" ca="1" si="115"/>
        <v>num</v>
      </c>
      <c r="S346" s="8" t="str">
        <f t="shared" si="116"/>
        <v/>
      </c>
      <c r="T346" s="8" t="str">
        <f t="shared" si="117"/>
        <v/>
      </c>
      <c r="U346" s="7">
        <f ca="1">IF(O346="","",OFFSET(program!$A$1,0,disasm!$A346+COLUMN()-COLUMN($U346)+IF($I346,0,1)))</f>
        <v>203</v>
      </c>
      <c r="V346" s="7" t="str">
        <f ca="1">IF(P346="","",OFFSET(program!$A$1,0,disasm!$A346+COLUMN()-COLUMN($U346)+IF($I346,0,1)))</f>
        <v/>
      </c>
      <c r="W346" s="7" t="str">
        <f ca="1">IF(Q346="","",OFFSET(program!$A$1,0,disasm!$A346+COLUMN()-COLUMN($U346)+IF($I346,0,1)))</f>
        <v/>
      </c>
      <c r="X346" s="3" t="str">
        <f t="shared" ca="1" si="118"/>
        <v>203</v>
      </c>
      <c r="Y346" s="3" t="str">
        <f t="shared" si="119"/>
        <v/>
      </c>
      <c r="Z346" s="3" t="str">
        <f t="shared" si="120"/>
        <v/>
      </c>
      <c r="AA346" s="3" t="str">
        <f ca="1">" "
&amp;AE346
&amp;IF(AND(OR(K346=5,K346=6),MOD(INT(J346/1000),10)=1)," A2","")
&amp;IF(AND(NOT(I346),J346=109,OFFSET(program!$A$1,0,disasm!$A346+1)&gt;0,NOT(ISNUMBER(FIND(" A1 "," "&amp;AE346&amp;" "))))," AUTOLABEL","")
&amp;" "</f>
        <v xml:space="preserve">  </v>
      </c>
    </row>
    <row r="347" spans="1:27" x14ac:dyDescent="0.2">
      <c r="A347" s="1">
        <f t="shared" ca="1" si="121"/>
        <v>860</v>
      </c>
      <c r="B347" s="2" t="str">
        <f t="shared" ca="1" si="104"/>
        <v>map+102</v>
      </c>
      <c r="C347" s="3" t="str">
        <f ca="1">_xlfn.TEXTJOIN(" ",FALSE,OFFSET(program!$A$1,0,A347,1,M347))</f>
        <v>246</v>
      </c>
      <c r="D347" s="4" t="str">
        <f ca="1">IF($H347="data",".dat "&amp;X347,
IF($H347="str",".str " &amp; _xlfn.TEXTJOIN("",FALSE,OFFSET(program!$A$2,0,A347+1,1,M347-1)),
$L347&amp;" "&amp;_xlfn.TEXTJOIN(", ",TRUE,$X347:$Z347)
))</f>
        <v>.dat 246</v>
      </c>
      <c r="E347" s="19" t="b">
        <f t="shared" ca="1" si="105"/>
        <v>0</v>
      </c>
      <c r="F347" s="5" t="str">
        <f t="shared" ca="1" si="102"/>
        <v>map</v>
      </c>
      <c r="G347" s="5">
        <f t="shared" ca="1" si="103"/>
        <v>758</v>
      </c>
      <c r="H347" s="5" t="str">
        <f t="shared" si="106"/>
        <v>data</v>
      </c>
      <c r="I347" s="13" t="b">
        <f t="shared" si="107"/>
        <v>1</v>
      </c>
      <c r="J347" s="6">
        <f ca="1">OFFSET(program!$A$1,0,disasm!A347)</f>
        <v>246</v>
      </c>
      <c r="K347" s="7">
        <f t="shared" ca="1" si="108"/>
        <v>46</v>
      </c>
      <c r="L347" s="7" t="e">
        <f t="shared" ca="1" si="109"/>
        <v>#VALUE!</v>
      </c>
      <c r="M347" s="7">
        <f t="shared" si="110"/>
        <v>1</v>
      </c>
      <c r="N347" s="7">
        <f t="shared" si="111"/>
        <v>1</v>
      </c>
      <c r="O347" s="8">
        <f t="shared" si="112"/>
        <v>1</v>
      </c>
      <c r="P347" s="8" t="str">
        <f t="shared" si="113"/>
        <v/>
      </c>
      <c r="Q347" s="8" t="str">
        <f t="shared" si="114"/>
        <v/>
      </c>
      <c r="R347" s="8" t="str">
        <f t="shared" ca="1" si="115"/>
        <v>num</v>
      </c>
      <c r="S347" s="8" t="str">
        <f t="shared" si="116"/>
        <v/>
      </c>
      <c r="T347" s="8" t="str">
        <f t="shared" si="117"/>
        <v/>
      </c>
      <c r="U347" s="7">
        <f ca="1">IF(O347="","",OFFSET(program!$A$1,0,disasm!$A347+COLUMN()-COLUMN($U347)+IF($I347,0,1)))</f>
        <v>246</v>
      </c>
      <c r="V347" s="7" t="str">
        <f ca="1">IF(P347="","",OFFSET(program!$A$1,0,disasm!$A347+COLUMN()-COLUMN($U347)+IF($I347,0,1)))</f>
        <v/>
      </c>
      <c r="W347" s="7" t="str">
        <f ca="1">IF(Q347="","",OFFSET(program!$A$1,0,disasm!$A347+COLUMN()-COLUMN($U347)+IF($I347,0,1)))</f>
        <v/>
      </c>
      <c r="X347" s="3" t="str">
        <f t="shared" ca="1" si="118"/>
        <v>246</v>
      </c>
      <c r="Y347" s="3" t="str">
        <f t="shared" si="119"/>
        <v/>
      </c>
      <c r="Z347" s="3" t="str">
        <f t="shared" si="120"/>
        <v/>
      </c>
      <c r="AA347" s="3" t="str">
        <f ca="1">" "
&amp;AE347
&amp;IF(AND(OR(K347=5,K347=6),MOD(INT(J347/1000),10)=1)," A2","")
&amp;IF(AND(NOT(I347),J347=109,OFFSET(program!$A$1,0,disasm!$A347+1)&gt;0,NOT(ISNUMBER(FIND(" A1 "," "&amp;AE347&amp;" "))))," AUTOLABEL","")
&amp;" "</f>
        <v xml:space="preserve">  </v>
      </c>
    </row>
    <row r="348" spans="1:27" x14ac:dyDescent="0.2">
      <c r="A348" s="1">
        <f t="shared" ca="1" si="121"/>
        <v>861</v>
      </c>
      <c r="B348" s="2" t="str">
        <f t="shared" ca="1" si="104"/>
        <v>map+103</v>
      </c>
      <c r="C348" s="3" t="str">
        <f ca="1">_xlfn.TEXTJOIN(" ",FALSE,OFFSET(program!$A$1,0,A348,1,M348))</f>
        <v>232</v>
      </c>
      <c r="D348" s="4" t="str">
        <f ca="1">IF($H348="data",".dat "&amp;X348,
IF($H348="str",".str " &amp; _xlfn.TEXTJOIN("",FALSE,OFFSET(program!$A$2,0,A348+1,1,M348-1)),
$L348&amp;" "&amp;_xlfn.TEXTJOIN(", ",TRUE,$X348:$Z348)
))</f>
        <v>.dat 232</v>
      </c>
      <c r="E348" s="19" t="b">
        <f t="shared" ca="1" si="105"/>
        <v>0</v>
      </c>
      <c r="F348" s="5" t="str">
        <f t="shared" ca="1" si="102"/>
        <v>map</v>
      </c>
      <c r="G348" s="5">
        <f t="shared" ca="1" si="103"/>
        <v>758</v>
      </c>
      <c r="H348" s="5" t="str">
        <f t="shared" si="106"/>
        <v>data</v>
      </c>
      <c r="I348" s="13" t="b">
        <f t="shared" si="107"/>
        <v>1</v>
      </c>
      <c r="J348" s="6">
        <f ca="1">OFFSET(program!$A$1,0,disasm!A348)</f>
        <v>232</v>
      </c>
      <c r="K348" s="7">
        <f t="shared" ca="1" si="108"/>
        <v>32</v>
      </c>
      <c r="L348" s="7" t="e">
        <f t="shared" ca="1" si="109"/>
        <v>#VALUE!</v>
      </c>
      <c r="M348" s="7">
        <f t="shared" si="110"/>
        <v>1</v>
      </c>
      <c r="N348" s="7">
        <f t="shared" si="111"/>
        <v>1</v>
      </c>
      <c r="O348" s="8">
        <f t="shared" si="112"/>
        <v>1</v>
      </c>
      <c r="P348" s="8" t="str">
        <f t="shared" si="113"/>
        <v/>
      </c>
      <c r="Q348" s="8" t="str">
        <f t="shared" si="114"/>
        <v/>
      </c>
      <c r="R348" s="8" t="str">
        <f t="shared" ca="1" si="115"/>
        <v>num</v>
      </c>
      <c r="S348" s="8" t="str">
        <f t="shared" si="116"/>
        <v/>
      </c>
      <c r="T348" s="8" t="str">
        <f t="shared" si="117"/>
        <v/>
      </c>
      <c r="U348" s="7">
        <f ca="1">IF(O348="","",OFFSET(program!$A$1,0,disasm!$A348+COLUMN()-COLUMN($U348)+IF($I348,0,1)))</f>
        <v>232</v>
      </c>
      <c r="V348" s="7" t="str">
        <f ca="1">IF(P348="","",OFFSET(program!$A$1,0,disasm!$A348+COLUMN()-COLUMN($U348)+IF($I348,0,1)))</f>
        <v/>
      </c>
      <c r="W348" s="7" t="str">
        <f ca="1">IF(Q348="","",OFFSET(program!$A$1,0,disasm!$A348+COLUMN()-COLUMN($U348)+IF($I348,0,1)))</f>
        <v/>
      </c>
      <c r="X348" s="3" t="str">
        <f t="shared" ca="1" si="118"/>
        <v>232</v>
      </c>
      <c r="Y348" s="3" t="str">
        <f t="shared" si="119"/>
        <v/>
      </c>
      <c r="Z348" s="3" t="str">
        <f t="shared" si="120"/>
        <v/>
      </c>
      <c r="AA348" s="3" t="str">
        <f ca="1">" "
&amp;AE348
&amp;IF(AND(OR(K348=5,K348=6),MOD(INT(J348/1000),10)=1)," A2","")
&amp;IF(AND(NOT(I348),J348=109,OFFSET(program!$A$1,0,disasm!$A348+1)&gt;0,NOT(ISNUMBER(FIND(" A1 "," "&amp;AE348&amp;" "))))," AUTOLABEL","")
&amp;" "</f>
        <v xml:space="preserve">  </v>
      </c>
    </row>
    <row r="349" spans="1:27" x14ac:dyDescent="0.2">
      <c r="A349" s="1">
        <f t="shared" ca="1" si="121"/>
        <v>862</v>
      </c>
      <c r="B349" s="2" t="str">
        <f t="shared" ca="1" si="104"/>
        <v>map+104</v>
      </c>
      <c r="C349" s="3" t="str">
        <f ca="1">_xlfn.TEXTJOIN(" ",FALSE,OFFSET(program!$A$1,0,A349,1,M349))</f>
        <v>46</v>
      </c>
      <c r="D349" s="4" t="str">
        <f ca="1">IF($H349="data",".dat "&amp;X349,
IF($H349="str",".str " &amp; _xlfn.TEXTJOIN("",FALSE,OFFSET(program!$A$2,0,A349+1,1,M349-1)),
$L349&amp;" "&amp;_xlfn.TEXTJOIN(", ",TRUE,$X349:$Z349)
))</f>
        <v>.dat 46</v>
      </c>
      <c r="E349" s="19" t="b">
        <f t="shared" ca="1" si="105"/>
        <v>0</v>
      </c>
      <c r="F349" s="5" t="str">
        <f t="shared" ca="1" si="102"/>
        <v>map</v>
      </c>
      <c r="G349" s="5">
        <f t="shared" ca="1" si="103"/>
        <v>758</v>
      </c>
      <c r="H349" s="5" t="str">
        <f t="shared" si="106"/>
        <v>data</v>
      </c>
      <c r="I349" s="13" t="b">
        <f t="shared" si="107"/>
        <v>1</v>
      </c>
      <c r="J349" s="6">
        <f ca="1">OFFSET(program!$A$1,0,disasm!A349)</f>
        <v>46</v>
      </c>
      <c r="K349" s="7">
        <f t="shared" ca="1" si="108"/>
        <v>46</v>
      </c>
      <c r="L349" s="7" t="e">
        <f t="shared" ca="1" si="109"/>
        <v>#VALUE!</v>
      </c>
      <c r="M349" s="7">
        <f t="shared" si="110"/>
        <v>1</v>
      </c>
      <c r="N349" s="7">
        <f t="shared" si="111"/>
        <v>1</v>
      </c>
      <c r="O349" s="8">
        <f t="shared" si="112"/>
        <v>1</v>
      </c>
      <c r="P349" s="8" t="str">
        <f t="shared" si="113"/>
        <v/>
      </c>
      <c r="Q349" s="8" t="str">
        <f t="shared" si="114"/>
        <v/>
      </c>
      <c r="R349" s="8" t="str">
        <f t="shared" ca="1" si="115"/>
        <v>num</v>
      </c>
      <c r="S349" s="8" t="str">
        <f t="shared" si="116"/>
        <v/>
      </c>
      <c r="T349" s="8" t="str">
        <f t="shared" si="117"/>
        <v/>
      </c>
      <c r="U349" s="7">
        <f ca="1">IF(O349="","",OFFSET(program!$A$1,0,disasm!$A349+COLUMN()-COLUMN($U349)+IF($I349,0,1)))</f>
        <v>46</v>
      </c>
      <c r="V349" s="7" t="str">
        <f ca="1">IF(P349="","",OFFSET(program!$A$1,0,disasm!$A349+COLUMN()-COLUMN($U349)+IF($I349,0,1)))</f>
        <v/>
      </c>
      <c r="W349" s="7" t="str">
        <f ca="1">IF(Q349="","",OFFSET(program!$A$1,0,disasm!$A349+COLUMN()-COLUMN($U349)+IF($I349,0,1)))</f>
        <v/>
      </c>
      <c r="X349" s="3" t="str">
        <f t="shared" ca="1" si="118"/>
        <v>46</v>
      </c>
      <c r="Y349" s="3" t="str">
        <f t="shared" si="119"/>
        <v/>
      </c>
      <c r="Z349" s="3" t="str">
        <f t="shared" si="120"/>
        <v/>
      </c>
      <c r="AA349" s="3" t="str">
        <f ca="1">" "
&amp;AE349
&amp;IF(AND(OR(K349=5,K349=6),MOD(INT(J349/1000),10)=1)," A2","")
&amp;IF(AND(NOT(I349),J349=109,OFFSET(program!$A$1,0,disasm!$A349+1)&gt;0,NOT(ISNUMBER(FIND(" A1 "," "&amp;AE349&amp;" "))))," AUTOLABEL","")
&amp;" "</f>
        <v xml:space="preserve">  </v>
      </c>
    </row>
    <row r="350" spans="1:27" x14ac:dyDescent="0.2">
      <c r="A350" s="1">
        <f t="shared" ca="1" si="121"/>
        <v>863</v>
      </c>
      <c r="B350" s="2" t="str">
        <f t="shared" ca="1" si="104"/>
        <v>map+105</v>
      </c>
      <c r="C350" s="3" t="str">
        <f ca="1">_xlfn.TEXTJOIN(" ",FALSE,OFFSET(program!$A$1,0,A350,1,M350))</f>
        <v>93</v>
      </c>
      <c r="D350" s="4" t="str">
        <f ca="1">IF($H350="data",".dat "&amp;X350,
IF($H350="str",".str " &amp; _xlfn.TEXTJOIN("",FALSE,OFFSET(program!$A$2,0,A350+1,1,M350-1)),
$L350&amp;" "&amp;_xlfn.TEXTJOIN(", ",TRUE,$X350:$Z350)
))</f>
        <v>.dat 93</v>
      </c>
      <c r="E350" s="19" t="b">
        <f t="shared" ca="1" si="105"/>
        <v>0</v>
      </c>
      <c r="F350" s="5" t="str">
        <f t="shared" ca="1" si="102"/>
        <v>map</v>
      </c>
      <c r="G350" s="5">
        <f t="shared" ca="1" si="103"/>
        <v>758</v>
      </c>
      <c r="H350" s="5" t="str">
        <f t="shared" si="106"/>
        <v>data</v>
      </c>
      <c r="I350" s="13" t="b">
        <f t="shared" si="107"/>
        <v>1</v>
      </c>
      <c r="J350" s="6">
        <f ca="1">OFFSET(program!$A$1,0,disasm!A350)</f>
        <v>93</v>
      </c>
      <c r="K350" s="7">
        <f t="shared" ca="1" si="108"/>
        <v>93</v>
      </c>
      <c r="L350" s="7" t="e">
        <f t="shared" ca="1" si="109"/>
        <v>#VALUE!</v>
      </c>
      <c r="M350" s="7">
        <f t="shared" si="110"/>
        <v>1</v>
      </c>
      <c r="N350" s="7">
        <f t="shared" si="111"/>
        <v>1</v>
      </c>
      <c r="O350" s="8">
        <f t="shared" si="112"/>
        <v>1</v>
      </c>
      <c r="P350" s="8" t="str">
        <f t="shared" si="113"/>
        <v/>
      </c>
      <c r="Q350" s="8" t="str">
        <f t="shared" si="114"/>
        <v/>
      </c>
      <c r="R350" s="8" t="str">
        <f t="shared" ca="1" si="115"/>
        <v>num</v>
      </c>
      <c r="S350" s="8" t="str">
        <f t="shared" si="116"/>
        <v/>
      </c>
      <c r="T350" s="8" t="str">
        <f t="shared" si="117"/>
        <v/>
      </c>
      <c r="U350" s="7">
        <f ca="1">IF(O350="","",OFFSET(program!$A$1,0,disasm!$A350+COLUMN()-COLUMN($U350)+IF($I350,0,1)))</f>
        <v>93</v>
      </c>
      <c r="V350" s="7" t="str">
        <f ca="1">IF(P350="","",OFFSET(program!$A$1,0,disasm!$A350+COLUMN()-COLUMN($U350)+IF($I350,0,1)))</f>
        <v/>
      </c>
      <c r="W350" s="7" t="str">
        <f ca="1">IF(Q350="","",OFFSET(program!$A$1,0,disasm!$A350+COLUMN()-COLUMN($U350)+IF($I350,0,1)))</f>
        <v/>
      </c>
      <c r="X350" s="3" t="str">
        <f t="shared" ca="1" si="118"/>
        <v>93</v>
      </c>
      <c r="Y350" s="3" t="str">
        <f t="shared" si="119"/>
        <v/>
      </c>
      <c r="Z350" s="3" t="str">
        <f t="shared" si="120"/>
        <v/>
      </c>
      <c r="AA350" s="3" t="str">
        <f ca="1">" "
&amp;AE350
&amp;IF(AND(OR(K350=5,K350=6),MOD(INT(J350/1000),10)=1)," A2","")
&amp;IF(AND(NOT(I350),J350=109,OFFSET(program!$A$1,0,disasm!$A350+1)&gt;0,NOT(ISNUMBER(FIND(" A1 "," "&amp;AE350&amp;" "))))," AUTOLABEL","")
&amp;" "</f>
        <v xml:space="preserve">  </v>
      </c>
    </row>
    <row r="351" spans="1:27" x14ac:dyDescent="0.2">
      <c r="A351" s="1">
        <f t="shared" ca="1" si="121"/>
        <v>864</v>
      </c>
      <c r="B351" s="2" t="str">
        <f t="shared" ca="1" si="104"/>
        <v>map+106</v>
      </c>
      <c r="C351" s="3" t="str">
        <f ca="1">_xlfn.TEXTJOIN(" ",FALSE,OFFSET(program!$A$1,0,A351,1,M351))</f>
        <v>71</v>
      </c>
      <c r="D351" s="4" t="str">
        <f ca="1">IF($H351="data",".dat "&amp;X351,
IF($H351="str",".str " &amp; _xlfn.TEXTJOIN("",FALSE,OFFSET(program!$A$2,0,A351+1,1,M351-1)),
$L351&amp;" "&amp;_xlfn.TEXTJOIN(", ",TRUE,$X351:$Z351)
))</f>
        <v>.dat 71</v>
      </c>
      <c r="E351" s="19" t="b">
        <f t="shared" ca="1" si="105"/>
        <v>0</v>
      </c>
      <c r="F351" s="5" t="str">
        <f t="shared" ca="1" si="102"/>
        <v>map</v>
      </c>
      <c r="G351" s="5">
        <f t="shared" ca="1" si="103"/>
        <v>758</v>
      </c>
      <c r="H351" s="5" t="str">
        <f t="shared" si="106"/>
        <v>data</v>
      </c>
      <c r="I351" s="13" t="b">
        <f t="shared" si="107"/>
        <v>1</v>
      </c>
      <c r="J351" s="6">
        <f ca="1">OFFSET(program!$A$1,0,disasm!A351)</f>
        <v>71</v>
      </c>
      <c r="K351" s="7">
        <f t="shared" ca="1" si="108"/>
        <v>71</v>
      </c>
      <c r="L351" s="7" t="e">
        <f t="shared" ca="1" si="109"/>
        <v>#VALUE!</v>
      </c>
      <c r="M351" s="7">
        <f t="shared" si="110"/>
        <v>1</v>
      </c>
      <c r="N351" s="7">
        <f t="shared" si="111"/>
        <v>1</v>
      </c>
      <c r="O351" s="8">
        <f t="shared" si="112"/>
        <v>1</v>
      </c>
      <c r="P351" s="8" t="str">
        <f t="shared" si="113"/>
        <v/>
      </c>
      <c r="Q351" s="8" t="str">
        <f t="shared" si="114"/>
        <v/>
      </c>
      <c r="R351" s="8" t="str">
        <f t="shared" ca="1" si="115"/>
        <v>num</v>
      </c>
      <c r="S351" s="8" t="str">
        <f t="shared" si="116"/>
        <v/>
      </c>
      <c r="T351" s="8" t="str">
        <f t="shared" si="117"/>
        <v/>
      </c>
      <c r="U351" s="7">
        <f ca="1">IF(O351="","",OFFSET(program!$A$1,0,disasm!$A351+COLUMN()-COLUMN($U351)+IF($I351,0,1)))</f>
        <v>71</v>
      </c>
      <c r="V351" s="7" t="str">
        <f ca="1">IF(P351="","",OFFSET(program!$A$1,0,disasm!$A351+COLUMN()-COLUMN($U351)+IF($I351,0,1)))</f>
        <v/>
      </c>
      <c r="W351" s="7" t="str">
        <f ca="1">IF(Q351="","",OFFSET(program!$A$1,0,disasm!$A351+COLUMN()-COLUMN($U351)+IF($I351,0,1)))</f>
        <v/>
      </c>
      <c r="X351" s="3" t="str">
        <f t="shared" ca="1" si="118"/>
        <v>71</v>
      </c>
      <c r="Y351" s="3" t="str">
        <f t="shared" si="119"/>
        <v/>
      </c>
      <c r="Z351" s="3" t="str">
        <f t="shared" si="120"/>
        <v/>
      </c>
      <c r="AA351" s="3" t="str">
        <f ca="1">" "
&amp;AE351
&amp;IF(AND(OR(K351=5,K351=6),MOD(INT(J351/1000),10)=1)," A2","")
&amp;IF(AND(NOT(I351),J351=109,OFFSET(program!$A$1,0,disasm!$A351+1)&gt;0,NOT(ISNUMBER(FIND(" A1 "," "&amp;AE351&amp;" "))))," AUTOLABEL","")
&amp;" "</f>
        <v xml:space="preserve">  </v>
      </c>
    </row>
    <row r="352" spans="1:27" x14ac:dyDescent="0.2">
      <c r="A352" s="1">
        <f t="shared" ca="1" si="121"/>
        <v>865</v>
      </c>
      <c r="B352" s="2" t="str">
        <f t="shared" ca="1" si="104"/>
        <v>map+107</v>
      </c>
      <c r="C352" s="3" t="str">
        <f ca="1">_xlfn.TEXTJOIN(" ",FALSE,OFFSET(program!$A$1,0,A352,1,M352))</f>
        <v>116</v>
      </c>
      <c r="D352" s="4" t="str">
        <f ca="1">IF($H352="data",".dat "&amp;X352,
IF($H352="str",".str " &amp; _xlfn.TEXTJOIN("",FALSE,OFFSET(program!$A$2,0,A352+1,1,M352-1)),
$L352&amp;" "&amp;_xlfn.TEXTJOIN(", ",TRUE,$X352:$Z352)
))</f>
        <v>.dat 116</v>
      </c>
      <c r="E352" s="19" t="b">
        <f t="shared" ca="1" si="105"/>
        <v>0</v>
      </c>
      <c r="F352" s="5" t="str">
        <f t="shared" ca="1" si="102"/>
        <v>map</v>
      </c>
      <c r="G352" s="5">
        <f t="shared" ca="1" si="103"/>
        <v>758</v>
      </c>
      <c r="H352" s="5" t="str">
        <f t="shared" si="106"/>
        <v>data</v>
      </c>
      <c r="I352" s="13" t="b">
        <f t="shared" si="107"/>
        <v>1</v>
      </c>
      <c r="J352" s="6">
        <f ca="1">OFFSET(program!$A$1,0,disasm!A352)</f>
        <v>116</v>
      </c>
      <c r="K352" s="7">
        <f t="shared" ca="1" si="108"/>
        <v>16</v>
      </c>
      <c r="L352" s="7" t="e">
        <f t="shared" ca="1" si="109"/>
        <v>#VALUE!</v>
      </c>
      <c r="M352" s="7">
        <f t="shared" si="110"/>
        <v>1</v>
      </c>
      <c r="N352" s="7">
        <f t="shared" si="111"/>
        <v>1</v>
      </c>
      <c r="O352" s="8">
        <f t="shared" si="112"/>
        <v>1</v>
      </c>
      <c r="P352" s="8" t="str">
        <f t="shared" si="113"/>
        <v/>
      </c>
      <c r="Q352" s="8" t="str">
        <f t="shared" si="114"/>
        <v/>
      </c>
      <c r="R352" s="8" t="str">
        <f t="shared" ca="1" si="115"/>
        <v>num</v>
      </c>
      <c r="S352" s="8" t="str">
        <f t="shared" si="116"/>
        <v/>
      </c>
      <c r="T352" s="8" t="str">
        <f t="shared" si="117"/>
        <v/>
      </c>
      <c r="U352" s="7">
        <f ca="1">IF(O352="","",OFFSET(program!$A$1,0,disasm!$A352+COLUMN()-COLUMN($U352)+IF($I352,0,1)))</f>
        <v>116</v>
      </c>
      <c r="V352" s="7" t="str">
        <f ca="1">IF(P352="","",OFFSET(program!$A$1,0,disasm!$A352+COLUMN()-COLUMN($U352)+IF($I352,0,1)))</f>
        <v/>
      </c>
      <c r="W352" s="7" t="str">
        <f ca="1">IF(Q352="","",OFFSET(program!$A$1,0,disasm!$A352+COLUMN()-COLUMN($U352)+IF($I352,0,1)))</f>
        <v/>
      </c>
      <c r="X352" s="3" t="str">
        <f t="shared" ca="1" si="118"/>
        <v>116</v>
      </c>
      <c r="Y352" s="3" t="str">
        <f t="shared" si="119"/>
        <v/>
      </c>
      <c r="Z352" s="3" t="str">
        <f t="shared" si="120"/>
        <v/>
      </c>
      <c r="AA352" s="3" t="str">
        <f ca="1">" "
&amp;AE352
&amp;IF(AND(OR(K352=5,K352=6),MOD(INT(J352/1000),10)=1)," A2","")
&amp;IF(AND(NOT(I352),J352=109,OFFSET(program!$A$1,0,disasm!$A352+1)&gt;0,NOT(ISNUMBER(FIND(" A1 "," "&amp;AE352&amp;" "))))," AUTOLABEL","")
&amp;" "</f>
        <v xml:space="preserve">  </v>
      </c>
    </row>
    <row r="353" spans="1:27" x14ac:dyDescent="0.2">
      <c r="A353" s="1">
        <f t="shared" ca="1" si="121"/>
        <v>866</v>
      </c>
      <c r="B353" s="2" t="str">
        <f t="shared" ca="1" si="104"/>
        <v>map+108</v>
      </c>
      <c r="C353" s="3" t="str">
        <f ca="1">_xlfn.TEXTJOIN(" ",FALSE,OFFSET(program!$A$1,0,A353,1,M353))</f>
        <v>217</v>
      </c>
      <c r="D353" s="4" t="str">
        <f ca="1">IF($H353="data",".dat "&amp;X353,
IF($H353="str",".str " &amp; _xlfn.TEXTJOIN("",FALSE,OFFSET(program!$A$2,0,A353+1,1,M353-1)),
$L353&amp;" "&amp;_xlfn.TEXTJOIN(", ",TRUE,$X353:$Z353)
))</f>
        <v>.dat 217</v>
      </c>
      <c r="E353" s="19" t="b">
        <f t="shared" ca="1" si="105"/>
        <v>0</v>
      </c>
      <c r="F353" s="5" t="str">
        <f t="shared" ca="1" si="102"/>
        <v>map</v>
      </c>
      <c r="G353" s="5">
        <f t="shared" ca="1" si="103"/>
        <v>758</v>
      </c>
      <c r="H353" s="5" t="str">
        <f t="shared" si="106"/>
        <v>data</v>
      </c>
      <c r="I353" s="13" t="b">
        <f t="shared" si="107"/>
        <v>1</v>
      </c>
      <c r="J353" s="6">
        <f ca="1">OFFSET(program!$A$1,0,disasm!A353)</f>
        <v>217</v>
      </c>
      <c r="K353" s="7">
        <f t="shared" ca="1" si="108"/>
        <v>17</v>
      </c>
      <c r="L353" s="7" t="e">
        <f t="shared" ca="1" si="109"/>
        <v>#VALUE!</v>
      </c>
      <c r="M353" s="7">
        <f t="shared" si="110"/>
        <v>1</v>
      </c>
      <c r="N353" s="7">
        <f t="shared" si="111"/>
        <v>1</v>
      </c>
      <c r="O353" s="8">
        <f t="shared" si="112"/>
        <v>1</v>
      </c>
      <c r="P353" s="8" t="str">
        <f t="shared" si="113"/>
        <v/>
      </c>
      <c r="Q353" s="8" t="str">
        <f t="shared" si="114"/>
        <v/>
      </c>
      <c r="R353" s="8" t="str">
        <f t="shared" ca="1" si="115"/>
        <v>num</v>
      </c>
      <c r="S353" s="8" t="str">
        <f t="shared" si="116"/>
        <v/>
      </c>
      <c r="T353" s="8" t="str">
        <f t="shared" si="117"/>
        <v/>
      </c>
      <c r="U353" s="7">
        <f ca="1">IF(O353="","",OFFSET(program!$A$1,0,disasm!$A353+COLUMN()-COLUMN($U353)+IF($I353,0,1)))</f>
        <v>217</v>
      </c>
      <c r="V353" s="7" t="str">
        <f ca="1">IF(P353="","",OFFSET(program!$A$1,0,disasm!$A353+COLUMN()-COLUMN($U353)+IF($I353,0,1)))</f>
        <v/>
      </c>
      <c r="W353" s="7" t="str">
        <f ca="1">IF(Q353="","",OFFSET(program!$A$1,0,disasm!$A353+COLUMN()-COLUMN($U353)+IF($I353,0,1)))</f>
        <v/>
      </c>
      <c r="X353" s="3" t="str">
        <f t="shared" ca="1" si="118"/>
        <v>217</v>
      </c>
      <c r="Y353" s="3" t="str">
        <f t="shared" si="119"/>
        <v/>
      </c>
      <c r="Z353" s="3" t="str">
        <f t="shared" si="120"/>
        <v/>
      </c>
      <c r="AA353" s="3" t="str">
        <f ca="1">" "
&amp;AE353
&amp;IF(AND(OR(K353=5,K353=6),MOD(INT(J353/1000),10)=1)," A2","")
&amp;IF(AND(NOT(I353),J353=109,OFFSET(program!$A$1,0,disasm!$A353+1)&gt;0,NOT(ISNUMBER(FIND(" A1 "," "&amp;AE353&amp;" "))))," AUTOLABEL","")
&amp;" "</f>
        <v xml:space="preserve">  </v>
      </c>
    </row>
    <row r="354" spans="1:27" x14ac:dyDescent="0.2">
      <c r="A354" s="1">
        <f t="shared" ca="1" si="121"/>
        <v>867</v>
      </c>
      <c r="B354" s="2" t="str">
        <f t="shared" ca="1" si="104"/>
        <v>map+109</v>
      </c>
      <c r="C354" s="3" t="str">
        <f ca="1">_xlfn.TEXTJOIN(" ",FALSE,OFFSET(program!$A$1,0,A354,1,M354))</f>
        <v>122</v>
      </c>
      <c r="D354" s="4" t="str">
        <f ca="1">IF($H354="data",".dat "&amp;X354,
IF($H354="str",".str " &amp; _xlfn.TEXTJOIN("",FALSE,OFFSET(program!$A$2,0,A354+1,1,M354-1)),
$L354&amp;" "&amp;_xlfn.TEXTJOIN(", ",TRUE,$X354:$Z354)
))</f>
        <v>.dat 122</v>
      </c>
      <c r="E354" s="19" t="b">
        <f t="shared" ca="1" si="105"/>
        <v>0</v>
      </c>
      <c r="F354" s="5" t="str">
        <f t="shared" ca="1" si="102"/>
        <v>map</v>
      </c>
      <c r="G354" s="5">
        <f t="shared" ca="1" si="103"/>
        <v>758</v>
      </c>
      <c r="H354" s="5" t="str">
        <f t="shared" si="106"/>
        <v>data</v>
      </c>
      <c r="I354" s="13" t="b">
        <f t="shared" si="107"/>
        <v>1</v>
      </c>
      <c r="J354" s="6">
        <f ca="1">OFFSET(program!$A$1,0,disasm!A354)</f>
        <v>122</v>
      </c>
      <c r="K354" s="7">
        <f t="shared" ca="1" si="108"/>
        <v>22</v>
      </c>
      <c r="L354" s="7" t="e">
        <f t="shared" ca="1" si="109"/>
        <v>#VALUE!</v>
      </c>
      <c r="M354" s="7">
        <f t="shared" si="110"/>
        <v>1</v>
      </c>
      <c r="N354" s="7">
        <f t="shared" si="111"/>
        <v>1</v>
      </c>
      <c r="O354" s="8">
        <f t="shared" si="112"/>
        <v>1</v>
      </c>
      <c r="P354" s="8" t="str">
        <f t="shared" si="113"/>
        <v/>
      </c>
      <c r="Q354" s="8" t="str">
        <f t="shared" si="114"/>
        <v/>
      </c>
      <c r="R354" s="8" t="str">
        <f t="shared" ca="1" si="115"/>
        <v>num</v>
      </c>
      <c r="S354" s="8" t="str">
        <f t="shared" si="116"/>
        <v/>
      </c>
      <c r="T354" s="8" t="str">
        <f t="shared" si="117"/>
        <v/>
      </c>
      <c r="U354" s="7">
        <f ca="1">IF(O354="","",OFFSET(program!$A$1,0,disasm!$A354+COLUMN()-COLUMN($U354)+IF($I354,0,1)))</f>
        <v>122</v>
      </c>
      <c r="V354" s="7" t="str">
        <f ca="1">IF(P354="","",OFFSET(program!$A$1,0,disasm!$A354+COLUMN()-COLUMN($U354)+IF($I354,0,1)))</f>
        <v/>
      </c>
      <c r="W354" s="7" t="str">
        <f ca="1">IF(Q354="","",OFFSET(program!$A$1,0,disasm!$A354+COLUMN()-COLUMN($U354)+IF($I354,0,1)))</f>
        <v/>
      </c>
      <c r="X354" s="3" t="str">
        <f t="shared" ca="1" si="118"/>
        <v>122</v>
      </c>
      <c r="Y354" s="3" t="str">
        <f t="shared" si="119"/>
        <v/>
      </c>
      <c r="Z354" s="3" t="str">
        <f t="shared" si="120"/>
        <v/>
      </c>
      <c r="AA354" s="3" t="str">
        <f ca="1">" "
&amp;AE354
&amp;IF(AND(OR(K354=5,K354=6),MOD(INT(J354/1000),10)=1)," A2","")
&amp;IF(AND(NOT(I354),J354=109,OFFSET(program!$A$1,0,disasm!$A354+1)&gt;0,NOT(ISNUMBER(FIND(" A1 "," "&amp;AE354&amp;" "))))," AUTOLABEL","")
&amp;" "</f>
        <v xml:space="preserve">  </v>
      </c>
    </row>
    <row r="355" spans="1:27" x14ac:dyDescent="0.2">
      <c r="A355" s="1">
        <f t="shared" ca="1" si="121"/>
        <v>868</v>
      </c>
      <c r="B355" s="2" t="str">
        <f t="shared" ca="1" si="104"/>
        <v>map+110</v>
      </c>
      <c r="C355" s="3" t="str">
        <f ca="1">_xlfn.TEXTJOIN(" ",FALSE,OFFSET(program!$A$1,0,A355,1,M355))</f>
        <v>51</v>
      </c>
      <c r="D355" s="4" t="str">
        <f ca="1">IF($H355="data",".dat "&amp;X355,
IF($H355="str",".str " &amp; _xlfn.TEXTJOIN("",FALSE,OFFSET(program!$A$2,0,A355+1,1,M355-1)),
$L355&amp;" "&amp;_xlfn.TEXTJOIN(", ",TRUE,$X355:$Z355)
))</f>
        <v>.dat 51</v>
      </c>
      <c r="E355" s="19" t="b">
        <f t="shared" ca="1" si="105"/>
        <v>0</v>
      </c>
      <c r="F355" s="5" t="str">
        <f t="shared" ca="1" si="102"/>
        <v>map</v>
      </c>
      <c r="G355" s="5">
        <f t="shared" ca="1" si="103"/>
        <v>758</v>
      </c>
      <c r="H355" s="5" t="str">
        <f t="shared" si="106"/>
        <v>data</v>
      </c>
      <c r="I355" s="13" t="b">
        <f t="shared" si="107"/>
        <v>1</v>
      </c>
      <c r="J355" s="6">
        <f ca="1">OFFSET(program!$A$1,0,disasm!A355)</f>
        <v>51</v>
      </c>
      <c r="K355" s="7">
        <f t="shared" ca="1" si="108"/>
        <v>51</v>
      </c>
      <c r="L355" s="7" t="e">
        <f t="shared" ca="1" si="109"/>
        <v>#VALUE!</v>
      </c>
      <c r="M355" s="7">
        <f t="shared" si="110"/>
        <v>1</v>
      </c>
      <c r="N355" s="7">
        <f t="shared" si="111"/>
        <v>1</v>
      </c>
      <c r="O355" s="8">
        <f t="shared" si="112"/>
        <v>1</v>
      </c>
      <c r="P355" s="8" t="str">
        <f t="shared" si="113"/>
        <v/>
      </c>
      <c r="Q355" s="8" t="str">
        <f t="shared" si="114"/>
        <v/>
      </c>
      <c r="R355" s="8" t="str">
        <f t="shared" ca="1" si="115"/>
        <v>num</v>
      </c>
      <c r="S355" s="8" t="str">
        <f t="shared" si="116"/>
        <v/>
      </c>
      <c r="T355" s="8" t="str">
        <f t="shared" si="117"/>
        <v/>
      </c>
      <c r="U355" s="7">
        <f ca="1">IF(O355="","",OFFSET(program!$A$1,0,disasm!$A355+COLUMN()-COLUMN($U355)+IF($I355,0,1)))</f>
        <v>51</v>
      </c>
      <c r="V355" s="7" t="str">
        <f ca="1">IF(P355="","",OFFSET(program!$A$1,0,disasm!$A355+COLUMN()-COLUMN($U355)+IF($I355,0,1)))</f>
        <v/>
      </c>
      <c r="W355" s="7" t="str">
        <f ca="1">IF(Q355="","",OFFSET(program!$A$1,0,disasm!$A355+COLUMN()-COLUMN($U355)+IF($I355,0,1)))</f>
        <v/>
      </c>
      <c r="X355" s="3" t="str">
        <f t="shared" ca="1" si="118"/>
        <v>51</v>
      </c>
      <c r="Y355" s="3" t="str">
        <f t="shared" si="119"/>
        <v/>
      </c>
      <c r="Z355" s="3" t="str">
        <f t="shared" si="120"/>
        <v/>
      </c>
      <c r="AA355" s="3" t="str">
        <f ca="1">" "
&amp;AE355
&amp;IF(AND(OR(K355=5,K355=6),MOD(INT(J355/1000),10)=1)," A2","")
&amp;IF(AND(NOT(I355),J355=109,OFFSET(program!$A$1,0,disasm!$A355+1)&gt;0,NOT(ISNUMBER(FIND(" A1 "," "&amp;AE355&amp;" "))))," AUTOLABEL","")
&amp;" "</f>
        <v xml:space="preserve">  </v>
      </c>
    </row>
    <row r="356" spans="1:27" x14ac:dyDescent="0.2">
      <c r="A356" s="1">
        <f t="shared" ca="1" si="121"/>
        <v>869</v>
      </c>
      <c r="B356" s="2" t="str">
        <f t="shared" ca="1" si="104"/>
        <v>map+111</v>
      </c>
      <c r="C356" s="3" t="str">
        <f ca="1">_xlfn.TEXTJOIN(" ",FALSE,OFFSET(program!$A$1,0,A356,1,M356))</f>
        <v>171</v>
      </c>
      <c r="D356" s="4" t="str">
        <f ca="1">IF($H356="data",".dat "&amp;X356,
IF($H356="str",".str " &amp; _xlfn.TEXTJOIN("",FALSE,OFFSET(program!$A$2,0,A356+1,1,M356-1)),
$L356&amp;" "&amp;_xlfn.TEXTJOIN(", ",TRUE,$X356:$Z356)
))</f>
        <v>.dat 171</v>
      </c>
      <c r="E356" s="19" t="b">
        <f t="shared" ca="1" si="105"/>
        <v>0</v>
      </c>
      <c r="F356" s="5" t="str">
        <f t="shared" ca="1" si="102"/>
        <v>map</v>
      </c>
      <c r="G356" s="5">
        <f t="shared" ca="1" si="103"/>
        <v>758</v>
      </c>
      <c r="H356" s="5" t="str">
        <f t="shared" si="106"/>
        <v>data</v>
      </c>
      <c r="I356" s="13" t="b">
        <f t="shared" si="107"/>
        <v>1</v>
      </c>
      <c r="J356" s="6">
        <f ca="1">OFFSET(program!$A$1,0,disasm!A356)</f>
        <v>171</v>
      </c>
      <c r="K356" s="7">
        <f t="shared" ca="1" si="108"/>
        <v>71</v>
      </c>
      <c r="L356" s="7" t="e">
        <f t="shared" ca="1" si="109"/>
        <v>#VALUE!</v>
      </c>
      <c r="M356" s="7">
        <f t="shared" si="110"/>
        <v>1</v>
      </c>
      <c r="N356" s="7">
        <f t="shared" si="111"/>
        <v>1</v>
      </c>
      <c r="O356" s="8">
        <f t="shared" si="112"/>
        <v>1</v>
      </c>
      <c r="P356" s="8" t="str">
        <f t="shared" si="113"/>
        <v/>
      </c>
      <c r="Q356" s="8" t="str">
        <f t="shared" si="114"/>
        <v/>
      </c>
      <c r="R356" s="8" t="str">
        <f t="shared" ca="1" si="115"/>
        <v>num</v>
      </c>
      <c r="S356" s="8" t="str">
        <f t="shared" si="116"/>
        <v/>
      </c>
      <c r="T356" s="8" t="str">
        <f t="shared" si="117"/>
        <v/>
      </c>
      <c r="U356" s="7">
        <f ca="1">IF(O356="","",OFFSET(program!$A$1,0,disasm!$A356+COLUMN()-COLUMN($U356)+IF($I356,0,1)))</f>
        <v>171</v>
      </c>
      <c r="V356" s="7" t="str">
        <f ca="1">IF(P356="","",OFFSET(program!$A$1,0,disasm!$A356+COLUMN()-COLUMN($U356)+IF($I356,0,1)))</f>
        <v/>
      </c>
      <c r="W356" s="7" t="str">
        <f ca="1">IF(Q356="","",OFFSET(program!$A$1,0,disasm!$A356+COLUMN()-COLUMN($U356)+IF($I356,0,1)))</f>
        <v/>
      </c>
      <c r="X356" s="3" t="str">
        <f t="shared" ca="1" si="118"/>
        <v>171</v>
      </c>
      <c r="Y356" s="3" t="str">
        <f t="shared" si="119"/>
        <v/>
      </c>
      <c r="Z356" s="3" t="str">
        <f t="shared" si="120"/>
        <v/>
      </c>
      <c r="AA356" s="3" t="str">
        <f ca="1">" "
&amp;AE356
&amp;IF(AND(OR(K356=5,K356=6),MOD(INT(J356/1000),10)=1)," A2","")
&amp;IF(AND(NOT(I356),J356=109,OFFSET(program!$A$1,0,disasm!$A356+1)&gt;0,NOT(ISNUMBER(FIND(" A1 "," "&amp;AE356&amp;" "))))," AUTOLABEL","")
&amp;" "</f>
        <v xml:space="preserve">  </v>
      </c>
    </row>
    <row r="357" spans="1:27" x14ac:dyDescent="0.2">
      <c r="A357" s="1">
        <f t="shared" ca="1" si="121"/>
        <v>870</v>
      </c>
      <c r="B357" s="2" t="str">
        <f t="shared" ca="1" si="104"/>
        <v>map+112</v>
      </c>
      <c r="C357" s="3" t="str">
        <f ca="1">_xlfn.TEXTJOIN(" ",FALSE,OFFSET(program!$A$1,0,A357,1,M357))</f>
        <v>205</v>
      </c>
      <c r="D357" s="4" t="str">
        <f ca="1">IF($H357="data",".dat "&amp;X357,
IF($H357="str",".str " &amp; _xlfn.TEXTJOIN("",FALSE,OFFSET(program!$A$2,0,A357+1,1,M357-1)),
$L357&amp;" "&amp;_xlfn.TEXTJOIN(", ",TRUE,$X357:$Z357)
))</f>
        <v>.dat 205</v>
      </c>
      <c r="E357" s="19" t="b">
        <f t="shared" ca="1" si="105"/>
        <v>0</v>
      </c>
      <c r="F357" s="5" t="str">
        <f t="shared" ca="1" si="102"/>
        <v>map</v>
      </c>
      <c r="G357" s="5">
        <f t="shared" ca="1" si="103"/>
        <v>758</v>
      </c>
      <c r="H357" s="5" t="str">
        <f t="shared" si="106"/>
        <v>data</v>
      </c>
      <c r="I357" s="13" t="b">
        <f t="shared" si="107"/>
        <v>1</v>
      </c>
      <c r="J357" s="6">
        <f ca="1">OFFSET(program!$A$1,0,disasm!A357)</f>
        <v>205</v>
      </c>
      <c r="K357" s="7">
        <f t="shared" ca="1" si="108"/>
        <v>5</v>
      </c>
      <c r="L357" s="7" t="str">
        <f t="shared" ca="1" si="109"/>
        <v>J!=0</v>
      </c>
      <c r="M357" s="7">
        <f t="shared" si="110"/>
        <v>1</v>
      </c>
      <c r="N357" s="7">
        <f t="shared" si="111"/>
        <v>1</v>
      </c>
      <c r="O357" s="8">
        <f t="shared" si="112"/>
        <v>1</v>
      </c>
      <c r="P357" s="8" t="str">
        <f t="shared" si="113"/>
        <v/>
      </c>
      <c r="Q357" s="8" t="str">
        <f t="shared" si="114"/>
        <v/>
      </c>
      <c r="R357" s="8" t="str">
        <f t="shared" ca="1" si="115"/>
        <v>num</v>
      </c>
      <c r="S357" s="8" t="str">
        <f t="shared" si="116"/>
        <v/>
      </c>
      <c r="T357" s="8" t="str">
        <f t="shared" si="117"/>
        <v/>
      </c>
      <c r="U357" s="7">
        <f ca="1">IF(O357="","",OFFSET(program!$A$1,0,disasm!$A357+COLUMN()-COLUMN($U357)+IF($I357,0,1)))</f>
        <v>205</v>
      </c>
      <c r="V357" s="7" t="str">
        <f ca="1">IF(P357="","",OFFSET(program!$A$1,0,disasm!$A357+COLUMN()-COLUMN($U357)+IF($I357,0,1)))</f>
        <v/>
      </c>
      <c r="W357" s="7" t="str">
        <f ca="1">IF(Q357="","",OFFSET(program!$A$1,0,disasm!$A357+COLUMN()-COLUMN($U357)+IF($I357,0,1)))</f>
        <v/>
      </c>
      <c r="X357" s="3" t="str">
        <f t="shared" ca="1" si="118"/>
        <v>205</v>
      </c>
      <c r="Y357" s="3" t="str">
        <f t="shared" si="119"/>
        <v/>
      </c>
      <c r="Z357" s="3" t="str">
        <f t="shared" si="120"/>
        <v/>
      </c>
      <c r="AA357" s="3" t="str">
        <f ca="1">" "
&amp;AE357
&amp;IF(AND(OR(K357=5,K357=6),MOD(INT(J357/1000),10)=1)," A2","")
&amp;IF(AND(NOT(I357),J357=109,OFFSET(program!$A$1,0,disasm!$A357+1)&gt;0,NOT(ISNUMBER(FIND(" A1 "," "&amp;AE357&amp;" "))))," AUTOLABEL","")
&amp;" "</f>
        <v xml:space="preserve">  </v>
      </c>
    </row>
    <row r="358" spans="1:27" x14ac:dyDescent="0.2">
      <c r="A358" s="1">
        <f t="shared" ca="1" si="121"/>
        <v>871</v>
      </c>
      <c r="B358" s="2" t="str">
        <f t="shared" ca="1" si="104"/>
        <v>map+113</v>
      </c>
      <c r="C358" s="3" t="str">
        <f ca="1">_xlfn.TEXTJOIN(" ",FALSE,OFFSET(program!$A$1,0,A358,1,M358))</f>
        <v>198</v>
      </c>
      <c r="D358" s="4" t="str">
        <f ca="1">IF($H358="data",".dat "&amp;X358,
IF($H358="str",".str " &amp; _xlfn.TEXTJOIN("",FALSE,OFFSET(program!$A$2,0,A358+1,1,M358-1)),
$L358&amp;" "&amp;_xlfn.TEXTJOIN(", ",TRUE,$X358:$Z358)
))</f>
        <v>.dat 198</v>
      </c>
      <c r="E358" s="19" t="b">
        <f t="shared" ca="1" si="105"/>
        <v>0</v>
      </c>
      <c r="F358" s="5" t="str">
        <f t="shared" ca="1" si="102"/>
        <v>map</v>
      </c>
      <c r="G358" s="5">
        <f t="shared" ca="1" si="103"/>
        <v>758</v>
      </c>
      <c r="H358" s="5" t="str">
        <f t="shared" si="106"/>
        <v>data</v>
      </c>
      <c r="I358" s="13" t="b">
        <f t="shared" si="107"/>
        <v>1</v>
      </c>
      <c r="J358" s="6">
        <f ca="1">OFFSET(program!$A$1,0,disasm!A358)</f>
        <v>198</v>
      </c>
      <c r="K358" s="7">
        <f t="shared" ca="1" si="108"/>
        <v>98</v>
      </c>
      <c r="L358" s="7" t="e">
        <f t="shared" ca="1" si="109"/>
        <v>#VALUE!</v>
      </c>
      <c r="M358" s="7">
        <f t="shared" si="110"/>
        <v>1</v>
      </c>
      <c r="N358" s="7">
        <f t="shared" si="111"/>
        <v>1</v>
      </c>
      <c r="O358" s="8">
        <f t="shared" si="112"/>
        <v>1</v>
      </c>
      <c r="P358" s="8" t="str">
        <f t="shared" si="113"/>
        <v/>
      </c>
      <c r="Q358" s="8" t="str">
        <f t="shared" si="114"/>
        <v/>
      </c>
      <c r="R358" s="8" t="str">
        <f t="shared" ca="1" si="115"/>
        <v>num</v>
      </c>
      <c r="S358" s="8" t="str">
        <f t="shared" si="116"/>
        <v/>
      </c>
      <c r="T358" s="8" t="str">
        <f t="shared" si="117"/>
        <v/>
      </c>
      <c r="U358" s="7">
        <f ca="1">IF(O358="","",OFFSET(program!$A$1,0,disasm!$A358+COLUMN()-COLUMN($U358)+IF($I358,0,1)))</f>
        <v>198</v>
      </c>
      <c r="V358" s="7" t="str">
        <f ca="1">IF(P358="","",OFFSET(program!$A$1,0,disasm!$A358+COLUMN()-COLUMN($U358)+IF($I358,0,1)))</f>
        <v/>
      </c>
      <c r="W358" s="7" t="str">
        <f ca="1">IF(Q358="","",OFFSET(program!$A$1,0,disasm!$A358+COLUMN()-COLUMN($U358)+IF($I358,0,1)))</f>
        <v/>
      </c>
      <c r="X358" s="3" t="str">
        <f t="shared" ca="1" si="118"/>
        <v>198</v>
      </c>
      <c r="Y358" s="3" t="str">
        <f t="shared" si="119"/>
        <v/>
      </c>
      <c r="Z358" s="3" t="str">
        <f t="shared" si="120"/>
        <v/>
      </c>
      <c r="AA358" s="3" t="str">
        <f ca="1">" "
&amp;AE358
&amp;IF(AND(OR(K358=5,K358=6),MOD(INT(J358/1000),10)=1)," A2","")
&amp;IF(AND(NOT(I358),J358=109,OFFSET(program!$A$1,0,disasm!$A358+1)&gt;0,NOT(ISNUMBER(FIND(" A1 "," "&amp;AE358&amp;" "))))," AUTOLABEL","")
&amp;" "</f>
        <v xml:space="preserve">  </v>
      </c>
    </row>
    <row r="359" spans="1:27" x14ac:dyDescent="0.2">
      <c r="A359" s="1">
        <f t="shared" ca="1" si="121"/>
        <v>872</v>
      </c>
      <c r="B359" s="2" t="str">
        <f t="shared" ca="1" si="104"/>
        <v>map+114</v>
      </c>
      <c r="C359" s="3" t="str">
        <f ca="1">_xlfn.TEXTJOIN(" ",FALSE,OFFSET(program!$A$1,0,A359,1,M359))</f>
        <v>241</v>
      </c>
      <c r="D359" s="4" t="str">
        <f ca="1">IF($H359="data",".dat "&amp;X359,
IF($H359="str",".str " &amp; _xlfn.TEXTJOIN("",FALSE,OFFSET(program!$A$2,0,A359+1,1,M359-1)),
$L359&amp;" "&amp;_xlfn.TEXTJOIN(", ",TRUE,$X359:$Z359)
))</f>
        <v>.dat 241</v>
      </c>
      <c r="E359" s="19" t="b">
        <f t="shared" ca="1" si="105"/>
        <v>0</v>
      </c>
      <c r="F359" s="5" t="str">
        <f t="shared" ca="1" si="102"/>
        <v>map</v>
      </c>
      <c r="G359" s="5">
        <f t="shared" ca="1" si="103"/>
        <v>758</v>
      </c>
      <c r="H359" s="5" t="str">
        <f t="shared" si="106"/>
        <v>data</v>
      </c>
      <c r="I359" s="13" t="b">
        <f t="shared" si="107"/>
        <v>1</v>
      </c>
      <c r="J359" s="6">
        <f ca="1">OFFSET(program!$A$1,0,disasm!A359)</f>
        <v>241</v>
      </c>
      <c r="K359" s="7">
        <f t="shared" ca="1" si="108"/>
        <v>41</v>
      </c>
      <c r="L359" s="7" t="e">
        <f t="shared" ca="1" si="109"/>
        <v>#VALUE!</v>
      </c>
      <c r="M359" s="7">
        <f t="shared" si="110"/>
        <v>1</v>
      </c>
      <c r="N359" s="7">
        <f t="shared" si="111"/>
        <v>1</v>
      </c>
      <c r="O359" s="8">
        <f t="shared" si="112"/>
        <v>1</v>
      </c>
      <c r="P359" s="8" t="str">
        <f t="shared" si="113"/>
        <v/>
      </c>
      <c r="Q359" s="8" t="str">
        <f t="shared" si="114"/>
        <v/>
      </c>
      <c r="R359" s="8" t="str">
        <f t="shared" ca="1" si="115"/>
        <v>num</v>
      </c>
      <c r="S359" s="8" t="str">
        <f t="shared" si="116"/>
        <v/>
      </c>
      <c r="T359" s="8" t="str">
        <f t="shared" si="117"/>
        <v/>
      </c>
      <c r="U359" s="7">
        <f ca="1">IF(O359="","",OFFSET(program!$A$1,0,disasm!$A359+COLUMN()-COLUMN($U359)+IF($I359,0,1)))</f>
        <v>241</v>
      </c>
      <c r="V359" s="7" t="str">
        <f ca="1">IF(P359="","",OFFSET(program!$A$1,0,disasm!$A359+COLUMN()-COLUMN($U359)+IF($I359,0,1)))</f>
        <v/>
      </c>
      <c r="W359" s="7" t="str">
        <f ca="1">IF(Q359="","",OFFSET(program!$A$1,0,disasm!$A359+COLUMN()-COLUMN($U359)+IF($I359,0,1)))</f>
        <v/>
      </c>
      <c r="X359" s="3" t="str">
        <f t="shared" ca="1" si="118"/>
        <v>241</v>
      </c>
      <c r="Y359" s="3" t="str">
        <f t="shared" si="119"/>
        <v/>
      </c>
      <c r="Z359" s="3" t="str">
        <f t="shared" si="120"/>
        <v/>
      </c>
      <c r="AA359" s="3" t="str">
        <f ca="1">" "
&amp;AE359
&amp;IF(AND(OR(K359=5,K359=6),MOD(INT(J359/1000),10)=1)," A2","")
&amp;IF(AND(NOT(I359),J359=109,OFFSET(program!$A$1,0,disasm!$A359+1)&gt;0,NOT(ISNUMBER(FIND(" A1 "," "&amp;AE359&amp;" "))))," AUTOLABEL","")
&amp;" "</f>
        <v xml:space="preserve">  </v>
      </c>
    </row>
    <row r="360" spans="1:27" x14ac:dyDescent="0.2">
      <c r="A360" s="1">
        <f t="shared" ca="1" si="121"/>
        <v>873</v>
      </c>
      <c r="B360" s="2" t="str">
        <f t="shared" ca="1" si="104"/>
        <v>map+115</v>
      </c>
      <c r="C360" s="3" t="str">
        <f ca="1">_xlfn.TEXTJOIN(" ",FALSE,OFFSET(program!$A$1,0,A360,1,M360))</f>
        <v>175</v>
      </c>
      <c r="D360" s="4" t="str">
        <f ca="1">IF($H360="data",".dat "&amp;X360,
IF($H360="str",".str " &amp; _xlfn.TEXTJOIN("",FALSE,OFFSET(program!$A$2,0,A360+1,1,M360-1)),
$L360&amp;" "&amp;_xlfn.TEXTJOIN(", ",TRUE,$X360:$Z360)
))</f>
        <v>.dat 175</v>
      </c>
      <c r="E360" s="19" t="b">
        <f t="shared" ca="1" si="105"/>
        <v>0</v>
      </c>
      <c r="F360" s="5" t="str">
        <f t="shared" ca="1" si="102"/>
        <v>map</v>
      </c>
      <c r="G360" s="5">
        <f t="shared" ca="1" si="103"/>
        <v>758</v>
      </c>
      <c r="H360" s="5" t="str">
        <f t="shared" si="106"/>
        <v>data</v>
      </c>
      <c r="I360" s="13" t="b">
        <f t="shared" si="107"/>
        <v>1</v>
      </c>
      <c r="J360" s="6">
        <f ca="1">OFFSET(program!$A$1,0,disasm!A360)</f>
        <v>175</v>
      </c>
      <c r="K360" s="7">
        <f t="shared" ca="1" si="108"/>
        <v>75</v>
      </c>
      <c r="L360" s="7" t="e">
        <f t="shared" ca="1" si="109"/>
        <v>#VALUE!</v>
      </c>
      <c r="M360" s="7">
        <f t="shared" si="110"/>
        <v>1</v>
      </c>
      <c r="N360" s="7">
        <f t="shared" si="111"/>
        <v>1</v>
      </c>
      <c r="O360" s="8">
        <f t="shared" si="112"/>
        <v>1</v>
      </c>
      <c r="P360" s="8" t="str">
        <f t="shared" si="113"/>
        <v/>
      </c>
      <c r="Q360" s="8" t="str">
        <f t="shared" si="114"/>
        <v/>
      </c>
      <c r="R360" s="8" t="str">
        <f t="shared" ca="1" si="115"/>
        <v>num</v>
      </c>
      <c r="S360" s="8" t="str">
        <f t="shared" si="116"/>
        <v/>
      </c>
      <c r="T360" s="8" t="str">
        <f t="shared" si="117"/>
        <v/>
      </c>
      <c r="U360" s="7">
        <f ca="1">IF(O360="","",OFFSET(program!$A$1,0,disasm!$A360+COLUMN()-COLUMN($U360)+IF($I360,0,1)))</f>
        <v>175</v>
      </c>
      <c r="V360" s="7" t="str">
        <f ca="1">IF(P360="","",OFFSET(program!$A$1,0,disasm!$A360+COLUMN()-COLUMN($U360)+IF($I360,0,1)))</f>
        <v/>
      </c>
      <c r="W360" s="7" t="str">
        <f ca="1">IF(Q360="","",OFFSET(program!$A$1,0,disasm!$A360+COLUMN()-COLUMN($U360)+IF($I360,0,1)))</f>
        <v/>
      </c>
      <c r="X360" s="3" t="str">
        <f t="shared" ca="1" si="118"/>
        <v>175</v>
      </c>
      <c r="Y360" s="3" t="str">
        <f t="shared" si="119"/>
        <v/>
      </c>
      <c r="Z360" s="3" t="str">
        <f t="shared" si="120"/>
        <v/>
      </c>
      <c r="AA360" s="3" t="str">
        <f ca="1">" "
&amp;AE360
&amp;IF(AND(OR(K360=5,K360=6),MOD(INT(J360/1000),10)=1)," A2","")
&amp;IF(AND(NOT(I360),J360=109,OFFSET(program!$A$1,0,disasm!$A360+1)&gt;0,NOT(ISNUMBER(FIND(" A1 "," "&amp;AE360&amp;" "))))," AUTOLABEL","")
&amp;" "</f>
        <v xml:space="preserve">  </v>
      </c>
    </row>
    <row r="361" spans="1:27" x14ac:dyDescent="0.2">
      <c r="A361" s="1">
        <f t="shared" ca="1" si="121"/>
        <v>874</v>
      </c>
      <c r="B361" s="2" t="str">
        <f t="shared" ca="1" si="104"/>
        <v>map+116</v>
      </c>
      <c r="C361" s="3" t="str">
        <f ca="1">_xlfn.TEXTJOIN(" ",FALSE,OFFSET(program!$A$1,0,A361,1,M361))</f>
        <v>157</v>
      </c>
      <c r="D361" s="4" t="str">
        <f ca="1">IF($H361="data",".dat "&amp;X361,
IF($H361="str",".str " &amp; _xlfn.TEXTJOIN("",FALSE,OFFSET(program!$A$2,0,A361+1,1,M361-1)),
$L361&amp;" "&amp;_xlfn.TEXTJOIN(", ",TRUE,$X361:$Z361)
))</f>
        <v>.dat 157</v>
      </c>
      <c r="E361" s="19" t="b">
        <f t="shared" ca="1" si="105"/>
        <v>0</v>
      </c>
      <c r="F361" s="5" t="str">
        <f t="shared" ca="1" si="102"/>
        <v>map</v>
      </c>
      <c r="G361" s="5">
        <f t="shared" ca="1" si="103"/>
        <v>758</v>
      </c>
      <c r="H361" s="5" t="str">
        <f t="shared" si="106"/>
        <v>data</v>
      </c>
      <c r="I361" s="13" t="b">
        <f t="shared" si="107"/>
        <v>1</v>
      </c>
      <c r="J361" s="6">
        <f ca="1">OFFSET(program!$A$1,0,disasm!A361)</f>
        <v>157</v>
      </c>
      <c r="K361" s="7">
        <f t="shared" ca="1" si="108"/>
        <v>57</v>
      </c>
      <c r="L361" s="7" t="e">
        <f t="shared" ca="1" si="109"/>
        <v>#VALUE!</v>
      </c>
      <c r="M361" s="7">
        <f t="shared" si="110"/>
        <v>1</v>
      </c>
      <c r="N361" s="7">
        <f t="shared" si="111"/>
        <v>1</v>
      </c>
      <c r="O361" s="8">
        <f t="shared" si="112"/>
        <v>1</v>
      </c>
      <c r="P361" s="8" t="str">
        <f t="shared" si="113"/>
        <v/>
      </c>
      <c r="Q361" s="8" t="str">
        <f t="shared" si="114"/>
        <v/>
      </c>
      <c r="R361" s="8" t="str">
        <f t="shared" ca="1" si="115"/>
        <v>num</v>
      </c>
      <c r="S361" s="8" t="str">
        <f t="shared" si="116"/>
        <v/>
      </c>
      <c r="T361" s="8" t="str">
        <f t="shared" si="117"/>
        <v/>
      </c>
      <c r="U361" s="7">
        <f ca="1">IF(O361="","",OFFSET(program!$A$1,0,disasm!$A361+COLUMN()-COLUMN($U361)+IF($I361,0,1)))</f>
        <v>157</v>
      </c>
      <c r="V361" s="7" t="str">
        <f ca="1">IF(P361="","",OFFSET(program!$A$1,0,disasm!$A361+COLUMN()-COLUMN($U361)+IF($I361,0,1)))</f>
        <v/>
      </c>
      <c r="W361" s="7" t="str">
        <f ca="1">IF(Q361="","",OFFSET(program!$A$1,0,disasm!$A361+COLUMN()-COLUMN($U361)+IF($I361,0,1)))</f>
        <v/>
      </c>
      <c r="X361" s="3" t="str">
        <f t="shared" ca="1" si="118"/>
        <v>157</v>
      </c>
      <c r="Y361" s="3" t="str">
        <f t="shared" si="119"/>
        <v/>
      </c>
      <c r="Z361" s="3" t="str">
        <f t="shared" si="120"/>
        <v/>
      </c>
      <c r="AA361" s="3" t="str">
        <f ca="1">" "
&amp;AE361
&amp;IF(AND(OR(K361=5,K361=6),MOD(INT(J361/1000),10)=1)," A2","")
&amp;IF(AND(NOT(I361),J361=109,OFFSET(program!$A$1,0,disasm!$A361+1)&gt;0,NOT(ISNUMBER(FIND(" A1 "," "&amp;AE361&amp;" "))))," AUTOLABEL","")
&amp;" "</f>
        <v xml:space="preserve">  </v>
      </c>
    </row>
    <row r="362" spans="1:27" x14ac:dyDescent="0.2">
      <c r="A362" s="1">
        <f t="shared" ca="1" si="121"/>
        <v>875</v>
      </c>
      <c r="B362" s="2" t="str">
        <f t="shared" ca="1" si="104"/>
        <v>map+117</v>
      </c>
      <c r="C362" s="3" t="str">
        <f ca="1">_xlfn.TEXTJOIN(" ",FALSE,OFFSET(program!$A$1,0,A362,1,M362))</f>
        <v>185</v>
      </c>
      <c r="D362" s="4" t="str">
        <f ca="1">IF($H362="data",".dat "&amp;X362,
IF($H362="str",".str " &amp; _xlfn.TEXTJOIN("",FALSE,OFFSET(program!$A$2,0,A362+1,1,M362-1)),
$L362&amp;" "&amp;_xlfn.TEXTJOIN(", ",TRUE,$X362:$Z362)
))</f>
        <v>.dat 185</v>
      </c>
      <c r="E362" s="19" t="b">
        <f t="shared" ca="1" si="105"/>
        <v>0</v>
      </c>
      <c r="F362" s="5" t="str">
        <f t="shared" ca="1" si="102"/>
        <v>map</v>
      </c>
      <c r="G362" s="5">
        <f t="shared" ca="1" si="103"/>
        <v>758</v>
      </c>
      <c r="H362" s="5" t="str">
        <f t="shared" si="106"/>
        <v>data</v>
      </c>
      <c r="I362" s="13" t="b">
        <f t="shared" si="107"/>
        <v>1</v>
      </c>
      <c r="J362" s="6">
        <f ca="1">OFFSET(program!$A$1,0,disasm!A362)</f>
        <v>185</v>
      </c>
      <c r="K362" s="7">
        <f t="shared" ca="1" si="108"/>
        <v>85</v>
      </c>
      <c r="L362" s="7" t="e">
        <f t="shared" ca="1" si="109"/>
        <v>#VALUE!</v>
      </c>
      <c r="M362" s="7">
        <f t="shared" si="110"/>
        <v>1</v>
      </c>
      <c r="N362" s="7">
        <f t="shared" si="111"/>
        <v>1</v>
      </c>
      <c r="O362" s="8">
        <f t="shared" si="112"/>
        <v>1</v>
      </c>
      <c r="P362" s="8" t="str">
        <f t="shared" si="113"/>
        <v/>
      </c>
      <c r="Q362" s="8" t="str">
        <f t="shared" si="114"/>
        <v/>
      </c>
      <c r="R362" s="8" t="str">
        <f t="shared" ca="1" si="115"/>
        <v>num</v>
      </c>
      <c r="S362" s="8" t="str">
        <f t="shared" si="116"/>
        <v/>
      </c>
      <c r="T362" s="8" t="str">
        <f t="shared" si="117"/>
        <v/>
      </c>
      <c r="U362" s="7">
        <f ca="1">IF(O362="","",OFFSET(program!$A$1,0,disasm!$A362+COLUMN()-COLUMN($U362)+IF($I362,0,1)))</f>
        <v>185</v>
      </c>
      <c r="V362" s="7" t="str">
        <f ca="1">IF(P362="","",OFFSET(program!$A$1,0,disasm!$A362+COLUMN()-COLUMN($U362)+IF($I362,0,1)))</f>
        <v/>
      </c>
      <c r="W362" s="7" t="str">
        <f ca="1">IF(Q362="","",OFFSET(program!$A$1,0,disasm!$A362+COLUMN()-COLUMN($U362)+IF($I362,0,1)))</f>
        <v/>
      </c>
      <c r="X362" s="3" t="str">
        <f t="shared" ca="1" si="118"/>
        <v>185</v>
      </c>
      <c r="Y362" s="3" t="str">
        <f t="shared" si="119"/>
        <v/>
      </c>
      <c r="Z362" s="3" t="str">
        <f t="shared" si="120"/>
        <v/>
      </c>
      <c r="AA362" s="3" t="str">
        <f ca="1">" "
&amp;AE362
&amp;IF(AND(OR(K362=5,K362=6),MOD(INT(J362/1000),10)=1)," A2","")
&amp;IF(AND(NOT(I362),J362=109,OFFSET(program!$A$1,0,disasm!$A362+1)&gt;0,NOT(ISNUMBER(FIND(" A1 "," "&amp;AE362&amp;" "))))," AUTOLABEL","")
&amp;" "</f>
        <v xml:space="preserve">  </v>
      </c>
    </row>
    <row r="363" spans="1:27" x14ac:dyDescent="0.2">
      <c r="A363" s="1">
        <f t="shared" ca="1" si="121"/>
        <v>876</v>
      </c>
      <c r="B363" s="2" t="str">
        <f t="shared" ca="1" si="104"/>
        <v>map+118</v>
      </c>
      <c r="C363" s="3" t="str">
        <f ca="1">_xlfn.TEXTJOIN(" ",FALSE,OFFSET(program!$A$1,0,A363,1,M363))</f>
        <v>102</v>
      </c>
      <c r="D363" s="4" t="str">
        <f ca="1">IF($H363="data",".dat "&amp;X363,
IF($H363="str",".str " &amp; _xlfn.TEXTJOIN("",FALSE,OFFSET(program!$A$2,0,A363+1,1,M363-1)),
$L363&amp;" "&amp;_xlfn.TEXTJOIN(", ",TRUE,$X363:$Z363)
))</f>
        <v>.dat 102</v>
      </c>
      <c r="E363" s="19" t="b">
        <f t="shared" ca="1" si="105"/>
        <v>0</v>
      </c>
      <c r="F363" s="5" t="str">
        <f t="shared" ca="1" si="102"/>
        <v>map</v>
      </c>
      <c r="G363" s="5">
        <f t="shared" ca="1" si="103"/>
        <v>758</v>
      </c>
      <c r="H363" s="5" t="str">
        <f t="shared" si="106"/>
        <v>data</v>
      </c>
      <c r="I363" s="13" t="b">
        <f t="shared" si="107"/>
        <v>1</v>
      </c>
      <c r="J363" s="6">
        <f ca="1">OFFSET(program!$A$1,0,disasm!A363)</f>
        <v>102</v>
      </c>
      <c r="K363" s="7">
        <f t="shared" ca="1" si="108"/>
        <v>2</v>
      </c>
      <c r="L363" s="7" t="str">
        <f t="shared" ca="1" si="109"/>
        <v xml:space="preserve">MUL </v>
      </c>
      <c r="M363" s="7">
        <f t="shared" si="110"/>
        <v>1</v>
      </c>
      <c r="N363" s="7">
        <f t="shared" si="111"/>
        <v>1</v>
      </c>
      <c r="O363" s="8">
        <f t="shared" si="112"/>
        <v>1</v>
      </c>
      <c r="P363" s="8" t="str">
        <f t="shared" si="113"/>
        <v/>
      </c>
      <c r="Q363" s="8" t="str">
        <f t="shared" si="114"/>
        <v/>
      </c>
      <c r="R363" s="8" t="str">
        <f t="shared" ca="1" si="115"/>
        <v>num</v>
      </c>
      <c r="S363" s="8" t="str">
        <f t="shared" si="116"/>
        <v/>
      </c>
      <c r="T363" s="8" t="str">
        <f t="shared" si="117"/>
        <v/>
      </c>
      <c r="U363" s="7">
        <f ca="1">IF(O363="","",OFFSET(program!$A$1,0,disasm!$A363+COLUMN()-COLUMN($U363)+IF($I363,0,1)))</f>
        <v>102</v>
      </c>
      <c r="V363" s="7" t="str">
        <f ca="1">IF(P363="","",OFFSET(program!$A$1,0,disasm!$A363+COLUMN()-COLUMN($U363)+IF($I363,0,1)))</f>
        <v/>
      </c>
      <c r="W363" s="7" t="str">
        <f ca="1">IF(Q363="","",OFFSET(program!$A$1,0,disasm!$A363+COLUMN()-COLUMN($U363)+IF($I363,0,1)))</f>
        <v/>
      </c>
      <c r="X363" s="3" t="str">
        <f t="shared" ca="1" si="118"/>
        <v>102</v>
      </c>
      <c r="Y363" s="3" t="str">
        <f t="shared" si="119"/>
        <v/>
      </c>
      <c r="Z363" s="3" t="str">
        <f t="shared" si="120"/>
        <v/>
      </c>
      <c r="AA363" s="3" t="str">
        <f ca="1">" "
&amp;AE363
&amp;IF(AND(OR(K363=5,K363=6),MOD(INT(J363/1000),10)=1)," A2","")
&amp;IF(AND(NOT(I363),J363=109,OFFSET(program!$A$1,0,disasm!$A363+1)&gt;0,NOT(ISNUMBER(FIND(" A1 "," "&amp;AE363&amp;" "))))," AUTOLABEL","")
&amp;" "</f>
        <v xml:space="preserve">  </v>
      </c>
    </row>
    <row r="364" spans="1:27" x14ac:dyDescent="0.2">
      <c r="A364" s="1">
        <f t="shared" ca="1" si="121"/>
        <v>877</v>
      </c>
      <c r="B364" s="2" t="str">
        <f t="shared" ca="1" si="104"/>
        <v>map+119</v>
      </c>
      <c r="C364" s="3" t="str">
        <f ca="1">_xlfn.TEXTJOIN(" ",FALSE,OFFSET(program!$A$1,0,A364,1,M364))</f>
        <v>49</v>
      </c>
      <c r="D364" s="4" t="str">
        <f ca="1">IF($H364="data",".dat "&amp;X364,
IF($H364="str",".str " &amp; _xlfn.TEXTJOIN("",FALSE,OFFSET(program!$A$2,0,A364+1,1,M364-1)),
$L364&amp;" "&amp;_xlfn.TEXTJOIN(", ",TRUE,$X364:$Z364)
))</f>
        <v>.dat 49</v>
      </c>
      <c r="E364" s="19" t="b">
        <f t="shared" ca="1" si="105"/>
        <v>0</v>
      </c>
      <c r="F364" s="5" t="str">
        <f t="shared" ca="1" si="102"/>
        <v>map</v>
      </c>
      <c r="G364" s="5">
        <f t="shared" ca="1" si="103"/>
        <v>758</v>
      </c>
      <c r="H364" s="5" t="str">
        <f t="shared" si="106"/>
        <v>data</v>
      </c>
      <c r="I364" s="13" t="b">
        <f t="shared" si="107"/>
        <v>1</v>
      </c>
      <c r="J364" s="6">
        <f ca="1">OFFSET(program!$A$1,0,disasm!A364)</f>
        <v>49</v>
      </c>
      <c r="K364" s="7">
        <f t="shared" ca="1" si="108"/>
        <v>49</v>
      </c>
      <c r="L364" s="7" t="e">
        <f t="shared" ca="1" si="109"/>
        <v>#VALUE!</v>
      </c>
      <c r="M364" s="7">
        <f t="shared" si="110"/>
        <v>1</v>
      </c>
      <c r="N364" s="7">
        <f t="shared" si="111"/>
        <v>1</v>
      </c>
      <c r="O364" s="8">
        <f t="shared" si="112"/>
        <v>1</v>
      </c>
      <c r="P364" s="8" t="str">
        <f t="shared" si="113"/>
        <v/>
      </c>
      <c r="Q364" s="8" t="str">
        <f t="shared" si="114"/>
        <v/>
      </c>
      <c r="R364" s="8" t="str">
        <f t="shared" ca="1" si="115"/>
        <v>num</v>
      </c>
      <c r="S364" s="8" t="str">
        <f t="shared" si="116"/>
        <v/>
      </c>
      <c r="T364" s="8" t="str">
        <f t="shared" si="117"/>
        <v/>
      </c>
      <c r="U364" s="7">
        <f ca="1">IF(O364="","",OFFSET(program!$A$1,0,disasm!$A364+COLUMN()-COLUMN($U364)+IF($I364,0,1)))</f>
        <v>49</v>
      </c>
      <c r="V364" s="7" t="str">
        <f ca="1">IF(P364="","",OFFSET(program!$A$1,0,disasm!$A364+COLUMN()-COLUMN($U364)+IF($I364,0,1)))</f>
        <v/>
      </c>
      <c r="W364" s="7" t="str">
        <f ca="1">IF(Q364="","",OFFSET(program!$A$1,0,disasm!$A364+COLUMN()-COLUMN($U364)+IF($I364,0,1)))</f>
        <v/>
      </c>
      <c r="X364" s="3" t="str">
        <f t="shared" ca="1" si="118"/>
        <v>49</v>
      </c>
      <c r="Y364" s="3" t="str">
        <f t="shared" si="119"/>
        <v/>
      </c>
      <c r="Z364" s="3" t="str">
        <f t="shared" si="120"/>
        <v/>
      </c>
      <c r="AA364" s="3" t="str">
        <f ca="1">" "
&amp;AE364
&amp;IF(AND(OR(K364=5,K364=6),MOD(INT(J364/1000),10)=1)," A2","")
&amp;IF(AND(NOT(I364),J364=109,OFFSET(program!$A$1,0,disasm!$A364+1)&gt;0,NOT(ISNUMBER(FIND(" A1 "," "&amp;AE364&amp;" "))))," AUTOLABEL","")
&amp;" "</f>
        <v xml:space="preserve">  </v>
      </c>
    </row>
    <row r="365" spans="1:27" x14ac:dyDescent="0.2">
      <c r="A365" s="1">
        <f t="shared" ca="1" si="121"/>
        <v>878</v>
      </c>
      <c r="B365" s="2" t="str">
        <f t="shared" ca="1" si="104"/>
        <v>map+120</v>
      </c>
      <c r="C365" s="3" t="str">
        <f ca="1">_xlfn.TEXTJOIN(" ",FALSE,OFFSET(program!$A$1,0,A365,1,M365))</f>
        <v>125</v>
      </c>
      <c r="D365" s="4" t="str">
        <f ca="1">IF($H365="data",".dat "&amp;X365,
IF($H365="str",".str " &amp; _xlfn.TEXTJOIN("",FALSE,OFFSET(program!$A$2,0,A365+1,1,M365-1)),
$L365&amp;" "&amp;_xlfn.TEXTJOIN(", ",TRUE,$X365:$Z365)
))</f>
        <v>.dat 125</v>
      </c>
      <c r="E365" s="19" t="b">
        <f t="shared" ca="1" si="105"/>
        <v>0</v>
      </c>
      <c r="F365" s="5" t="str">
        <f t="shared" ca="1" si="102"/>
        <v>map</v>
      </c>
      <c r="G365" s="5">
        <f t="shared" ca="1" si="103"/>
        <v>758</v>
      </c>
      <c r="H365" s="5" t="str">
        <f t="shared" si="106"/>
        <v>data</v>
      </c>
      <c r="I365" s="13" t="b">
        <f t="shared" si="107"/>
        <v>1</v>
      </c>
      <c r="J365" s="6">
        <f ca="1">OFFSET(program!$A$1,0,disasm!A365)</f>
        <v>125</v>
      </c>
      <c r="K365" s="7">
        <f t="shared" ca="1" si="108"/>
        <v>25</v>
      </c>
      <c r="L365" s="7" t="e">
        <f t="shared" ca="1" si="109"/>
        <v>#VALUE!</v>
      </c>
      <c r="M365" s="7">
        <f t="shared" si="110"/>
        <v>1</v>
      </c>
      <c r="N365" s="7">
        <f t="shared" si="111"/>
        <v>1</v>
      </c>
      <c r="O365" s="8">
        <f t="shared" si="112"/>
        <v>1</v>
      </c>
      <c r="P365" s="8" t="str">
        <f t="shared" si="113"/>
        <v/>
      </c>
      <c r="Q365" s="8" t="str">
        <f t="shared" si="114"/>
        <v/>
      </c>
      <c r="R365" s="8" t="str">
        <f t="shared" ca="1" si="115"/>
        <v>num</v>
      </c>
      <c r="S365" s="8" t="str">
        <f t="shared" si="116"/>
        <v/>
      </c>
      <c r="T365" s="8" t="str">
        <f t="shared" si="117"/>
        <v/>
      </c>
      <c r="U365" s="7">
        <f ca="1">IF(O365="","",OFFSET(program!$A$1,0,disasm!$A365+COLUMN()-COLUMN($U365)+IF($I365,0,1)))</f>
        <v>125</v>
      </c>
      <c r="V365" s="7" t="str">
        <f ca="1">IF(P365="","",OFFSET(program!$A$1,0,disasm!$A365+COLUMN()-COLUMN($U365)+IF($I365,0,1)))</f>
        <v/>
      </c>
      <c r="W365" s="7" t="str">
        <f ca="1">IF(Q365="","",OFFSET(program!$A$1,0,disasm!$A365+COLUMN()-COLUMN($U365)+IF($I365,0,1)))</f>
        <v/>
      </c>
      <c r="X365" s="3" t="str">
        <f t="shared" ca="1" si="118"/>
        <v>125</v>
      </c>
      <c r="Y365" s="3" t="str">
        <f t="shared" si="119"/>
        <v/>
      </c>
      <c r="Z365" s="3" t="str">
        <f t="shared" si="120"/>
        <v/>
      </c>
      <c r="AA365" s="3" t="str">
        <f ca="1">" "
&amp;AE365
&amp;IF(AND(OR(K365=5,K365=6),MOD(INT(J365/1000),10)=1)," A2","")
&amp;IF(AND(NOT(I365),J365=109,OFFSET(program!$A$1,0,disasm!$A365+1)&gt;0,NOT(ISNUMBER(FIND(" A1 "," "&amp;AE365&amp;" "))))," AUTOLABEL","")
&amp;" "</f>
        <v xml:space="preserve">  </v>
      </c>
    </row>
    <row r="366" spans="1:27" x14ac:dyDescent="0.2">
      <c r="A366" s="1">
        <f t="shared" ca="1" si="121"/>
        <v>879</v>
      </c>
      <c r="B366" s="2" t="str">
        <f t="shared" ca="1" si="104"/>
        <v>map+121</v>
      </c>
      <c r="C366" s="3" t="str">
        <f ca="1">_xlfn.TEXTJOIN(" ",FALSE,OFFSET(program!$A$1,0,A366,1,M366))</f>
        <v>143</v>
      </c>
      <c r="D366" s="4" t="str">
        <f ca="1">IF($H366="data",".dat "&amp;X366,
IF($H366="str",".str " &amp; _xlfn.TEXTJOIN("",FALSE,OFFSET(program!$A$2,0,A366+1,1,M366-1)),
$L366&amp;" "&amp;_xlfn.TEXTJOIN(", ",TRUE,$X366:$Z366)
))</f>
        <v>.dat 143</v>
      </c>
      <c r="E366" s="19" t="b">
        <f t="shared" ca="1" si="105"/>
        <v>0</v>
      </c>
      <c r="F366" s="5" t="str">
        <f t="shared" ca="1" si="102"/>
        <v>map</v>
      </c>
      <c r="G366" s="5">
        <f t="shared" ca="1" si="103"/>
        <v>758</v>
      </c>
      <c r="H366" s="5" t="str">
        <f t="shared" si="106"/>
        <v>data</v>
      </c>
      <c r="I366" s="13" t="b">
        <f t="shared" si="107"/>
        <v>1</v>
      </c>
      <c r="J366" s="6">
        <f ca="1">OFFSET(program!$A$1,0,disasm!A366)</f>
        <v>143</v>
      </c>
      <c r="K366" s="7">
        <f t="shared" ca="1" si="108"/>
        <v>43</v>
      </c>
      <c r="L366" s="7" t="e">
        <f t="shared" ca="1" si="109"/>
        <v>#VALUE!</v>
      </c>
      <c r="M366" s="7">
        <f t="shared" si="110"/>
        <v>1</v>
      </c>
      <c r="N366" s="7">
        <f t="shared" si="111"/>
        <v>1</v>
      </c>
      <c r="O366" s="8">
        <f t="shared" si="112"/>
        <v>1</v>
      </c>
      <c r="P366" s="8" t="str">
        <f t="shared" si="113"/>
        <v/>
      </c>
      <c r="Q366" s="8" t="str">
        <f t="shared" si="114"/>
        <v/>
      </c>
      <c r="R366" s="8" t="str">
        <f t="shared" ca="1" si="115"/>
        <v>num</v>
      </c>
      <c r="S366" s="8" t="str">
        <f t="shared" si="116"/>
        <v/>
      </c>
      <c r="T366" s="8" t="str">
        <f t="shared" si="117"/>
        <v/>
      </c>
      <c r="U366" s="7">
        <f ca="1">IF(O366="","",OFFSET(program!$A$1,0,disasm!$A366+COLUMN()-COLUMN($U366)+IF($I366,0,1)))</f>
        <v>143</v>
      </c>
      <c r="V366" s="7" t="str">
        <f ca="1">IF(P366="","",OFFSET(program!$A$1,0,disasm!$A366+COLUMN()-COLUMN($U366)+IF($I366,0,1)))</f>
        <v/>
      </c>
      <c r="W366" s="7" t="str">
        <f ca="1">IF(Q366="","",OFFSET(program!$A$1,0,disasm!$A366+COLUMN()-COLUMN($U366)+IF($I366,0,1)))</f>
        <v/>
      </c>
      <c r="X366" s="3" t="str">
        <f t="shared" ca="1" si="118"/>
        <v>143</v>
      </c>
      <c r="Y366" s="3" t="str">
        <f t="shared" si="119"/>
        <v/>
      </c>
      <c r="Z366" s="3" t="str">
        <f t="shared" si="120"/>
        <v/>
      </c>
      <c r="AA366" s="3" t="str">
        <f ca="1">" "
&amp;AE366
&amp;IF(AND(OR(K366=5,K366=6),MOD(INT(J366/1000),10)=1)," A2","")
&amp;IF(AND(NOT(I366),J366=109,OFFSET(program!$A$1,0,disasm!$A366+1)&gt;0,NOT(ISNUMBER(FIND(" A1 "," "&amp;AE366&amp;" "))))," AUTOLABEL","")
&amp;" "</f>
        <v xml:space="preserve">  </v>
      </c>
    </row>
    <row r="367" spans="1:27" x14ac:dyDescent="0.2">
      <c r="A367" s="1">
        <f t="shared" ca="1" si="121"/>
        <v>880</v>
      </c>
      <c r="B367" s="2" t="str">
        <f t="shared" ca="1" si="104"/>
        <v>map+122</v>
      </c>
      <c r="C367" s="3" t="str">
        <f ca="1">_xlfn.TEXTJOIN(" ",FALSE,OFFSET(program!$A$1,0,A367,1,M367))</f>
        <v>163</v>
      </c>
      <c r="D367" s="4" t="str">
        <f ca="1">IF($H367="data",".dat "&amp;X367,
IF($H367="str",".str " &amp; _xlfn.TEXTJOIN("",FALSE,OFFSET(program!$A$2,0,A367+1,1,M367-1)),
$L367&amp;" "&amp;_xlfn.TEXTJOIN(", ",TRUE,$X367:$Z367)
))</f>
        <v>.dat 163</v>
      </c>
      <c r="E367" s="19" t="b">
        <f t="shared" ca="1" si="105"/>
        <v>0</v>
      </c>
      <c r="F367" s="5" t="str">
        <f t="shared" ca="1" si="102"/>
        <v>map</v>
      </c>
      <c r="G367" s="5">
        <f t="shared" ca="1" si="103"/>
        <v>758</v>
      </c>
      <c r="H367" s="5" t="str">
        <f t="shared" si="106"/>
        <v>data</v>
      </c>
      <c r="I367" s="13" t="b">
        <f t="shared" si="107"/>
        <v>1</v>
      </c>
      <c r="J367" s="6">
        <f ca="1">OFFSET(program!$A$1,0,disasm!A367)</f>
        <v>163</v>
      </c>
      <c r="K367" s="7">
        <f t="shared" ca="1" si="108"/>
        <v>63</v>
      </c>
      <c r="L367" s="7" t="e">
        <f t="shared" ca="1" si="109"/>
        <v>#VALUE!</v>
      </c>
      <c r="M367" s="7">
        <f t="shared" si="110"/>
        <v>1</v>
      </c>
      <c r="N367" s="7">
        <f t="shared" si="111"/>
        <v>1</v>
      </c>
      <c r="O367" s="8">
        <f t="shared" si="112"/>
        <v>1</v>
      </c>
      <c r="P367" s="8" t="str">
        <f t="shared" si="113"/>
        <v/>
      </c>
      <c r="Q367" s="8" t="str">
        <f t="shared" si="114"/>
        <v/>
      </c>
      <c r="R367" s="8" t="str">
        <f t="shared" ca="1" si="115"/>
        <v>num</v>
      </c>
      <c r="S367" s="8" t="str">
        <f t="shared" si="116"/>
        <v/>
      </c>
      <c r="T367" s="8" t="str">
        <f t="shared" si="117"/>
        <v/>
      </c>
      <c r="U367" s="7">
        <f ca="1">IF(O367="","",OFFSET(program!$A$1,0,disasm!$A367+COLUMN()-COLUMN($U367)+IF($I367,0,1)))</f>
        <v>163</v>
      </c>
      <c r="V367" s="7" t="str">
        <f ca="1">IF(P367="","",OFFSET(program!$A$1,0,disasm!$A367+COLUMN()-COLUMN($U367)+IF($I367,0,1)))</f>
        <v/>
      </c>
      <c r="W367" s="7" t="str">
        <f ca="1">IF(Q367="","",OFFSET(program!$A$1,0,disasm!$A367+COLUMN()-COLUMN($U367)+IF($I367,0,1)))</f>
        <v/>
      </c>
      <c r="X367" s="3" t="str">
        <f t="shared" ca="1" si="118"/>
        <v>163</v>
      </c>
      <c r="Y367" s="3" t="str">
        <f t="shared" si="119"/>
        <v/>
      </c>
      <c r="Z367" s="3" t="str">
        <f t="shared" si="120"/>
        <v/>
      </c>
      <c r="AA367" s="3" t="str">
        <f ca="1">" "
&amp;AE367
&amp;IF(AND(OR(K367=5,K367=6),MOD(INT(J367/1000),10)=1)," A2","")
&amp;IF(AND(NOT(I367),J367=109,OFFSET(program!$A$1,0,disasm!$A367+1)&gt;0,NOT(ISNUMBER(FIND(" A1 "," "&amp;AE367&amp;" "))))," AUTOLABEL","")
&amp;" "</f>
        <v xml:space="preserve">  </v>
      </c>
    </row>
    <row r="368" spans="1:27" x14ac:dyDescent="0.2">
      <c r="A368" s="1">
        <f t="shared" ca="1" si="121"/>
        <v>881</v>
      </c>
      <c r="B368" s="2" t="str">
        <f t="shared" ca="1" si="104"/>
        <v>map+123</v>
      </c>
      <c r="C368" s="3" t="str">
        <f ca="1">_xlfn.TEXTJOIN(" ",FALSE,OFFSET(program!$A$1,0,A368,1,M368))</f>
        <v>229</v>
      </c>
      <c r="D368" s="4" t="str">
        <f ca="1">IF($H368="data",".dat "&amp;X368,
IF($H368="str",".str " &amp; _xlfn.TEXTJOIN("",FALSE,OFFSET(program!$A$2,0,A368+1,1,M368-1)),
$L368&amp;" "&amp;_xlfn.TEXTJOIN(", ",TRUE,$X368:$Z368)
))</f>
        <v>.dat 229</v>
      </c>
      <c r="E368" s="19" t="b">
        <f t="shared" ca="1" si="105"/>
        <v>0</v>
      </c>
      <c r="F368" s="5" t="str">
        <f t="shared" ca="1" si="102"/>
        <v>map</v>
      </c>
      <c r="G368" s="5">
        <f t="shared" ca="1" si="103"/>
        <v>758</v>
      </c>
      <c r="H368" s="5" t="str">
        <f t="shared" si="106"/>
        <v>data</v>
      </c>
      <c r="I368" s="13" t="b">
        <f t="shared" si="107"/>
        <v>1</v>
      </c>
      <c r="J368" s="6">
        <f ca="1">OFFSET(program!$A$1,0,disasm!A368)</f>
        <v>229</v>
      </c>
      <c r="K368" s="7">
        <f t="shared" ca="1" si="108"/>
        <v>29</v>
      </c>
      <c r="L368" s="7" t="e">
        <f t="shared" ca="1" si="109"/>
        <v>#VALUE!</v>
      </c>
      <c r="M368" s="7">
        <f t="shared" si="110"/>
        <v>1</v>
      </c>
      <c r="N368" s="7">
        <f t="shared" si="111"/>
        <v>1</v>
      </c>
      <c r="O368" s="8">
        <f t="shared" si="112"/>
        <v>1</v>
      </c>
      <c r="P368" s="8" t="str">
        <f t="shared" si="113"/>
        <v/>
      </c>
      <c r="Q368" s="8" t="str">
        <f t="shared" si="114"/>
        <v/>
      </c>
      <c r="R368" s="8" t="str">
        <f t="shared" ca="1" si="115"/>
        <v>num</v>
      </c>
      <c r="S368" s="8" t="str">
        <f t="shared" si="116"/>
        <v/>
      </c>
      <c r="T368" s="8" t="str">
        <f t="shared" si="117"/>
        <v/>
      </c>
      <c r="U368" s="7">
        <f ca="1">IF(O368="","",OFFSET(program!$A$1,0,disasm!$A368+COLUMN()-COLUMN($U368)+IF($I368,0,1)))</f>
        <v>229</v>
      </c>
      <c r="V368" s="7" t="str">
        <f ca="1">IF(P368="","",OFFSET(program!$A$1,0,disasm!$A368+COLUMN()-COLUMN($U368)+IF($I368,0,1)))</f>
        <v/>
      </c>
      <c r="W368" s="7" t="str">
        <f ca="1">IF(Q368="","",OFFSET(program!$A$1,0,disasm!$A368+COLUMN()-COLUMN($U368)+IF($I368,0,1)))</f>
        <v/>
      </c>
      <c r="X368" s="3" t="str">
        <f t="shared" ca="1" si="118"/>
        <v>229</v>
      </c>
      <c r="Y368" s="3" t="str">
        <f t="shared" si="119"/>
        <v/>
      </c>
      <c r="Z368" s="3" t="str">
        <f t="shared" si="120"/>
        <v/>
      </c>
      <c r="AA368" s="3" t="str">
        <f ca="1">" "
&amp;AE368
&amp;IF(AND(OR(K368=5,K368=6),MOD(INT(J368/1000),10)=1)," A2","")
&amp;IF(AND(NOT(I368),J368=109,OFFSET(program!$A$1,0,disasm!$A368+1)&gt;0,NOT(ISNUMBER(FIND(" A1 "," "&amp;AE368&amp;" "))))," AUTOLABEL","")
&amp;" "</f>
        <v xml:space="preserve">  </v>
      </c>
    </row>
    <row r="369" spans="1:27" x14ac:dyDescent="0.2">
      <c r="A369" s="1">
        <f t="shared" ca="1" si="121"/>
        <v>882</v>
      </c>
      <c r="B369" s="2" t="str">
        <f t="shared" ca="1" si="104"/>
        <v>map+124</v>
      </c>
      <c r="C369" s="3" t="str">
        <f ca="1">_xlfn.TEXTJOIN(" ",FALSE,OFFSET(program!$A$1,0,A369,1,M369))</f>
        <v>141</v>
      </c>
      <c r="D369" s="4" t="str">
        <f ca="1">IF($H369="data",".dat "&amp;X369,
IF($H369="str",".str " &amp; _xlfn.TEXTJOIN("",FALSE,OFFSET(program!$A$2,0,A369+1,1,M369-1)),
$L369&amp;" "&amp;_xlfn.TEXTJOIN(", ",TRUE,$X369:$Z369)
))</f>
        <v>.dat 141</v>
      </c>
      <c r="E369" s="19" t="b">
        <f t="shared" ca="1" si="105"/>
        <v>0</v>
      </c>
      <c r="F369" s="5" t="str">
        <f t="shared" ca="1" si="102"/>
        <v>map</v>
      </c>
      <c r="G369" s="5">
        <f t="shared" ca="1" si="103"/>
        <v>758</v>
      </c>
      <c r="H369" s="5" t="str">
        <f t="shared" si="106"/>
        <v>data</v>
      </c>
      <c r="I369" s="13" t="b">
        <f t="shared" si="107"/>
        <v>1</v>
      </c>
      <c r="J369" s="6">
        <f ca="1">OFFSET(program!$A$1,0,disasm!A369)</f>
        <v>141</v>
      </c>
      <c r="K369" s="7">
        <f t="shared" ca="1" si="108"/>
        <v>41</v>
      </c>
      <c r="L369" s="7" t="e">
        <f t="shared" ca="1" si="109"/>
        <v>#VALUE!</v>
      </c>
      <c r="M369" s="7">
        <f t="shared" si="110"/>
        <v>1</v>
      </c>
      <c r="N369" s="7">
        <f t="shared" si="111"/>
        <v>1</v>
      </c>
      <c r="O369" s="8">
        <f t="shared" si="112"/>
        <v>1</v>
      </c>
      <c r="P369" s="8" t="str">
        <f t="shared" si="113"/>
        <v/>
      </c>
      <c r="Q369" s="8" t="str">
        <f t="shared" si="114"/>
        <v/>
      </c>
      <c r="R369" s="8" t="str">
        <f t="shared" ca="1" si="115"/>
        <v>num</v>
      </c>
      <c r="S369" s="8" t="str">
        <f t="shared" si="116"/>
        <v/>
      </c>
      <c r="T369" s="8" t="str">
        <f t="shared" si="117"/>
        <v/>
      </c>
      <c r="U369" s="7">
        <f ca="1">IF(O369="","",OFFSET(program!$A$1,0,disasm!$A369+COLUMN()-COLUMN($U369)+IF($I369,0,1)))</f>
        <v>141</v>
      </c>
      <c r="V369" s="7" t="str">
        <f ca="1">IF(P369="","",OFFSET(program!$A$1,0,disasm!$A369+COLUMN()-COLUMN($U369)+IF($I369,0,1)))</f>
        <v/>
      </c>
      <c r="W369" s="7" t="str">
        <f ca="1">IF(Q369="","",OFFSET(program!$A$1,0,disasm!$A369+COLUMN()-COLUMN($U369)+IF($I369,0,1)))</f>
        <v/>
      </c>
      <c r="X369" s="3" t="str">
        <f t="shared" ca="1" si="118"/>
        <v>141</v>
      </c>
      <c r="Y369" s="3" t="str">
        <f t="shared" si="119"/>
        <v/>
      </c>
      <c r="Z369" s="3" t="str">
        <f t="shared" si="120"/>
        <v/>
      </c>
      <c r="AA369" s="3" t="str">
        <f ca="1">" "
&amp;AE369
&amp;IF(AND(OR(K369=5,K369=6),MOD(INT(J369/1000),10)=1)," A2","")
&amp;IF(AND(NOT(I369),J369=109,OFFSET(program!$A$1,0,disasm!$A369+1)&gt;0,NOT(ISNUMBER(FIND(" A1 "," "&amp;AE369&amp;" "))))," AUTOLABEL","")
&amp;" "</f>
        <v xml:space="preserve">  </v>
      </c>
    </row>
    <row r="370" spans="1:27" x14ac:dyDescent="0.2">
      <c r="A370" s="1">
        <f t="shared" ca="1" si="121"/>
        <v>883</v>
      </c>
      <c r="B370" s="2" t="str">
        <f t="shared" ca="1" si="104"/>
        <v>map+125</v>
      </c>
      <c r="C370" s="3" t="str">
        <f ca="1">_xlfn.TEXTJOIN(" ",FALSE,OFFSET(program!$A$1,0,A370,1,M370))</f>
        <v>99</v>
      </c>
      <c r="D370" s="4" t="str">
        <f ca="1">IF($H370="data",".dat "&amp;X370,
IF($H370="str",".str " &amp; _xlfn.TEXTJOIN("",FALSE,OFFSET(program!$A$2,0,A370+1,1,M370-1)),
$L370&amp;" "&amp;_xlfn.TEXTJOIN(", ",TRUE,$X370:$Z370)
))</f>
        <v>.dat 99</v>
      </c>
      <c r="E370" s="19" t="b">
        <f t="shared" ca="1" si="105"/>
        <v>0</v>
      </c>
      <c r="F370" s="5" t="str">
        <f t="shared" ca="1" si="102"/>
        <v>map</v>
      </c>
      <c r="G370" s="5">
        <f t="shared" ca="1" si="103"/>
        <v>758</v>
      </c>
      <c r="H370" s="5" t="str">
        <f t="shared" si="106"/>
        <v>data</v>
      </c>
      <c r="I370" s="13" t="b">
        <f t="shared" si="107"/>
        <v>1</v>
      </c>
      <c r="J370" s="6">
        <f ca="1">OFFSET(program!$A$1,0,disasm!A370)</f>
        <v>99</v>
      </c>
      <c r="K370" s="7">
        <f t="shared" ca="1" si="108"/>
        <v>99</v>
      </c>
      <c r="L370" s="7" t="str">
        <f t="shared" ca="1" si="109"/>
        <v>END</v>
      </c>
      <c r="M370" s="7">
        <f t="shared" si="110"/>
        <v>1</v>
      </c>
      <c r="N370" s="7">
        <f t="shared" si="111"/>
        <v>1</v>
      </c>
      <c r="O370" s="8">
        <f t="shared" si="112"/>
        <v>1</v>
      </c>
      <c r="P370" s="8" t="str">
        <f t="shared" si="113"/>
        <v/>
      </c>
      <c r="Q370" s="8" t="str">
        <f t="shared" si="114"/>
        <v/>
      </c>
      <c r="R370" s="8" t="str">
        <f t="shared" ca="1" si="115"/>
        <v>num</v>
      </c>
      <c r="S370" s="8" t="str">
        <f t="shared" si="116"/>
        <v/>
      </c>
      <c r="T370" s="8" t="str">
        <f t="shared" si="117"/>
        <v/>
      </c>
      <c r="U370" s="7">
        <f ca="1">IF(O370="","",OFFSET(program!$A$1,0,disasm!$A370+COLUMN()-COLUMN($U370)+IF($I370,0,1)))</f>
        <v>99</v>
      </c>
      <c r="V370" s="7" t="str">
        <f ca="1">IF(P370="","",OFFSET(program!$A$1,0,disasm!$A370+COLUMN()-COLUMN($U370)+IF($I370,0,1)))</f>
        <v/>
      </c>
      <c r="W370" s="7" t="str">
        <f ca="1">IF(Q370="","",OFFSET(program!$A$1,0,disasm!$A370+COLUMN()-COLUMN($U370)+IF($I370,0,1)))</f>
        <v/>
      </c>
      <c r="X370" s="3" t="str">
        <f t="shared" ca="1" si="118"/>
        <v>99</v>
      </c>
      <c r="Y370" s="3" t="str">
        <f t="shared" si="119"/>
        <v/>
      </c>
      <c r="Z370" s="3" t="str">
        <f t="shared" si="120"/>
        <v/>
      </c>
      <c r="AA370" s="3" t="str">
        <f ca="1">" "
&amp;AE370
&amp;IF(AND(OR(K370=5,K370=6),MOD(INT(J370/1000),10)=1)," A2","")
&amp;IF(AND(NOT(I370),J370=109,OFFSET(program!$A$1,0,disasm!$A370+1)&gt;0,NOT(ISNUMBER(FIND(" A1 "," "&amp;AE370&amp;" "))))," AUTOLABEL","")
&amp;" "</f>
        <v xml:space="preserve">  </v>
      </c>
    </row>
    <row r="371" spans="1:27" x14ac:dyDescent="0.2">
      <c r="A371" s="1">
        <f t="shared" ca="1" si="121"/>
        <v>884</v>
      </c>
      <c r="B371" s="2" t="str">
        <f t="shared" ca="1" si="104"/>
        <v>map+126</v>
      </c>
      <c r="C371" s="3" t="str">
        <f ca="1">_xlfn.TEXTJOIN(" ",FALSE,OFFSET(program!$A$1,0,A371,1,M371))</f>
        <v>178</v>
      </c>
      <c r="D371" s="4" t="str">
        <f ca="1">IF($H371="data",".dat "&amp;X371,
IF($H371="str",".str " &amp; _xlfn.TEXTJOIN("",FALSE,OFFSET(program!$A$2,0,A371+1,1,M371-1)),
$L371&amp;" "&amp;_xlfn.TEXTJOIN(", ",TRUE,$X371:$Z371)
))</f>
        <v>.dat 178</v>
      </c>
      <c r="E371" s="19" t="b">
        <f t="shared" ca="1" si="105"/>
        <v>0</v>
      </c>
      <c r="F371" s="5" t="str">
        <f t="shared" ca="1" si="102"/>
        <v>map</v>
      </c>
      <c r="G371" s="5">
        <f t="shared" ca="1" si="103"/>
        <v>758</v>
      </c>
      <c r="H371" s="5" t="str">
        <f t="shared" si="106"/>
        <v>data</v>
      </c>
      <c r="I371" s="13" t="b">
        <f t="shared" si="107"/>
        <v>1</v>
      </c>
      <c r="J371" s="6">
        <f ca="1">OFFSET(program!$A$1,0,disasm!A371)</f>
        <v>178</v>
      </c>
      <c r="K371" s="7">
        <f t="shared" ca="1" si="108"/>
        <v>78</v>
      </c>
      <c r="L371" s="7" t="e">
        <f t="shared" ca="1" si="109"/>
        <v>#VALUE!</v>
      </c>
      <c r="M371" s="7">
        <f t="shared" si="110"/>
        <v>1</v>
      </c>
      <c r="N371" s="7">
        <f t="shared" si="111"/>
        <v>1</v>
      </c>
      <c r="O371" s="8">
        <f t="shared" si="112"/>
        <v>1</v>
      </c>
      <c r="P371" s="8" t="str">
        <f t="shared" si="113"/>
        <v/>
      </c>
      <c r="Q371" s="8" t="str">
        <f t="shared" si="114"/>
        <v/>
      </c>
      <c r="R371" s="8" t="str">
        <f t="shared" ca="1" si="115"/>
        <v>num</v>
      </c>
      <c r="S371" s="8" t="str">
        <f t="shared" si="116"/>
        <v/>
      </c>
      <c r="T371" s="8" t="str">
        <f t="shared" si="117"/>
        <v/>
      </c>
      <c r="U371" s="7">
        <f ca="1">IF(O371="","",OFFSET(program!$A$1,0,disasm!$A371+COLUMN()-COLUMN($U371)+IF($I371,0,1)))</f>
        <v>178</v>
      </c>
      <c r="V371" s="7" t="str">
        <f ca="1">IF(P371="","",OFFSET(program!$A$1,0,disasm!$A371+COLUMN()-COLUMN($U371)+IF($I371,0,1)))</f>
        <v/>
      </c>
      <c r="W371" s="7" t="str">
        <f ca="1">IF(Q371="","",OFFSET(program!$A$1,0,disasm!$A371+COLUMN()-COLUMN($U371)+IF($I371,0,1)))</f>
        <v/>
      </c>
      <c r="X371" s="3" t="str">
        <f t="shared" ca="1" si="118"/>
        <v>178</v>
      </c>
      <c r="Y371" s="3" t="str">
        <f t="shared" si="119"/>
        <v/>
      </c>
      <c r="Z371" s="3" t="str">
        <f t="shared" si="120"/>
        <v/>
      </c>
      <c r="AA371" s="3" t="str">
        <f ca="1">" "
&amp;AE371
&amp;IF(AND(OR(K371=5,K371=6),MOD(INT(J371/1000),10)=1)," A2","")
&amp;IF(AND(NOT(I371),J371=109,OFFSET(program!$A$1,0,disasm!$A371+1)&gt;0,NOT(ISNUMBER(FIND(" A1 "," "&amp;AE371&amp;" "))))," AUTOLABEL","")
&amp;" "</f>
        <v xml:space="preserve">  </v>
      </c>
    </row>
    <row r="372" spans="1:27" x14ac:dyDescent="0.2">
      <c r="A372" s="1">
        <f t="shared" ca="1" si="121"/>
        <v>885</v>
      </c>
      <c r="B372" s="2" t="str">
        <f t="shared" ca="1" si="104"/>
        <v>map+127</v>
      </c>
      <c r="C372" s="3" t="str">
        <f ca="1">_xlfn.TEXTJOIN(" ",FALSE,OFFSET(program!$A$1,0,A372,1,M372))</f>
        <v>218</v>
      </c>
      <c r="D372" s="4" t="str">
        <f ca="1">IF($H372="data",".dat "&amp;X372,
IF($H372="str",".str " &amp; _xlfn.TEXTJOIN("",FALSE,OFFSET(program!$A$2,0,A372+1,1,M372-1)),
$L372&amp;" "&amp;_xlfn.TEXTJOIN(", ",TRUE,$X372:$Z372)
))</f>
        <v>.dat 218</v>
      </c>
      <c r="E372" s="19" t="b">
        <f t="shared" ca="1" si="105"/>
        <v>0</v>
      </c>
      <c r="F372" s="5" t="str">
        <f t="shared" ca="1" si="102"/>
        <v>map</v>
      </c>
      <c r="G372" s="5">
        <f t="shared" ca="1" si="103"/>
        <v>758</v>
      </c>
      <c r="H372" s="5" t="str">
        <f t="shared" si="106"/>
        <v>data</v>
      </c>
      <c r="I372" s="13" t="b">
        <f t="shared" si="107"/>
        <v>1</v>
      </c>
      <c r="J372" s="6">
        <f ca="1">OFFSET(program!$A$1,0,disasm!A372)</f>
        <v>218</v>
      </c>
      <c r="K372" s="7">
        <f t="shared" ca="1" si="108"/>
        <v>18</v>
      </c>
      <c r="L372" s="7" t="e">
        <f t="shared" ca="1" si="109"/>
        <v>#VALUE!</v>
      </c>
      <c r="M372" s="7">
        <f t="shared" si="110"/>
        <v>1</v>
      </c>
      <c r="N372" s="7">
        <f t="shared" si="111"/>
        <v>1</v>
      </c>
      <c r="O372" s="8">
        <f t="shared" si="112"/>
        <v>1</v>
      </c>
      <c r="P372" s="8" t="str">
        <f t="shared" si="113"/>
        <v/>
      </c>
      <c r="Q372" s="8" t="str">
        <f t="shared" si="114"/>
        <v/>
      </c>
      <c r="R372" s="8" t="str">
        <f t="shared" ca="1" si="115"/>
        <v>num</v>
      </c>
      <c r="S372" s="8" t="str">
        <f t="shared" si="116"/>
        <v/>
      </c>
      <c r="T372" s="8" t="str">
        <f t="shared" si="117"/>
        <v/>
      </c>
      <c r="U372" s="7">
        <f ca="1">IF(O372="","",OFFSET(program!$A$1,0,disasm!$A372+COLUMN()-COLUMN($U372)+IF($I372,0,1)))</f>
        <v>218</v>
      </c>
      <c r="V372" s="7" t="str">
        <f ca="1">IF(P372="","",OFFSET(program!$A$1,0,disasm!$A372+COLUMN()-COLUMN($U372)+IF($I372,0,1)))</f>
        <v/>
      </c>
      <c r="W372" s="7" t="str">
        <f ca="1">IF(Q372="","",OFFSET(program!$A$1,0,disasm!$A372+COLUMN()-COLUMN($U372)+IF($I372,0,1)))</f>
        <v/>
      </c>
      <c r="X372" s="3" t="str">
        <f t="shared" ca="1" si="118"/>
        <v>218</v>
      </c>
      <c r="Y372" s="3" t="str">
        <f t="shared" si="119"/>
        <v/>
      </c>
      <c r="Z372" s="3" t="str">
        <f t="shared" si="120"/>
        <v/>
      </c>
      <c r="AA372" s="3" t="str">
        <f ca="1">" "
&amp;AE372
&amp;IF(AND(OR(K372=5,K372=6),MOD(INT(J372/1000),10)=1)," A2","")
&amp;IF(AND(NOT(I372),J372=109,OFFSET(program!$A$1,0,disasm!$A372+1)&gt;0,NOT(ISNUMBER(FIND(" A1 "," "&amp;AE372&amp;" "))))," AUTOLABEL","")
&amp;" "</f>
        <v xml:space="preserve">  </v>
      </c>
    </row>
    <row r="373" spans="1:27" x14ac:dyDescent="0.2">
      <c r="A373" s="1">
        <f t="shared" ca="1" si="121"/>
        <v>886</v>
      </c>
      <c r="B373" s="2" t="str">
        <f t="shared" ca="1" si="104"/>
        <v>map+128</v>
      </c>
      <c r="C373" s="3" t="str">
        <f ca="1">_xlfn.TEXTJOIN(" ",FALSE,OFFSET(program!$A$1,0,A373,1,M373))</f>
        <v>231</v>
      </c>
      <c r="D373" s="4" t="str">
        <f ca="1">IF($H373="data",".dat "&amp;X373,
IF($H373="str",".str " &amp; _xlfn.TEXTJOIN("",FALSE,OFFSET(program!$A$2,0,A373+1,1,M373-1)),
$L373&amp;" "&amp;_xlfn.TEXTJOIN(", ",TRUE,$X373:$Z373)
))</f>
        <v>.dat 231</v>
      </c>
      <c r="E373" s="19" t="b">
        <f t="shared" ca="1" si="105"/>
        <v>0</v>
      </c>
      <c r="F373" s="5" t="str">
        <f t="shared" ca="1" si="102"/>
        <v>map</v>
      </c>
      <c r="G373" s="5">
        <f t="shared" ca="1" si="103"/>
        <v>758</v>
      </c>
      <c r="H373" s="5" t="str">
        <f t="shared" si="106"/>
        <v>data</v>
      </c>
      <c r="I373" s="13" t="b">
        <f t="shared" si="107"/>
        <v>1</v>
      </c>
      <c r="J373" s="6">
        <f ca="1">OFFSET(program!$A$1,0,disasm!A373)</f>
        <v>231</v>
      </c>
      <c r="K373" s="7">
        <f t="shared" ca="1" si="108"/>
        <v>31</v>
      </c>
      <c r="L373" s="7" t="e">
        <f t="shared" ca="1" si="109"/>
        <v>#VALUE!</v>
      </c>
      <c r="M373" s="7">
        <f t="shared" si="110"/>
        <v>1</v>
      </c>
      <c r="N373" s="7">
        <f t="shared" si="111"/>
        <v>1</v>
      </c>
      <c r="O373" s="8">
        <f t="shared" si="112"/>
        <v>1</v>
      </c>
      <c r="P373" s="8" t="str">
        <f t="shared" si="113"/>
        <v/>
      </c>
      <c r="Q373" s="8" t="str">
        <f t="shared" si="114"/>
        <v/>
      </c>
      <c r="R373" s="8" t="str">
        <f t="shared" ca="1" si="115"/>
        <v>num</v>
      </c>
      <c r="S373" s="8" t="str">
        <f t="shared" si="116"/>
        <v/>
      </c>
      <c r="T373" s="8" t="str">
        <f t="shared" si="117"/>
        <v/>
      </c>
      <c r="U373" s="7">
        <f ca="1">IF(O373="","",OFFSET(program!$A$1,0,disasm!$A373+COLUMN()-COLUMN($U373)+IF($I373,0,1)))</f>
        <v>231</v>
      </c>
      <c r="V373" s="7" t="str">
        <f ca="1">IF(P373="","",OFFSET(program!$A$1,0,disasm!$A373+COLUMN()-COLUMN($U373)+IF($I373,0,1)))</f>
        <v/>
      </c>
      <c r="W373" s="7" t="str">
        <f ca="1">IF(Q373="","",OFFSET(program!$A$1,0,disasm!$A373+COLUMN()-COLUMN($U373)+IF($I373,0,1)))</f>
        <v/>
      </c>
      <c r="X373" s="3" t="str">
        <f t="shared" ca="1" si="118"/>
        <v>231</v>
      </c>
      <c r="Y373" s="3" t="str">
        <f t="shared" si="119"/>
        <v/>
      </c>
      <c r="Z373" s="3" t="str">
        <f t="shared" si="120"/>
        <v/>
      </c>
      <c r="AA373" s="3" t="str">
        <f ca="1">" "
&amp;AE373
&amp;IF(AND(OR(K373=5,K373=6),MOD(INT(J373/1000),10)=1)," A2","")
&amp;IF(AND(NOT(I373),J373=109,OFFSET(program!$A$1,0,disasm!$A373+1)&gt;0,NOT(ISNUMBER(FIND(" A1 "," "&amp;AE373&amp;" "))))," AUTOLABEL","")
&amp;" "</f>
        <v xml:space="preserve">  </v>
      </c>
    </row>
    <row r="374" spans="1:27" x14ac:dyDescent="0.2">
      <c r="A374" s="1">
        <f t="shared" ca="1" si="121"/>
        <v>887</v>
      </c>
      <c r="B374" s="2" t="str">
        <f t="shared" ca="1" si="104"/>
        <v>map+129</v>
      </c>
      <c r="C374" s="3" t="str">
        <f ca="1">_xlfn.TEXTJOIN(" ",FALSE,OFFSET(program!$A$1,0,A374,1,M374))</f>
        <v>117</v>
      </c>
      <c r="D374" s="4" t="str">
        <f ca="1">IF($H374="data",".dat "&amp;X374,
IF($H374="str",".str " &amp; _xlfn.TEXTJOIN("",FALSE,OFFSET(program!$A$2,0,A374+1,1,M374-1)),
$L374&amp;" "&amp;_xlfn.TEXTJOIN(", ",TRUE,$X374:$Z374)
))</f>
        <v>.dat 117</v>
      </c>
      <c r="E374" s="19" t="b">
        <f t="shared" ca="1" si="105"/>
        <v>0</v>
      </c>
      <c r="F374" s="5" t="str">
        <f t="shared" ca="1" si="102"/>
        <v>map</v>
      </c>
      <c r="G374" s="5">
        <f t="shared" ca="1" si="103"/>
        <v>758</v>
      </c>
      <c r="H374" s="5" t="str">
        <f t="shared" si="106"/>
        <v>data</v>
      </c>
      <c r="I374" s="13" t="b">
        <f t="shared" si="107"/>
        <v>1</v>
      </c>
      <c r="J374" s="6">
        <f ca="1">OFFSET(program!$A$1,0,disasm!A374)</f>
        <v>117</v>
      </c>
      <c r="K374" s="7">
        <f t="shared" ca="1" si="108"/>
        <v>17</v>
      </c>
      <c r="L374" s="7" t="e">
        <f t="shared" ca="1" si="109"/>
        <v>#VALUE!</v>
      </c>
      <c r="M374" s="7">
        <f t="shared" si="110"/>
        <v>1</v>
      </c>
      <c r="N374" s="7">
        <f t="shared" si="111"/>
        <v>1</v>
      </c>
      <c r="O374" s="8">
        <f t="shared" si="112"/>
        <v>1</v>
      </c>
      <c r="P374" s="8" t="str">
        <f t="shared" si="113"/>
        <v/>
      </c>
      <c r="Q374" s="8" t="str">
        <f t="shared" si="114"/>
        <v/>
      </c>
      <c r="R374" s="8" t="str">
        <f t="shared" ca="1" si="115"/>
        <v>num</v>
      </c>
      <c r="S374" s="8" t="str">
        <f t="shared" si="116"/>
        <v/>
      </c>
      <c r="T374" s="8" t="str">
        <f t="shared" si="117"/>
        <v/>
      </c>
      <c r="U374" s="7">
        <f ca="1">IF(O374="","",OFFSET(program!$A$1,0,disasm!$A374+COLUMN()-COLUMN($U374)+IF($I374,0,1)))</f>
        <v>117</v>
      </c>
      <c r="V374" s="7" t="str">
        <f ca="1">IF(P374="","",OFFSET(program!$A$1,0,disasm!$A374+COLUMN()-COLUMN($U374)+IF($I374,0,1)))</f>
        <v/>
      </c>
      <c r="W374" s="7" t="str">
        <f ca="1">IF(Q374="","",OFFSET(program!$A$1,0,disasm!$A374+COLUMN()-COLUMN($U374)+IF($I374,0,1)))</f>
        <v/>
      </c>
      <c r="X374" s="3" t="str">
        <f t="shared" ca="1" si="118"/>
        <v>117</v>
      </c>
      <c r="Y374" s="3" t="str">
        <f t="shared" si="119"/>
        <v/>
      </c>
      <c r="Z374" s="3" t="str">
        <f t="shared" si="120"/>
        <v/>
      </c>
      <c r="AA374" s="3" t="str">
        <f ca="1">" "
&amp;AE374
&amp;IF(AND(OR(K374=5,K374=6),MOD(INT(J374/1000),10)=1)," A2","")
&amp;IF(AND(NOT(I374),J374=109,OFFSET(program!$A$1,0,disasm!$A374+1)&gt;0,NOT(ISNUMBER(FIND(" A1 "," "&amp;AE374&amp;" "))))," AUTOLABEL","")
&amp;" "</f>
        <v xml:space="preserve">  </v>
      </c>
    </row>
    <row r="375" spans="1:27" x14ac:dyDescent="0.2">
      <c r="A375" s="1">
        <f t="shared" ca="1" si="121"/>
        <v>888</v>
      </c>
      <c r="B375" s="2" t="str">
        <f t="shared" ca="1" si="104"/>
        <v>map+130</v>
      </c>
      <c r="C375" s="3" t="str">
        <f ca="1">_xlfn.TEXTJOIN(" ",FALSE,OFFSET(program!$A$1,0,A375,1,M375))</f>
        <v>187</v>
      </c>
      <c r="D375" s="4" t="str">
        <f ca="1">IF($H375="data",".dat "&amp;X375,
IF($H375="str",".str " &amp; _xlfn.TEXTJOIN("",FALSE,OFFSET(program!$A$2,0,A375+1,1,M375-1)),
$L375&amp;" "&amp;_xlfn.TEXTJOIN(", ",TRUE,$X375:$Z375)
))</f>
        <v>.dat 187</v>
      </c>
      <c r="E375" s="19" t="b">
        <f t="shared" ca="1" si="105"/>
        <v>0</v>
      </c>
      <c r="F375" s="5" t="str">
        <f t="shared" ca="1" si="102"/>
        <v>map</v>
      </c>
      <c r="G375" s="5">
        <f t="shared" ca="1" si="103"/>
        <v>758</v>
      </c>
      <c r="H375" s="5" t="str">
        <f t="shared" si="106"/>
        <v>data</v>
      </c>
      <c r="I375" s="13" t="b">
        <f t="shared" si="107"/>
        <v>1</v>
      </c>
      <c r="J375" s="6">
        <f ca="1">OFFSET(program!$A$1,0,disasm!A375)</f>
        <v>187</v>
      </c>
      <c r="K375" s="7">
        <f t="shared" ca="1" si="108"/>
        <v>87</v>
      </c>
      <c r="L375" s="7" t="e">
        <f t="shared" ca="1" si="109"/>
        <v>#VALUE!</v>
      </c>
      <c r="M375" s="7">
        <f t="shared" si="110"/>
        <v>1</v>
      </c>
      <c r="N375" s="7">
        <f t="shared" si="111"/>
        <v>1</v>
      </c>
      <c r="O375" s="8">
        <f t="shared" si="112"/>
        <v>1</v>
      </c>
      <c r="P375" s="8" t="str">
        <f t="shared" si="113"/>
        <v/>
      </c>
      <c r="Q375" s="8" t="str">
        <f t="shared" si="114"/>
        <v/>
      </c>
      <c r="R375" s="8" t="str">
        <f t="shared" ca="1" si="115"/>
        <v>num</v>
      </c>
      <c r="S375" s="8" t="str">
        <f t="shared" si="116"/>
        <v/>
      </c>
      <c r="T375" s="8" t="str">
        <f t="shared" si="117"/>
        <v/>
      </c>
      <c r="U375" s="7">
        <f ca="1">IF(O375="","",OFFSET(program!$A$1,0,disasm!$A375+COLUMN()-COLUMN($U375)+IF($I375,0,1)))</f>
        <v>187</v>
      </c>
      <c r="V375" s="7" t="str">
        <f ca="1">IF(P375="","",OFFSET(program!$A$1,0,disasm!$A375+COLUMN()-COLUMN($U375)+IF($I375,0,1)))</f>
        <v/>
      </c>
      <c r="W375" s="7" t="str">
        <f ca="1">IF(Q375="","",OFFSET(program!$A$1,0,disasm!$A375+COLUMN()-COLUMN($U375)+IF($I375,0,1)))</f>
        <v/>
      </c>
      <c r="X375" s="3" t="str">
        <f t="shared" ca="1" si="118"/>
        <v>187</v>
      </c>
      <c r="Y375" s="3" t="str">
        <f t="shared" si="119"/>
        <v/>
      </c>
      <c r="Z375" s="3" t="str">
        <f t="shared" si="120"/>
        <v/>
      </c>
      <c r="AA375" s="3" t="str">
        <f ca="1">" "
&amp;AE375
&amp;IF(AND(OR(K375=5,K375=6),MOD(INT(J375/1000),10)=1)," A2","")
&amp;IF(AND(NOT(I375),J375=109,OFFSET(program!$A$1,0,disasm!$A375+1)&gt;0,NOT(ISNUMBER(FIND(" A1 "," "&amp;AE375&amp;" "))))," AUTOLABEL","")
&amp;" "</f>
        <v xml:space="preserve">  </v>
      </c>
    </row>
    <row r="376" spans="1:27" x14ac:dyDescent="0.2">
      <c r="A376" s="1">
        <f t="shared" ca="1" si="121"/>
        <v>889</v>
      </c>
      <c r="B376" s="2" t="str">
        <f t="shared" ca="1" si="104"/>
        <v>map+131</v>
      </c>
      <c r="C376" s="3" t="str">
        <f ca="1">_xlfn.TEXTJOIN(" ",FALSE,OFFSET(program!$A$1,0,A376,1,M376))</f>
        <v>245</v>
      </c>
      <c r="D376" s="4" t="str">
        <f ca="1">IF($H376="data",".dat "&amp;X376,
IF($H376="str",".str " &amp; _xlfn.TEXTJOIN("",FALSE,OFFSET(program!$A$2,0,A376+1,1,M376-1)),
$L376&amp;" "&amp;_xlfn.TEXTJOIN(", ",TRUE,$X376:$Z376)
))</f>
        <v>.dat 245</v>
      </c>
      <c r="E376" s="19" t="b">
        <f t="shared" ca="1" si="105"/>
        <v>0</v>
      </c>
      <c r="F376" s="5" t="str">
        <f t="shared" ca="1" si="102"/>
        <v>map</v>
      </c>
      <c r="G376" s="5">
        <f t="shared" ca="1" si="103"/>
        <v>758</v>
      </c>
      <c r="H376" s="5" t="str">
        <f t="shared" si="106"/>
        <v>data</v>
      </c>
      <c r="I376" s="13" t="b">
        <f t="shared" si="107"/>
        <v>1</v>
      </c>
      <c r="J376" s="6">
        <f ca="1">OFFSET(program!$A$1,0,disasm!A376)</f>
        <v>245</v>
      </c>
      <c r="K376" s="7">
        <f t="shared" ca="1" si="108"/>
        <v>45</v>
      </c>
      <c r="L376" s="7" t="e">
        <f t="shared" ca="1" si="109"/>
        <v>#VALUE!</v>
      </c>
      <c r="M376" s="7">
        <f t="shared" si="110"/>
        <v>1</v>
      </c>
      <c r="N376" s="7">
        <f t="shared" si="111"/>
        <v>1</v>
      </c>
      <c r="O376" s="8">
        <f t="shared" si="112"/>
        <v>1</v>
      </c>
      <c r="P376" s="8" t="str">
        <f t="shared" si="113"/>
        <v/>
      </c>
      <c r="Q376" s="8" t="str">
        <f t="shared" si="114"/>
        <v/>
      </c>
      <c r="R376" s="8" t="str">
        <f t="shared" ca="1" si="115"/>
        <v>num</v>
      </c>
      <c r="S376" s="8" t="str">
        <f t="shared" si="116"/>
        <v/>
      </c>
      <c r="T376" s="8" t="str">
        <f t="shared" si="117"/>
        <v/>
      </c>
      <c r="U376" s="7">
        <f ca="1">IF(O376="","",OFFSET(program!$A$1,0,disasm!$A376+COLUMN()-COLUMN($U376)+IF($I376,0,1)))</f>
        <v>245</v>
      </c>
      <c r="V376" s="7" t="str">
        <f ca="1">IF(P376="","",OFFSET(program!$A$1,0,disasm!$A376+COLUMN()-COLUMN($U376)+IF($I376,0,1)))</f>
        <v/>
      </c>
      <c r="W376" s="7" t="str">
        <f ca="1">IF(Q376="","",OFFSET(program!$A$1,0,disasm!$A376+COLUMN()-COLUMN($U376)+IF($I376,0,1)))</f>
        <v/>
      </c>
      <c r="X376" s="3" t="str">
        <f t="shared" ca="1" si="118"/>
        <v>245</v>
      </c>
      <c r="Y376" s="3" t="str">
        <f t="shared" si="119"/>
        <v/>
      </c>
      <c r="Z376" s="3" t="str">
        <f t="shared" si="120"/>
        <v/>
      </c>
      <c r="AA376" s="3" t="str">
        <f ca="1">" "
&amp;AE376
&amp;IF(AND(OR(K376=5,K376=6),MOD(INT(J376/1000),10)=1)," A2","")
&amp;IF(AND(NOT(I376),J376=109,OFFSET(program!$A$1,0,disasm!$A376+1)&gt;0,NOT(ISNUMBER(FIND(" A1 "," "&amp;AE376&amp;" "))))," AUTOLABEL","")
&amp;" "</f>
        <v xml:space="preserve">  </v>
      </c>
    </row>
    <row r="377" spans="1:27" x14ac:dyDescent="0.2">
      <c r="A377" s="1">
        <f t="shared" ca="1" si="121"/>
        <v>890</v>
      </c>
      <c r="B377" s="2" t="str">
        <f t="shared" ca="1" si="104"/>
        <v>map+132</v>
      </c>
      <c r="C377" s="3" t="str">
        <f ca="1">_xlfn.TEXTJOIN(" ",FALSE,OFFSET(program!$A$1,0,A377,1,M377))</f>
        <v>61</v>
      </c>
      <c r="D377" s="4" t="str">
        <f ca="1">IF($H377="data",".dat "&amp;X377,
IF($H377="str",".str " &amp; _xlfn.TEXTJOIN("",FALSE,OFFSET(program!$A$2,0,A377+1,1,M377-1)),
$L377&amp;" "&amp;_xlfn.TEXTJOIN(", ",TRUE,$X377:$Z377)
))</f>
        <v>.dat 61</v>
      </c>
      <c r="E377" s="19" t="b">
        <f t="shared" ca="1" si="105"/>
        <v>0</v>
      </c>
      <c r="F377" s="5" t="str">
        <f t="shared" ca="1" si="102"/>
        <v>map</v>
      </c>
      <c r="G377" s="5">
        <f t="shared" ca="1" si="103"/>
        <v>758</v>
      </c>
      <c r="H377" s="5" t="str">
        <f t="shared" si="106"/>
        <v>data</v>
      </c>
      <c r="I377" s="13" t="b">
        <f t="shared" si="107"/>
        <v>1</v>
      </c>
      <c r="J377" s="6">
        <f ca="1">OFFSET(program!$A$1,0,disasm!A377)</f>
        <v>61</v>
      </c>
      <c r="K377" s="7">
        <f t="shared" ca="1" si="108"/>
        <v>61</v>
      </c>
      <c r="L377" s="7" t="e">
        <f t="shared" ca="1" si="109"/>
        <v>#VALUE!</v>
      </c>
      <c r="M377" s="7">
        <f t="shared" si="110"/>
        <v>1</v>
      </c>
      <c r="N377" s="7">
        <f t="shared" si="111"/>
        <v>1</v>
      </c>
      <c r="O377" s="8">
        <f t="shared" si="112"/>
        <v>1</v>
      </c>
      <c r="P377" s="8" t="str">
        <f t="shared" si="113"/>
        <v/>
      </c>
      <c r="Q377" s="8" t="str">
        <f t="shared" si="114"/>
        <v/>
      </c>
      <c r="R377" s="8" t="str">
        <f t="shared" ca="1" si="115"/>
        <v>num</v>
      </c>
      <c r="S377" s="8" t="str">
        <f t="shared" si="116"/>
        <v/>
      </c>
      <c r="T377" s="8" t="str">
        <f t="shared" si="117"/>
        <v/>
      </c>
      <c r="U377" s="7">
        <f ca="1">IF(O377="","",OFFSET(program!$A$1,0,disasm!$A377+COLUMN()-COLUMN($U377)+IF($I377,0,1)))</f>
        <v>61</v>
      </c>
      <c r="V377" s="7" t="str">
        <f ca="1">IF(P377="","",OFFSET(program!$A$1,0,disasm!$A377+COLUMN()-COLUMN($U377)+IF($I377,0,1)))</f>
        <v/>
      </c>
      <c r="W377" s="7" t="str">
        <f ca="1">IF(Q377="","",OFFSET(program!$A$1,0,disasm!$A377+COLUMN()-COLUMN($U377)+IF($I377,0,1)))</f>
        <v/>
      </c>
      <c r="X377" s="3" t="str">
        <f t="shared" ca="1" si="118"/>
        <v>61</v>
      </c>
      <c r="Y377" s="3" t="str">
        <f t="shared" si="119"/>
        <v/>
      </c>
      <c r="Z377" s="3" t="str">
        <f t="shared" si="120"/>
        <v/>
      </c>
      <c r="AA377" s="3" t="str">
        <f ca="1">" "
&amp;AE377
&amp;IF(AND(OR(K377=5,K377=6),MOD(INT(J377/1000),10)=1)," A2","")
&amp;IF(AND(NOT(I377),J377=109,OFFSET(program!$A$1,0,disasm!$A377+1)&gt;0,NOT(ISNUMBER(FIND(" A1 "," "&amp;AE377&amp;" "))))," AUTOLABEL","")
&amp;" "</f>
        <v xml:space="preserve">  </v>
      </c>
    </row>
    <row r="378" spans="1:27" x14ac:dyDescent="0.2">
      <c r="A378" s="1">
        <f t="shared" ca="1" si="121"/>
        <v>891</v>
      </c>
      <c r="B378" s="2" t="str">
        <f t="shared" ca="1" si="104"/>
        <v>map+133</v>
      </c>
      <c r="C378" s="3" t="str">
        <f ca="1">_xlfn.TEXTJOIN(" ",FALSE,OFFSET(program!$A$1,0,A378,1,M378))</f>
        <v>35</v>
      </c>
      <c r="D378" s="4" t="str">
        <f ca="1">IF($H378="data",".dat "&amp;X378,
IF($H378="str",".str " &amp; _xlfn.TEXTJOIN("",FALSE,OFFSET(program!$A$2,0,A378+1,1,M378-1)),
$L378&amp;" "&amp;_xlfn.TEXTJOIN(", ",TRUE,$X378:$Z378)
))</f>
        <v>.dat 35</v>
      </c>
      <c r="E378" s="19" t="b">
        <f t="shared" ca="1" si="105"/>
        <v>0</v>
      </c>
      <c r="F378" s="5" t="str">
        <f t="shared" ca="1" si="102"/>
        <v>map</v>
      </c>
      <c r="G378" s="5">
        <f t="shared" ca="1" si="103"/>
        <v>758</v>
      </c>
      <c r="H378" s="5" t="str">
        <f t="shared" si="106"/>
        <v>data</v>
      </c>
      <c r="I378" s="13" t="b">
        <f t="shared" si="107"/>
        <v>1</v>
      </c>
      <c r="J378" s="6">
        <f ca="1">OFFSET(program!$A$1,0,disasm!A378)</f>
        <v>35</v>
      </c>
      <c r="K378" s="7">
        <f t="shared" ca="1" si="108"/>
        <v>35</v>
      </c>
      <c r="L378" s="7" t="e">
        <f t="shared" ca="1" si="109"/>
        <v>#VALUE!</v>
      </c>
      <c r="M378" s="7">
        <f t="shared" si="110"/>
        <v>1</v>
      </c>
      <c r="N378" s="7">
        <f t="shared" si="111"/>
        <v>1</v>
      </c>
      <c r="O378" s="8">
        <f t="shared" si="112"/>
        <v>1</v>
      </c>
      <c r="P378" s="8" t="str">
        <f t="shared" si="113"/>
        <v/>
      </c>
      <c r="Q378" s="8" t="str">
        <f t="shared" si="114"/>
        <v/>
      </c>
      <c r="R378" s="8" t="str">
        <f t="shared" ca="1" si="115"/>
        <v>num</v>
      </c>
      <c r="S378" s="8" t="str">
        <f t="shared" si="116"/>
        <v/>
      </c>
      <c r="T378" s="8" t="str">
        <f t="shared" si="117"/>
        <v/>
      </c>
      <c r="U378" s="7">
        <f ca="1">IF(O378="","",OFFSET(program!$A$1,0,disasm!$A378+COLUMN()-COLUMN($U378)+IF($I378,0,1)))</f>
        <v>35</v>
      </c>
      <c r="V378" s="7" t="str">
        <f ca="1">IF(P378="","",OFFSET(program!$A$1,0,disasm!$A378+COLUMN()-COLUMN($U378)+IF($I378,0,1)))</f>
        <v/>
      </c>
      <c r="W378" s="7" t="str">
        <f ca="1">IF(Q378="","",OFFSET(program!$A$1,0,disasm!$A378+COLUMN()-COLUMN($U378)+IF($I378,0,1)))</f>
        <v/>
      </c>
      <c r="X378" s="3" t="str">
        <f t="shared" ca="1" si="118"/>
        <v>35</v>
      </c>
      <c r="Y378" s="3" t="str">
        <f t="shared" si="119"/>
        <v/>
      </c>
      <c r="Z378" s="3" t="str">
        <f t="shared" si="120"/>
        <v/>
      </c>
      <c r="AA378" s="3" t="str">
        <f ca="1">" "
&amp;AE378
&amp;IF(AND(OR(K378=5,K378=6),MOD(INT(J378/1000),10)=1)," A2","")
&amp;IF(AND(NOT(I378),J378=109,OFFSET(program!$A$1,0,disasm!$A378+1)&gt;0,NOT(ISNUMBER(FIND(" A1 "," "&amp;AE378&amp;" "))))," AUTOLABEL","")
&amp;" "</f>
        <v xml:space="preserve">  </v>
      </c>
    </row>
    <row r="379" spans="1:27" x14ac:dyDescent="0.2">
      <c r="A379" s="1">
        <f t="shared" ca="1" si="121"/>
        <v>892</v>
      </c>
      <c r="B379" s="2" t="str">
        <f t="shared" ca="1" si="104"/>
        <v>map+134</v>
      </c>
      <c r="C379" s="3" t="str">
        <f ca="1">_xlfn.TEXTJOIN(" ",FALSE,OFFSET(program!$A$1,0,A379,1,M379))</f>
        <v>190</v>
      </c>
      <c r="D379" s="4" t="str">
        <f ca="1">IF($H379="data",".dat "&amp;X379,
IF($H379="str",".str " &amp; _xlfn.TEXTJOIN("",FALSE,OFFSET(program!$A$2,0,A379+1,1,M379-1)),
$L379&amp;" "&amp;_xlfn.TEXTJOIN(", ",TRUE,$X379:$Z379)
))</f>
        <v>.dat 190</v>
      </c>
      <c r="E379" s="19" t="b">
        <f t="shared" ca="1" si="105"/>
        <v>0</v>
      </c>
      <c r="F379" s="5" t="str">
        <f t="shared" ca="1" si="102"/>
        <v>map</v>
      </c>
      <c r="G379" s="5">
        <f t="shared" ca="1" si="103"/>
        <v>758</v>
      </c>
      <c r="H379" s="5" t="str">
        <f t="shared" si="106"/>
        <v>data</v>
      </c>
      <c r="I379" s="13" t="b">
        <f t="shared" si="107"/>
        <v>1</v>
      </c>
      <c r="J379" s="6">
        <f ca="1">OFFSET(program!$A$1,0,disasm!A379)</f>
        <v>190</v>
      </c>
      <c r="K379" s="7">
        <f t="shared" ca="1" si="108"/>
        <v>90</v>
      </c>
      <c r="L379" s="7" t="e">
        <f t="shared" ca="1" si="109"/>
        <v>#VALUE!</v>
      </c>
      <c r="M379" s="7">
        <f t="shared" si="110"/>
        <v>1</v>
      </c>
      <c r="N379" s="7">
        <f t="shared" si="111"/>
        <v>1</v>
      </c>
      <c r="O379" s="8">
        <f t="shared" si="112"/>
        <v>1</v>
      </c>
      <c r="P379" s="8" t="str">
        <f t="shared" si="113"/>
        <v/>
      </c>
      <c r="Q379" s="8" t="str">
        <f t="shared" si="114"/>
        <v/>
      </c>
      <c r="R379" s="8" t="str">
        <f t="shared" ca="1" si="115"/>
        <v>num</v>
      </c>
      <c r="S379" s="8" t="str">
        <f t="shared" si="116"/>
        <v/>
      </c>
      <c r="T379" s="8" t="str">
        <f t="shared" si="117"/>
        <v/>
      </c>
      <c r="U379" s="7">
        <f ca="1">IF(O379="","",OFFSET(program!$A$1,0,disasm!$A379+COLUMN()-COLUMN($U379)+IF($I379,0,1)))</f>
        <v>190</v>
      </c>
      <c r="V379" s="7" t="str">
        <f ca="1">IF(P379="","",OFFSET(program!$A$1,0,disasm!$A379+COLUMN()-COLUMN($U379)+IF($I379,0,1)))</f>
        <v/>
      </c>
      <c r="W379" s="7" t="str">
        <f ca="1">IF(Q379="","",OFFSET(program!$A$1,0,disasm!$A379+COLUMN()-COLUMN($U379)+IF($I379,0,1)))</f>
        <v/>
      </c>
      <c r="X379" s="3" t="str">
        <f t="shared" ca="1" si="118"/>
        <v>190</v>
      </c>
      <c r="Y379" s="3" t="str">
        <f t="shared" si="119"/>
        <v/>
      </c>
      <c r="Z379" s="3" t="str">
        <f t="shared" si="120"/>
        <v/>
      </c>
      <c r="AA379" s="3" t="str">
        <f ca="1">" "
&amp;AE379
&amp;IF(AND(OR(K379=5,K379=6),MOD(INT(J379/1000),10)=1)," A2","")
&amp;IF(AND(NOT(I379),J379=109,OFFSET(program!$A$1,0,disasm!$A379+1)&gt;0,NOT(ISNUMBER(FIND(" A1 "," "&amp;AE379&amp;" "))))," AUTOLABEL","")
&amp;" "</f>
        <v xml:space="preserve">  </v>
      </c>
    </row>
    <row r="380" spans="1:27" x14ac:dyDescent="0.2">
      <c r="A380" s="1">
        <f t="shared" ca="1" si="121"/>
        <v>893</v>
      </c>
      <c r="B380" s="2" t="str">
        <f t="shared" ca="1" si="104"/>
        <v>map+135</v>
      </c>
      <c r="C380" s="3" t="str">
        <f ca="1">_xlfn.TEXTJOIN(" ",FALSE,OFFSET(program!$A$1,0,A380,1,M380))</f>
        <v>78</v>
      </c>
      <c r="D380" s="4" t="str">
        <f ca="1">IF($H380="data",".dat "&amp;X380,
IF($H380="str",".str " &amp; _xlfn.TEXTJOIN("",FALSE,OFFSET(program!$A$2,0,A380+1,1,M380-1)),
$L380&amp;" "&amp;_xlfn.TEXTJOIN(", ",TRUE,$X380:$Z380)
))</f>
        <v>.dat 78</v>
      </c>
      <c r="E380" s="19" t="b">
        <f t="shared" ca="1" si="105"/>
        <v>0</v>
      </c>
      <c r="F380" s="5" t="str">
        <f t="shared" ca="1" si="102"/>
        <v>map</v>
      </c>
      <c r="G380" s="5">
        <f t="shared" ca="1" si="103"/>
        <v>758</v>
      </c>
      <c r="H380" s="5" t="str">
        <f t="shared" si="106"/>
        <v>data</v>
      </c>
      <c r="I380" s="13" t="b">
        <f t="shared" si="107"/>
        <v>1</v>
      </c>
      <c r="J380" s="6">
        <f ca="1">OFFSET(program!$A$1,0,disasm!A380)</f>
        <v>78</v>
      </c>
      <c r="K380" s="7">
        <f t="shared" ca="1" si="108"/>
        <v>78</v>
      </c>
      <c r="L380" s="7" t="e">
        <f t="shared" ca="1" si="109"/>
        <v>#VALUE!</v>
      </c>
      <c r="M380" s="7">
        <f t="shared" si="110"/>
        <v>1</v>
      </c>
      <c r="N380" s="7">
        <f t="shared" si="111"/>
        <v>1</v>
      </c>
      <c r="O380" s="8">
        <f t="shared" si="112"/>
        <v>1</v>
      </c>
      <c r="P380" s="8" t="str">
        <f t="shared" si="113"/>
        <v/>
      </c>
      <c r="Q380" s="8" t="str">
        <f t="shared" si="114"/>
        <v/>
      </c>
      <c r="R380" s="8" t="str">
        <f t="shared" ca="1" si="115"/>
        <v>num</v>
      </c>
      <c r="S380" s="8" t="str">
        <f t="shared" si="116"/>
        <v/>
      </c>
      <c r="T380" s="8" t="str">
        <f t="shared" si="117"/>
        <v/>
      </c>
      <c r="U380" s="7">
        <f ca="1">IF(O380="","",OFFSET(program!$A$1,0,disasm!$A380+COLUMN()-COLUMN($U380)+IF($I380,0,1)))</f>
        <v>78</v>
      </c>
      <c r="V380" s="7" t="str">
        <f ca="1">IF(P380="","",OFFSET(program!$A$1,0,disasm!$A380+COLUMN()-COLUMN($U380)+IF($I380,0,1)))</f>
        <v/>
      </c>
      <c r="W380" s="7" t="str">
        <f ca="1">IF(Q380="","",OFFSET(program!$A$1,0,disasm!$A380+COLUMN()-COLUMN($U380)+IF($I380,0,1)))</f>
        <v/>
      </c>
      <c r="X380" s="3" t="str">
        <f t="shared" ca="1" si="118"/>
        <v>78</v>
      </c>
      <c r="Y380" s="3" t="str">
        <f t="shared" si="119"/>
        <v/>
      </c>
      <c r="Z380" s="3" t="str">
        <f t="shared" si="120"/>
        <v/>
      </c>
      <c r="AA380" s="3" t="str">
        <f ca="1">" "
&amp;AE380
&amp;IF(AND(OR(K380=5,K380=6),MOD(INT(J380/1000),10)=1)," A2","")
&amp;IF(AND(NOT(I380),J380=109,OFFSET(program!$A$1,0,disasm!$A380+1)&gt;0,NOT(ISNUMBER(FIND(" A1 "," "&amp;AE380&amp;" "))))," AUTOLABEL","")
&amp;" "</f>
        <v xml:space="preserve">  </v>
      </c>
    </row>
    <row r="381" spans="1:27" x14ac:dyDescent="0.2">
      <c r="A381" s="1">
        <f t="shared" ca="1" si="121"/>
        <v>894</v>
      </c>
      <c r="B381" s="2" t="str">
        <f t="shared" ca="1" si="104"/>
        <v>map+136</v>
      </c>
      <c r="C381" s="3" t="str">
        <f ca="1">_xlfn.TEXTJOIN(" ",FALSE,OFFSET(program!$A$1,0,A381,1,M381))</f>
        <v>215</v>
      </c>
      <c r="D381" s="4" t="str">
        <f ca="1">IF($H381="data",".dat "&amp;X381,
IF($H381="str",".str " &amp; _xlfn.TEXTJOIN("",FALSE,OFFSET(program!$A$2,0,A381+1,1,M381-1)),
$L381&amp;" "&amp;_xlfn.TEXTJOIN(", ",TRUE,$X381:$Z381)
))</f>
        <v>.dat 215</v>
      </c>
      <c r="E381" s="19" t="b">
        <f t="shared" ca="1" si="105"/>
        <v>0</v>
      </c>
      <c r="F381" s="5" t="str">
        <f t="shared" ca="1" si="102"/>
        <v>map</v>
      </c>
      <c r="G381" s="5">
        <f t="shared" ca="1" si="103"/>
        <v>758</v>
      </c>
      <c r="H381" s="5" t="str">
        <f t="shared" si="106"/>
        <v>data</v>
      </c>
      <c r="I381" s="13" t="b">
        <f t="shared" si="107"/>
        <v>1</v>
      </c>
      <c r="J381" s="6">
        <f ca="1">OFFSET(program!$A$1,0,disasm!A381)</f>
        <v>215</v>
      </c>
      <c r="K381" s="7">
        <f t="shared" ca="1" si="108"/>
        <v>15</v>
      </c>
      <c r="L381" s="7" t="e">
        <f t="shared" ca="1" si="109"/>
        <v>#VALUE!</v>
      </c>
      <c r="M381" s="7">
        <f t="shared" si="110"/>
        <v>1</v>
      </c>
      <c r="N381" s="7">
        <f t="shared" si="111"/>
        <v>1</v>
      </c>
      <c r="O381" s="8">
        <f t="shared" si="112"/>
        <v>1</v>
      </c>
      <c r="P381" s="8" t="str">
        <f t="shared" si="113"/>
        <v/>
      </c>
      <c r="Q381" s="8" t="str">
        <f t="shared" si="114"/>
        <v/>
      </c>
      <c r="R381" s="8" t="str">
        <f t="shared" ca="1" si="115"/>
        <v>num</v>
      </c>
      <c r="S381" s="8" t="str">
        <f t="shared" si="116"/>
        <v/>
      </c>
      <c r="T381" s="8" t="str">
        <f t="shared" si="117"/>
        <v/>
      </c>
      <c r="U381" s="7">
        <f ca="1">IF(O381="","",OFFSET(program!$A$1,0,disasm!$A381+COLUMN()-COLUMN($U381)+IF($I381,0,1)))</f>
        <v>215</v>
      </c>
      <c r="V381" s="7" t="str">
        <f ca="1">IF(P381="","",OFFSET(program!$A$1,0,disasm!$A381+COLUMN()-COLUMN($U381)+IF($I381,0,1)))</f>
        <v/>
      </c>
      <c r="W381" s="7" t="str">
        <f ca="1">IF(Q381="","",OFFSET(program!$A$1,0,disasm!$A381+COLUMN()-COLUMN($U381)+IF($I381,0,1)))</f>
        <v/>
      </c>
      <c r="X381" s="3" t="str">
        <f t="shared" ca="1" si="118"/>
        <v>215</v>
      </c>
      <c r="Y381" s="3" t="str">
        <f t="shared" si="119"/>
        <v/>
      </c>
      <c r="Z381" s="3" t="str">
        <f t="shared" si="120"/>
        <v/>
      </c>
      <c r="AA381" s="3" t="str">
        <f ca="1">" "
&amp;AE381
&amp;IF(AND(OR(K381=5,K381=6),MOD(INT(J381/1000),10)=1)," A2","")
&amp;IF(AND(NOT(I381),J381=109,OFFSET(program!$A$1,0,disasm!$A381+1)&gt;0,NOT(ISNUMBER(FIND(" A1 "," "&amp;AE381&amp;" "))))," AUTOLABEL","")
&amp;" "</f>
        <v xml:space="preserve">  </v>
      </c>
    </row>
    <row r="382" spans="1:27" x14ac:dyDescent="0.2">
      <c r="A382" s="1">
        <f t="shared" ca="1" si="121"/>
        <v>895</v>
      </c>
      <c r="B382" s="2" t="str">
        <f t="shared" ca="1" si="104"/>
        <v>map+137</v>
      </c>
      <c r="C382" s="3" t="str">
        <f ca="1">_xlfn.TEXTJOIN(" ",FALSE,OFFSET(program!$A$1,0,A382,1,M382))</f>
        <v>76</v>
      </c>
      <c r="D382" s="4" t="str">
        <f ca="1">IF($H382="data",".dat "&amp;X382,
IF($H382="str",".str " &amp; _xlfn.TEXTJOIN("",FALSE,OFFSET(program!$A$2,0,A382+1,1,M382-1)),
$L382&amp;" "&amp;_xlfn.TEXTJOIN(", ",TRUE,$X382:$Z382)
))</f>
        <v>.dat 76</v>
      </c>
      <c r="E382" s="19" t="b">
        <f t="shared" ca="1" si="105"/>
        <v>0</v>
      </c>
      <c r="F382" s="5" t="str">
        <f t="shared" ca="1" si="102"/>
        <v>map</v>
      </c>
      <c r="G382" s="5">
        <f t="shared" ca="1" si="103"/>
        <v>758</v>
      </c>
      <c r="H382" s="5" t="str">
        <f t="shared" si="106"/>
        <v>data</v>
      </c>
      <c r="I382" s="13" t="b">
        <f t="shared" si="107"/>
        <v>1</v>
      </c>
      <c r="J382" s="6">
        <f ca="1">OFFSET(program!$A$1,0,disasm!A382)</f>
        <v>76</v>
      </c>
      <c r="K382" s="7">
        <f t="shared" ca="1" si="108"/>
        <v>76</v>
      </c>
      <c r="L382" s="7" t="e">
        <f t="shared" ca="1" si="109"/>
        <v>#VALUE!</v>
      </c>
      <c r="M382" s="7">
        <f t="shared" si="110"/>
        <v>1</v>
      </c>
      <c r="N382" s="7">
        <f t="shared" si="111"/>
        <v>1</v>
      </c>
      <c r="O382" s="8">
        <f t="shared" si="112"/>
        <v>1</v>
      </c>
      <c r="P382" s="8" t="str">
        <f t="shared" si="113"/>
        <v/>
      </c>
      <c r="Q382" s="8" t="str">
        <f t="shared" si="114"/>
        <v/>
      </c>
      <c r="R382" s="8" t="str">
        <f t="shared" ca="1" si="115"/>
        <v>num</v>
      </c>
      <c r="S382" s="8" t="str">
        <f t="shared" si="116"/>
        <v/>
      </c>
      <c r="T382" s="8" t="str">
        <f t="shared" si="117"/>
        <v/>
      </c>
      <c r="U382" s="7">
        <f ca="1">IF(O382="","",OFFSET(program!$A$1,0,disasm!$A382+COLUMN()-COLUMN($U382)+IF($I382,0,1)))</f>
        <v>76</v>
      </c>
      <c r="V382" s="7" t="str">
        <f ca="1">IF(P382="","",OFFSET(program!$A$1,0,disasm!$A382+COLUMN()-COLUMN($U382)+IF($I382,0,1)))</f>
        <v/>
      </c>
      <c r="W382" s="7" t="str">
        <f ca="1">IF(Q382="","",OFFSET(program!$A$1,0,disasm!$A382+COLUMN()-COLUMN($U382)+IF($I382,0,1)))</f>
        <v/>
      </c>
      <c r="X382" s="3" t="str">
        <f t="shared" ca="1" si="118"/>
        <v>76</v>
      </c>
      <c r="Y382" s="3" t="str">
        <f t="shared" si="119"/>
        <v/>
      </c>
      <c r="Z382" s="3" t="str">
        <f t="shared" si="120"/>
        <v/>
      </c>
      <c r="AA382" s="3" t="str">
        <f ca="1">" "
&amp;AE382
&amp;IF(AND(OR(K382=5,K382=6),MOD(INT(J382/1000),10)=1)," A2","")
&amp;IF(AND(NOT(I382),J382=109,OFFSET(program!$A$1,0,disasm!$A382+1)&gt;0,NOT(ISNUMBER(FIND(" A1 "," "&amp;AE382&amp;" "))))," AUTOLABEL","")
&amp;" "</f>
        <v xml:space="preserve">  </v>
      </c>
    </row>
    <row r="383" spans="1:27" x14ac:dyDescent="0.2">
      <c r="A383" s="1">
        <f t="shared" ca="1" si="121"/>
        <v>896</v>
      </c>
      <c r="B383" s="2" t="str">
        <f t="shared" ca="1" si="104"/>
        <v>map+138</v>
      </c>
      <c r="C383" s="3" t="str">
        <f ca="1">_xlfn.TEXTJOIN(" ",FALSE,OFFSET(program!$A$1,0,A383,1,M383))</f>
        <v>120</v>
      </c>
      <c r="D383" s="4" t="str">
        <f ca="1">IF($H383="data",".dat "&amp;X383,
IF($H383="str",".str " &amp; _xlfn.TEXTJOIN("",FALSE,OFFSET(program!$A$2,0,A383+1,1,M383-1)),
$L383&amp;" "&amp;_xlfn.TEXTJOIN(", ",TRUE,$X383:$Z383)
))</f>
        <v>.dat 120</v>
      </c>
      <c r="E383" s="19" t="b">
        <f t="shared" ca="1" si="105"/>
        <v>0</v>
      </c>
      <c r="F383" s="5" t="str">
        <f t="shared" ca="1" si="102"/>
        <v>map</v>
      </c>
      <c r="G383" s="5">
        <f t="shared" ca="1" si="103"/>
        <v>758</v>
      </c>
      <c r="H383" s="5" t="str">
        <f t="shared" si="106"/>
        <v>data</v>
      </c>
      <c r="I383" s="13" t="b">
        <f t="shared" si="107"/>
        <v>1</v>
      </c>
      <c r="J383" s="6">
        <f ca="1">OFFSET(program!$A$1,0,disasm!A383)</f>
        <v>120</v>
      </c>
      <c r="K383" s="7">
        <f t="shared" ca="1" si="108"/>
        <v>20</v>
      </c>
      <c r="L383" s="7" t="e">
        <f t="shared" ca="1" si="109"/>
        <v>#VALUE!</v>
      </c>
      <c r="M383" s="7">
        <f t="shared" si="110"/>
        <v>1</v>
      </c>
      <c r="N383" s="7">
        <f t="shared" si="111"/>
        <v>1</v>
      </c>
      <c r="O383" s="8">
        <f t="shared" si="112"/>
        <v>1</v>
      </c>
      <c r="P383" s="8" t="str">
        <f t="shared" si="113"/>
        <v/>
      </c>
      <c r="Q383" s="8" t="str">
        <f t="shared" si="114"/>
        <v/>
      </c>
      <c r="R383" s="8" t="str">
        <f t="shared" ca="1" si="115"/>
        <v>num</v>
      </c>
      <c r="S383" s="8" t="str">
        <f t="shared" si="116"/>
        <v/>
      </c>
      <c r="T383" s="8" t="str">
        <f t="shared" si="117"/>
        <v/>
      </c>
      <c r="U383" s="7">
        <f ca="1">IF(O383="","",OFFSET(program!$A$1,0,disasm!$A383+COLUMN()-COLUMN($U383)+IF($I383,0,1)))</f>
        <v>120</v>
      </c>
      <c r="V383" s="7" t="str">
        <f ca="1">IF(P383="","",OFFSET(program!$A$1,0,disasm!$A383+COLUMN()-COLUMN($U383)+IF($I383,0,1)))</f>
        <v/>
      </c>
      <c r="W383" s="7" t="str">
        <f ca="1">IF(Q383="","",OFFSET(program!$A$1,0,disasm!$A383+COLUMN()-COLUMN($U383)+IF($I383,0,1)))</f>
        <v/>
      </c>
      <c r="X383" s="3" t="str">
        <f t="shared" ca="1" si="118"/>
        <v>120</v>
      </c>
      <c r="Y383" s="3" t="str">
        <f t="shared" si="119"/>
        <v/>
      </c>
      <c r="Z383" s="3" t="str">
        <f t="shared" si="120"/>
        <v/>
      </c>
      <c r="AA383" s="3" t="str">
        <f ca="1">" "
&amp;AE383
&amp;IF(AND(OR(K383=5,K383=6),MOD(INT(J383/1000),10)=1)," A2","")
&amp;IF(AND(NOT(I383),J383=109,OFFSET(program!$A$1,0,disasm!$A383+1)&gt;0,NOT(ISNUMBER(FIND(" A1 "," "&amp;AE383&amp;" "))))," AUTOLABEL","")
&amp;" "</f>
        <v xml:space="preserve">  </v>
      </c>
    </row>
    <row r="384" spans="1:27" x14ac:dyDescent="0.2">
      <c r="A384" s="1">
        <f t="shared" ca="1" si="121"/>
        <v>897</v>
      </c>
      <c r="B384" s="2" t="str">
        <f t="shared" ca="1" si="104"/>
        <v>map+139</v>
      </c>
      <c r="C384" s="3" t="str">
        <f ca="1">_xlfn.TEXTJOIN(" ",FALSE,OFFSET(program!$A$1,0,A384,1,M384))</f>
        <v>222</v>
      </c>
      <c r="D384" s="4" t="str">
        <f ca="1">IF($H384="data",".dat "&amp;X384,
IF($H384="str",".str " &amp; _xlfn.TEXTJOIN("",FALSE,OFFSET(program!$A$2,0,A384+1,1,M384-1)),
$L384&amp;" "&amp;_xlfn.TEXTJOIN(", ",TRUE,$X384:$Z384)
))</f>
        <v>.dat 222</v>
      </c>
      <c r="E384" s="19" t="b">
        <f t="shared" ca="1" si="105"/>
        <v>0</v>
      </c>
      <c r="F384" s="5" t="str">
        <f t="shared" ca="1" si="102"/>
        <v>map</v>
      </c>
      <c r="G384" s="5">
        <f t="shared" ca="1" si="103"/>
        <v>758</v>
      </c>
      <c r="H384" s="5" t="str">
        <f t="shared" si="106"/>
        <v>data</v>
      </c>
      <c r="I384" s="13" t="b">
        <f t="shared" si="107"/>
        <v>1</v>
      </c>
      <c r="J384" s="6">
        <f ca="1">OFFSET(program!$A$1,0,disasm!A384)</f>
        <v>222</v>
      </c>
      <c r="K384" s="7">
        <f t="shared" ca="1" si="108"/>
        <v>22</v>
      </c>
      <c r="L384" s="7" t="e">
        <f t="shared" ca="1" si="109"/>
        <v>#VALUE!</v>
      </c>
      <c r="M384" s="7">
        <f t="shared" si="110"/>
        <v>1</v>
      </c>
      <c r="N384" s="7">
        <f t="shared" si="111"/>
        <v>1</v>
      </c>
      <c r="O384" s="8">
        <f t="shared" si="112"/>
        <v>1</v>
      </c>
      <c r="P384" s="8" t="str">
        <f t="shared" si="113"/>
        <v/>
      </c>
      <c r="Q384" s="8" t="str">
        <f t="shared" si="114"/>
        <v/>
      </c>
      <c r="R384" s="8" t="str">
        <f t="shared" ca="1" si="115"/>
        <v>num</v>
      </c>
      <c r="S384" s="8" t="str">
        <f t="shared" si="116"/>
        <v/>
      </c>
      <c r="T384" s="8" t="str">
        <f t="shared" si="117"/>
        <v/>
      </c>
      <c r="U384" s="7">
        <f ca="1">IF(O384="","",OFFSET(program!$A$1,0,disasm!$A384+COLUMN()-COLUMN($U384)+IF($I384,0,1)))</f>
        <v>222</v>
      </c>
      <c r="V384" s="7" t="str">
        <f ca="1">IF(P384="","",OFFSET(program!$A$1,0,disasm!$A384+COLUMN()-COLUMN($U384)+IF($I384,0,1)))</f>
        <v/>
      </c>
      <c r="W384" s="7" t="str">
        <f ca="1">IF(Q384="","",OFFSET(program!$A$1,0,disasm!$A384+COLUMN()-COLUMN($U384)+IF($I384,0,1)))</f>
        <v/>
      </c>
      <c r="X384" s="3" t="str">
        <f t="shared" ca="1" si="118"/>
        <v>222</v>
      </c>
      <c r="Y384" s="3" t="str">
        <f t="shared" si="119"/>
        <v/>
      </c>
      <c r="Z384" s="3" t="str">
        <f t="shared" si="120"/>
        <v/>
      </c>
      <c r="AA384" s="3" t="str">
        <f ca="1">" "
&amp;AE384
&amp;IF(AND(OR(K384=5,K384=6),MOD(INT(J384/1000),10)=1)," A2","")
&amp;IF(AND(NOT(I384),J384=109,OFFSET(program!$A$1,0,disasm!$A384+1)&gt;0,NOT(ISNUMBER(FIND(" A1 "," "&amp;AE384&amp;" "))))," AUTOLABEL","")
&amp;" "</f>
        <v xml:space="preserve">  </v>
      </c>
    </row>
    <row r="385" spans="1:27" x14ac:dyDescent="0.2">
      <c r="A385" s="1">
        <f t="shared" ca="1" si="121"/>
        <v>898</v>
      </c>
      <c r="B385" s="2" t="str">
        <f t="shared" ca="1" si="104"/>
        <v>map+140</v>
      </c>
      <c r="C385" s="3" t="str">
        <f ca="1">_xlfn.TEXTJOIN(" ",FALSE,OFFSET(program!$A$1,0,A385,1,M385))</f>
        <v>55</v>
      </c>
      <c r="D385" s="4" t="str">
        <f ca="1">IF($H385="data",".dat "&amp;X385,
IF($H385="str",".str " &amp; _xlfn.TEXTJOIN("",FALSE,OFFSET(program!$A$2,0,A385+1,1,M385-1)),
$L385&amp;" "&amp;_xlfn.TEXTJOIN(", ",TRUE,$X385:$Z385)
))</f>
        <v>.dat 55</v>
      </c>
      <c r="E385" s="19" t="b">
        <f t="shared" ca="1" si="105"/>
        <v>0</v>
      </c>
      <c r="F385" s="5" t="str">
        <f t="shared" ca="1" si="102"/>
        <v>map</v>
      </c>
      <c r="G385" s="5">
        <f t="shared" ca="1" si="103"/>
        <v>758</v>
      </c>
      <c r="H385" s="5" t="str">
        <f t="shared" si="106"/>
        <v>data</v>
      </c>
      <c r="I385" s="13" t="b">
        <f t="shared" si="107"/>
        <v>1</v>
      </c>
      <c r="J385" s="6">
        <f ca="1">OFFSET(program!$A$1,0,disasm!A385)</f>
        <v>55</v>
      </c>
      <c r="K385" s="7">
        <f t="shared" ca="1" si="108"/>
        <v>55</v>
      </c>
      <c r="L385" s="7" t="e">
        <f t="shared" ca="1" si="109"/>
        <v>#VALUE!</v>
      </c>
      <c r="M385" s="7">
        <f t="shared" si="110"/>
        <v>1</v>
      </c>
      <c r="N385" s="7">
        <f t="shared" si="111"/>
        <v>1</v>
      </c>
      <c r="O385" s="8">
        <f t="shared" si="112"/>
        <v>1</v>
      </c>
      <c r="P385" s="8" t="str">
        <f t="shared" si="113"/>
        <v/>
      </c>
      <c r="Q385" s="8" t="str">
        <f t="shared" si="114"/>
        <v/>
      </c>
      <c r="R385" s="8" t="str">
        <f t="shared" ca="1" si="115"/>
        <v>num</v>
      </c>
      <c r="S385" s="8" t="str">
        <f t="shared" si="116"/>
        <v/>
      </c>
      <c r="T385" s="8" t="str">
        <f t="shared" si="117"/>
        <v/>
      </c>
      <c r="U385" s="7">
        <f ca="1">IF(O385="","",OFFSET(program!$A$1,0,disasm!$A385+COLUMN()-COLUMN($U385)+IF($I385,0,1)))</f>
        <v>55</v>
      </c>
      <c r="V385" s="7" t="str">
        <f ca="1">IF(P385="","",OFFSET(program!$A$1,0,disasm!$A385+COLUMN()-COLUMN($U385)+IF($I385,0,1)))</f>
        <v/>
      </c>
      <c r="W385" s="7" t="str">
        <f ca="1">IF(Q385="","",OFFSET(program!$A$1,0,disasm!$A385+COLUMN()-COLUMN($U385)+IF($I385,0,1)))</f>
        <v/>
      </c>
      <c r="X385" s="3" t="str">
        <f t="shared" ca="1" si="118"/>
        <v>55</v>
      </c>
      <c r="Y385" s="3" t="str">
        <f t="shared" si="119"/>
        <v/>
      </c>
      <c r="Z385" s="3" t="str">
        <f t="shared" si="120"/>
        <v/>
      </c>
      <c r="AA385" s="3" t="str">
        <f ca="1">" "
&amp;AE385
&amp;IF(AND(OR(K385=5,K385=6),MOD(INT(J385/1000),10)=1)," A2","")
&amp;IF(AND(NOT(I385),J385=109,OFFSET(program!$A$1,0,disasm!$A385+1)&gt;0,NOT(ISNUMBER(FIND(" A1 "," "&amp;AE385&amp;" "))))," AUTOLABEL","")
&amp;" "</f>
        <v xml:space="preserve">  </v>
      </c>
    </row>
    <row r="386" spans="1:27" x14ac:dyDescent="0.2">
      <c r="A386" s="1">
        <f t="shared" ca="1" si="121"/>
        <v>899</v>
      </c>
      <c r="B386" s="2" t="str">
        <f t="shared" ca="1" si="104"/>
        <v>map+141</v>
      </c>
      <c r="C386" s="3" t="str">
        <f ca="1">_xlfn.TEXTJOIN(" ",FALSE,OFFSET(program!$A$1,0,A386,1,M386))</f>
        <v>174</v>
      </c>
      <c r="D386" s="4" t="str">
        <f ca="1">IF($H386="data",".dat "&amp;X386,
IF($H386="str",".str " &amp; _xlfn.TEXTJOIN("",FALSE,OFFSET(program!$A$2,0,A386+1,1,M386-1)),
$L386&amp;" "&amp;_xlfn.TEXTJOIN(", ",TRUE,$X386:$Z386)
))</f>
        <v>.dat 174</v>
      </c>
      <c r="E386" s="19" t="b">
        <f t="shared" ca="1" si="105"/>
        <v>0</v>
      </c>
      <c r="F386" s="5" t="str">
        <f t="shared" ref="F386:F449" ca="1" si="122">IF(ISBLANK($AD386),
    IF(ISNUMBER(FIND(" AUTOLABEL ",AA386)),IF(I386,"data","fun")&amp;A386,F385),
    $AD386
)</f>
        <v>map</v>
      </c>
      <c r="G386" s="5">
        <f t="shared" ref="G386:G449" ca="1" si="123">IF(AND(ISBLANK($AD386),NOT(ISNUMBER(FIND(" AUTOLABEL ",AA386)))),G385,$A386)</f>
        <v>758</v>
      </c>
      <c r="H386" s="5" t="str">
        <f t="shared" si="106"/>
        <v>data</v>
      </c>
      <c r="I386" s="13" t="b">
        <f t="shared" si="107"/>
        <v>1</v>
      </c>
      <c r="J386" s="6">
        <f ca="1">OFFSET(program!$A$1,0,disasm!A386)</f>
        <v>174</v>
      </c>
      <c r="K386" s="7">
        <f t="shared" ca="1" si="108"/>
        <v>74</v>
      </c>
      <c r="L386" s="7" t="e">
        <f t="shared" ca="1" si="109"/>
        <v>#VALUE!</v>
      </c>
      <c r="M386" s="7">
        <f t="shared" si="110"/>
        <v>1</v>
      </c>
      <c r="N386" s="7">
        <f t="shared" si="111"/>
        <v>1</v>
      </c>
      <c r="O386" s="8">
        <f t="shared" si="112"/>
        <v>1</v>
      </c>
      <c r="P386" s="8" t="str">
        <f t="shared" si="113"/>
        <v/>
      </c>
      <c r="Q386" s="8" t="str">
        <f t="shared" si="114"/>
        <v/>
      </c>
      <c r="R386" s="8" t="str">
        <f t="shared" ca="1" si="115"/>
        <v>num</v>
      </c>
      <c r="S386" s="8" t="str">
        <f t="shared" si="116"/>
        <v/>
      </c>
      <c r="T386" s="8" t="str">
        <f t="shared" si="117"/>
        <v/>
      </c>
      <c r="U386" s="7">
        <f ca="1">IF(O386="","",OFFSET(program!$A$1,0,disasm!$A386+COLUMN()-COLUMN($U386)+IF($I386,0,1)))</f>
        <v>174</v>
      </c>
      <c r="V386" s="7" t="str">
        <f ca="1">IF(P386="","",OFFSET(program!$A$1,0,disasm!$A386+COLUMN()-COLUMN($U386)+IF($I386,0,1)))</f>
        <v/>
      </c>
      <c r="W386" s="7" t="str">
        <f ca="1">IF(Q386="","",OFFSET(program!$A$1,0,disasm!$A386+COLUMN()-COLUMN($U386)+IF($I386,0,1)))</f>
        <v/>
      </c>
      <c r="X386" s="3" t="str">
        <f t="shared" ca="1" si="118"/>
        <v>174</v>
      </c>
      <c r="Y386" s="3" t="str">
        <f t="shared" si="119"/>
        <v/>
      </c>
      <c r="Z386" s="3" t="str">
        <f t="shared" si="120"/>
        <v/>
      </c>
      <c r="AA386" s="3" t="str">
        <f ca="1">" "
&amp;AE386
&amp;IF(AND(OR(K386=5,K386=6),MOD(INT(J386/1000),10)=1)," A2","")
&amp;IF(AND(NOT(I386),J386=109,OFFSET(program!$A$1,0,disasm!$A386+1)&gt;0,NOT(ISNUMBER(FIND(" A1 "," "&amp;AE386&amp;" "))))," AUTOLABEL","")
&amp;" "</f>
        <v xml:space="preserve">  </v>
      </c>
    </row>
    <row r="387" spans="1:27" x14ac:dyDescent="0.2">
      <c r="A387" s="1">
        <f t="shared" ca="1" si="121"/>
        <v>900</v>
      </c>
      <c r="B387" s="2" t="str">
        <f t="shared" ref="B387:B450" ca="1" si="124">$F387
&amp;IF(ISBLANK(AB387),
    IF($A387=$G387,
        "",
        "+"&amp;$A387-$G387
    ),
    "."&amp;AB387
)</f>
        <v>map+142</v>
      </c>
      <c r="C387" s="3" t="str">
        <f ca="1">_xlfn.TEXTJOIN(" ",FALSE,OFFSET(program!$A$1,0,A387,1,M387))</f>
        <v>58</v>
      </c>
      <c r="D387" s="4" t="str">
        <f ca="1">IF($H387="data",".dat "&amp;X387,
IF($H387="str",".str " &amp; _xlfn.TEXTJOIN("",FALSE,OFFSET(program!$A$2,0,A387+1,1,M387-1)),
$L387&amp;" "&amp;_xlfn.TEXTJOIN(", ",TRUE,$X387:$Z387)
))</f>
        <v>.dat 58</v>
      </c>
      <c r="E387" s="19" t="b">
        <f t="shared" ref="E387:E450" ca="1" si="125">IF(G387&lt;&gt;G386,NOT(E386),E386)</f>
        <v>0</v>
      </c>
      <c r="F387" s="5" t="str">
        <f t="shared" ca="1" si="122"/>
        <v>map</v>
      </c>
      <c r="G387" s="5">
        <f t="shared" ca="1" si="123"/>
        <v>758</v>
      </c>
      <c r="H387" s="5" t="str">
        <f t="shared" ref="H387:H450" si="126">IF(ISNUMBER(FIND(" STR "," "&amp;AE387&amp;" ")),"str",
IF(ISNUMBER(FIND(" CODE "," "&amp;AE387&amp;" ")),"code",
IF(ISNUMBER(FIND(" DATA "," "&amp;AE387&amp;" ")),"data",
$H386
)))</f>
        <v>data</v>
      </c>
      <c r="I387" s="13" t="b">
        <f t="shared" ref="I387:I450" si="127">H387&lt;&gt;"code"</f>
        <v>1</v>
      </c>
      <c r="J387" s="6">
        <f ca="1">OFFSET(program!$A$1,0,disasm!A387)</f>
        <v>58</v>
      </c>
      <c r="K387" s="7">
        <f t="shared" ref="K387:K450" ca="1" si="128">MOD($J387,100)</f>
        <v>58</v>
      </c>
      <c r="L387" s="7" t="e">
        <f t="shared" ref="L387:L450" ca="1" si="129">IF(K387=99,"END",CHOOSE(K387,"ADD ","MUL ","IN  ","OUT ","J!=0","J=0 ","CMP&lt;","CMP=","SP+ "))</f>
        <v>#VALUE!</v>
      </c>
      <c r="M387" s="7">
        <f t="shared" ref="M387:M450" si="130">IF($H387="data",1,IF($H387="str",$J387+1,N387+1))</f>
        <v>1</v>
      </c>
      <c r="N387" s="7">
        <f t="shared" ref="N387:N450" si="131">IF($I387,1,IFERROR(CHOOSE($K387,3,3,1,1,2,2,3,3,1),0))</f>
        <v>1</v>
      </c>
      <c r="O387" s="8">
        <f t="shared" ref="O387:O450" si="132">IF(I387,1,IF($N387&gt;=1,MOD(INT($J387/100),10),""))</f>
        <v>1</v>
      </c>
      <c r="P387" s="8" t="str">
        <f t="shared" ref="P387:P450" si="133">IF($N387&gt;=2,MOD(INT($J387/1000),10),"")</f>
        <v/>
      </c>
      <c r="Q387" s="8" t="str">
        <f t="shared" ref="Q387:Q450" si="134">IF($N387&gt;=3,MOD(INT($J387/10000),10),"")</f>
        <v/>
      </c>
      <c r="R387" s="8" t="str">
        <f t="shared" ref="R387:R450" ca="1" si="135">IF(O387="","",
    IF(ISNUMBER(FIND(" A"&amp;R$1&amp;" ",$AA387)),"addr",
        IF(ISNUMBER(FIND(" C"&amp;R$1&amp;" ",$AA387)),"char",
            CHOOSE(O387+1,"addr","num","num")
        )
    )
)</f>
        <v>num</v>
      </c>
      <c r="S387" s="8" t="str">
        <f t="shared" ref="S387:S450" si="136">IF(P387="","",
    IF(ISNUMBER(FIND(" A"&amp;S$1&amp;" ",$AA387)),"addr",
        IF(ISNUMBER(FIND(" C"&amp;S$1&amp;" ",$AA387)),"char",
            CHOOSE(P387+1,"addr","num","num")
        )
    )
)</f>
        <v/>
      </c>
      <c r="T387" s="8" t="str">
        <f t="shared" ref="T387:T450" si="137">IF(Q387="","",
    IF(ISNUMBER(FIND(" A"&amp;T$1&amp;" ",$AA387)),"addr",
        IF(ISNUMBER(FIND(" C"&amp;T$1&amp;" ",$AA387)),"char",
            CHOOSE(Q387+1,"addr","num","num")
        )
    )
)</f>
        <v/>
      </c>
      <c r="U387" s="7">
        <f ca="1">IF(O387="","",OFFSET(program!$A$1,0,disasm!$A387+COLUMN()-COLUMN($U387)+IF($I387,0,1)))</f>
        <v>58</v>
      </c>
      <c r="V387" s="7" t="str">
        <f ca="1">IF(P387="","",OFFSET(program!$A$1,0,disasm!$A387+COLUMN()-COLUMN($U387)+IF($I387,0,1)))</f>
        <v/>
      </c>
      <c r="W387" s="7" t="str">
        <f ca="1">IF(Q387="","",OFFSET(program!$A$1,0,disasm!$A387+COLUMN()-COLUMN($U387)+IF($I387,0,1)))</f>
        <v/>
      </c>
      <c r="X387" s="3" t="str">
        <f t="shared" ref="X387:X450" ca="1" si="138">IF(O387="","",
  SUBSTITUTE(SUBSTITUTE(
    CHOOSE(1+O387,"[val]","val","[SP+val]"),
    "val",
    IF(R387="char","'"&amp;CHAR(U387)&amp;"'",
      IF(R387="addr",
        INDEX($B:$B,MATCH(U387,$A:$A,1))
          &amp; IF(INDEX($A:$A,MATCH(U387,$A:$A,1)) &lt; U387, ".a"&amp;(U387 - INDEX($A:$A,MATCH(U387,$A:$A,1))),""),
        U387
       )
    )
  ),"+-","-")
)</f>
        <v>58</v>
      </c>
      <c r="Y387" s="3" t="str">
        <f t="shared" ref="Y387:Y450" si="139">IF(P387="","",
  SUBSTITUTE(SUBSTITUTE(
    CHOOSE(1+P387,"[val]","val","[SP+val]"),
    "val",
    IF(S387="char","'"&amp;CHAR(V387)&amp;"'",
      IF(S387="addr",
        INDEX($B:$B,MATCH(V387,$A:$A,1))
          &amp; IF(INDEX($A:$A,MATCH(V387,$A:$A,1)) &lt; V387, ".a"&amp;(V387 - INDEX($A:$A,MATCH(V387,$A:$A,1))),""),
        V387
       )
    )
  ),"+-","-")
)</f>
        <v/>
      </c>
      <c r="Z387" s="3" t="str">
        <f t="shared" ref="Z387:Z450" si="140">IF(Q387="","",
  SUBSTITUTE(SUBSTITUTE(
    CHOOSE(1+Q387,"[val]","val","[SP+val]"),
    "val",
    IF(T387="char","'"&amp;CHAR(W387)&amp;"'",
      IF(T387="addr",
        INDEX($B:$B,MATCH(W387,$A:$A,1))
          &amp; IF(INDEX($A:$A,MATCH(W387,$A:$A,1)) &lt; W387, ".a"&amp;(W387 - INDEX($A:$A,MATCH(W387,$A:$A,1))),""),
        W387
       )
    )
  ),"+-","-")
)</f>
        <v/>
      </c>
      <c r="AA387" s="3" t="str">
        <f ca="1">" "
&amp;AE387
&amp;IF(AND(OR(K387=5,K387=6),MOD(INT(J387/1000),10)=1)," A2","")
&amp;IF(AND(NOT(I387),J387=109,OFFSET(program!$A$1,0,disasm!$A387+1)&gt;0,NOT(ISNUMBER(FIND(" A1 "," "&amp;AE387&amp;" "))))," AUTOLABEL","")
&amp;" "</f>
        <v xml:space="preserve">  </v>
      </c>
    </row>
    <row r="388" spans="1:27" x14ac:dyDescent="0.2">
      <c r="A388" s="1">
        <f t="shared" ref="A388:A451" ca="1" si="141">A387+M387</f>
        <v>901</v>
      </c>
      <c r="B388" s="2" t="str">
        <f t="shared" ca="1" si="124"/>
        <v>map+143</v>
      </c>
      <c r="C388" s="3" t="str">
        <f ca="1">_xlfn.TEXTJOIN(" ",FALSE,OFFSET(program!$A$1,0,A388,1,M388))</f>
        <v>235</v>
      </c>
      <c r="D388" s="4" t="str">
        <f ca="1">IF($H388="data",".dat "&amp;X388,
IF($H388="str",".str " &amp; _xlfn.TEXTJOIN("",FALSE,OFFSET(program!$A$2,0,A388+1,1,M388-1)),
$L388&amp;" "&amp;_xlfn.TEXTJOIN(", ",TRUE,$X388:$Z388)
))</f>
        <v>.dat 235</v>
      </c>
      <c r="E388" s="19" t="b">
        <f t="shared" ca="1" si="125"/>
        <v>0</v>
      </c>
      <c r="F388" s="5" t="str">
        <f t="shared" ca="1" si="122"/>
        <v>map</v>
      </c>
      <c r="G388" s="5">
        <f t="shared" ca="1" si="123"/>
        <v>758</v>
      </c>
      <c r="H388" s="5" t="str">
        <f t="shared" si="126"/>
        <v>data</v>
      </c>
      <c r="I388" s="13" t="b">
        <f t="shared" si="127"/>
        <v>1</v>
      </c>
      <c r="J388" s="6">
        <f ca="1">OFFSET(program!$A$1,0,disasm!A388)</f>
        <v>235</v>
      </c>
      <c r="K388" s="7">
        <f t="shared" ca="1" si="128"/>
        <v>35</v>
      </c>
      <c r="L388" s="7" t="e">
        <f t="shared" ca="1" si="129"/>
        <v>#VALUE!</v>
      </c>
      <c r="M388" s="7">
        <f t="shared" si="130"/>
        <v>1</v>
      </c>
      <c r="N388" s="7">
        <f t="shared" si="131"/>
        <v>1</v>
      </c>
      <c r="O388" s="8">
        <f t="shared" si="132"/>
        <v>1</v>
      </c>
      <c r="P388" s="8" t="str">
        <f t="shared" si="133"/>
        <v/>
      </c>
      <c r="Q388" s="8" t="str">
        <f t="shared" si="134"/>
        <v/>
      </c>
      <c r="R388" s="8" t="str">
        <f t="shared" ca="1" si="135"/>
        <v>num</v>
      </c>
      <c r="S388" s="8" t="str">
        <f t="shared" si="136"/>
        <v/>
      </c>
      <c r="T388" s="8" t="str">
        <f t="shared" si="137"/>
        <v/>
      </c>
      <c r="U388" s="7">
        <f ca="1">IF(O388="","",OFFSET(program!$A$1,0,disasm!$A388+COLUMN()-COLUMN($U388)+IF($I388,0,1)))</f>
        <v>235</v>
      </c>
      <c r="V388" s="7" t="str">
        <f ca="1">IF(P388="","",OFFSET(program!$A$1,0,disasm!$A388+COLUMN()-COLUMN($U388)+IF($I388,0,1)))</f>
        <v/>
      </c>
      <c r="W388" s="7" t="str">
        <f ca="1">IF(Q388="","",OFFSET(program!$A$1,0,disasm!$A388+COLUMN()-COLUMN($U388)+IF($I388,0,1)))</f>
        <v/>
      </c>
      <c r="X388" s="3" t="str">
        <f t="shared" ca="1" si="138"/>
        <v>235</v>
      </c>
      <c r="Y388" s="3" t="str">
        <f t="shared" si="139"/>
        <v/>
      </c>
      <c r="Z388" s="3" t="str">
        <f t="shared" si="140"/>
        <v/>
      </c>
      <c r="AA388" s="3" t="str">
        <f ca="1">" "
&amp;AE388
&amp;IF(AND(OR(K388=5,K388=6),MOD(INT(J388/1000),10)=1)," A2","")
&amp;IF(AND(NOT(I388),J388=109,OFFSET(program!$A$1,0,disasm!$A388+1)&gt;0,NOT(ISNUMBER(FIND(" A1 "," "&amp;AE388&amp;" "))))," AUTOLABEL","")
&amp;" "</f>
        <v xml:space="preserve">  </v>
      </c>
    </row>
    <row r="389" spans="1:27" x14ac:dyDescent="0.2">
      <c r="A389" s="1">
        <f t="shared" ca="1" si="141"/>
        <v>902</v>
      </c>
      <c r="B389" s="2" t="str">
        <f t="shared" ca="1" si="124"/>
        <v>map+144</v>
      </c>
      <c r="C389" s="3" t="str">
        <f ca="1">_xlfn.TEXTJOIN(" ",FALSE,OFFSET(program!$A$1,0,A389,1,M389))</f>
        <v>138</v>
      </c>
      <c r="D389" s="4" t="str">
        <f ca="1">IF($H389="data",".dat "&amp;X389,
IF($H389="str",".str " &amp; _xlfn.TEXTJOIN("",FALSE,OFFSET(program!$A$2,0,A389+1,1,M389-1)),
$L389&amp;" "&amp;_xlfn.TEXTJOIN(", ",TRUE,$X389:$Z389)
))</f>
        <v>.dat 138</v>
      </c>
      <c r="E389" s="19" t="b">
        <f t="shared" ca="1" si="125"/>
        <v>0</v>
      </c>
      <c r="F389" s="5" t="str">
        <f t="shared" ca="1" si="122"/>
        <v>map</v>
      </c>
      <c r="G389" s="5">
        <f t="shared" ca="1" si="123"/>
        <v>758</v>
      </c>
      <c r="H389" s="5" t="str">
        <f t="shared" si="126"/>
        <v>data</v>
      </c>
      <c r="I389" s="13" t="b">
        <f t="shared" si="127"/>
        <v>1</v>
      </c>
      <c r="J389" s="6">
        <f ca="1">OFFSET(program!$A$1,0,disasm!A389)</f>
        <v>138</v>
      </c>
      <c r="K389" s="7">
        <f t="shared" ca="1" si="128"/>
        <v>38</v>
      </c>
      <c r="L389" s="7" t="e">
        <f t="shared" ca="1" si="129"/>
        <v>#VALUE!</v>
      </c>
      <c r="M389" s="7">
        <f t="shared" si="130"/>
        <v>1</v>
      </c>
      <c r="N389" s="7">
        <f t="shared" si="131"/>
        <v>1</v>
      </c>
      <c r="O389" s="8">
        <f t="shared" si="132"/>
        <v>1</v>
      </c>
      <c r="P389" s="8" t="str">
        <f t="shared" si="133"/>
        <v/>
      </c>
      <c r="Q389" s="8" t="str">
        <f t="shared" si="134"/>
        <v/>
      </c>
      <c r="R389" s="8" t="str">
        <f t="shared" ca="1" si="135"/>
        <v>num</v>
      </c>
      <c r="S389" s="8" t="str">
        <f t="shared" si="136"/>
        <v/>
      </c>
      <c r="T389" s="8" t="str">
        <f t="shared" si="137"/>
        <v/>
      </c>
      <c r="U389" s="7">
        <f ca="1">IF(O389="","",OFFSET(program!$A$1,0,disasm!$A389+COLUMN()-COLUMN($U389)+IF($I389,0,1)))</f>
        <v>138</v>
      </c>
      <c r="V389" s="7" t="str">
        <f ca="1">IF(P389="","",OFFSET(program!$A$1,0,disasm!$A389+COLUMN()-COLUMN($U389)+IF($I389,0,1)))</f>
        <v/>
      </c>
      <c r="W389" s="7" t="str">
        <f ca="1">IF(Q389="","",OFFSET(program!$A$1,0,disasm!$A389+COLUMN()-COLUMN($U389)+IF($I389,0,1)))</f>
        <v/>
      </c>
      <c r="X389" s="3" t="str">
        <f t="shared" ca="1" si="138"/>
        <v>138</v>
      </c>
      <c r="Y389" s="3" t="str">
        <f t="shared" si="139"/>
        <v/>
      </c>
      <c r="Z389" s="3" t="str">
        <f t="shared" si="140"/>
        <v/>
      </c>
      <c r="AA389" s="3" t="str">
        <f ca="1">" "
&amp;AE389
&amp;IF(AND(OR(K389=5,K389=6),MOD(INT(J389/1000),10)=1)," A2","")
&amp;IF(AND(NOT(I389),J389=109,OFFSET(program!$A$1,0,disasm!$A389+1)&gt;0,NOT(ISNUMBER(FIND(" A1 "," "&amp;AE389&amp;" "))))," AUTOLABEL","")
&amp;" "</f>
        <v xml:space="preserve">  </v>
      </c>
    </row>
    <row r="390" spans="1:27" x14ac:dyDescent="0.2">
      <c r="A390" s="1">
        <f t="shared" ca="1" si="141"/>
        <v>903</v>
      </c>
      <c r="B390" s="2" t="str">
        <f t="shared" ca="1" si="124"/>
        <v>map+145</v>
      </c>
      <c r="C390" s="3" t="str">
        <f ca="1">_xlfn.TEXTJOIN(" ",FALSE,OFFSET(program!$A$1,0,A390,1,M390))</f>
        <v>200</v>
      </c>
      <c r="D390" s="4" t="str">
        <f ca="1">IF($H390="data",".dat "&amp;X390,
IF($H390="str",".str " &amp; _xlfn.TEXTJOIN("",FALSE,OFFSET(program!$A$2,0,A390+1,1,M390-1)),
$L390&amp;" "&amp;_xlfn.TEXTJOIN(", ",TRUE,$X390:$Z390)
))</f>
        <v>.dat 200</v>
      </c>
      <c r="E390" s="19" t="b">
        <f t="shared" ca="1" si="125"/>
        <v>0</v>
      </c>
      <c r="F390" s="5" t="str">
        <f t="shared" ca="1" si="122"/>
        <v>map</v>
      </c>
      <c r="G390" s="5">
        <f t="shared" ca="1" si="123"/>
        <v>758</v>
      </c>
      <c r="H390" s="5" t="str">
        <f t="shared" si="126"/>
        <v>data</v>
      </c>
      <c r="I390" s="13" t="b">
        <f t="shared" si="127"/>
        <v>1</v>
      </c>
      <c r="J390" s="6">
        <f ca="1">OFFSET(program!$A$1,0,disasm!A390)</f>
        <v>200</v>
      </c>
      <c r="K390" s="7">
        <f t="shared" ca="1" si="128"/>
        <v>0</v>
      </c>
      <c r="L390" s="7" t="e">
        <f t="shared" ca="1" si="129"/>
        <v>#VALUE!</v>
      </c>
      <c r="M390" s="7">
        <f t="shared" si="130"/>
        <v>1</v>
      </c>
      <c r="N390" s="7">
        <f t="shared" si="131"/>
        <v>1</v>
      </c>
      <c r="O390" s="8">
        <f t="shared" si="132"/>
        <v>1</v>
      </c>
      <c r="P390" s="8" t="str">
        <f t="shared" si="133"/>
        <v/>
      </c>
      <c r="Q390" s="8" t="str">
        <f t="shared" si="134"/>
        <v/>
      </c>
      <c r="R390" s="8" t="str">
        <f t="shared" ca="1" si="135"/>
        <v>num</v>
      </c>
      <c r="S390" s="8" t="str">
        <f t="shared" si="136"/>
        <v/>
      </c>
      <c r="T390" s="8" t="str">
        <f t="shared" si="137"/>
        <v/>
      </c>
      <c r="U390" s="7">
        <f ca="1">IF(O390="","",OFFSET(program!$A$1,0,disasm!$A390+COLUMN()-COLUMN($U390)+IF($I390,0,1)))</f>
        <v>200</v>
      </c>
      <c r="V390" s="7" t="str">
        <f ca="1">IF(P390="","",OFFSET(program!$A$1,0,disasm!$A390+COLUMN()-COLUMN($U390)+IF($I390,0,1)))</f>
        <v/>
      </c>
      <c r="W390" s="7" t="str">
        <f ca="1">IF(Q390="","",OFFSET(program!$A$1,0,disasm!$A390+COLUMN()-COLUMN($U390)+IF($I390,0,1)))</f>
        <v/>
      </c>
      <c r="X390" s="3" t="str">
        <f t="shared" ca="1" si="138"/>
        <v>200</v>
      </c>
      <c r="Y390" s="3" t="str">
        <f t="shared" si="139"/>
        <v/>
      </c>
      <c r="Z390" s="3" t="str">
        <f t="shared" si="140"/>
        <v/>
      </c>
      <c r="AA390" s="3" t="str">
        <f ca="1">" "
&amp;AE390
&amp;IF(AND(OR(K390=5,K390=6),MOD(INT(J390/1000),10)=1)," A2","")
&amp;IF(AND(NOT(I390),J390=109,OFFSET(program!$A$1,0,disasm!$A390+1)&gt;0,NOT(ISNUMBER(FIND(" A1 "," "&amp;AE390&amp;" "))))," AUTOLABEL","")
&amp;" "</f>
        <v xml:space="preserve">  </v>
      </c>
    </row>
    <row r="391" spans="1:27" x14ac:dyDescent="0.2">
      <c r="A391" s="1">
        <f t="shared" ca="1" si="141"/>
        <v>904</v>
      </c>
      <c r="B391" s="2" t="str">
        <f t="shared" ca="1" si="124"/>
        <v>map+146</v>
      </c>
      <c r="C391" s="3" t="str">
        <f ca="1">_xlfn.TEXTJOIN(" ",FALSE,OFFSET(program!$A$1,0,A391,1,M391))</f>
        <v>184</v>
      </c>
      <c r="D391" s="4" t="str">
        <f ca="1">IF($H391="data",".dat "&amp;X391,
IF($H391="str",".str " &amp; _xlfn.TEXTJOIN("",FALSE,OFFSET(program!$A$2,0,A391+1,1,M391-1)),
$L391&amp;" "&amp;_xlfn.TEXTJOIN(", ",TRUE,$X391:$Z391)
))</f>
        <v>.dat 184</v>
      </c>
      <c r="E391" s="19" t="b">
        <f t="shared" ca="1" si="125"/>
        <v>0</v>
      </c>
      <c r="F391" s="5" t="str">
        <f t="shared" ca="1" si="122"/>
        <v>map</v>
      </c>
      <c r="G391" s="5">
        <f t="shared" ca="1" si="123"/>
        <v>758</v>
      </c>
      <c r="H391" s="5" t="str">
        <f t="shared" si="126"/>
        <v>data</v>
      </c>
      <c r="I391" s="13" t="b">
        <f t="shared" si="127"/>
        <v>1</v>
      </c>
      <c r="J391" s="6">
        <f ca="1">OFFSET(program!$A$1,0,disasm!A391)</f>
        <v>184</v>
      </c>
      <c r="K391" s="7">
        <f t="shared" ca="1" si="128"/>
        <v>84</v>
      </c>
      <c r="L391" s="7" t="e">
        <f t="shared" ca="1" si="129"/>
        <v>#VALUE!</v>
      </c>
      <c r="M391" s="7">
        <f t="shared" si="130"/>
        <v>1</v>
      </c>
      <c r="N391" s="7">
        <f t="shared" si="131"/>
        <v>1</v>
      </c>
      <c r="O391" s="8">
        <f t="shared" si="132"/>
        <v>1</v>
      </c>
      <c r="P391" s="8" t="str">
        <f t="shared" si="133"/>
        <v/>
      </c>
      <c r="Q391" s="8" t="str">
        <f t="shared" si="134"/>
        <v/>
      </c>
      <c r="R391" s="8" t="str">
        <f t="shared" ca="1" si="135"/>
        <v>num</v>
      </c>
      <c r="S391" s="8" t="str">
        <f t="shared" si="136"/>
        <v/>
      </c>
      <c r="T391" s="8" t="str">
        <f t="shared" si="137"/>
        <v/>
      </c>
      <c r="U391" s="7">
        <f ca="1">IF(O391="","",OFFSET(program!$A$1,0,disasm!$A391+COLUMN()-COLUMN($U391)+IF($I391,0,1)))</f>
        <v>184</v>
      </c>
      <c r="V391" s="7" t="str">
        <f ca="1">IF(P391="","",OFFSET(program!$A$1,0,disasm!$A391+COLUMN()-COLUMN($U391)+IF($I391,0,1)))</f>
        <v/>
      </c>
      <c r="W391" s="7" t="str">
        <f ca="1">IF(Q391="","",OFFSET(program!$A$1,0,disasm!$A391+COLUMN()-COLUMN($U391)+IF($I391,0,1)))</f>
        <v/>
      </c>
      <c r="X391" s="3" t="str">
        <f t="shared" ca="1" si="138"/>
        <v>184</v>
      </c>
      <c r="Y391" s="3" t="str">
        <f t="shared" si="139"/>
        <v/>
      </c>
      <c r="Z391" s="3" t="str">
        <f t="shared" si="140"/>
        <v/>
      </c>
      <c r="AA391" s="3" t="str">
        <f ca="1">" "
&amp;AE391
&amp;IF(AND(OR(K391=5,K391=6),MOD(INT(J391/1000),10)=1)," A2","")
&amp;IF(AND(NOT(I391),J391=109,OFFSET(program!$A$1,0,disasm!$A391+1)&gt;0,NOT(ISNUMBER(FIND(" A1 "," "&amp;AE391&amp;" "))))," AUTOLABEL","")
&amp;" "</f>
        <v xml:space="preserve">  </v>
      </c>
    </row>
    <row r="392" spans="1:27" x14ac:dyDescent="0.2">
      <c r="A392" s="1">
        <f t="shared" ca="1" si="141"/>
        <v>905</v>
      </c>
      <c r="B392" s="2" t="str">
        <f t="shared" ca="1" si="124"/>
        <v>map+147</v>
      </c>
      <c r="C392" s="3" t="str">
        <f ca="1">_xlfn.TEXTJOIN(" ",FALSE,OFFSET(program!$A$1,0,A392,1,M392))</f>
        <v>107</v>
      </c>
      <c r="D392" s="4" t="str">
        <f ca="1">IF($H392="data",".dat "&amp;X392,
IF($H392="str",".str " &amp; _xlfn.TEXTJOIN("",FALSE,OFFSET(program!$A$2,0,A392+1,1,M392-1)),
$L392&amp;" "&amp;_xlfn.TEXTJOIN(", ",TRUE,$X392:$Z392)
))</f>
        <v>.dat 107</v>
      </c>
      <c r="E392" s="19" t="b">
        <f t="shared" ca="1" si="125"/>
        <v>0</v>
      </c>
      <c r="F392" s="5" t="str">
        <f t="shared" ca="1" si="122"/>
        <v>map</v>
      </c>
      <c r="G392" s="5">
        <f t="shared" ca="1" si="123"/>
        <v>758</v>
      </c>
      <c r="H392" s="5" t="str">
        <f t="shared" si="126"/>
        <v>data</v>
      </c>
      <c r="I392" s="13" t="b">
        <f t="shared" si="127"/>
        <v>1</v>
      </c>
      <c r="J392" s="6">
        <f ca="1">OFFSET(program!$A$1,0,disasm!A392)</f>
        <v>107</v>
      </c>
      <c r="K392" s="7">
        <f t="shared" ca="1" si="128"/>
        <v>7</v>
      </c>
      <c r="L392" s="7" t="str">
        <f t="shared" ca="1" si="129"/>
        <v>CMP&lt;</v>
      </c>
      <c r="M392" s="7">
        <f t="shared" si="130"/>
        <v>1</v>
      </c>
      <c r="N392" s="7">
        <f t="shared" si="131"/>
        <v>1</v>
      </c>
      <c r="O392" s="8">
        <f t="shared" si="132"/>
        <v>1</v>
      </c>
      <c r="P392" s="8" t="str">
        <f t="shared" si="133"/>
        <v/>
      </c>
      <c r="Q392" s="8" t="str">
        <f t="shared" si="134"/>
        <v/>
      </c>
      <c r="R392" s="8" t="str">
        <f t="shared" ca="1" si="135"/>
        <v>num</v>
      </c>
      <c r="S392" s="8" t="str">
        <f t="shared" si="136"/>
        <v/>
      </c>
      <c r="T392" s="8" t="str">
        <f t="shared" si="137"/>
        <v/>
      </c>
      <c r="U392" s="7">
        <f ca="1">IF(O392="","",OFFSET(program!$A$1,0,disasm!$A392+COLUMN()-COLUMN($U392)+IF($I392,0,1)))</f>
        <v>107</v>
      </c>
      <c r="V392" s="7" t="str">
        <f ca="1">IF(P392="","",OFFSET(program!$A$1,0,disasm!$A392+COLUMN()-COLUMN($U392)+IF($I392,0,1)))</f>
        <v/>
      </c>
      <c r="W392" s="7" t="str">
        <f ca="1">IF(Q392="","",OFFSET(program!$A$1,0,disasm!$A392+COLUMN()-COLUMN($U392)+IF($I392,0,1)))</f>
        <v/>
      </c>
      <c r="X392" s="3" t="str">
        <f t="shared" ca="1" si="138"/>
        <v>107</v>
      </c>
      <c r="Y392" s="3" t="str">
        <f t="shared" si="139"/>
        <v/>
      </c>
      <c r="Z392" s="3" t="str">
        <f t="shared" si="140"/>
        <v/>
      </c>
      <c r="AA392" s="3" t="str">
        <f ca="1">" "
&amp;AE392
&amp;IF(AND(OR(K392=5,K392=6),MOD(INT(J392/1000),10)=1)," A2","")
&amp;IF(AND(NOT(I392),J392=109,OFFSET(program!$A$1,0,disasm!$A392+1)&gt;0,NOT(ISNUMBER(FIND(" A1 "," "&amp;AE392&amp;" "))))," AUTOLABEL","")
&amp;" "</f>
        <v xml:space="preserve">  </v>
      </c>
    </row>
    <row r="393" spans="1:27" x14ac:dyDescent="0.2">
      <c r="A393" s="1">
        <f t="shared" ca="1" si="141"/>
        <v>906</v>
      </c>
      <c r="B393" s="2" t="str">
        <f t="shared" ca="1" si="124"/>
        <v>map+148</v>
      </c>
      <c r="C393" s="3" t="str">
        <f ca="1">_xlfn.TEXTJOIN(" ",FALSE,OFFSET(program!$A$1,0,A393,1,M393))</f>
        <v>111</v>
      </c>
      <c r="D393" s="4" t="str">
        <f ca="1">IF($H393="data",".dat "&amp;X393,
IF($H393="str",".str " &amp; _xlfn.TEXTJOIN("",FALSE,OFFSET(program!$A$2,0,A393+1,1,M393-1)),
$L393&amp;" "&amp;_xlfn.TEXTJOIN(", ",TRUE,$X393:$Z393)
))</f>
        <v>.dat 111</v>
      </c>
      <c r="E393" s="19" t="b">
        <f t="shared" ca="1" si="125"/>
        <v>0</v>
      </c>
      <c r="F393" s="5" t="str">
        <f t="shared" ca="1" si="122"/>
        <v>map</v>
      </c>
      <c r="G393" s="5">
        <f t="shared" ca="1" si="123"/>
        <v>758</v>
      </c>
      <c r="H393" s="5" t="str">
        <f t="shared" si="126"/>
        <v>data</v>
      </c>
      <c r="I393" s="13" t="b">
        <f t="shared" si="127"/>
        <v>1</v>
      </c>
      <c r="J393" s="6">
        <f ca="1">OFFSET(program!$A$1,0,disasm!A393)</f>
        <v>111</v>
      </c>
      <c r="K393" s="7">
        <f t="shared" ca="1" si="128"/>
        <v>11</v>
      </c>
      <c r="L393" s="7" t="e">
        <f t="shared" ca="1" si="129"/>
        <v>#VALUE!</v>
      </c>
      <c r="M393" s="7">
        <f t="shared" si="130"/>
        <v>1</v>
      </c>
      <c r="N393" s="7">
        <f t="shared" si="131"/>
        <v>1</v>
      </c>
      <c r="O393" s="8">
        <f t="shared" si="132"/>
        <v>1</v>
      </c>
      <c r="P393" s="8" t="str">
        <f t="shared" si="133"/>
        <v/>
      </c>
      <c r="Q393" s="8" t="str">
        <f t="shared" si="134"/>
        <v/>
      </c>
      <c r="R393" s="8" t="str">
        <f t="shared" ca="1" si="135"/>
        <v>num</v>
      </c>
      <c r="S393" s="8" t="str">
        <f t="shared" si="136"/>
        <v/>
      </c>
      <c r="T393" s="8" t="str">
        <f t="shared" si="137"/>
        <v/>
      </c>
      <c r="U393" s="7">
        <f ca="1">IF(O393="","",OFFSET(program!$A$1,0,disasm!$A393+COLUMN()-COLUMN($U393)+IF($I393,0,1)))</f>
        <v>111</v>
      </c>
      <c r="V393" s="7" t="str">
        <f ca="1">IF(P393="","",OFFSET(program!$A$1,0,disasm!$A393+COLUMN()-COLUMN($U393)+IF($I393,0,1)))</f>
        <v/>
      </c>
      <c r="W393" s="7" t="str">
        <f ca="1">IF(Q393="","",OFFSET(program!$A$1,0,disasm!$A393+COLUMN()-COLUMN($U393)+IF($I393,0,1)))</f>
        <v/>
      </c>
      <c r="X393" s="3" t="str">
        <f t="shared" ca="1" si="138"/>
        <v>111</v>
      </c>
      <c r="Y393" s="3" t="str">
        <f t="shared" si="139"/>
        <v/>
      </c>
      <c r="Z393" s="3" t="str">
        <f t="shared" si="140"/>
        <v/>
      </c>
      <c r="AA393" s="3" t="str">
        <f ca="1">" "
&amp;AE393
&amp;IF(AND(OR(K393=5,K393=6),MOD(INT(J393/1000),10)=1)," A2","")
&amp;IF(AND(NOT(I393),J393=109,OFFSET(program!$A$1,0,disasm!$A393+1)&gt;0,NOT(ISNUMBER(FIND(" A1 "," "&amp;AE393&amp;" "))))," AUTOLABEL","")
&amp;" "</f>
        <v xml:space="preserve">  </v>
      </c>
    </row>
    <row r="394" spans="1:27" x14ac:dyDescent="0.2">
      <c r="A394" s="1">
        <f t="shared" ca="1" si="141"/>
        <v>907</v>
      </c>
      <c r="B394" s="2" t="str">
        <f t="shared" ca="1" si="124"/>
        <v>map+149</v>
      </c>
      <c r="C394" s="3" t="str">
        <f ca="1">_xlfn.TEXTJOIN(" ",FALSE,OFFSET(program!$A$1,0,A394,1,M394))</f>
        <v>114</v>
      </c>
      <c r="D394" s="4" t="str">
        <f ca="1">IF($H394="data",".dat "&amp;X394,
IF($H394="str",".str " &amp; _xlfn.TEXTJOIN("",FALSE,OFFSET(program!$A$2,0,A394+1,1,M394-1)),
$L394&amp;" "&amp;_xlfn.TEXTJOIN(", ",TRUE,$X394:$Z394)
))</f>
        <v>.dat 114</v>
      </c>
      <c r="E394" s="19" t="b">
        <f t="shared" ca="1" si="125"/>
        <v>0</v>
      </c>
      <c r="F394" s="5" t="str">
        <f t="shared" ca="1" si="122"/>
        <v>map</v>
      </c>
      <c r="G394" s="5">
        <f t="shared" ca="1" si="123"/>
        <v>758</v>
      </c>
      <c r="H394" s="5" t="str">
        <f t="shared" si="126"/>
        <v>data</v>
      </c>
      <c r="I394" s="13" t="b">
        <f t="shared" si="127"/>
        <v>1</v>
      </c>
      <c r="J394" s="6">
        <f ca="1">OFFSET(program!$A$1,0,disasm!A394)</f>
        <v>114</v>
      </c>
      <c r="K394" s="7">
        <f t="shared" ca="1" si="128"/>
        <v>14</v>
      </c>
      <c r="L394" s="7" t="e">
        <f t="shared" ca="1" si="129"/>
        <v>#VALUE!</v>
      </c>
      <c r="M394" s="7">
        <f t="shared" si="130"/>
        <v>1</v>
      </c>
      <c r="N394" s="7">
        <f t="shared" si="131"/>
        <v>1</v>
      </c>
      <c r="O394" s="8">
        <f t="shared" si="132"/>
        <v>1</v>
      </c>
      <c r="P394" s="8" t="str">
        <f t="shared" si="133"/>
        <v/>
      </c>
      <c r="Q394" s="8" t="str">
        <f t="shared" si="134"/>
        <v/>
      </c>
      <c r="R394" s="8" t="str">
        <f t="shared" ca="1" si="135"/>
        <v>num</v>
      </c>
      <c r="S394" s="8" t="str">
        <f t="shared" si="136"/>
        <v/>
      </c>
      <c r="T394" s="8" t="str">
        <f t="shared" si="137"/>
        <v/>
      </c>
      <c r="U394" s="7">
        <f ca="1">IF(O394="","",OFFSET(program!$A$1,0,disasm!$A394+COLUMN()-COLUMN($U394)+IF($I394,0,1)))</f>
        <v>114</v>
      </c>
      <c r="V394" s="7" t="str">
        <f ca="1">IF(P394="","",OFFSET(program!$A$1,0,disasm!$A394+COLUMN()-COLUMN($U394)+IF($I394,0,1)))</f>
        <v/>
      </c>
      <c r="W394" s="7" t="str">
        <f ca="1">IF(Q394="","",OFFSET(program!$A$1,0,disasm!$A394+COLUMN()-COLUMN($U394)+IF($I394,0,1)))</f>
        <v/>
      </c>
      <c r="X394" s="3" t="str">
        <f t="shared" ca="1" si="138"/>
        <v>114</v>
      </c>
      <c r="Y394" s="3" t="str">
        <f t="shared" si="139"/>
        <v/>
      </c>
      <c r="Z394" s="3" t="str">
        <f t="shared" si="140"/>
        <v/>
      </c>
      <c r="AA394" s="3" t="str">
        <f ca="1">" "
&amp;AE394
&amp;IF(AND(OR(K394=5,K394=6),MOD(INT(J394/1000),10)=1)," A2","")
&amp;IF(AND(NOT(I394),J394=109,OFFSET(program!$A$1,0,disasm!$A394+1)&gt;0,NOT(ISNUMBER(FIND(" A1 "," "&amp;AE394&amp;" "))))," AUTOLABEL","")
&amp;" "</f>
        <v xml:space="preserve">  </v>
      </c>
    </row>
    <row r="395" spans="1:27" x14ac:dyDescent="0.2">
      <c r="A395" s="1">
        <f t="shared" ca="1" si="141"/>
        <v>908</v>
      </c>
      <c r="B395" s="2" t="str">
        <f t="shared" ca="1" si="124"/>
        <v>map+150</v>
      </c>
      <c r="C395" s="3" t="str">
        <f ca="1">_xlfn.TEXTJOIN(" ",FALSE,OFFSET(program!$A$1,0,A395,1,M395))</f>
        <v>124</v>
      </c>
      <c r="D395" s="4" t="str">
        <f ca="1">IF($H395="data",".dat "&amp;X395,
IF($H395="str",".str " &amp; _xlfn.TEXTJOIN("",FALSE,OFFSET(program!$A$2,0,A395+1,1,M395-1)),
$L395&amp;" "&amp;_xlfn.TEXTJOIN(", ",TRUE,$X395:$Z395)
))</f>
        <v>.dat 124</v>
      </c>
      <c r="E395" s="19" t="b">
        <f t="shared" ca="1" si="125"/>
        <v>0</v>
      </c>
      <c r="F395" s="5" t="str">
        <f t="shared" ca="1" si="122"/>
        <v>map</v>
      </c>
      <c r="G395" s="5">
        <f t="shared" ca="1" si="123"/>
        <v>758</v>
      </c>
      <c r="H395" s="5" t="str">
        <f t="shared" si="126"/>
        <v>data</v>
      </c>
      <c r="I395" s="13" t="b">
        <f t="shared" si="127"/>
        <v>1</v>
      </c>
      <c r="J395" s="6">
        <f ca="1">OFFSET(program!$A$1,0,disasm!A395)</f>
        <v>124</v>
      </c>
      <c r="K395" s="7">
        <f t="shared" ca="1" si="128"/>
        <v>24</v>
      </c>
      <c r="L395" s="7" t="e">
        <f t="shared" ca="1" si="129"/>
        <v>#VALUE!</v>
      </c>
      <c r="M395" s="7">
        <f t="shared" si="130"/>
        <v>1</v>
      </c>
      <c r="N395" s="7">
        <f t="shared" si="131"/>
        <v>1</v>
      </c>
      <c r="O395" s="8">
        <f t="shared" si="132"/>
        <v>1</v>
      </c>
      <c r="P395" s="8" t="str">
        <f t="shared" si="133"/>
        <v/>
      </c>
      <c r="Q395" s="8" t="str">
        <f t="shared" si="134"/>
        <v/>
      </c>
      <c r="R395" s="8" t="str">
        <f t="shared" ca="1" si="135"/>
        <v>num</v>
      </c>
      <c r="S395" s="8" t="str">
        <f t="shared" si="136"/>
        <v/>
      </c>
      <c r="T395" s="8" t="str">
        <f t="shared" si="137"/>
        <v/>
      </c>
      <c r="U395" s="7">
        <f ca="1">IF(O395="","",OFFSET(program!$A$1,0,disasm!$A395+COLUMN()-COLUMN($U395)+IF($I395,0,1)))</f>
        <v>124</v>
      </c>
      <c r="V395" s="7" t="str">
        <f ca="1">IF(P395="","",OFFSET(program!$A$1,0,disasm!$A395+COLUMN()-COLUMN($U395)+IF($I395,0,1)))</f>
        <v/>
      </c>
      <c r="W395" s="7" t="str">
        <f ca="1">IF(Q395="","",OFFSET(program!$A$1,0,disasm!$A395+COLUMN()-COLUMN($U395)+IF($I395,0,1)))</f>
        <v/>
      </c>
      <c r="X395" s="3" t="str">
        <f t="shared" ca="1" si="138"/>
        <v>124</v>
      </c>
      <c r="Y395" s="3" t="str">
        <f t="shared" si="139"/>
        <v/>
      </c>
      <c r="Z395" s="3" t="str">
        <f t="shared" si="140"/>
        <v/>
      </c>
      <c r="AA395" s="3" t="str">
        <f ca="1">" "
&amp;AE395
&amp;IF(AND(OR(K395=5,K395=6),MOD(INT(J395/1000),10)=1)," A2","")
&amp;IF(AND(NOT(I395),J395=109,OFFSET(program!$A$1,0,disasm!$A395+1)&gt;0,NOT(ISNUMBER(FIND(" A1 "," "&amp;AE395&amp;" "))))," AUTOLABEL","")
&amp;" "</f>
        <v xml:space="preserve">  </v>
      </c>
    </row>
    <row r="396" spans="1:27" x14ac:dyDescent="0.2">
      <c r="A396" s="1">
        <f t="shared" ca="1" si="141"/>
        <v>909</v>
      </c>
      <c r="B396" s="2" t="str">
        <f t="shared" ca="1" si="124"/>
        <v>map+151</v>
      </c>
      <c r="C396" s="3" t="str">
        <f ca="1">_xlfn.TEXTJOIN(" ",FALSE,OFFSET(program!$A$1,0,A396,1,M396))</f>
        <v>92</v>
      </c>
      <c r="D396" s="4" t="str">
        <f ca="1">IF($H396="data",".dat "&amp;X396,
IF($H396="str",".str " &amp; _xlfn.TEXTJOIN("",FALSE,OFFSET(program!$A$2,0,A396+1,1,M396-1)),
$L396&amp;" "&amp;_xlfn.TEXTJOIN(", ",TRUE,$X396:$Z396)
))</f>
        <v>.dat 92</v>
      </c>
      <c r="E396" s="19" t="b">
        <f t="shared" ca="1" si="125"/>
        <v>0</v>
      </c>
      <c r="F396" s="5" t="str">
        <f t="shared" ca="1" si="122"/>
        <v>map</v>
      </c>
      <c r="G396" s="5">
        <f t="shared" ca="1" si="123"/>
        <v>758</v>
      </c>
      <c r="H396" s="5" t="str">
        <f t="shared" si="126"/>
        <v>data</v>
      </c>
      <c r="I396" s="13" t="b">
        <f t="shared" si="127"/>
        <v>1</v>
      </c>
      <c r="J396" s="6">
        <f ca="1">OFFSET(program!$A$1,0,disasm!A396)</f>
        <v>92</v>
      </c>
      <c r="K396" s="7">
        <f t="shared" ca="1" si="128"/>
        <v>92</v>
      </c>
      <c r="L396" s="7" t="e">
        <f t="shared" ca="1" si="129"/>
        <v>#VALUE!</v>
      </c>
      <c r="M396" s="7">
        <f t="shared" si="130"/>
        <v>1</v>
      </c>
      <c r="N396" s="7">
        <f t="shared" si="131"/>
        <v>1</v>
      </c>
      <c r="O396" s="8">
        <f t="shared" si="132"/>
        <v>1</v>
      </c>
      <c r="P396" s="8" t="str">
        <f t="shared" si="133"/>
        <v/>
      </c>
      <c r="Q396" s="8" t="str">
        <f t="shared" si="134"/>
        <v/>
      </c>
      <c r="R396" s="8" t="str">
        <f t="shared" ca="1" si="135"/>
        <v>num</v>
      </c>
      <c r="S396" s="8" t="str">
        <f t="shared" si="136"/>
        <v/>
      </c>
      <c r="T396" s="8" t="str">
        <f t="shared" si="137"/>
        <v/>
      </c>
      <c r="U396" s="7">
        <f ca="1">IF(O396="","",OFFSET(program!$A$1,0,disasm!$A396+COLUMN()-COLUMN($U396)+IF($I396,0,1)))</f>
        <v>92</v>
      </c>
      <c r="V396" s="7" t="str">
        <f ca="1">IF(P396="","",OFFSET(program!$A$1,0,disasm!$A396+COLUMN()-COLUMN($U396)+IF($I396,0,1)))</f>
        <v/>
      </c>
      <c r="W396" s="7" t="str">
        <f ca="1">IF(Q396="","",OFFSET(program!$A$1,0,disasm!$A396+COLUMN()-COLUMN($U396)+IF($I396,0,1)))</f>
        <v/>
      </c>
      <c r="X396" s="3" t="str">
        <f t="shared" ca="1" si="138"/>
        <v>92</v>
      </c>
      <c r="Y396" s="3" t="str">
        <f t="shared" si="139"/>
        <v/>
      </c>
      <c r="Z396" s="3" t="str">
        <f t="shared" si="140"/>
        <v/>
      </c>
      <c r="AA396" s="3" t="str">
        <f ca="1">" "
&amp;AE396
&amp;IF(AND(OR(K396=5,K396=6),MOD(INT(J396/1000),10)=1)," A2","")
&amp;IF(AND(NOT(I396),J396=109,OFFSET(program!$A$1,0,disasm!$A396+1)&gt;0,NOT(ISNUMBER(FIND(" A1 "," "&amp;AE396&amp;" "))))," AUTOLABEL","")
&amp;" "</f>
        <v xml:space="preserve">  </v>
      </c>
    </row>
    <row r="397" spans="1:27" x14ac:dyDescent="0.2">
      <c r="A397" s="1">
        <f t="shared" ca="1" si="141"/>
        <v>910</v>
      </c>
      <c r="B397" s="2" t="str">
        <f t="shared" ca="1" si="124"/>
        <v>map+152</v>
      </c>
      <c r="C397" s="3" t="str">
        <f ca="1">_xlfn.TEXTJOIN(" ",FALSE,OFFSET(program!$A$1,0,A397,1,M397))</f>
        <v>109</v>
      </c>
      <c r="D397" s="4" t="str">
        <f ca="1">IF($H397="data",".dat "&amp;X397,
IF($H397="str",".str " &amp; _xlfn.TEXTJOIN("",FALSE,OFFSET(program!$A$2,0,A397+1,1,M397-1)),
$L397&amp;" "&amp;_xlfn.TEXTJOIN(", ",TRUE,$X397:$Z397)
))</f>
        <v>.dat 109</v>
      </c>
      <c r="E397" s="19" t="b">
        <f t="shared" ca="1" si="125"/>
        <v>0</v>
      </c>
      <c r="F397" s="5" t="str">
        <f t="shared" ca="1" si="122"/>
        <v>map</v>
      </c>
      <c r="G397" s="5">
        <f t="shared" ca="1" si="123"/>
        <v>758</v>
      </c>
      <c r="H397" s="5" t="str">
        <f t="shared" si="126"/>
        <v>data</v>
      </c>
      <c r="I397" s="13" t="b">
        <f t="shared" si="127"/>
        <v>1</v>
      </c>
      <c r="J397" s="6">
        <f ca="1">OFFSET(program!$A$1,0,disasm!A397)</f>
        <v>109</v>
      </c>
      <c r="K397" s="7">
        <f t="shared" ca="1" si="128"/>
        <v>9</v>
      </c>
      <c r="L397" s="7" t="str">
        <f t="shared" ca="1" si="129"/>
        <v xml:space="preserve">SP+ </v>
      </c>
      <c r="M397" s="7">
        <f t="shared" si="130"/>
        <v>1</v>
      </c>
      <c r="N397" s="7">
        <f t="shared" si="131"/>
        <v>1</v>
      </c>
      <c r="O397" s="8">
        <f t="shared" si="132"/>
        <v>1</v>
      </c>
      <c r="P397" s="8" t="str">
        <f t="shared" si="133"/>
        <v/>
      </c>
      <c r="Q397" s="8" t="str">
        <f t="shared" si="134"/>
        <v/>
      </c>
      <c r="R397" s="8" t="str">
        <f t="shared" ca="1" si="135"/>
        <v>num</v>
      </c>
      <c r="S397" s="8" t="str">
        <f t="shared" si="136"/>
        <v/>
      </c>
      <c r="T397" s="8" t="str">
        <f t="shared" si="137"/>
        <v/>
      </c>
      <c r="U397" s="7">
        <f ca="1">IF(O397="","",OFFSET(program!$A$1,0,disasm!$A397+COLUMN()-COLUMN($U397)+IF($I397,0,1)))</f>
        <v>109</v>
      </c>
      <c r="V397" s="7" t="str">
        <f ca="1">IF(P397="","",OFFSET(program!$A$1,0,disasm!$A397+COLUMN()-COLUMN($U397)+IF($I397,0,1)))</f>
        <v/>
      </c>
      <c r="W397" s="7" t="str">
        <f ca="1">IF(Q397="","",OFFSET(program!$A$1,0,disasm!$A397+COLUMN()-COLUMN($U397)+IF($I397,0,1)))</f>
        <v/>
      </c>
      <c r="X397" s="3" t="str">
        <f t="shared" ca="1" si="138"/>
        <v>109</v>
      </c>
      <c r="Y397" s="3" t="str">
        <f t="shared" si="139"/>
        <v/>
      </c>
      <c r="Z397" s="3" t="str">
        <f t="shared" si="140"/>
        <v/>
      </c>
      <c r="AA397" s="3" t="str">
        <f ca="1">" "
&amp;AE397
&amp;IF(AND(OR(K397=5,K397=6),MOD(INT(J397/1000),10)=1)," A2","")
&amp;IF(AND(NOT(I397),J397=109,OFFSET(program!$A$1,0,disasm!$A397+1)&gt;0,NOT(ISNUMBER(FIND(" A1 "," "&amp;AE397&amp;" "))))," AUTOLABEL","")
&amp;" "</f>
        <v xml:space="preserve">  </v>
      </c>
    </row>
    <row r="398" spans="1:27" x14ac:dyDescent="0.2">
      <c r="A398" s="1">
        <f t="shared" ca="1" si="141"/>
        <v>911</v>
      </c>
      <c r="B398" s="2" t="str">
        <f t="shared" ca="1" si="124"/>
        <v>map+153</v>
      </c>
      <c r="C398" s="3" t="str">
        <f ca="1">_xlfn.TEXTJOIN(" ",FALSE,OFFSET(program!$A$1,0,A398,1,M398))</f>
        <v>57</v>
      </c>
      <c r="D398" s="4" t="str">
        <f ca="1">IF($H398="data",".dat "&amp;X398,
IF($H398="str",".str " &amp; _xlfn.TEXTJOIN("",FALSE,OFFSET(program!$A$2,0,A398+1,1,M398-1)),
$L398&amp;" "&amp;_xlfn.TEXTJOIN(", ",TRUE,$X398:$Z398)
))</f>
        <v>.dat 57</v>
      </c>
      <c r="E398" s="19" t="b">
        <f t="shared" ca="1" si="125"/>
        <v>0</v>
      </c>
      <c r="F398" s="5" t="str">
        <f t="shared" ca="1" si="122"/>
        <v>map</v>
      </c>
      <c r="G398" s="5">
        <f t="shared" ca="1" si="123"/>
        <v>758</v>
      </c>
      <c r="H398" s="5" t="str">
        <f t="shared" si="126"/>
        <v>data</v>
      </c>
      <c r="I398" s="13" t="b">
        <f t="shared" si="127"/>
        <v>1</v>
      </c>
      <c r="J398" s="6">
        <f ca="1">OFFSET(program!$A$1,0,disasm!A398)</f>
        <v>57</v>
      </c>
      <c r="K398" s="7">
        <f t="shared" ca="1" si="128"/>
        <v>57</v>
      </c>
      <c r="L398" s="7" t="e">
        <f t="shared" ca="1" si="129"/>
        <v>#VALUE!</v>
      </c>
      <c r="M398" s="7">
        <f t="shared" si="130"/>
        <v>1</v>
      </c>
      <c r="N398" s="7">
        <f t="shared" si="131"/>
        <v>1</v>
      </c>
      <c r="O398" s="8">
        <f t="shared" si="132"/>
        <v>1</v>
      </c>
      <c r="P398" s="8" t="str">
        <f t="shared" si="133"/>
        <v/>
      </c>
      <c r="Q398" s="8" t="str">
        <f t="shared" si="134"/>
        <v/>
      </c>
      <c r="R398" s="8" t="str">
        <f t="shared" ca="1" si="135"/>
        <v>num</v>
      </c>
      <c r="S398" s="8" t="str">
        <f t="shared" si="136"/>
        <v/>
      </c>
      <c r="T398" s="8" t="str">
        <f t="shared" si="137"/>
        <v/>
      </c>
      <c r="U398" s="7">
        <f ca="1">IF(O398="","",OFFSET(program!$A$1,0,disasm!$A398+COLUMN()-COLUMN($U398)+IF($I398,0,1)))</f>
        <v>57</v>
      </c>
      <c r="V398" s="7" t="str">
        <f ca="1">IF(P398="","",OFFSET(program!$A$1,0,disasm!$A398+COLUMN()-COLUMN($U398)+IF($I398,0,1)))</f>
        <v/>
      </c>
      <c r="W398" s="7" t="str">
        <f ca="1">IF(Q398="","",OFFSET(program!$A$1,0,disasm!$A398+COLUMN()-COLUMN($U398)+IF($I398,0,1)))</f>
        <v/>
      </c>
      <c r="X398" s="3" t="str">
        <f t="shared" ca="1" si="138"/>
        <v>57</v>
      </c>
      <c r="Y398" s="3" t="str">
        <f t="shared" si="139"/>
        <v/>
      </c>
      <c r="Z398" s="3" t="str">
        <f t="shared" si="140"/>
        <v/>
      </c>
      <c r="AA398" s="3" t="str">
        <f ca="1">" "
&amp;AE398
&amp;IF(AND(OR(K398=5,K398=6),MOD(INT(J398/1000),10)=1)," A2","")
&amp;IF(AND(NOT(I398),J398=109,OFFSET(program!$A$1,0,disasm!$A398+1)&gt;0,NOT(ISNUMBER(FIND(" A1 "," "&amp;AE398&amp;" "))))," AUTOLABEL","")
&amp;" "</f>
        <v xml:space="preserve">  </v>
      </c>
    </row>
    <row r="399" spans="1:27" x14ac:dyDescent="0.2">
      <c r="A399" s="1">
        <f t="shared" ca="1" si="141"/>
        <v>912</v>
      </c>
      <c r="B399" s="2" t="str">
        <f t="shared" ca="1" si="124"/>
        <v>map+154</v>
      </c>
      <c r="C399" s="3" t="str">
        <f ca="1">_xlfn.TEXTJOIN(" ",FALSE,OFFSET(program!$A$1,0,A399,1,M399))</f>
        <v>162</v>
      </c>
      <c r="D399" s="4" t="str">
        <f ca="1">IF($H399="data",".dat "&amp;X399,
IF($H399="str",".str " &amp; _xlfn.TEXTJOIN("",FALSE,OFFSET(program!$A$2,0,A399+1,1,M399-1)),
$L399&amp;" "&amp;_xlfn.TEXTJOIN(", ",TRUE,$X399:$Z399)
))</f>
        <v>.dat 162</v>
      </c>
      <c r="E399" s="19" t="b">
        <f t="shared" ca="1" si="125"/>
        <v>0</v>
      </c>
      <c r="F399" s="5" t="str">
        <f t="shared" ca="1" si="122"/>
        <v>map</v>
      </c>
      <c r="G399" s="5">
        <f t="shared" ca="1" si="123"/>
        <v>758</v>
      </c>
      <c r="H399" s="5" t="str">
        <f t="shared" si="126"/>
        <v>data</v>
      </c>
      <c r="I399" s="13" t="b">
        <f t="shared" si="127"/>
        <v>1</v>
      </c>
      <c r="J399" s="6">
        <f ca="1">OFFSET(program!$A$1,0,disasm!A399)</f>
        <v>162</v>
      </c>
      <c r="K399" s="7">
        <f t="shared" ca="1" si="128"/>
        <v>62</v>
      </c>
      <c r="L399" s="7" t="e">
        <f t="shared" ca="1" si="129"/>
        <v>#VALUE!</v>
      </c>
      <c r="M399" s="7">
        <f t="shared" si="130"/>
        <v>1</v>
      </c>
      <c r="N399" s="7">
        <f t="shared" si="131"/>
        <v>1</v>
      </c>
      <c r="O399" s="8">
        <f t="shared" si="132"/>
        <v>1</v>
      </c>
      <c r="P399" s="8" t="str">
        <f t="shared" si="133"/>
        <v/>
      </c>
      <c r="Q399" s="8" t="str">
        <f t="shared" si="134"/>
        <v/>
      </c>
      <c r="R399" s="8" t="str">
        <f t="shared" ca="1" si="135"/>
        <v>num</v>
      </c>
      <c r="S399" s="8" t="str">
        <f t="shared" si="136"/>
        <v/>
      </c>
      <c r="T399" s="8" t="str">
        <f t="shared" si="137"/>
        <v/>
      </c>
      <c r="U399" s="7">
        <f ca="1">IF(O399="","",OFFSET(program!$A$1,0,disasm!$A399+COLUMN()-COLUMN($U399)+IF($I399,0,1)))</f>
        <v>162</v>
      </c>
      <c r="V399" s="7" t="str">
        <f ca="1">IF(P399="","",OFFSET(program!$A$1,0,disasm!$A399+COLUMN()-COLUMN($U399)+IF($I399,0,1)))</f>
        <v/>
      </c>
      <c r="W399" s="7" t="str">
        <f ca="1">IF(Q399="","",OFFSET(program!$A$1,0,disasm!$A399+COLUMN()-COLUMN($U399)+IF($I399,0,1)))</f>
        <v/>
      </c>
      <c r="X399" s="3" t="str">
        <f t="shared" ca="1" si="138"/>
        <v>162</v>
      </c>
      <c r="Y399" s="3" t="str">
        <f t="shared" si="139"/>
        <v/>
      </c>
      <c r="Z399" s="3" t="str">
        <f t="shared" si="140"/>
        <v/>
      </c>
      <c r="AA399" s="3" t="str">
        <f ca="1">" "
&amp;AE399
&amp;IF(AND(OR(K399=5,K399=6),MOD(INT(J399/1000),10)=1)," A2","")
&amp;IF(AND(NOT(I399),J399=109,OFFSET(program!$A$1,0,disasm!$A399+1)&gt;0,NOT(ISNUMBER(FIND(" A1 "," "&amp;AE399&amp;" "))))," AUTOLABEL","")
&amp;" "</f>
        <v xml:space="preserve">  </v>
      </c>
    </row>
    <row r="400" spans="1:27" x14ac:dyDescent="0.2">
      <c r="A400" s="1">
        <f t="shared" ca="1" si="141"/>
        <v>913</v>
      </c>
      <c r="B400" s="2" t="str">
        <f t="shared" ca="1" si="124"/>
        <v>map+155</v>
      </c>
      <c r="C400" s="3" t="str">
        <f ca="1">_xlfn.TEXTJOIN(" ",FALSE,OFFSET(program!$A$1,0,A400,1,M400))</f>
        <v>234</v>
      </c>
      <c r="D400" s="4" t="str">
        <f ca="1">IF($H400="data",".dat "&amp;X400,
IF($H400="str",".str " &amp; _xlfn.TEXTJOIN("",FALSE,OFFSET(program!$A$2,0,A400+1,1,M400-1)),
$L400&amp;" "&amp;_xlfn.TEXTJOIN(", ",TRUE,$X400:$Z400)
))</f>
        <v>.dat 234</v>
      </c>
      <c r="E400" s="19" t="b">
        <f t="shared" ca="1" si="125"/>
        <v>0</v>
      </c>
      <c r="F400" s="5" t="str">
        <f t="shared" ca="1" si="122"/>
        <v>map</v>
      </c>
      <c r="G400" s="5">
        <f t="shared" ca="1" si="123"/>
        <v>758</v>
      </c>
      <c r="H400" s="5" t="str">
        <f t="shared" si="126"/>
        <v>data</v>
      </c>
      <c r="I400" s="13" t="b">
        <f t="shared" si="127"/>
        <v>1</v>
      </c>
      <c r="J400" s="6">
        <f ca="1">OFFSET(program!$A$1,0,disasm!A400)</f>
        <v>234</v>
      </c>
      <c r="K400" s="7">
        <f t="shared" ca="1" si="128"/>
        <v>34</v>
      </c>
      <c r="L400" s="7" t="e">
        <f t="shared" ca="1" si="129"/>
        <v>#VALUE!</v>
      </c>
      <c r="M400" s="7">
        <f t="shared" si="130"/>
        <v>1</v>
      </c>
      <c r="N400" s="7">
        <f t="shared" si="131"/>
        <v>1</v>
      </c>
      <c r="O400" s="8">
        <f t="shared" si="132"/>
        <v>1</v>
      </c>
      <c r="P400" s="8" t="str">
        <f t="shared" si="133"/>
        <v/>
      </c>
      <c r="Q400" s="8" t="str">
        <f t="shared" si="134"/>
        <v/>
      </c>
      <c r="R400" s="8" t="str">
        <f t="shared" ca="1" si="135"/>
        <v>num</v>
      </c>
      <c r="S400" s="8" t="str">
        <f t="shared" si="136"/>
        <v/>
      </c>
      <c r="T400" s="8" t="str">
        <f t="shared" si="137"/>
        <v/>
      </c>
      <c r="U400" s="7">
        <f ca="1">IF(O400="","",OFFSET(program!$A$1,0,disasm!$A400+COLUMN()-COLUMN($U400)+IF($I400,0,1)))</f>
        <v>234</v>
      </c>
      <c r="V400" s="7" t="str">
        <f ca="1">IF(P400="","",OFFSET(program!$A$1,0,disasm!$A400+COLUMN()-COLUMN($U400)+IF($I400,0,1)))</f>
        <v/>
      </c>
      <c r="W400" s="7" t="str">
        <f ca="1">IF(Q400="","",OFFSET(program!$A$1,0,disasm!$A400+COLUMN()-COLUMN($U400)+IF($I400,0,1)))</f>
        <v/>
      </c>
      <c r="X400" s="3" t="str">
        <f t="shared" ca="1" si="138"/>
        <v>234</v>
      </c>
      <c r="Y400" s="3" t="str">
        <f t="shared" si="139"/>
        <v/>
      </c>
      <c r="Z400" s="3" t="str">
        <f t="shared" si="140"/>
        <v/>
      </c>
      <c r="AA400" s="3" t="str">
        <f ca="1">" "
&amp;AE400
&amp;IF(AND(OR(K400=5,K400=6),MOD(INT(J400/1000),10)=1)," A2","")
&amp;IF(AND(NOT(I400),J400=109,OFFSET(program!$A$1,0,disasm!$A400+1)&gt;0,NOT(ISNUMBER(FIND(" A1 "," "&amp;AE400&amp;" "))))," AUTOLABEL","")
&amp;" "</f>
        <v xml:space="preserve">  </v>
      </c>
    </row>
    <row r="401" spans="1:30" x14ac:dyDescent="0.2">
      <c r="A401" s="1">
        <f t="shared" ca="1" si="141"/>
        <v>914</v>
      </c>
      <c r="B401" s="2" t="str">
        <f t="shared" ca="1" si="124"/>
        <v>map+156</v>
      </c>
      <c r="C401" s="3" t="str">
        <f ca="1">_xlfn.TEXTJOIN(" ",FALSE,OFFSET(program!$A$1,0,A401,1,M401))</f>
        <v>47</v>
      </c>
      <c r="D401" s="4" t="str">
        <f ca="1">IF($H401="data",".dat "&amp;X401,
IF($H401="str",".str " &amp; _xlfn.TEXTJOIN("",FALSE,OFFSET(program!$A$2,0,A401+1,1,M401-1)),
$L401&amp;" "&amp;_xlfn.TEXTJOIN(", ",TRUE,$X401:$Z401)
))</f>
        <v>.dat 47</v>
      </c>
      <c r="E401" s="19" t="b">
        <f t="shared" ca="1" si="125"/>
        <v>0</v>
      </c>
      <c r="F401" s="5" t="str">
        <f t="shared" ca="1" si="122"/>
        <v>map</v>
      </c>
      <c r="G401" s="5">
        <f t="shared" ca="1" si="123"/>
        <v>758</v>
      </c>
      <c r="H401" s="5" t="str">
        <f t="shared" si="126"/>
        <v>data</v>
      </c>
      <c r="I401" s="13" t="b">
        <f t="shared" si="127"/>
        <v>1</v>
      </c>
      <c r="J401" s="6">
        <f ca="1">OFFSET(program!$A$1,0,disasm!A401)</f>
        <v>47</v>
      </c>
      <c r="K401" s="7">
        <f t="shared" ca="1" si="128"/>
        <v>47</v>
      </c>
      <c r="L401" s="7" t="e">
        <f t="shared" ca="1" si="129"/>
        <v>#VALUE!</v>
      </c>
      <c r="M401" s="7">
        <f t="shared" si="130"/>
        <v>1</v>
      </c>
      <c r="N401" s="7">
        <f t="shared" si="131"/>
        <v>1</v>
      </c>
      <c r="O401" s="8">
        <f t="shared" si="132"/>
        <v>1</v>
      </c>
      <c r="P401" s="8" t="str">
        <f t="shared" si="133"/>
        <v/>
      </c>
      <c r="Q401" s="8" t="str">
        <f t="shared" si="134"/>
        <v/>
      </c>
      <c r="R401" s="8" t="str">
        <f t="shared" ca="1" si="135"/>
        <v>num</v>
      </c>
      <c r="S401" s="8" t="str">
        <f t="shared" si="136"/>
        <v/>
      </c>
      <c r="T401" s="8" t="str">
        <f t="shared" si="137"/>
        <v/>
      </c>
      <c r="U401" s="7">
        <f ca="1">IF(O401="","",OFFSET(program!$A$1,0,disasm!$A401+COLUMN()-COLUMN($U401)+IF($I401,0,1)))</f>
        <v>47</v>
      </c>
      <c r="V401" s="7" t="str">
        <f ca="1">IF(P401="","",OFFSET(program!$A$1,0,disasm!$A401+COLUMN()-COLUMN($U401)+IF($I401,0,1)))</f>
        <v/>
      </c>
      <c r="W401" s="7" t="str">
        <f ca="1">IF(Q401="","",OFFSET(program!$A$1,0,disasm!$A401+COLUMN()-COLUMN($U401)+IF($I401,0,1)))</f>
        <v/>
      </c>
      <c r="X401" s="3" t="str">
        <f t="shared" ca="1" si="138"/>
        <v>47</v>
      </c>
      <c r="Y401" s="3" t="str">
        <f t="shared" si="139"/>
        <v/>
      </c>
      <c r="Z401" s="3" t="str">
        <f t="shared" si="140"/>
        <v/>
      </c>
      <c r="AA401" s="3" t="str">
        <f ca="1">" "
&amp;AE401
&amp;IF(AND(OR(K401=5,K401=6),MOD(INT(J401/1000),10)=1)," A2","")
&amp;IF(AND(NOT(I401),J401=109,OFFSET(program!$A$1,0,disasm!$A401+1)&gt;0,NOT(ISNUMBER(FIND(" A1 "," "&amp;AE401&amp;" "))))," AUTOLABEL","")
&amp;" "</f>
        <v xml:space="preserve">  </v>
      </c>
    </row>
    <row r="402" spans="1:30" x14ac:dyDescent="0.2">
      <c r="A402" s="1">
        <f t="shared" ca="1" si="141"/>
        <v>915</v>
      </c>
      <c r="B402" s="2" t="str">
        <f t="shared" ca="1" si="124"/>
        <v>map+157</v>
      </c>
      <c r="C402" s="3" t="str">
        <f ca="1">_xlfn.TEXTJOIN(" ",FALSE,OFFSET(program!$A$1,0,A402,1,M402))</f>
        <v>126</v>
      </c>
      <c r="D402" s="4" t="str">
        <f ca="1">IF($H402="data",".dat "&amp;X402,
IF($H402="str",".str " &amp; _xlfn.TEXTJOIN("",FALSE,OFFSET(program!$A$2,0,A402+1,1,M402-1)),
$L402&amp;" "&amp;_xlfn.TEXTJOIN(", ",TRUE,$X402:$Z402)
))</f>
        <v>.dat 126</v>
      </c>
      <c r="E402" s="19" t="b">
        <f t="shared" ca="1" si="125"/>
        <v>0</v>
      </c>
      <c r="F402" s="5" t="str">
        <f t="shared" ca="1" si="122"/>
        <v>map</v>
      </c>
      <c r="G402" s="5">
        <f t="shared" ca="1" si="123"/>
        <v>758</v>
      </c>
      <c r="H402" s="5" t="str">
        <f t="shared" si="126"/>
        <v>data</v>
      </c>
      <c r="I402" s="13" t="b">
        <f t="shared" si="127"/>
        <v>1</v>
      </c>
      <c r="J402" s="6">
        <f ca="1">OFFSET(program!$A$1,0,disasm!A402)</f>
        <v>126</v>
      </c>
      <c r="K402" s="7">
        <f t="shared" ca="1" si="128"/>
        <v>26</v>
      </c>
      <c r="L402" s="7" t="e">
        <f t="shared" ca="1" si="129"/>
        <v>#VALUE!</v>
      </c>
      <c r="M402" s="7">
        <f t="shared" si="130"/>
        <v>1</v>
      </c>
      <c r="N402" s="7">
        <f t="shared" si="131"/>
        <v>1</v>
      </c>
      <c r="O402" s="8">
        <f t="shared" si="132"/>
        <v>1</v>
      </c>
      <c r="P402" s="8" t="str">
        <f t="shared" si="133"/>
        <v/>
      </c>
      <c r="Q402" s="8" t="str">
        <f t="shared" si="134"/>
        <v/>
      </c>
      <c r="R402" s="8" t="str">
        <f t="shared" ca="1" si="135"/>
        <v>num</v>
      </c>
      <c r="S402" s="8" t="str">
        <f t="shared" si="136"/>
        <v/>
      </c>
      <c r="T402" s="8" t="str">
        <f t="shared" si="137"/>
        <v/>
      </c>
      <c r="U402" s="7">
        <f ca="1">IF(O402="","",OFFSET(program!$A$1,0,disasm!$A402+COLUMN()-COLUMN($U402)+IF($I402,0,1)))</f>
        <v>126</v>
      </c>
      <c r="V402" s="7" t="str">
        <f ca="1">IF(P402="","",OFFSET(program!$A$1,0,disasm!$A402+COLUMN()-COLUMN($U402)+IF($I402,0,1)))</f>
        <v/>
      </c>
      <c r="W402" s="7" t="str">
        <f ca="1">IF(Q402="","",OFFSET(program!$A$1,0,disasm!$A402+COLUMN()-COLUMN($U402)+IF($I402,0,1)))</f>
        <v/>
      </c>
      <c r="X402" s="3" t="str">
        <f t="shared" ca="1" si="138"/>
        <v>126</v>
      </c>
      <c r="Y402" s="3" t="str">
        <f t="shared" si="139"/>
        <v/>
      </c>
      <c r="Z402" s="3" t="str">
        <f t="shared" si="140"/>
        <v/>
      </c>
      <c r="AA402" s="3" t="str">
        <f ca="1">" "
&amp;AE402
&amp;IF(AND(OR(K402=5,K402=6),MOD(INT(J402/1000),10)=1)," A2","")
&amp;IF(AND(NOT(I402),J402=109,OFFSET(program!$A$1,0,disasm!$A402+1)&gt;0,NOT(ISNUMBER(FIND(" A1 "," "&amp;AE402&amp;" "))))," AUTOLABEL","")
&amp;" "</f>
        <v xml:space="preserve">  </v>
      </c>
    </row>
    <row r="403" spans="1:30" x14ac:dyDescent="0.2">
      <c r="A403" s="1">
        <f t="shared" ca="1" si="141"/>
        <v>916</v>
      </c>
      <c r="B403" s="2" t="str">
        <f t="shared" ca="1" si="124"/>
        <v>map+158</v>
      </c>
      <c r="C403" s="3" t="str">
        <f ca="1">_xlfn.TEXTJOIN(" ",FALSE,OFFSET(program!$A$1,0,A403,1,M403))</f>
        <v>189</v>
      </c>
      <c r="D403" s="4" t="str">
        <f ca="1">IF($H403="data",".dat "&amp;X403,
IF($H403="str",".str " &amp; _xlfn.TEXTJOIN("",FALSE,OFFSET(program!$A$2,0,A403+1,1,M403-1)),
$L403&amp;" "&amp;_xlfn.TEXTJOIN(", ",TRUE,$X403:$Z403)
))</f>
        <v>.dat 189</v>
      </c>
      <c r="E403" s="19" t="b">
        <f t="shared" ca="1" si="125"/>
        <v>0</v>
      </c>
      <c r="F403" s="5" t="str">
        <f t="shared" ca="1" si="122"/>
        <v>map</v>
      </c>
      <c r="G403" s="5">
        <f t="shared" ca="1" si="123"/>
        <v>758</v>
      </c>
      <c r="H403" s="5" t="str">
        <f t="shared" si="126"/>
        <v>data</v>
      </c>
      <c r="I403" s="13" t="b">
        <f t="shared" si="127"/>
        <v>1</v>
      </c>
      <c r="J403" s="6">
        <f ca="1">OFFSET(program!$A$1,0,disasm!A403)</f>
        <v>189</v>
      </c>
      <c r="K403" s="7">
        <f t="shared" ca="1" si="128"/>
        <v>89</v>
      </c>
      <c r="L403" s="7" t="e">
        <f t="shared" ca="1" si="129"/>
        <v>#VALUE!</v>
      </c>
      <c r="M403" s="7">
        <f t="shared" si="130"/>
        <v>1</v>
      </c>
      <c r="N403" s="7">
        <f t="shared" si="131"/>
        <v>1</v>
      </c>
      <c r="O403" s="8">
        <f t="shared" si="132"/>
        <v>1</v>
      </c>
      <c r="P403" s="8" t="str">
        <f t="shared" si="133"/>
        <v/>
      </c>
      <c r="Q403" s="8" t="str">
        <f t="shared" si="134"/>
        <v/>
      </c>
      <c r="R403" s="8" t="str">
        <f t="shared" ca="1" si="135"/>
        <v>num</v>
      </c>
      <c r="S403" s="8" t="str">
        <f t="shared" si="136"/>
        <v/>
      </c>
      <c r="T403" s="8" t="str">
        <f t="shared" si="137"/>
        <v/>
      </c>
      <c r="U403" s="7">
        <f ca="1">IF(O403="","",OFFSET(program!$A$1,0,disasm!$A403+COLUMN()-COLUMN($U403)+IF($I403,0,1)))</f>
        <v>189</v>
      </c>
      <c r="V403" s="7" t="str">
        <f ca="1">IF(P403="","",OFFSET(program!$A$1,0,disasm!$A403+COLUMN()-COLUMN($U403)+IF($I403,0,1)))</f>
        <v/>
      </c>
      <c r="W403" s="7" t="str">
        <f ca="1">IF(Q403="","",OFFSET(program!$A$1,0,disasm!$A403+COLUMN()-COLUMN($U403)+IF($I403,0,1)))</f>
        <v/>
      </c>
      <c r="X403" s="3" t="str">
        <f t="shared" ca="1" si="138"/>
        <v>189</v>
      </c>
      <c r="Y403" s="3" t="str">
        <f t="shared" si="139"/>
        <v/>
      </c>
      <c r="Z403" s="3" t="str">
        <f t="shared" si="140"/>
        <v/>
      </c>
      <c r="AA403" s="3" t="str">
        <f ca="1">" "
&amp;AE403
&amp;IF(AND(OR(K403=5,K403=6),MOD(INT(J403/1000),10)=1)," A2","")
&amp;IF(AND(NOT(I403),J403=109,OFFSET(program!$A$1,0,disasm!$A403+1)&gt;0,NOT(ISNUMBER(FIND(" A1 "," "&amp;AE403&amp;" "))))," AUTOLABEL","")
&amp;" "</f>
        <v xml:space="preserve">  </v>
      </c>
    </row>
    <row r="404" spans="1:30" x14ac:dyDescent="0.2">
      <c r="A404" s="1">
        <f t="shared" ca="1" si="141"/>
        <v>917</v>
      </c>
      <c r="B404" s="2" t="str">
        <f t="shared" ca="1" si="124"/>
        <v>map+159</v>
      </c>
      <c r="C404" s="3" t="str">
        <f ca="1">_xlfn.TEXTJOIN(" ",FALSE,OFFSET(program!$A$1,0,A404,1,M404))</f>
        <v>181</v>
      </c>
      <c r="D404" s="4" t="str">
        <f ca="1">IF($H404="data",".dat "&amp;X404,
IF($H404="str",".str " &amp; _xlfn.TEXTJOIN("",FALSE,OFFSET(program!$A$2,0,A404+1,1,M404-1)),
$L404&amp;" "&amp;_xlfn.TEXTJOIN(", ",TRUE,$X404:$Z404)
))</f>
        <v>.dat 181</v>
      </c>
      <c r="E404" s="19" t="b">
        <f t="shared" ca="1" si="125"/>
        <v>0</v>
      </c>
      <c r="F404" s="5" t="str">
        <f t="shared" ca="1" si="122"/>
        <v>map</v>
      </c>
      <c r="G404" s="5">
        <f t="shared" ca="1" si="123"/>
        <v>758</v>
      </c>
      <c r="H404" s="5" t="str">
        <f t="shared" si="126"/>
        <v>data</v>
      </c>
      <c r="I404" s="13" t="b">
        <f t="shared" si="127"/>
        <v>1</v>
      </c>
      <c r="J404" s="6">
        <f ca="1">OFFSET(program!$A$1,0,disasm!A404)</f>
        <v>181</v>
      </c>
      <c r="K404" s="7">
        <f t="shared" ca="1" si="128"/>
        <v>81</v>
      </c>
      <c r="L404" s="7" t="e">
        <f t="shared" ca="1" si="129"/>
        <v>#VALUE!</v>
      </c>
      <c r="M404" s="7">
        <f t="shared" si="130"/>
        <v>1</v>
      </c>
      <c r="N404" s="7">
        <f t="shared" si="131"/>
        <v>1</v>
      </c>
      <c r="O404" s="8">
        <f t="shared" si="132"/>
        <v>1</v>
      </c>
      <c r="P404" s="8" t="str">
        <f t="shared" si="133"/>
        <v/>
      </c>
      <c r="Q404" s="8" t="str">
        <f t="shared" si="134"/>
        <v/>
      </c>
      <c r="R404" s="8" t="str">
        <f t="shared" ca="1" si="135"/>
        <v>num</v>
      </c>
      <c r="S404" s="8" t="str">
        <f t="shared" si="136"/>
        <v/>
      </c>
      <c r="T404" s="8" t="str">
        <f t="shared" si="137"/>
        <v/>
      </c>
      <c r="U404" s="7">
        <f ca="1">IF(O404="","",OFFSET(program!$A$1,0,disasm!$A404+COLUMN()-COLUMN($U404)+IF($I404,0,1)))</f>
        <v>181</v>
      </c>
      <c r="V404" s="7" t="str">
        <f ca="1">IF(P404="","",OFFSET(program!$A$1,0,disasm!$A404+COLUMN()-COLUMN($U404)+IF($I404,0,1)))</f>
        <v/>
      </c>
      <c r="W404" s="7" t="str">
        <f ca="1">IF(Q404="","",OFFSET(program!$A$1,0,disasm!$A404+COLUMN()-COLUMN($U404)+IF($I404,0,1)))</f>
        <v/>
      </c>
      <c r="X404" s="3" t="str">
        <f t="shared" ca="1" si="138"/>
        <v>181</v>
      </c>
      <c r="Y404" s="3" t="str">
        <f t="shared" si="139"/>
        <v/>
      </c>
      <c r="Z404" s="3" t="str">
        <f t="shared" si="140"/>
        <v/>
      </c>
      <c r="AA404" s="3" t="str">
        <f ca="1">" "
&amp;AE404
&amp;IF(AND(OR(K404=5,K404=6),MOD(INT(J404/1000),10)=1)," A2","")
&amp;IF(AND(NOT(I404),J404=109,OFFSET(program!$A$1,0,disasm!$A404+1)&gt;0,NOT(ISNUMBER(FIND(" A1 "," "&amp;AE404&amp;" "))))," AUTOLABEL","")
&amp;" "</f>
        <v xml:space="preserve">  </v>
      </c>
    </row>
    <row r="405" spans="1:30" x14ac:dyDescent="0.2">
      <c r="A405" s="1">
        <f t="shared" ca="1" si="141"/>
        <v>918</v>
      </c>
      <c r="B405" s="2" t="str">
        <f t="shared" ca="1" si="124"/>
        <v>map+160</v>
      </c>
      <c r="C405" s="3" t="str">
        <f ca="1">_xlfn.TEXTJOIN(" ",FALSE,OFFSET(program!$A$1,0,A405,1,M405))</f>
        <v>202</v>
      </c>
      <c r="D405" s="4" t="str">
        <f ca="1">IF($H405="data",".dat "&amp;X405,
IF($H405="str",".str " &amp; _xlfn.TEXTJOIN("",FALSE,OFFSET(program!$A$2,0,A405+1,1,M405-1)),
$L405&amp;" "&amp;_xlfn.TEXTJOIN(", ",TRUE,$X405:$Z405)
))</f>
        <v>.dat 202</v>
      </c>
      <c r="E405" s="19" t="b">
        <f t="shared" ca="1" si="125"/>
        <v>0</v>
      </c>
      <c r="F405" s="5" t="str">
        <f t="shared" ca="1" si="122"/>
        <v>map</v>
      </c>
      <c r="G405" s="5">
        <f t="shared" ca="1" si="123"/>
        <v>758</v>
      </c>
      <c r="H405" s="5" t="str">
        <f t="shared" si="126"/>
        <v>data</v>
      </c>
      <c r="I405" s="13" t="b">
        <f t="shared" si="127"/>
        <v>1</v>
      </c>
      <c r="J405" s="6">
        <f ca="1">OFFSET(program!$A$1,0,disasm!A405)</f>
        <v>202</v>
      </c>
      <c r="K405" s="7">
        <f t="shared" ca="1" si="128"/>
        <v>2</v>
      </c>
      <c r="L405" s="7" t="str">
        <f t="shared" ca="1" si="129"/>
        <v xml:space="preserve">MUL </v>
      </c>
      <c r="M405" s="7">
        <f t="shared" si="130"/>
        <v>1</v>
      </c>
      <c r="N405" s="7">
        <f t="shared" si="131"/>
        <v>1</v>
      </c>
      <c r="O405" s="8">
        <f t="shared" si="132"/>
        <v>1</v>
      </c>
      <c r="P405" s="8" t="str">
        <f t="shared" si="133"/>
        <v/>
      </c>
      <c r="Q405" s="8" t="str">
        <f t="shared" si="134"/>
        <v/>
      </c>
      <c r="R405" s="8" t="str">
        <f t="shared" ca="1" si="135"/>
        <v>num</v>
      </c>
      <c r="S405" s="8" t="str">
        <f t="shared" si="136"/>
        <v/>
      </c>
      <c r="T405" s="8" t="str">
        <f t="shared" si="137"/>
        <v/>
      </c>
      <c r="U405" s="7">
        <f ca="1">IF(O405="","",OFFSET(program!$A$1,0,disasm!$A405+COLUMN()-COLUMN($U405)+IF($I405,0,1)))</f>
        <v>202</v>
      </c>
      <c r="V405" s="7" t="str">
        <f ca="1">IF(P405="","",OFFSET(program!$A$1,0,disasm!$A405+COLUMN()-COLUMN($U405)+IF($I405,0,1)))</f>
        <v/>
      </c>
      <c r="W405" s="7" t="str">
        <f ca="1">IF(Q405="","",OFFSET(program!$A$1,0,disasm!$A405+COLUMN()-COLUMN($U405)+IF($I405,0,1)))</f>
        <v/>
      </c>
      <c r="X405" s="3" t="str">
        <f t="shared" ca="1" si="138"/>
        <v>202</v>
      </c>
      <c r="Y405" s="3" t="str">
        <f t="shared" si="139"/>
        <v/>
      </c>
      <c r="Z405" s="3" t="str">
        <f t="shared" si="140"/>
        <v/>
      </c>
      <c r="AA405" s="3" t="str">
        <f ca="1">" "
&amp;AE405
&amp;IF(AND(OR(K405=5,K405=6),MOD(INT(J405/1000),10)=1)," A2","")
&amp;IF(AND(NOT(I405),J405=109,OFFSET(program!$A$1,0,disasm!$A405+1)&gt;0,NOT(ISNUMBER(FIND(" A1 "," "&amp;AE405&amp;" "))))," AUTOLABEL","")
&amp;" "</f>
        <v xml:space="preserve">  </v>
      </c>
    </row>
    <row r="406" spans="1:30" x14ac:dyDescent="0.2">
      <c r="A406" s="1">
        <f t="shared" ca="1" si="141"/>
        <v>919</v>
      </c>
      <c r="B406" s="2" t="str">
        <f t="shared" ca="1" si="124"/>
        <v>map+161</v>
      </c>
      <c r="C406" s="3" t="str">
        <f ca="1">_xlfn.TEXTJOIN(" ",FALSE,OFFSET(program!$A$1,0,A406,1,M406))</f>
        <v>0</v>
      </c>
      <c r="D406" s="4" t="str">
        <f ca="1">IF($H406="data",".dat "&amp;X406,
IF($H406="str",".str " &amp; _xlfn.TEXTJOIN("",FALSE,OFFSET(program!$A$2,0,A406+1,1,M406-1)),
$L406&amp;" "&amp;_xlfn.TEXTJOIN(", ",TRUE,$X406:$Z406)
))</f>
        <v>.dat 0</v>
      </c>
      <c r="E406" s="19" t="b">
        <f t="shared" ca="1" si="125"/>
        <v>0</v>
      </c>
      <c r="F406" s="5" t="str">
        <f t="shared" ca="1" si="122"/>
        <v>map</v>
      </c>
      <c r="G406" s="5">
        <f t="shared" ca="1" si="123"/>
        <v>758</v>
      </c>
      <c r="H406" s="5" t="str">
        <f t="shared" si="126"/>
        <v>data</v>
      </c>
      <c r="I406" s="13" t="b">
        <f t="shared" si="127"/>
        <v>1</v>
      </c>
      <c r="J406" s="6">
        <f ca="1">OFFSET(program!$A$1,0,disasm!A406)</f>
        <v>0</v>
      </c>
      <c r="K406" s="7">
        <f t="shared" ca="1" si="128"/>
        <v>0</v>
      </c>
      <c r="L406" s="7" t="e">
        <f t="shared" ca="1" si="129"/>
        <v>#VALUE!</v>
      </c>
      <c r="M406" s="7">
        <f t="shared" si="130"/>
        <v>1</v>
      </c>
      <c r="N406" s="7">
        <f t="shared" si="131"/>
        <v>1</v>
      </c>
      <c r="O406" s="8">
        <f t="shared" si="132"/>
        <v>1</v>
      </c>
      <c r="P406" s="8" t="str">
        <f t="shared" si="133"/>
        <v/>
      </c>
      <c r="Q406" s="8" t="str">
        <f t="shared" si="134"/>
        <v/>
      </c>
      <c r="R406" s="8" t="str">
        <f t="shared" ca="1" si="135"/>
        <v>num</v>
      </c>
      <c r="S406" s="8" t="str">
        <f t="shared" si="136"/>
        <v/>
      </c>
      <c r="T406" s="8" t="str">
        <f t="shared" si="137"/>
        <v/>
      </c>
      <c r="U406" s="7">
        <f ca="1">IF(O406="","",OFFSET(program!$A$1,0,disasm!$A406+COLUMN()-COLUMN($U406)+IF($I406,0,1)))</f>
        <v>0</v>
      </c>
      <c r="V406" s="7" t="str">
        <f ca="1">IF(P406="","",OFFSET(program!$A$1,0,disasm!$A406+COLUMN()-COLUMN($U406)+IF($I406,0,1)))</f>
        <v/>
      </c>
      <c r="W406" s="7" t="str">
        <f ca="1">IF(Q406="","",OFFSET(program!$A$1,0,disasm!$A406+COLUMN()-COLUMN($U406)+IF($I406,0,1)))</f>
        <v/>
      </c>
      <c r="X406" s="3" t="str">
        <f t="shared" ca="1" si="138"/>
        <v>0</v>
      </c>
      <c r="Y406" s="3" t="str">
        <f t="shared" si="139"/>
        <v/>
      </c>
      <c r="Z406" s="3" t="str">
        <f t="shared" si="140"/>
        <v/>
      </c>
      <c r="AA406" s="3" t="str">
        <f ca="1">" "
&amp;AE406
&amp;IF(AND(OR(K406=5,K406=6),MOD(INT(J406/1000),10)=1)," A2","")
&amp;IF(AND(NOT(I406),J406=109,OFFSET(program!$A$1,0,disasm!$A406+1)&gt;0,NOT(ISNUMBER(FIND(" A1 "," "&amp;AE406&amp;" "))))," AUTOLABEL","")
&amp;" "</f>
        <v xml:space="preserve">  </v>
      </c>
      <c r="AD406" s="12"/>
    </row>
    <row r="407" spans="1:30" x14ac:dyDescent="0.2">
      <c r="A407" s="1">
        <f t="shared" ca="1" si="141"/>
        <v>920</v>
      </c>
      <c r="B407" s="2" t="str">
        <f t="shared" si="124"/>
        <v>progmem.size</v>
      </c>
      <c r="C407" s="3" t="str">
        <f ca="1">_xlfn.TEXTJOIN(" ",FALSE,OFFSET(program!$A$1,0,A407,1,M407))</f>
        <v>0</v>
      </c>
      <c r="D407" s="4" t="str">
        <f ca="1">IF($H407="data",".dat "&amp;X407,
IF($H407="str",".str " &amp; _xlfn.TEXTJOIN("",FALSE,OFFSET(program!$A$2,0,A407+1,1,M407-1)),
$L407&amp;" "&amp;_xlfn.TEXTJOIN(", ",TRUE,$X407:$Z407)
))</f>
        <v>.dat 0</v>
      </c>
      <c r="E407" s="19" t="b">
        <f t="shared" ca="1" si="125"/>
        <v>1</v>
      </c>
      <c r="F407" s="5" t="str">
        <f>IF(ISBLANK($AD407),
    IF(ISNUMBER(FIND(" AUTOLABEL ",AA407)),IF(I407,"data","fun")&amp;A407,F406),
    $AD407
)</f>
        <v>progmem</v>
      </c>
      <c r="G407" s="5">
        <f ca="1">IF(AND(ISBLANK($AD407),NOT(ISNUMBER(FIND(" AUTOLABEL ",AA407)))),G406,$A407)</f>
        <v>920</v>
      </c>
      <c r="H407" s="5" t="str">
        <f t="shared" si="126"/>
        <v>data</v>
      </c>
      <c r="I407" s="13" t="b">
        <f t="shared" si="127"/>
        <v>1</v>
      </c>
      <c r="J407" s="6">
        <f ca="1">OFFSET(program!$A$1,0,disasm!A407)</f>
        <v>0</v>
      </c>
      <c r="K407" s="7">
        <f t="shared" ca="1" si="128"/>
        <v>0</v>
      </c>
      <c r="L407" s="7" t="e">
        <f t="shared" ca="1" si="129"/>
        <v>#VALUE!</v>
      </c>
      <c r="M407" s="7">
        <f t="shared" si="130"/>
        <v>1</v>
      </c>
      <c r="N407" s="7">
        <f t="shared" si="131"/>
        <v>1</v>
      </c>
      <c r="O407" s="8">
        <f t="shared" si="132"/>
        <v>1</v>
      </c>
      <c r="P407" s="8" t="str">
        <f t="shared" si="133"/>
        <v/>
      </c>
      <c r="Q407" s="8" t="str">
        <f t="shared" si="134"/>
        <v/>
      </c>
      <c r="R407" s="8" t="str">
        <f t="shared" ca="1" si="135"/>
        <v>num</v>
      </c>
      <c r="S407" s="8" t="str">
        <f t="shared" si="136"/>
        <v/>
      </c>
      <c r="T407" s="8" t="str">
        <f t="shared" si="137"/>
        <v/>
      </c>
      <c r="U407" s="7">
        <f ca="1">IF(O407="","",OFFSET(program!$A$1,0,disasm!$A407+COLUMN()-COLUMN($U407)+IF($I407,0,1)))</f>
        <v>0</v>
      </c>
      <c r="V407" s="7" t="str">
        <f ca="1">IF(P407="","",OFFSET(program!$A$1,0,disasm!$A407+COLUMN()-COLUMN($U407)+IF($I407,0,1)))</f>
        <v/>
      </c>
      <c r="W407" s="7" t="str">
        <f ca="1">IF(Q407="","",OFFSET(program!$A$1,0,disasm!$A407+COLUMN()-COLUMN($U407)+IF($I407,0,1)))</f>
        <v/>
      </c>
      <c r="X407" s="3" t="str">
        <f t="shared" ca="1" si="138"/>
        <v>0</v>
      </c>
      <c r="Y407" s="3" t="str">
        <f t="shared" si="139"/>
        <v/>
      </c>
      <c r="Z407" s="3" t="str">
        <f t="shared" si="140"/>
        <v/>
      </c>
      <c r="AA407" s="3" t="str">
        <f ca="1">" "
&amp;AE407
&amp;IF(AND(OR(K407=5,K407=6),MOD(INT(J407/1000),10)=1)," A2","")
&amp;IF(AND(NOT(I407),J407=109,OFFSET(program!$A$1,0,disasm!$A407+1)&gt;0,NOT(ISNUMBER(FIND(" A1 "," "&amp;AE407&amp;" "))))," AUTOLABEL","")
&amp;" "</f>
        <v xml:space="preserve">  </v>
      </c>
      <c r="AB407" t="s">
        <v>114</v>
      </c>
      <c r="AD407" s="9" t="s">
        <v>119</v>
      </c>
    </row>
    <row r="408" spans="1:30" x14ac:dyDescent="0.2">
      <c r="A408" s="1">
        <f t="shared" ca="1" si="141"/>
        <v>921</v>
      </c>
      <c r="B408" s="2" t="str">
        <f t="shared" ca="1" si="124"/>
        <v>progmem.data</v>
      </c>
      <c r="C408" s="3" t="str">
        <f ca="1">_xlfn.TEXTJOIN(" ",FALSE,OFFSET(program!$A$1,0,A408,1,M408))</f>
        <v>0</v>
      </c>
      <c r="D408" s="4" t="str">
        <f ca="1">IF($H408="data",".dat "&amp;X408,
IF($H408="str",".str " &amp; _xlfn.TEXTJOIN("",FALSE,OFFSET(program!$A$2,0,A408+1,1,M408-1)),
$L408&amp;" "&amp;_xlfn.TEXTJOIN(", ",TRUE,$X408:$Z408)
))</f>
        <v>.dat 0</v>
      </c>
      <c r="E408" s="19" t="b">
        <f t="shared" ca="1" si="125"/>
        <v>1</v>
      </c>
      <c r="F408" s="5" t="str">
        <f ca="1">IF(ISBLANK($AD408),
    IF(ISNUMBER(FIND(" AUTOLABEL ",AA408)),IF(I408,"data","fun")&amp;A408,F407),
    $AD408
)</f>
        <v>progmem</v>
      </c>
      <c r="G408" s="5">
        <f ca="1">IF(AND(ISBLANK($AD408),NOT(ISNUMBER(FIND(" AUTOLABEL ",AA408)))),G407,$A408)</f>
        <v>920</v>
      </c>
      <c r="H408" s="5" t="str">
        <f t="shared" si="126"/>
        <v>data</v>
      </c>
      <c r="I408" s="13" t="b">
        <f t="shared" si="127"/>
        <v>1</v>
      </c>
      <c r="J408" s="6">
        <f ca="1">OFFSET(program!$A$1,0,disasm!A408)</f>
        <v>0</v>
      </c>
      <c r="K408" s="7">
        <f t="shared" ca="1" si="128"/>
        <v>0</v>
      </c>
      <c r="L408" s="7" t="e">
        <f t="shared" ca="1" si="129"/>
        <v>#VALUE!</v>
      </c>
      <c r="M408" s="7">
        <f t="shared" si="130"/>
        <v>1</v>
      </c>
      <c r="N408" s="7">
        <f t="shared" si="131"/>
        <v>1</v>
      </c>
      <c r="O408" s="8">
        <f t="shared" si="132"/>
        <v>1</v>
      </c>
      <c r="P408" s="8" t="str">
        <f t="shared" si="133"/>
        <v/>
      </c>
      <c r="Q408" s="8" t="str">
        <f t="shared" si="134"/>
        <v/>
      </c>
      <c r="R408" s="8" t="str">
        <f t="shared" ca="1" si="135"/>
        <v>num</v>
      </c>
      <c r="S408" s="8" t="str">
        <f t="shared" si="136"/>
        <v/>
      </c>
      <c r="T408" s="8" t="str">
        <f t="shared" si="137"/>
        <v/>
      </c>
      <c r="U408" s="7">
        <f ca="1">IF(O408="","",OFFSET(program!$A$1,0,disasm!$A408+COLUMN()-COLUMN($U408)+IF($I408,0,1)))</f>
        <v>0</v>
      </c>
      <c r="V408" s="7" t="str">
        <f ca="1">IF(P408="","",OFFSET(program!$A$1,0,disasm!$A408+COLUMN()-COLUMN($U408)+IF($I408,0,1)))</f>
        <v/>
      </c>
      <c r="W408" s="7" t="str">
        <f ca="1">IF(Q408="","",OFFSET(program!$A$1,0,disasm!$A408+COLUMN()-COLUMN($U408)+IF($I408,0,1)))</f>
        <v/>
      </c>
      <c r="X408" s="3" t="str">
        <f t="shared" ca="1" si="138"/>
        <v>0</v>
      </c>
      <c r="Y408" s="3" t="str">
        <f t="shared" si="139"/>
        <v/>
      </c>
      <c r="Z408" s="3" t="str">
        <f t="shared" si="140"/>
        <v/>
      </c>
      <c r="AA408" s="3" t="str">
        <f ca="1">" "
&amp;AE408
&amp;IF(AND(OR(K408=5,K408=6),MOD(INT(J408/1000),10)=1)," A2","")
&amp;IF(AND(NOT(I408),J408=109,OFFSET(program!$A$1,0,disasm!$A408+1)&gt;0,NOT(ISNUMBER(FIND(" A1 "," "&amp;AE408&amp;" "))))," AUTOLABEL","")
&amp;" "</f>
        <v xml:space="preserve">  </v>
      </c>
      <c r="AB408" t="s">
        <v>120</v>
      </c>
      <c r="AC408" t="s">
        <v>121</v>
      </c>
    </row>
    <row r="409" spans="1:30" x14ac:dyDescent="0.2">
      <c r="A409" s="1">
        <f t="shared" ca="1" si="141"/>
        <v>922</v>
      </c>
      <c r="B409" s="2" t="str">
        <f t="shared" ca="1" si="124"/>
        <v>progmem+2</v>
      </c>
      <c r="C409" s="3" t="str">
        <f ca="1">_xlfn.TEXTJOIN(" ",FALSE,OFFSET(program!$A$1,0,A409,1,M409))</f>
        <v>0</v>
      </c>
      <c r="D409" s="4" t="str">
        <f ca="1">IF($H409="data",".dat "&amp;X409,
IF($H409="str",".str " &amp; _xlfn.TEXTJOIN("",FALSE,OFFSET(program!$A$2,0,A409+1,1,M409-1)),
$L409&amp;" "&amp;_xlfn.TEXTJOIN(", ",TRUE,$X409:$Z409)
))</f>
        <v>.dat 0</v>
      </c>
      <c r="E409" s="19" t="b">
        <f t="shared" ca="1" si="125"/>
        <v>1</v>
      </c>
      <c r="F409" s="5" t="str">
        <f t="shared" ca="1" si="122"/>
        <v>progmem</v>
      </c>
      <c r="G409" s="5">
        <f t="shared" ca="1" si="123"/>
        <v>920</v>
      </c>
      <c r="H409" s="5" t="str">
        <f t="shared" si="126"/>
        <v>data</v>
      </c>
      <c r="I409" s="13" t="b">
        <f t="shared" si="127"/>
        <v>1</v>
      </c>
      <c r="J409" s="6">
        <f ca="1">OFFSET(program!$A$1,0,disasm!A409)</f>
        <v>0</v>
      </c>
      <c r="K409" s="7">
        <f t="shared" ca="1" si="128"/>
        <v>0</v>
      </c>
      <c r="L409" s="7" t="e">
        <f t="shared" ca="1" si="129"/>
        <v>#VALUE!</v>
      </c>
      <c r="M409" s="7">
        <f t="shared" si="130"/>
        <v>1</v>
      </c>
      <c r="N409" s="7">
        <f t="shared" si="131"/>
        <v>1</v>
      </c>
      <c r="O409" s="8">
        <f t="shared" si="132"/>
        <v>1</v>
      </c>
      <c r="P409" s="8" t="str">
        <f t="shared" si="133"/>
        <v/>
      </c>
      <c r="Q409" s="8" t="str">
        <f t="shared" si="134"/>
        <v/>
      </c>
      <c r="R409" s="8" t="str">
        <f t="shared" ca="1" si="135"/>
        <v>num</v>
      </c>
      <c r="S409" s="8" t="str">
        <f t="shared" si="136"/>
        <v/>
      </c>
      <c r="T409" s="8" t="str">
        <f t="shared" si="137"/>
        <v/>
      </c>
      <c r="U409" s="7">
        <f ca="1">IF(O409="","",OFFSET(program!$A$1,0,disasm!$A409+COLUMN()-COLUMN($U409)+IF($I409,0,1)))</f>
        <v>0</v>
      </c>
      <c r="V409" s="7" t="str">
        <f ca="1">IF(P409="","",OFFSET(program!$A$1,0,disasm!$A409+COLUMN()-COLUMN($U409)+IF($I409,0,1)))</f>
        <v/>
      </c>
      <c r="W409" s="7" t="str">
        <f ca="1">IF(Q409="","",OFFSET(program!$A$1,0,disasm!$A409+COLUMN()-COLUMN($U409)+IF($I409,0,1)))</f>
        <v/>
      </c>
      <c r="X409" s="3" t="str">
        <f t="shared" ca="1" si="138"/>
        <v>0</v>
      </c>
      <c r="Y409" s="3" t="str">
        <f t="shared" si="139"/>
        <v/>
      </c>
      <c r="Z409" s="3" t="str">
        <f t="shared" si="140"/>
        <v/>
      </c>
      <c r="AA409" s="3" t="str">
        <f ca="1">" "
&amp;AE409
&amp;IF(AND(OR(K409=5,K409=6),MOD(INT(J409/1000),10)=1)," A2","")
&amp;IF(AND(NOT(I409),J409=109,OFFSET(program!$A$1,0,disasm!$A409+1)&gt;0,NOT(ISNUMBER(FIND(" A1 "," "&amp;AE409&amp;" "))))," AUTOLABEL","")
&amp;" "</f>
        <v xml:space="preserve">  </v>
      </c>
    </row>
    <row r="410" spans="1:30" x14ac:dyDescent="0.2">
      <c r="A410" s="1">
        <f t="shared" ca="1" si="141"/>
        <v>923</v>
      </c>
      <c r="B410" s="2" t="str">
        <f t="shared" ca="1" si="124"/>
        <v>progmem+3</v>
      </c>
      <c r="C410" s="3" t="str">
        <f ca="1">_xlfn.TEXTJOIN(" ",FALSE,OFFSET(program!$A$1,0,A410,1,M410))</f>
        <v>0</v>
      </c>
      <c r="D410" s="4" t="str">
        <f ca="1">IF($H410="data",".dat "&amp;X410,
IF($H410="str",".str " &amp; _xlfn.TEXTJOIN("",FALSE,OFFSET(program!$A$2,0,A410+1,1,M410-1)),
$L410&amp;" "&amp;_xlfn.TEXTJOIN(", ",TRUE,$X410:$Z410)
))</f>
        <v>.dat 0</v>
      </c>
      <c r="E410" s="19" t="b">
        <f t="shared" ca="1" si="125"/>
        <v>1</v>
      </c>
      <c r="F410" s="5" t="str">
        <f t="shared" ca="1" si="122"/>
        <v>progmem</v>
      </c>
      <c r="G410" s="5">
        <f t="shared" ca="1" si="123"/>
        <v>920</v>
      </c>
      <c r="H410" s="5" t="str">
        <f t="shared" si="126"/>
        <v>data</v>
      </c>
      <c r="I410" s="13" t="b">
        <f t="shared" si="127"/>
        <v>1</v>
      </c>
      <c r="J410" s="6">
        <f ca="1">OFFSET(program!$A$1,0,disasm!A410)</f>
        <v>0</v>
      </c>
      <c r="K410" s="7">
        <f t="shared" ca="1" si="128"/>
        <v>0</v>
      </c>
      <c r="L410" s="7" t="e">
        <f t="shared" ca="1" si="129"/>
        <v>#VALUE!</v>
      </c>
      <c r="M410" s="7">
        <f t="shared" si="130"/>
        <v>1</v>
      </c>
      <c r="N410" s="7">
        <f t="shared" si="131"/>
        <v>1</v>
      </c>
      <c r="O410" s="8">
        <f t="shared" si="132"/>
        <v>1</v>
      </c>
      <c r="P410" s="8" t="str">
        <f t="shared" si="133"/>
        <v/>
      </c>
      <c r="Q410" s="8" t="str">
        <f t="shared" si="134"/>
        <v/>
      </c>
      <c r="R410" s="8" t="str">
        <f t="shared" ca="1" si="135"/>
        <v>num</v>
      </c>
      <c r="S410" s="8" t="str">
        <f t="shared" si="136"/>
        <v/>
      </c>
      <c r="T410" s="8" t="str">
        <f t="shared" si="137"/>
        <v/>
      </c>
      <c r="U410" s="7">
        <f ca="1">IF(O410="","",OFFSET(program!$A$1,0,disasm!$A410+COLUMN()-COLUMN($U410)+IF($I410,0,1)))</f>
        <v>0</v>
      </c>
      <c r="V410" s="7" t="str">
        <f ca="1">IF(P410="","",OFFSET(program!$A$1,0,disasm!$A410+COLUMN()-COLUMN($U410)+IF($I410,0,1)))</f>
        <v/>
      </c>
      <c r="W410" s="7" t="str">
        <f ca="1">IF(Q410="","",OFFSET(program!$A$1,0,disasm!$A410+COLUMN()-COLUMN($U410)+IF($I410,0,1)))</f>
        <v/>
      </c>
      <c r="X410" s="3" t="str">
        <f t="shared" ca="1" si="138"/>
        <v>0</v>
      </c>
      <c r="Y410" s="3" t="str">
        <f t="shared" si="139"/>
        <v/>
      </c>
      <c r="Z410" s="3" t="str">
        <f t="shared" si="140"/>
        <v/>
      </c>
      <c r="AA410" s="3" t="str">
        <f ca="1">" "
&amp;AE410
&amp;IF(AND(OR(K410=5,K410=6),MOD(INT(J410/1000),10)=1)," A2","")
&amp;IF(AND(NOT(I410),J410=109,OFFSET(program!$A$1,0,disasm!$A410+1)&gt;0,NOT(ISNUMBER(FIND(" A1 "," "&amp;AE410&amp;" "))))," AUTOLABEL","")
&amp;" "</f>
        <v xml:space="preserve">  </v>
      </c>
    </row>
    <row r="411" spans="1:30" x14ac:dyDescent="0.2">
      <c r="A411" s="1">
        <f t="shared" ca="1" si="141"/>
        <v>924</v>
      </c>
      <c r="B411" s="2" t="str">
        <f t="shared" ca="1" si="124"/>
        <v>progmem+4</v>
      </c>
      <c r="C411" s="3" t="str">
        <f ca="1">_xlfn.TEXTJOIN(" ",FALSE,OFFSET(program!$A$1,0,A411,1,M411))</f>
        <v>0</v>
      </c>
      <c r="D411" s="4" t="str">
        <f ca="1">IF($H411="data",".dat "&amp;X411,
IF($H411="str",".str " &amp; _xlfn.TEXTJOIN("",FALSE,OFFSET(program!$A$2,0,A411+1,1,M411-1)),
$L411&amp;" "&amp;_xlfn.TEXTJOIN(", ",TRUE,$X411:$Z411)
))</f>
        <v>.dat 0</v>
      </c>
      <c r="E411" s="19" t="b">
        <f t="shared" ca="1" si="125"/>
        <v>1</v>
      </c>
      <c r="F411" s="5" t="str">
        <f t="shared" ca="1" si="122"/>
        <v>progmem</v>
      </c>
      <c r="G411" s="5">
        <f t="shared" ca="1" si="123"/>
        <v>920</v>
      </c>
      <c r="H411" s="5" t="str">
        <f t="shared" si="126"/>
        <v>data</v>
      </c>
      <c r="I411" s="13" t="b">
        <f t="shared" si="127"/>
        <v>1</v>
      </c>
      <c r="J411" s="6">
        <f ca="1">OFFSET(program!$A$1,0,disasm!A411)</f>
        <v>0</v>
      </c>
      <c r="K411" s="7">
        <f t="shared" ca="1" si="128"/>
        <v>0</v>
      </c>
      <c r="L411" s="7" t="e">
        <f t="shared" ca="1" si="129"/>
        <v>#VALUE!</v>
      </c>
      <c r="M411" s="7">
        <f t="shared" si="130"/>
        <v>1</v>
      </c>
      <c r="N411" s="7">
        <f t="shared" si="131"/>
        <v>1</v>
      </c>
      <c r="O411" s="8">
        <f t="shared" si="132"/>
        <v>1</v>
      </c>
      <c r="P411" s="8" t="str">
        <f t="shared" si="133"/>
        <v/>
      </c>
      <c r="Q411" s="8" t="str">
        <f t="shared" si="134"/>
        <v/>
      </c>
      <c r="R411" s="8" t="str">
        <f t="shared" ca="1" si="135"/>
        <v>num</v>
      </c>
      <c r="S411" s="8" t="str">
        <f t="shared" si="136"/>
        <v/>
      </c>
      <c r="T411" s="8" t="str">
        <f t="shared" si="137"/>
        <v/>
      </c>
      <c r="U411" s="7">
        <f ca="1">IF(O411="","",OFFSET(program!$A$1,0,disasm!$A411+COLUMN()-COLUMN($U411)+IF($I411,0,1)))</f>
        <v>0</v>
      </c>
      <c r="V411" s="7" t="str">
        <f ca="1">IF(P411="","",OFFSET(program!$A$1,0,disasm!$A411+COLUMN()-COLUMN($U411)+IF($I411,0,1)))</f>
        <v/>
      </c>
      <c r="W411" s="7" t="str">
        <f ca="1">IF(Q411="","",OFFSET(program!$A$1,0,disasm!$A411+COLUMN()-COLUMN($U411)+IF($I411,0,1)))</f>
        <v/>
      </c>
      <c r="X411" s="3" t="str">
        <f t="shared" ca="1" si="138"/>
        <v>0</v>
      </c>
      <c r="Y411" s="3" t="str">
        <f t="shared" si="139"/>
        <v/>
      </c>
      <c r="Z411" s="3" t="str">
        <f t="shared" si="140"/>
        <v/>
      </c>
      <c r="AA411" s="3" t="str">
        <f ca="1">" "
&amp;AE411
&amp;IF(AND(OR(K411=5,K411=6),MOD(INT(J411/1000),10)=1)," A2","")
&amp;IF(AND(NOT(I411),J411=109,OFFSET(program!$A$1,0,disasm!$A411+1)&gt;0,NOT(ISNUMBER(FIND(" A1 "," "&amp;AE411&amp;" "))))," AUTOLABEL","")
&amp;" "</f>
        <v xml:space="preserve">  </v>
      </c>
    </row>
    <row r="412" spans="1:30" x14ac:dyDescent="0.2">
      <c r="A412" s="1">
        <f t="shared" ca="1" si="141"/>
        <v>925</v>
      </c>
      <c r="B412" s="2" t="str">
        <f t="shared" ca="1" si="124"/>
        <v>progmem+5</v>
      </c>
      <c r="C412" s="3" t="str">
        <f ca="1">_xlfn.TEXTJOIN(" ",FALSE,OFFSET(program!$A$1,0,A412,1,M412))</f>
        <v>0</v>
      </c>
      <c r="D412" s="4" t="str">
        <f ca="1">IF($H412="data",".dat "&amp;X412,
IF($H412="str",".str " &amp; _xlfn.TEXTJOIN("",FALSE,OFFSET(program!$A$2,0,A412+1,1,M412-1)),
$L412&amp;" "&amp;_xlfn.TEXTJOIN(", ",TRUE,$X412:$Z412)
))</f>
        <v>.dat 0</v>
      </c>
      <c r="E412" s="19" t="b">
        <f t="shared" ca="1" si="125"/>
        <v>1</v>
      </c>
      <c r="F412" s="5" t="str">
        <f t="shared" ca="1" si="122"/>
        <v>progmem</v>
      </c>
      <c r="G412" s="5">
        <f t="shared" ca="1" si="123"/>
        <v>920</v>
      </c>
      <c r="H412" s="5" t="str">
        <f t="shared" si="126"/>
        <v>data</v>
      </c>
      <c r="I412" s="13" t="b">
        <f t="shared" si="127"/>
        <v>1</v>
      </c>
      <c r="J412" s="6">
        <f ca="1">OFFSET(program!$A$1,0,disasm!A412)</f>
        <v>0</v>
      </c>
      <c r="K412" s="7">
        <f t="shared" ca="1" si="128"/>
        <v>0</v>
      </c>
      <c r="L412" s="7" t="e">
        <f t="shared" ca="1" si="129"/>
        <v>#VALUE!</v>
      </c>
      <c r="M412" s="7">
        <f t="shared" si="130"/>
        <v>1</v>
      </c>
      <c r="N412" s="7">
        <f t="shared" si="131"/>
        <v>1</v>
      </c>
      <c r="O412" s="8">
        <f t="shared" si="132"/>
        <v>1</v>
      </c>
      <c r="P412" s="8" t="str">
        <f t="shared" si="133"/>
        <v/>
      </c>
      <c r="Q412" s="8" t="str">
        <f t="shared" si="134"/>
        <v/>
      </c>
      <c r="R412" s="8" t="str">
        <f t="shared" ca="1" si="135"/>
        <v>num</v>
      </c>
      <c r="S412" s="8" t="str">
        <f t="shared" si="136"/>
        <v/>
      </c>
      <c r="T412" s="8" t="str">
        <f t="shared" si="137"/>
        <v/>
      </c>
      <c r="U412" s="7">
        <f ca="1">IF(O412="","",OFFSET(program!$A$1,0,disasm!$A412+COLUMN()-COLUMN($U412)+IF($I412,0,1)))</f>
        <v>0</v>
      </c>
      <c r="V412" s="7" t="str">
        <f ca="1">IF(P412="","",OFFSET(program!$A$1,0,disasm!$A412+COLUMN()-COLUMN($U412)+IF($I412,0,1)))</f>
        <v/>
      </c>
      <c r="W412" s="7" t="str">
        <f ca="1">IF(Q412="","",OFFSET(program!$A$1,0,disasm!$A412+COLUMN()-COLUMN($U412)+IF($I412,0,1)))</f>
        <v/>
      </c>
      <c r="X412" s="3" t="str">
        <f t="shared" ca="1" si="138"/>
        <v>0</v>
      </c>
      <c r="Y412" s="3" t="str">
        <f t="shared" si="139"/>
        <v/>
      </c>
      <c r="Z412" s="3" t="str">
        <f t="shared" si="140"/>
        <v/>
      </c>
      <c r="AA412" s="3" t="str">
        <f ca="1">" "
&amp;AE412
&amp;IF(AND(OR(K412=5,K412=6),MOD(INT(J412/1000),10)=1)," A2","")
&amp;IF(AND(NOT(I412),J412=109,OFFSET(program!$A$1,0,disasm!$A412+1)&gt;0,NOT(ISNUMBER(FIND(" A1 "," "&amp;AE412&amp;" "))))," AUTOLABEL","")
&amp;" "</f>
        <v xml:space="preserve">  </v>
      </c>
    </row>
    <row r="413" spans="1:30" x14ac:dyDescent="0.2">
      <c r="A413" s="1">
        <f t="shared" ca="1" si="141"/>
        <v>926</v>
      </c>
      <c r="B413" s="2" t="str">
        <f t="shared" ca="1" si="124"/>
        <v>progmem+6</v>
      </c>
      <c r="C413" s="3" t="str">
        <f ca="1">_xlfn.TEXTJOIN(" ",FALSE,OFFSET(program!$A$1,0,A413,1,M413))</f>
        <v>0</v>
      </c>
      <c r="D413" s="4" t="str">
        <f ca="1">IF($H413="data",".dat "&amp;X413,
IF($H413="str",".str " &amp; _xlfn.TEXTJOIN("",FALSE,OFFSET(program!$A$2,0,A413+1,1,M413-1)),
$L413&amp;" "&amp;_xlfn.TEXTJOIN(", ",TRUE,$X413:$Z413)
))</f>
        <v>.dat 0</v>
      </c>
      <c r="E413" s="19" t="b">
        <f t="shared" ca="1" si="125"/>
        <v>1</v>
      </c>
      <c r="F413" s="5" t="str">
        <f t="shared" ca="1" si="122"/>
        <v>progmem</v>
      </c>
      <c r="G413" s="5">
        <f t="shared" ca="1" si="123"/>
        <v>920</v>
      </c>
      <c r="H413" s="5" t="str">
        <f t="shared" si="126"/>
        <v>data</v>
      </c>
      <c r="I413" s="13" t="b">
        <f t="shared" si="127"/>
        <v>1</v>
      </c>
      <c r="J413" s="6">
        <f ca="1">OFFSET(program!$A$1,0,disasm!A413)</f>
        <v>0</v>
      </c>
      <c r="K413" s="7">
        <f t="shared" ca="1" si="128"/>
        <v>0</v>
      </c>
      <c r="L413" s="7" t="e">
        <f t="shared" ca="1" si="129"/>
        <v>#VALUE!</v>
      </c>
      <c r="M413" s="7">
        <f t="shared" si="130"/>
        <v>1</v>
      </c>
      <c r="N413" s="7">
        <f t="shared" si="131"/>
        <v>1</v>
      </c>
      <c r="O413" s="8">
        <f t="shared" si="132"/>
        <v>1</v>
      </c>
      <c r="P413" s="8" t="str">
        <f t="shared" si="133"/>
        <v/>
      </c>
      <c r="Q413" s="8" t="str">
        <f t="shared" si="134"/>
        <v/>
      </c>
      <c r="R413" s="8" t="str">
        <f t="shared" ca="1" si="135"/>
        <v>num</v>
      </c>
      <c r="S413" s="8" t="str">
        <f t="shared" si="136"/>
        <v/>
      </c>
      <c r="T413" s="8" t="str">
        <f t="shared" si="137"/>
        <v/>
      </c>
      <c r="U413" s="7">
        <f ca="1">IF(O413="","",OFFSET(program!$A$1,0,disasm!$A413+COLUMN()-COLUMN($U413)+IF($I413,0,1)))</f>
        <v>0</v>
      </c>
      <c r="V413" s="7" t="str">
        <f ca="1">IF(P413="","",OFFSET(program!$A$1,0,disasm!$A413+COLUMN()-COLUMN($U413)+IF($I413,0,1)))</f>
        <v/>
      </c>
      <c r="W413" s="7" t="str">
        <f ca="1">IF(Q413="","",OFFSET(program!$A$1,0,disasm!$A413+COLUMN()-COLUMN($U413)+IF($I413,0,1)))</f>
        <v/>
      </c>
      <c r="X413" s="3" t="str">
        <f t="shared" ca="1" si="138"/>
        <v>0</v>
      </c>
      <c r="Y413" s="3" t="str">
        <f t="shared" si="139"/>
        <v/>
      </c>
      <c r="Z413" s="3" t="str">
        <f t="shared" si="140"/>
        <v/>
      </c>
      <c r="AA413" s="3" t="str">
        <f ca="1">" "
&amp;AE413
&amp;IF(AND(OR(K413=5,K413=6),MOD(INT(J413/1000),10)=1)," A2","")
&amp;IF(AND(NOT(I413),J413=109,OFFSET(program!$A$1,0,disasm!$A413+1)&gt;0,NOT(ISNUMBER(FIND(" A1 "," "&amp;AE413&amp;" "))))," AUTOLABEL","")
&amp;" "</f>
        <v xml:space="preserve">  </v>
      </c>
    </row>
    <row r="414" spans="1:30" x14ac:dyDescent="0.2">
      <c r="A414" s="1">
        <f t="shared" ca="1" si="141"/>
        <v>927</v>
      </c>
      <c r="B414" s="2" t="str">
        <f t="shared" ca="1" si="124"/>
        <v>progmem+7</v>
      </c>
      <c r="C414" s="3" t="str">
        <f ca="1">_xlfn.TEXTJOIN(" ",FALSE,OFFSET(program!$A$1,0,A414,1,M414))</f>
        <v>0</v>
      </c>
      <c r="D414" s="4" t="str">
        <f ca="1">IF($H414="data",".dat "&amp;X414,
IF($H414="str",".str " &amp; _xlfn.TEXTJOIN("",FALSE,OFFSET(program!$A$2,0,A414+1,1,M414-1)),
$L414&amp;" "&amp;_xlfn.TEXTJOIN(", ",TRUE,$X414:$Z414)
))</f>
        <v>.dat 0</v>
      </c>
      <c r="E414" s="19" t="b">
        <f t="shared" ca="1" si="125"/>
        <v>1</v>
      </c>
      <c r="F414" s="5" t="str">
        <f t="shared" ca="1" si="122"/>
        <v>progmem</v>
      </c>
      <c r="G414" s="5">
        <f t="shared" ca="1" si="123"/>
        <v>920</v>
      </c>
      <c r="H414" s="5" t="str">
        <f t="shared" si="126"/>
        <v>data</v>
      </c>
      <c r="I414" s="13" t="b">
        <f t="shared" si="127"/>
        <v>1</v>
      </c>
      <c r="J414" s="6">
        <f ca="1">OFFSET(program!$A$1,0,disasm!A414)</f>
        <v>0</v>
      </c>
      <c r="K414" s="7">
        <f t="shared" ca="1" si="128"/>
        <v>0</v>
      </c>
      <c r="L414" s="7" t="e">
        <f t="shared" ca="1" si="129"/>
        <v>#VALUE!</v>
      </c>
      <c r="M414" s="7">
        <f t="shared" si="130"/>
        <v>1</v>
      </c>
      <c r="N414" s="7">
        <f t="shared" si="131"/>
        <v>1</v>
      </c>
      <c r="O414" s="8">
        <f t="shared" si="132"/>
        <v>1</v>
      </c>
      <c r="P414" s="8" t="str">
        <f t="shared" si="133"/>
        <v/>
      </c>
      <c r="Q414" s="8" t="str">
        <f t="shared" si="134"/>
        <v/>
      </c>
      <c r="R414" s="8" t="str">
        <f t="shared" ca="1" si="135"/>
        <v>num</v>
      </c>
      <c r="S414" s="8" t="str">
        <f t="shared" si="136"/>
        <v/>
      </c>
      <c r="T414" s="8" t="str">
        <f t="shared" si="137"/>
        <v/>
      </c>
      <c r="U414" s="7">
        <f ca="1">IF(O414="","",OFFSET(program!$A$1,0,disasm!$A414+COLUMN()-COLUMN($U414)+IF($I414,0,1)))</f>
        <v>0</v>
      </c>
      <c r="V414" s="7" t="str">
        <f ca="1">IF(P414="","",OFFSET(program!$A$1,0,disasm!$A414+COLUMN()-COLUMN($U414)+IF($I414,0,1)))</f>
        <v/>
      </c>
      <c r="W414" s="7" t="str">
        <f ca="1">IF(Q414="","",OFFSET(program!$A$1,0,disasm!$A414+COLUMN()-COLUMN($U414)+IF($I414,0,1)))</f>
        <v/>
      </c>
      <c r="X414" s="3" t="str">
        <f t="shared" ca="1" si="138"/>
        <v>0</v>
      </c>
      <c r="Y414" s="3" t="str">
        <f t="shared" si="139"/>
        <v/>
      </c>
      <c r="Z414" s="3" t="str">
        <f t="shared" si="140"/>
        <v/>
      </c>
      <c r="AA414" s="3" t="str">
        <f ca="1">" "
&amp;AE414
&amp;IF(AND(OR(K414=5,K414=6),MOD(INT(J414/1000),10)=1)," A2","")
&amp;IF(AND(NOT(I414),J414=109,OFFSET(program!$A$1,0,disasm!$A414+1)&gt;0,NOT(ISNUMBER(FIND(" A1 "," "&amp;AE414&amp;" "))))," AUTOLABEL","")
&amp;" "</f>
        <v xml:space="preserve">  </v>
      </c>
    </row>
    <row r="415" spans="1:30" x14ac:dyDescent="0.2">
      <c r="A415" s="1">
        <f t="shared" ca="1" si="141"/>
        <v>928</v>
      </c>
      <c r="B415" s="2" t="str">
        <f t="shared" ca="1" si="124"/>
        <v>progmem+8</v>
      </c>
      <c r="C415" s="3" t="str">
        <f ca="1">_xlfn.TEXTJOIN(" ",FALSE,OFFSET(program!$A$1,0,A415,1,M415))</f>
        <v>0</v>
      </c>
      <c r="D415" s="4" t="str">
        <f ca="1">IF($H415="data",".dat "&amp;X415,
IF($H415="str",".str " &amp; _xlfn.TEXTJOIN("",FALSE,OFFSET(program!$A$2,0,A415+1,1,M415-1)),
$L415&amp;" "&amp;_xlfn.TEXTJOIN(", ",TRUE,$X415:$Z415)
))</f>
        <v>.dat 0</v>
      </c>
      <c r="E415" s="19" t="b">
        <f t="shared" ca="1" si="125"/>
        <v>1</v>
      </c>
      <c r="F415" s="5" t="str">
        <f t="shared" ca="1" si="122"/>
        <v>progmem</v>
      </c>
      <c r="G415" s="5">
        <f t="shared" ca="1" si="123"/>
        <v>920</v>
      </c>
      <c r="H415" s="5" t="str">
        <f t="shared" si="126"/>
        <v>data</v>
      </c>
      <c r="I415" s="13" t="b">
        <f t="shared" si="127"/>
        <v>1</v>
      </c>
      <c r="J415" s="6">
        <f ca="1">OFFSET(program!$A$1,0,disasm!A415)</f>
        <v>0</v>
      </c>
      <c r="K415" s="7">
        <f t="shared" ca="1" si="128"/>
        <v>0</v>
      </c>
      <c r="L415" s="7" t="e">
        <f t="shared" ca="1" si="129"/>
        <v>#VALUE!</v>
      </c>
      <c r="M415" s="7">
        <f t="shared" si="130"/>
        <v>1</v>
      </c>
      <c r="N415" s="7">
        <f t="shared" si="131"/>
        <v>1</v>
      </c>
      <c r="O415" s="8">
        <f t="shared" si="132"/>
        <v>1</v>
      </c>
      <c r="P415" s="8" t="str">
        <f t="shared" si="133"/>
        <v/>
      </c>
      <c r="Q415" s="8" t="str">
        <f t="shared" si="134"/>
        <v/>
      </c>
      <c r="R415" s="8" t="str">
        <f t="shared" ca="1" si="135"/>
        <v>num</v>
      </c>
      <c r="S415" s="8" t="str">
        <f t="shared" si="136"/>
        <v/>
      </c>
      <c r="T415" s="8" t="str">
        <f t="shared" si="137"/>
        <v/>
      </c>
      <c r="U415" s="7">
        <f ca="1">IF(O415="","",OFFSET(program!$A$1,0,disasm!$A415+COLUMN()-COLUMN($U415)+IF($I415,0,1)))</f>
        <v>0</v>
      </c>
      <c r="V415" s="7" t="str">
        <f ca="1">IF(P415="","",OFFSET(program!$A$1,0,disasm!$A415+COLUMN()-COLUMN($U415)+IF($I415,0,1)))</f>
        <v/>
      </c>
      <c r="W415" s="7" t="str">
        <f ca="1">IF(Q415="","",OFFSET(program!$A$1,0,disasm!$A415+COLUMN()-COLUMN($U415)+IF($I415,0,1)))</f>
        <v/>
      </c>
      <c r="X415" s="3" t="str">
        <f t="shared" ca="1" si="138"/>
        <v>0</v>
      </c>
      <c r="Y415" s="3" t="str">
        <f t="shared" si="139"/>
        <v/>
      </c>
      <c r="Z415" s="3" t="str">
        <f t="shared" si="140"/>
        <v/>
      </c>
      <c r="AA415" s="3" t="str">
        <f ca="1">" "
&amp;AE415
&amp;IF(AND(OR(K415=5,K415=6),MOD(INT(J415/1000),10)=1)," A2","")
&amp;IF(AND(NOT(I415),J415=109,OFFSET(program!$A$1,0,disasm!$A415+1)&gt;0,NOT(ISNUMBER(FIND(" A1 "," "&amp;AE415&amp;" "))))," AUTOLABEL","")
&amp;" "</f>
        <v xml:space="preserve">  </v>
      </c>
    </row>
    <row r="416" spans="1:30" x14ac:dyDescent="0.2">
      <c r="A416" s="1">
        <f t="shared" ca="1" si="141"/>
        <v>929</v>
      </c>
      <c r="B416" s="2" t="str">
        <f t="shared" ca="1" si="124"/>
        <v>progmem+9</v>
      </c>
      <c r="C416" s="3" t="str">
        <f ca="1">_xlfn.TEXTJOIN(" ",FALSE,OFFSET(program!$A$1,0,A416,1,M416))</f>
        <v>0</v>
      </c>
      <c r="D416" s="4" t="str">
        <f ca="1">IF($H416="data",".dat "&amp;X416,
IF($H416="str",".str " &amp; _xlfn.TEXTJOIN("",FALSE,OFFSET(program!$A$2,0,A416+1,1,M416-1)),
$L416&amp;" "&amp;_xlfn.TEXTJOIN(", ",TRUE,$X416:$Z416)
))</f>
        <v>.dat 0</v>
      </c>
      <c r="E416" s="19" t="b">
        <f t="shared" ca="1" si="125"/>
        <v>1</v>
      </c>
      <c r="F416" s="5" t="str">
        <f t="shared" ca="1" si="122"/>
        <v>progmem</v>
      </c>
      <c r="G416" s="5">
        <f t="shared" ca="1" si="123"/>
        <v>920</v>
      </c>
      <c r="H416" s="5" t="str">
        <f t="shared" si="126"/>
        <v>data</v>
      </c>
      <c r="I416" s="13" t="b">
        <f t="shared" si="127"/>
        <v>1</v>
      </c>
      <c r="J416" s="6">
        <f ca="1">OFFSET(program!$A$1,0,disasm!A416)</f>
        <v>0</v>
      </c>
      <c r="K416" s="7">
        <f t="shared" ca="1" si="128"/>
        <v>0</v>
      </c>
      <c r="L416" s="7" t="e">
        <f t="shared" ca="1" si="129"/>
        <v>#VALUE!</v>
      </c>
      <c r="M416" s="7">
        <f t="shared" si="130"/>
        <v>1</v>
      </c>
      <c r="N416" s="7">
        <f t="shared" si="131"/>
        <v>1</v>
      </c>
      <c r="O416" s="8">
        <f t="shared" si="132"/>
        <v>1</v>
      </c>
      <c r="P416" s="8" t="str">
        <f t="shared" si="133"/>
        <v/>
      </c>
      <c r="Q416" s="8" t="str">
        <f t="shared" si="134"/>
        <v/>
      </c>
      <c r="R416" s="8" t="str">
        <f t="shared" ca="1" si="135"/>
        <v>num</v>
      </c>
      <c r="S416" s="8" t="str">
        <f t="shared" si="136"/>
        <v/>
      </c>
      <c r="T416" s="8" t="str">
        <f t="shared" si="137"/>
        <v/>
      </c>
      <c r="U416" s="7">
        <f ca="1">IF(O416="","",OFFSET(program!$A$1,0,disasm!$A416+COLUMN()-COLUMN($U416)+IF($I416,0,1)))</f>
        <v>0</v>
      </c>
      <c r="V416" s="7" t="str">
        <f ca="1">IF(P416="","",OFFSET(program!$A$1,0,disasm!$A416+COLUMN()-COLUMN($U416)+IF($I416,0,1)))</f>
        <v/>
      </c>
      <c r="W416" s="7" t="str">
        <f ca="1">IF(Q416="","",OFFSET(program!$A$1,0,disasm!$A416+COLUMN()-COLUMN($U416)+IF($I416,0,1)))</f>
        <v/>
      </c>
      <c r="X416" s="3" t="str">
        <f t="shared" ca="1" si="138"/>
        <v>0</v>
      </c>
      <c r="Y416" s="3" t="str">
        <f t="shared" si="139"/>
        <v/>
      </c>
      <c r="Z416" s="3" t="str">
        <f t="shared" si="140"/>
        <v/>
      </c>
      <c r="AA416" s="3" t="str">
        <f ca="1">" "
&amp;AE416
&amp;IF(AND(OR(K416=5,K416=6),MOD(INT(J416/1000),10)=1)," A2","")
&amp;IF(AND(NOT(I416),J416=109,OFFSET(program!$A$1,0,disasm!$A416+1)&gt;0,NOT(ISNUMBER(FIND(" A1 "," "&amp;AE416&amp;" "))))," AUTOLABEL","")
&amp;" "</f>
        <v xml:space="preserve">  </v>
      </c>
    </row>
    <row r="417" spans="1:27" x14ac:dyDescent="0.2">
      <c r="A417" s="1">
        <f t="shared" ca="1" si="141"/>
        <v>930</v>
      </c>
      <c r="B417" s="2" t="str">
        <f t="shared" ca="1" si="124"/>
        <v>progmem+10</v>
      </c>
      <c r="C417" s="3" t="str">
        <f ca="1">_xlfn.TEXTJOIN(" ",FALSE,OFFSET(program!$A$1,0,A417,1,M417))</f>
        <v>0</v>
      </c>
      <c r="D417" s="4" t="str">
        <f ca="1">IF($H417="data",".dat "&amp;X417,
IF($H417="str",".str " &amp; _xlfn.TEXTJOIN("",FALSE,OFFSET(program!$A$2,0,A417+1,1,M417-1)),
$L417&amp;" "&amp;_xlfn.TEXTJOIN(", ",TRUE,$X417:$Z417)
))</f>
        <v>.dat 0</v>
      </c>
      <c r="E417" s="19" t="b">
        <f t="shared" ca="1" si="125"/>
        <v>1</v>
      </c>
      <c r="F417" s="5" t="str">
        <f t="shared" ca="1" si="122"/>
        <v>progmem</v>
      </c>
      <c r="G417" s="5">
        <f t="shared" ca="1" si="123"/>
        <v>920</v>
      </c>
      <c r="H417" s="5" t="str">
        <f t="shared" si="126"/>
        <v>data</v>
      </c>
      <c r="I417" s="13" t="b">
        <f t="shared" si="127"/>
        <v>1</v>
      </c>
      <c r="J417" s="6">
        <f ca="1">OFFSET(program!$A$1,0,disasm!A417)</f>
        <v>0</v>
      </c>
      <c r="K417" s="7">
        <f t="shared" ca="1" si="128"/>
        <v>0</v>
      </c>
      <c r="L417" s="7" t="e">
        <f t="shared" ca="1" si="129"/>
        <v>#VALUE!</v>
      </c>
      <c r="M417" s="7">
        <f t="shared" si="130"/>
        <v>1</v>
      </c>
      <c r="N417" s="7">
        <f t="shared" si="131"/>
        <v>1</v>
      </c>
      <c r="O417" s="8">
        <f t="shared" si="132"/>
        <v>1</v>
      </c>
      <c r="P417" s="8" t="str">
        <f t="shared" si="133"/>
        <v/>
      </c>
      <c r="Q417" s="8" t="str">
        <f t="shared" si="134"/>
        <v/>
      </c>
      <c r="R417" s="8" t="str">
        <f t="shared" ca="1" si="135"/>
        <v>num</v>
      </c>
      <c r="S417" s="8" t="str">
        <f t="shared" si="136"/>
        <v/>
      </c>
      <c r="T417" s="8" t="str">
        <f t="shared" si="137"/>
        <v/>
      </c>
      <c r="U417" s="7">
        <f ca="1">IF(O417="","",OFFSET(program!$A$1,0,disasm!$A417+COLUMN()-COLUMN($U417)+IF($I417,0,1)))</f>
        <v>0</v>
      </c>
      <c r="V417" s="7" t="str">
        <f ca="1">IF(P417="","",OFFSET(program!$A$1,0,disasm!$A417+COLUMN()-COLUMN($U417)+IF($I417,0,1)))</f>
        <v/>
      </c>
      <c r="W417" s="7" t="str">
        <f ca="1">IF(Q417="","",OFFSET(program!$A$1,0,disasm!$A417+COLUMN()-COLUMN($U417)+IF($I417,0,1)))</f>
        <v/>
      </c>
      <c r="X417" s="3" t="str">
        <f t="shared" ca="1" si="138"/>
        <v>0</v>
      </c>
      <c r="Y417" s="3" t="str">
        <f t="shared" si="139"/>
        <v/>
      </c>
      <c r="Z417" s="3" t="str">
        <f t="shared" si="140"/>
        <v/>
      </c>
      <c r="AA417" s="3" t="str">
        <f ca="1">" "
&amp;AE417
&amp;IF(AND(OR(K417=5,K417=6),MOD(INT(J417/1000),10)=1)," A2","")
&amp;IF(AND(NOT(I417),J417=109,OFFSET(program!$A$1,0,disasm!$A417+1)&gt;0,NOT(ISNUMBER(FIND(" A1 "," "&amp;AE417&amp;" "))))," AUTOLABEL","")
&amp;" "</f>
        <v xml:space="preserve">  </v>
      </c>
    </row>
    <row r="418" spans="1:27" x14ac:dyDescent="0.2">
      <c r="A418" s="1">
        <f t="shared" ca="1" si="141"/>
        <v>931</v>
      </c>
      <c r="B418" s="2" t="str">
        <f t="shared" ca="1" si="124"/>
        <v>progmem+11</v>
      </c>
      <c r="C418" s="3" t="str">
        <f ca="1">_xlfn.TEXTJOIN(" ",FALSE,OFFSET(program!$A$1,0,A418,1,M418))</f>
        <v>0</v>
      </c>
      <c r="D418" s="4" t="str">
        <f ca="1">IF($H418="data",".dat "&amp;X418,
IF($H418="str",".str " &amp; _xlfn.TEXTJOIN("",FALSE,OFFSET(program!$A$2,0,A418+1,1,M418-1)),
$L418&amp;" "&amp;_xlfn.TEXTJOIN(", ",TRUE,$X418:$Z418)
))</f>
        <v>.dat 0</v>
      </c>
      <c r="E418" s="19" t="b">
        <f t="shared" ca="1" si="125"/>
        <v>1</v>
      </c>
      <c r="F418" s="5" t="str">
        <f t="shared" ca="1" si="122"/>
        <v>progmem</v>
      </c>
      <c r="G418" s="5">
        <f t="shared" ca="1" si="123"/>
        <v>920</v>
      </c>
      <c r="H418" s="5" t="str">
        <f t="shared" si="126"/>
        <v>data</v>
      </c>
      <c r="I418" s="13" t="b">
        <f t="shared" si="127"/>
        <v>1</v>
      </c>
      <c r="J418" s="6">
        <f ca="1">OFFSET(program!$A$1,0,disasm!A418)</f>
        <v>0</v>
      </c>
      <c r="K418" s="7">
        <f t="shared" ca="1" si="128"/>
        <v>0</v>
      </c>
      <c r="L418" s="7" t="e">
        <f t="shared" ca="1" si="129"/>
        <v>#VALUE!</v>
      </c>
      <c r="M418" s="7">
        <f t="shared" si="130"/>
        <v>1</v>
      </c>
      <c r="N418" s="7">
        <f t="shared" si="131"/>
        <v>1</v>
      </c>
      <c r="O418" s="8">
        <f t="shared" si="132"/>
        <v>1</v>
      </c>
      <c r="P418" s="8" t="str">
        <f t="shared" si="133"/>
        <v/>
      </c>
      <c r="Q418" s="8" t="str">
        <f t="shared" si="134"/>
        <v/>
      </c>
      <c r="R418" s="8" t="str">
        <f t="shared" ca="1" si="135"/>
        <v>num</v>
      </c>
      <c r="S418" s="8" t="str">
        <f t="shared" si="136"/>
        <v/>
      </c>
      <c r="T418" s="8" t="str">
        <f t="shared" si="137"/>
        <v/>
      </c>
      <c r="U418" s="7">
        <f ca="1">IF(O418="","",OFFSET(program!$A$1,0,disasm!$A418+COLUMN()-COLUMN($U418)+IF($I418,0,1)))</f>
        <v>0</v>
      </c>
      <c r="V418" s="7" t="str">
        <f ca="1">IF(P418="","",OFFSET(program!$A$1,0,disasm!$A418+COLUMN()-COLUMN($U418)+IF($I418,0,1)))</f>
        <v/>
      </c>
      <c r="W418" s="7" t="str">
        <f ca="1">IF(Q418="","",OFFSET(program!$A$1,0,disasm!$A418+COLUMN()-COLUMN($U418)+IF($I418,0,1)))</f>
        <v/>
      </c>
      <c r="X418" s="3" t="str">
        <f t="shared" ca="1" si="138"/>
        <v>0</v>
      </c>
      <c r="Y418" s="3" t="str">
        <f t="shared" si="139"/>
        <v/>
      </c>
      <c r="Z418" s="3" t="str">
        <f t="shared" si="140"/>
        <v/>
      </c>
      <c r="AA418" s="3" t="str">
        <f ca="1">" "
&amp;AE418
&amp;IF(AND(OR(K418=5,K418=6),MOD(INT(J418/1000),10)=1)," A2","")
&amp;IF(AND(NOT(I418),J418=109,OFFSET(program!$A$1,0,disasm!$A418+1)&gt;0,NOT(ISNUMBER(FIND(" A1 "," "&amp;AE418&amp;" "))))," AUTOLABEL","")
&amp;" "</f>
        <v xml:space="preserve">  </v>
      </c>
    </row>
    <row r="419" spans="1:27" x14ac:dyDescent="0.2">
      <c r="A419" s="1">
        <f t="shared" ca="1" si="141"/>
        <v>932</v>
      </c>
      <c r="B419" s="2" t="str">
        <f t="shared" ca="1" si="124"/>
        <v>progmem+12</v>
      </c>
      <c r="C419" s="3" t="str">
        <f ca="1">_xlfn.TEXTJOIN(" ",FALSE,OFFSET(program!$A$1,0,A419,1,M419))</f>
        <v>0</v>
      </c>
      <c r="D419" s="4" t="str">
        <f ca="1">IF($H419="data",".dat "&amp;X419,
IF($H419="str",".str " &amp; _xlfn.TEXTJOIN("",FALSE,OFFSET(program!$A$2,0,A419+1,1,M419-1)),
$L419&amp;" "&amp;_xlfn.TEXTJOIN(", ",TRUE,$X419:$Z419)
))</f>
        <v>.dat 0</v>
      </c>
      <c r="E419" s="19" t="b">
        <f t="shared" ca="1" si="125"/>
        <v>1</v>
      </c>
      <c r="F419" s="5" t="str">
        <f t="shared" ca="1" si="122"/>
        <v>progmem</v>
      </c>
      <c r="G419" s="5">
        <f t="shared" ca="1" si="123"/>
        <v>920</v>
      </c>
      <c r="H419" s="5" t="str">
        <f t="shared" si="126"/>
        <v>data</v>
      </c>
      <c r="I419" s="13" t="b">
        <f t="shared" si="127"/>
        <v>1</v>
      </c>
      <c r="J419" s="6">
        <f ca="1">OFFSET(program!$A$1,0,disasm!A419)</f>
        <v>0</v>
      </c>
      <c r="K419" s="7">
        <f t="shared" ca="1" si="128"/>
        <v>0</v>
      </c>
      <c r="L419" s="7" t="e">
        <f t="shared" ca="1" si="129"/>
        <v>#VALUE!</v>
      </c>
      <c r="M419" s="7">
        <f t="shared" si="130"/>
        <v>1</v>
      </c>
      <c r="N419" s="7">
        <f t="shared" si="131"/>
        <v>1</v>
      </c>
      <c r="O419" s="8">
        <f t="shared" si="132"/>
        <v>1</v>
      </c>
      <c r="P419" s="8" t="str">
        <f t="shared" si="133"/>
        <v/>
      </c>
      <c r="Q419" s="8" t="str">
        <f t="shared" si="134"/>
        <v/>
      </c>
      <c r="R419" s="8" t="str">
        <f t="shared" ca="1" si="135"/>
        <v>num</v>
      </c>
      <c r="S419" s="8" t="str">
        <f t="shared" si="136"/>
        <v/>
      </c>
      <c r="T419" s="8" t="str">
        <f t="shared" si="137"/>
        <v/>
      </c>
      <c r="U419" s="7">
        <f ca="1">IF(O419="","",OFFSET(program!$A$1,0,disasm!$A419+COLUMN()-COLUMN($U419)+IF($I419,0,1)))</f>
        <v>0</v>
      </c>
      <c r="V419" s="7" t="str">
        <f ca="1">IF(P419="","",OFFSET(program!$A$1,0,disasm!$A419+COLUMN()-COLUMN($U419)+IF($I419,0,1)))</f>
        <v/>
      </c>
      <c r="W419" s="7" t="str">
        <f ca="1">IF(Q419="","",OFFSET(program!$A$1,0,disasm!$A419+COLUMN()-COLUMN($U419)+IF($I419,0,1)))</f>
        <v/>
      </c>
      <c r="X419" s="3" t="str">
        <f t="shared" ca="1" si="138"/>
        <v>0</v>
      </c>
      <c r="Y419" s="3" t="str">
        <f t="shared" si="139"/>
        <v/>
      </c>
      <c r="Z419" s="3" t="str">
        <f t="shared" si="140"/>
        <v/>
      </c>
      <c r="AA419" s="3" t="str">
        <f ca="1">" "
&amp;AE419
&amp;IF(AND(OR(K419=5,K419=6),MOD(INT(J419/1000),10)=1)," A2","")
&amp;IF(AND(NOT(I419),J419=109,OFFSET(program!$A$1,0,disasm!$A419+1)&gt;0,NOT(ISNUMBER(FIND(" A1 "," "&amp;AE419&amp;" "))))," AUTOLABEL","")
&amp;" "</f>
        <v xml:space="preserve">  </v>
      </c>
    </row>
    <row r="420" spans="1:27" x14ac:dyDescent="0.2">
      <c r="A420" s="1">
        <f t="shared" ca="1" si="141"/>
        <v>933</v>
      </c>
      <c r="B420" s="2" t="str">
        <f t="shared" ca="1" si="124"/>
        <v>progmem+13</v>
      </c>
      <c r="C420" s="3" t="str">
        <f ca="1">_xlfn.TEXTJOIN(" ",FALSE,OFFSET(program!$A$1,0,A420,1,M420))</f>
        <v>0</v>
      </c>
      <c r="D420" s="4" t="str">
        <f ca="1">IF($H420="data",".dat "&amp;X420,
IF($H420="str",".str " &amp; _xlfn.TEXTJOIN("",FALSE,OFFSET(program!$A$2,0,A420+1,1,M420-1)),
$L420&amp;" "&amp;_xlfn.TEXTJOIN(", ",TRUE,$X420:$Z420)
))</f>
        <v>.dat 0</v>
      </c>
      <c r="E420" s="19" t="b">
        <f t="shared" ca="1" si="125"/>
        <v>1</v>
      </c>
      <c r="F420" s="5" t="str">
        <f t="shared" ca="1" si="122"/>
        <v>progmem</v>
      </c>
      <c r="G420" s="5">
        <f t="shared" ca="1" si="123"/>
        <v>920</v>
      </c>
      <c r="H420" s="5" t="str">
        <f t="shared" si="126"/>
        <v>data</v>
      </c>
      <c r="I420" s="13" t="b">
        <f t="shared" si="127"/>
        <v>1</v>
      </c>
      <c r="J420" s="6">
        <f ca="1">OFFSET(program!$A$1,0,disasm!A420)</f>
        <v>0</v>
      </c>
      <c r="K420" s="7">
        <f t="shared" ca="1" si="128"/>
        <v>0</v>
      </c>
      <c r="L420" s="7" t="e">
        <f t="shared" ca="1" si="129"/>
        <v>#VALUE!</v>
      </c>
      <c r="M420" s="7">
        <f t="shared" si="130"/>
        <v>1</v>
      </c>
      <c r="N420" s="7">
        <f t="shared" si="131"/>
        <v>1</v>
      </c>
      <c r="O420" s="8">
        <f t="shared" si="132"/>
        <v>1</v>
      </c>
      <c r="P420" s="8" t="str">
        <f t="shared" si="133"/>
        <v/>
      </c>
      <c r="Q420" s="8" t="str">
        <f t="shared" si="134"/>
        <v/>
      </c>
      <c r="R420" s="8" t="str">
        <f t="shared" ca="1" si="135"/>
        <v>num</v>
      </c>
      <c r="S420" s="8" t="str">
        <f t="shared" si="136"/>
        <v/>
      </c>
      <c r="T420" s="8" t="str">
        <f t="shared" si="137"/>
        <v/>
      </c>
      <c r="U420" s="7">
        <f ca="1">IF(O420="","",OFFSET(program!$A$1,0,disasm!$A420+COLUMN()-COLUMN($U420)+IF($I420,0,1)))</f>
        <v>0</v>
      </c>
      <c r="V420" s="7" t="str">
        <f ca="1">IF(P420="","",OFFSET(program!$A$1,0,disasm!$A420+COLUMN()-COLUMN($U420)+IF($I420,0,1)))</f>
        <v/>
      </c>
      <c r="W420" s="7" t="str">
        <f ca="1">IF(Q420="","",OFFSET(program!$A$1,0,disasm!$A420+COLUMN()-COLUMN($U420)+IF($I420,0,1)))</f>
        <v/>
      </c>
      <c r="X420" s="3" t="str">
        <f t="shared" ca="1" si="138"/>
        <v>0</v>
      </c>
      <c r="Y420" s="3" t="str">
        <f t="shared" si="139"/>
        <v/>
      </c>
      <c r="Z420" s="3" t="str">
        <f t="shared" si="140"/>
        <v/>
      </c>
      <c r="AA420" s="3" t="str">
        <f ca="1">" "
&amp;AE420
&amp;IF(AND(OR(K420=5,K420=6),MOD(INT(J420/1000),10)=1)," A2","")
&amp;IF(AND(NOT(I420),J420=109,OFFSET(program!$A$1,0,disasm!$A420+1)&gt;0,NOT(ISNUMBER(FIND(" A1 "," "&amp;AE420&amp;" "))))," AUTOLABEL","")
&amp;" "</f>
        <v xml:space="preserve">  </v>
      </c>
    </row>
    <row r="421" spans="1:27" x14ac:dyDescent="0.2">
      <c r="A421" s="1">
        <f t="shared" ca="1" si="141"/>
        <v>934</v>
      </c>
      <c r="B421" s="2" t="str">
        <f t="shared" ca="1" si="124"/>
        <v>progmem+14</v>
      </c>
      <c r="C421" s="3" t="str">
        <f ca="1">_xlfn.TEXTJOIN(" ",FALSE,OFFSET(program!$A$1,0,A421,1,M421))</f>
        <v>0</v>
      </c>
      <c r="D421" s="4" t="str">
        <f ca="1">IF($H421="data",".dat "&amp;X421,
IF($H421="str",".str " &amp; _xlfn.TEXTJOIN("",FALSE,OFFSET(program!$A$2,0,A421+1,1,M421-1)),
$L421&amp;" "&amp;_xlfn.TEXTJOIN(", ",TRUE,$X421:$Z421)
))</f>
        <v>.dat 0</v>
      </c>
      <c r="E421" s="19" t="b">
        <f t="shared" ca="1" si="125"/>
        <v>1</v>
      </c>
      <c r="F421" s="5" t="str">
        <f t="shared" ca="1" si="122"/>
        <v>progmem</v>
      </c>
      <c r="G421" s="5">
        <f t="shared" ca="1" si="123"/>
        <v>920</v>
      </c>
      <c r="H421" s="5" t="str">
        <f t="shared" si="126"/>
        <v>data</v>
      </c>
      <c r="I421" s="13" t="b">
        <f t="shared" si="127"/>
        <v>1</v>
      </c>
      <c r="J421" s="6">
        <f ca="1">OFFSET(program!$A$1,0,disasm!A421)</f>
        <v>0</v>
      </c>
      <c r="K421" s="7">
        <f t="shared" ca="1" si="128"/>
        <v>0</v>
      </c>
      <c r="L421" s="7" t="e">
        <f t="shared" ca="1" si="129"/>
        <v>#VALUE!</v>
      </c>
      <c r="M421" s="7">
        <f t="shared" si="130"/>
        <v>1</v>
      </c>
      <c r="N421" s="7">
        <f t="shared" si="131"/>
        <v>1</v>
      </c>
      <c r="O421" s="8">
        <f t="shared" si="132"/>
        <v>1</v>
      </c>
      <c r="P421" s="8" t="str">
        <f t="shared" si="133"/>
        <v/>
      </c>
      <c r="Q421" s="8" t="str">
        <f t="shared" si="134"/>
        <v/>
      </c>
      <c r="R421" s="8" t="str">
        <f t="shared" ca="1" si="135"/>
        <v>num</v>
      </c>
      <c r="S421" s="8" t="str">
        <f t="shared" si="136"/>
        <v/>
      </c>
      <c r="T421" s="8" t="str">
        <f t="shared" si="137"/>
        <v/>
      </c>
      <c r="U421" s="7">
        <f ca="1">IF(O421="","",OFFSET(program!$A$1,0,disasm!$A421+COLUMN()-COLUMN($U421)+IF($I421,0,1)))</f>
        <v>0</v>
      </c>
      <c r="V421" s="7" t="str">
        <f ca="1">IF(P421="","",OFFSET(program!$A$1,0,disasm!$A421+COLUMN()-COLUMN($U421)+IF($I421,0,1)))</f>
        <v/>
      </c>
      <c r="W421" s="7" t="str">
        <f ca="1">IF(Q421="","",OFFSET(program!$A$1,0,disasm!$A421+COLUMN()-COLUMN($U421)+IF($I421,0,1)))</f>
        <v/>
      </c>
      <c r="X421" s="3" t="str">
        <f t="shared" ca="1" si="138"/>
        <v>0</v>
      </c>
      <c r="Y421" s="3" t="str">
        <f t="shared" si="139"/>
        <v/>
      </c>
      <c r="Z421" s="3" t="str">
        <f t="shared" si="140"/>
        <v/>
      </c>
      <c r="AA421" s="3" t="str">
        <f ca="1">" "
&amp;AE421
&amp;IF(AND(OR(K421=5,K421=6),MOD(INT(J421/1000),10)=1)," A2","")
&amp;IF(AND(NOT(I421),J421=109,OFFSET(program!$A$1,0,disasm!$A421+1)&gt;0,NOT(ISNUMBER(FIND(" A1 "," "&amp;AE421&amp;" "))))," AUTOLABEL","")
&amp;" "</f>
        <v xml:space="preserve">  </v>
      </c>
    </row>
    <row r="422" spans="1:27" x14ac:dyDescent="0.2">
      <c r="A422" s="1">
        <f t="shared" ca="1" si="141"/>
        <v>935</v>
      </c>
      <c r="B422" s="2" t="str">
        <f t="shared" ca="1" si="124"/>
        <v>progmem+15</v>
      </c>
      <c r="C422" s="3" t="str">
        <f ca="1">_xlfn.TEXTJOIN(" ",FALSE,OFFSET(program!$A$1,0,A422,1,M422))</f>
        <v>0</v>
      </c>
      <c r="D422" s="4" t="str">
        <f ca="1">IF($H422="data",".dat "&amp;X422,
IF($H422="str",".str " &amp; _xlfn.TEXTJOIN("",FALSE,OFFSET(program!$A$2,0,A422+1,1,M422-1)),
$L422&amp;" "&amp;_xlfn.TEXTJOIN(", ",TRUE,$X422:$Z422)
))</f>
        <v>.dat 0</v>
      </c>
      <c r="E422" s="19" t="b">
        <f t="shared" ca="1" si="125"/>
        <v>1</v>
      </c>
      <c r="F422" s="5" t="str">
        <f t="shared" ca="1" si="122"/>
        <v>progmem</v>
      </c>
      <c r="G422" s="5">
        <f t="shared" ca="1" si="123"/>
        <v>920</v>
      </c>
      <c r="H422" s="5" t="str">
        <f t="shared" si="126"/>
        <v>data</v>
      </c>
      <c r="I422" s="13" t="b">
        <f t="shared" si="127"/>
        <v>1</v>
      </c>
      <c r="J422" s="6">
        <f ca="1">OFFSET(program!$A$1,0,disasm!A422)</f>
        <v>0</v>
      </c>
      <c r="K422" s="7">
        <f t="shared" ca="1" si="128"/>
        <v>0</v>
      </c>
      <c r="L422" s="7" t="e">
        <f t="shared" ca="1" si="129"/>
        <v>#VALUE!</v>
      </c>
      <c r="M422" s="7">
        <f t="shared" si="130"/>
        <v>1</v>
      </c>
      <c r="N422" s="7">
        <f t="shared" si="131"/>
        <v>1</v>
      </c>
      <c r="O422" s="8">
        <f t="shared" si="132"/>
        <v>1</v>
      </c>
      <c r="P422" s="8" t="str">
        <f t="shared" si="133"/>
        <v/>
      </c>
      <c r="Q422" s="8" t="str">
        <f t="shared" si="134"/>
        <v/>
      </c>
      <c r="R422" s="8" t="str">
        <f t="shared" ca="1" si="135"/>
        <v>num</v>
      </c>
      <c r="S422" s="8" t="str">
        <f t="shared" si="136"/>
        <v/>
      </c>
      <c r="T422" s="8" t="str">
        <f t="shared" si="137"/>
        <v/>
      </c>
      <c r="U422" s="7">
        <f ca="1">IF(O422="","",OFFSET(program!$A$1,0,disasm!$A422+COLUMN()-COLUMN($U422)+IF($I422,0,1)))</f>
        <v>0</v>
      </c>
      <c r="V422" s="7" t="str">
        <f ca="1">IF(P422="","",OFFSET(program!$A$1,0,disasm!$A422+COLUMN()-COLUMN($U422)+IF($I422,0,1)))</f>
        <v/>
      </c>
      <c r="W422" s="7" t="str">
        <f ca="1">IF(Q422="","",OFFSET(program!$A$1,0,disasm!$A422+COLUMN()-COLUMN($U422)+IF($I422,0,1)))</f>
        <v/>
      </c>
      <c r="X422" s="3" t="str">
        <f t="shared" ca="1" si="138"/>
        <v>0</v>
      </c>
      <c r="Y422" s="3" t="str">
        <f t="shared" si="139"/>
        <v/>
      </c>
      <c r="Z422" s="3" t="str">
        <f t="shared" si="140"/>
        <v/>
      </c>
      <c r="AA422" s="3" t="str">
        <f ca="1">" "
&amp;AE422
&amp;IF(AND(OR(K422=5,K422=6),MOD(INT(J422/1000),10)=1)," A2","")
&amp;IF(AND(NOT(I422),J422=109,OFFSET(program!$A$1,0,disasm!$A422+1)&gt;0,NOT(ISNUMBER(FIND(" A1 "," "&amp;AE422&amp;" "))))," AUTOLABEL","")
&amp;" "</f>
        <v xml:space="preserve">  </v>
      </c>
    </row>
    <row r="423" spans="1:27" x14ac:dyDescent="0.2">
      <c r="A423" s="1">
        <f t="shared" ca="1" si="141"/>
        <v>936</v>
      </c>
      <c r="B423" s="2" t="str">
        <f t="shared" ca="1" si="124"/>
        <v>progmem+16</v>
      </c>
      <c r="C423" s="3" t="str">
        <f ca="1">_xlfn.TEXTJOIN(" ",FALSE,OFFSET(program!$A$1,0,A423,1,M423))</f>
        <v>0</v>
      </c>
      <c r="D423" s="4" t="str">
        <f ca="1">IF($H423="data",".dat "&amp;X423,
IF($H423="str",".str " &amp; _xlfn.TEXTJOIN("",FALSE,OFFSET(program!$A$2,0,A423+1,1,M423-1)),
$L423&amp;" "&amp;_xlfn.TEXTJOIN(", ",TRUE,$X423:$Z423)
))</f>
        <v>.dat 0</v>
      </c>
      <c r="E423" s="19" t="b">
        <f t="shared" ca="1" si="125"/>
        <v>1</v>
      </c>
      <c r="F423" s="5" t="str">
        <f t="shared" ca="1" si="122"/>
        <v>progmem</v>
      </c>
      <c r="G423" s="5">
        <f t="shared" ca="1" si="123"/>
        <v>920</v>
      </c>
      <c r="H423" s="5" t="str">
        <f t="shared" si="126"/>
        <v>data</v>
      </c>
      <c r="I423" s="13" t="b">
        <f t="shared" si="127"/>
        <v>1</v>
      </c>
      <c r="J423" s="6">
        <f ca="1">OFFSET(program!$A$1,0,disasm!A423)</f>
        <v>0</v>
      </c>
      <c r="K423" s="7">
        <f t="shared" ca="1" si="128"/>
        <v>0</v>
      </c>
      <c r="L423" s="7" t="e">
        <f t="shared" ca="1" si="129"/>
        <v>#VALUE!</v>
      </c>
      <c r="M423" s="7">
        <f t="shared" si="130"/>
        <v>1</v>
      </c>
      <c r="N423" s="7">
        <f t="shared" si="131"/>
        <v>1</v>
      </c>
      <c r="O423" s="8">
        <f t="shared" si="132"/>
        <v>1</v>
      </c>
      <c r="P423" s="8" t="str">
        <f t="shared" si="133"/>
        <v/>
      </c>
      <c r="Q423" s="8" t="str">
        <f t="shared" si="134"/>
        <v/>
      </c>
      <c r="R423" s="8" t="str">
        <f t="shared" ca="1" si="135"/>
        <v>num</v>
      </c>
      <c r="S423" s="8" t="str">
        <f t="shared" si="136"/>
        <v/>
      </c>
      <c r="T423" s="8" t="str">
        <f t="shared" si="137"/>
        <v/>
      </c>
      <c r="U423" s="7">
        <f ca="1">IF(O423="","",OFFSET(program!$A$1,0,disasm!$A423+COLUMN()-COLUMN($U423)+IF($I423,0,1)))</f>
        <v>0</v>
      </c>
      <c r="V423" s="7" t="str">
        <f ca="1">IF(P423="","",OFFSET(program!$A$1,0,disasm!$A423+COLUMN()-COLUMN($U423)+IF($I423,0,1)))</f>
        <v/>
      </c>
      <c r="W423" s="7" t="str">
        <f ca="1">IF(Q423="","",OFFSET(program!$A$1,0,disasm!$A423+COLUMN()-COLUMN($U423)+IF($I423,0,1)))</f>
        <v/>
      </c>
      <c r="X423" s="3" t="str">
        <f t="shared" ca="1" si="138"/>
        <v>0</v>
      </c>
      <c r="Y423" s="3" t="str">
        <f t="shared" si="139"/>
        <v/>
      </c>
      <c r="Z423" s="3" t="str">
        <f t="shared" si="140"/>
        <v/>
      </c>
      <c r="AA423" s="3" t="str">
        <f ca="1">" "
&amp;AE423
&amp;IF(AND(OR(K423=5,K423=6),MOD(INT(J423/1000),10)=1)," A2","")
&amp;IF(AND(NOT(I423),J423=109,OFFSET(program!$A$1,0,disasm!$A423+1)&gt;0,NOT(ISNUMBER(FIND(" A1 "," "&amp;AE423&amp;" "))))," AUTOLABEL","")
&amp;" "</f>
        <v xml:space="preserve">  </v>
      </c>
    </row>
    <row r="424" spans="1:27" x14ac:dyDescent="0.2">
      <c r="A424" s="1">
        <f t="shared" ca="1" si="141"/>
        <v>937</v>
      </c>
      <c r="B424" s="2" t="str">
        <f t="shared" ca="1" si="124"/>
        <v>progmem+17</v>
      </c>
      <c r="C424" s="3" t="str">
        <f ca="1">_xlfn.TEXTJOIN(" ",FALSE,OFFSET(program!$A$1,0,A424,1,M424))</f>
        <v>0</v>
      </c>
      <c r="D424" s="4" t="str">
        <f ca="1">IF($H424="data",".dat "&amp;X424,
IF($H424="str",".str " &amp; _xlfn.TEXTJOIN("",FALSE,OFFSET(program!$A$2,0,A424+1,1,M424-1)),
$L424&amp;" "&amp;_xlfn.TEXTJOIN(", ",TRUE,$X424:$Z424)
))</f>
        <v>.dat 0</v>
      </c>
      <c r="E424" s="19" t="b">
        <f t="shared" ca="1" si="125"/>
        <v>1</v>
      </c>
      <c r="F424" s="5" t="str">
        <f t="shared" ca="1" si="122"/>
        <v>progmem</v>
      </c>
      <c r="G424" s="5">
        <f t="shared" ca="1" si="123"/>
        <v>920</v>
      </c>
      <c r="H424" s="5" t="str">
        <f t="shared" si="126"/>
        <v>data</v>
      </c>
      <c r="I424" s="13" t="b">
        <f t="shared" si="127"/>
        <v>1</v>
      </c>
      <c r="J424" s="6">
        <f ca="1">OFFSET(program!$A$1,0,disasm!A424)</f>
        <v>0</v>
      </c>
      <c r="K424" s="7">
        <f t="shared" ca="1" si="128"/>
        <v>0</v>
      </c>
      <c r="L424" s="7" t="e">
        <f t="shared" ca="1" si="129"/>
        <v>#VALUE!</v>
      </c>
      <c r="M424" s="7">
        <f t="shared" si="130"/>
        <v>1</v>
      </c>
      <c r="N424" s="7">
        <f t="shared" si="131"/>
        <v>1</v>
      </c>
      <c r="O424" s="8">
        <f t="shared" si="132"/>
        <v>1</v>
      </c>
      <c r="P424" s="8" t="str">
        <f t="shared" si="133"/>
        <v/>
      </c>
      <c r="Q424" s="8" t="str">
        <f t="shared" si="134"/>
        <v/>
      </c>
      <c r="R424" s="8" t="str">
        <f t="shared" ca="1" si="135"/>
        <v>num</v>
      </c>
      <c r="S424" s="8" t="str">
        <f t="shared" si="136"/>
        <v/>
      </c>
      <c r="T424" s="8" t="str">
        <f t="shared" si="137"/>
        <v/>
      </c>
      <c r="U424" s="7">
        <f ca="1">IF(O424="","",OFFSET(program!$A$1,0,disasm!$A424+COLUMN()-COLUMN($U424)+IF($I424,0,1)))</f>
        <v>0</v>
      </c>
      <c r="V424" s="7" t="str">
        <f ca="1">IF(P424="","",OFFSET(program!$A$1,0,disasm!$A424+COLUMN()-COLUMN($U424)+IF($I424,0,1)))</f>
        <v/>
      </c>
      <c r="W424" s="7" t="str">
        <f ca="1">IF(Q424="","",OFFSET(program!$A$1,0,disasm!$A424+COLUMN()-COLUMN($U424)+IF($I424,0,1)))</f>
        <v/>
      </c>
      <c r="X424" s="3" t="str">
        <f t="shared" ca="1" si="138"/>
        <v>0</v>
      </c>
      <c r="Y424" s="3" t="str">
        <f t="shared" si="139"/>
        <v/>
      </c>
      <c r="Z424" s="3" t="str">
        <f t="shared" si="140"/>
        <v/>
      </c>
      <c r="AA424" s="3" t="str">
        <f ca="1">" "
&amp;AE424
&amp;IF(AND(OR(K424=5,K424=6),MOD(INT(J424/1000),10)=1)," A2","")
&amp;IF(AND(NOT(I424),J424=109,OFFSET(program!$A$1,0,disasm!$A424+1)&gt;0,NOT(ISNUMBER(FIND(" A1 "," "&amp;AE424&amp;" "))))," AUTOLABEL","")
&amp;" "</f>
        <v xml:space="preserve">  </v>
      </c>
    </row>
    <row r="425" spans="1:27" x14ac:dyDescent="0.2">
      <c r="A425" s="1">
        <f t="shared" ca="1" si="141"/>
        <v>938</v>
      </c>
      <c r="B425" s="2" t="str">
        <f t="shared" ca="1" si="124"/>
        <v>progmem+18</v>
      </c>
      <c r="C425" s="3" t="str">
        <f ca="1">_xlfn.TEXTJOIN(" ",FALSE,OFFSET(program!$A$1,0,A425,1,M425))</f>
        <v>0</v>
      </c>
      <c r="D425" s="4" t="str">
        <f ca="1">IF($H425="data",".dat "&amp;X425,
IF($H425="str",".str " &amp; _xlfn.TEXTJOIN("",FALSE,OFFSET(program!$A$2,0,A425+1,1,M425-1)),
$L425&amp;" "&amp;_xlfn.TEXTJOIN(", ",TRUE,$X425:$Z425)
))</f>
        <v>.dat 0</v>
      </c>
      <c r="E425" s="19" t="b">
        <f t="shared" ca="1" si="125"/>
        <v>1</v>
      </c>
      <c r="F425" s="5" t="str">
        <f t="shared" ca="1" si="122"/>
        <v>progmem</v>
      </c>
      <c r="G425" s="5">
        <f t="shared" ca="1" si="123"/>
        <v>920</v>
      </c>
      <c r="H425" s="5" t="str">
        <f t="shared" si="126"/>
        <v>data</v>
      </c>
      <c r="I425" s="13" t="b">
        <f t="shared" si="127"/>
        <v>1</v>
      </c>
      <c r="J425" s="6">
        <f ca="1">OFFSET(program!$A$1,0,disasm!A425)</f>
        <v>0</v>
      </c>
      <c r="K425" s="7">
        <f t="shared" ca="1" si="128"/>
        <v>0</v>
      </c>
      <c r="L425" s="7" t="e">
        <f t="shared" ca="1" si="129"/>
        <v>#VALUE!</v>
      </c>
      <c r="M425" s="7">
        <f t="shared" si="130"/>
        <v>1</v>
      </c>
      <c r="N425" s="7">
        <f t="shared" si="131"/>
        <v>1</v>
      </c>
      <c r="O425" s="8">
        <f t="shared" si="132"/>
        <v>1</v>
      </c>
      <c r="P425" s="8" t="str">
        <f t="shared" si="133"/>
        <v/>
      </c>
      <c r="Q425" s="8" t="str">
        <f t="shared" si="134"/>
        <v/>
      </c>
      <c r="R425" s="8" t="str">
        <f t="shared" ca="1" si="135"/>
        <v>num</v>
      </c>
      <c r="S425" s="8" t="str">
        <f t="shared" si="136"/>
        <v/>
      </c>
      <c r="T425" s="8" t="str">
        <f t="shared" si="137"/>
        <v/>
      </c>
      <c r="U425" s="7">
        <f ca="1">IF(O425="","",OFFSET(program!$A$1,0,disasm!$A425+COLUMN()-COLUMN($U425)+IF($I425,0,1)))</f>
        <v>0</v>
      </c>
      <c r="V425" s="7" t="str">
        <f ca="1">IF(P425="","",OFFSET(program!$A$1,0,disasm!$A425+COLUMN()-COLUMN($U425)+IF($I425,0,1)))</f>
        <v/>
      </c>
      <c r="W425" s="7" t="str">
        <f ca="1">IF(Q425="","",OFFSET(program!$A$1,0,disasm!$A425+COLUMN()-COLUMN($U425)+IF($I425,0,1)))</f>
        <v/>
      </c>
      <c r="X425" s="3" t="str">
        <f t="shared" ca="1" si="138"/>
        <v>0</v>
      </c>
      <c r="Y425" s="3" t="str">
        <f t="shared" si="139"/>
        <v/>
      </c>
      <c r="Z425" s="3" t="str">
        <f t="shared" si="140"/>
        <v/>
      </c>
      <c r="AA425" s="3" t="str">
        <f ca="1">" "
&amp;AE425
&amp;IF(AND(OR(K425=5,K425=6),MOD(INT(J425/1000),10)=1)," A2","")
&amp;IF(AND(NOT(I425),J425=109,OFFSET(program!$A$1,0,disasm!$A425+1)&gt;0,NOT(ISNUMBER(FIND(" A1 "," "&amp;AE425&amp;" "))))," AUTOLABEL","")
&amp;" "</f>
        <v xml:space="preserve">  </v>
      </c>
    </row>
    <row r="426" spans="1:27" x14ac:dyDescent="0.2">
      <c r="A426" s="1">
        <f t="shared" ca="1" si="141"/>
        <v>939</v>
      </c>
      <c r="B426" s="2" t="str">
        <f t="shared" ca="1" si="124"/>
        <v>progmem+19</v>
      </c>
      <c r="C426" s="3" t="str">
        <f ca="1">_xlfn.TEXTJOIN(" ",FALSE,OFFSET(program!$A$1,0,A426,1,M426))</f>
        <v>0</v>
      </c>
      <c r="D426" s="4" t="str">
        <f ca="1">IF($H426="data",".dat "&amp;X426,
IF($H426="str",".str " &amp; _xlfn.TEXTJOIN("",FALSE,OFFSET(program!$A$2,0,A426+1,1,M426-1)),
$L426&amp;" "&amp;_xlfn.TEXTJOIN(", ",TRUE,$X426:$Z426)
))</f>
        <v>.dat 0</v>
      </c>
      <c r="E426" s="19" t="b">
        <f t="shared" ca="1" si="125"/>
        <v>1</v>
      </c>
      <c r="F426" s="5" t="str">
        <f t="shared" ca="1" si="122"/>
        <v>progmem</v>
      </c>
      <c r="G426" s="5">
        <f t="shared" ca="1" si="123"/>
        <v>920</v>
      </c>
      <c r="H426" s="5" t="str">
        <f t="shared" si="126"/>
        <v>data</v>
      </c>
      <c r="I426" s="13" t="b">
        <f t="shared" si="127"/>
        <v>1</v>
      </c>
      <c r="J426" s="6">
        <f ca="1">OFFSET(program!$A$1,0,disasm!A426)</f>
        <v>0</v>
      </c>
      <c r="K426" s="7">
        <f t="shared" ca="1" si="128"/>
        <v>0</v>
      </c>
      <c r="L426" s="7" t="e">
        <f t="shared" ca="1" si="129"/>
        <v>#VALUE!</v>
      </c>
      <c r="M426" s="7">
        <f t="shared" si="130"/>
        <v>1</v>
      </c>
      <c r="N426" s="7">
        <f t="shared" si="131"/>
        <v>1</v>
      </c>
      <c r="O426" s="8">
        <f t="shared" si="132"/>
        <v>1</v>
      </c>
      <c r="P426" s="8" t="str">
        <f t="shared" si="133"/>
        <v/>
      </c>
      <c r="Q426" s="8" t="str">
        <f t="shared" si="134"/>
        <v/>
      </c>
      <c r="R426" s="8" t="str">
        <f t="shared" ca="1" si="135"/>
        <v>num</v>
      </c>
      <c r="S426" s="8" t="str">
        <f t="shared" si="136"/>
        <v/>
      </c>
      <c r="T426" s="8" t="str">
        <f t="shared" si="137"/>
        <v/>
      </c>
      <c r="U426" s="7">
        <f ca="1">IF(O426="","",OFFSET(program!$A$1,0,disasm!$A426+COLUMN()-COLUMN($U426)+IF($I426,0,1)))</f>
        <v>0</v>
      </c>
      <c r="V426" s="7" t="str">
        <f ca="1">IF(P426="","",OFFSET(program!$A$1,0,disasm!$A426+COLUMN()-COLUMN($U426)+IF($I426,0,1)))</f>
        <v/>
      </c>
      <c r="W426" s="7" t="str">
        <f ca="1">IF(Q426="","",OFFSET(program!$A$1,0,disasm!$A426+COLUMN()-COLUMN($U426)+IF($I426,0,1)))</f>
        <v/>
      </c>
      <c r="X426" s="3" t="str">
        <f t="shared" ca="1" si="138"/>
        <v>0</v>
      </c>
      <c r="Y426" s="3" t="str">
        <f t="shared" si="139"/>
        <v/>
      </c>
      <c r="Z426" s="3" t="str">
        <f t="shared" si="140"/>
        <v/>
      </c>
      <c r="AA426" s="3" t="str">
        <f ca="1">" "
&amp;AE426
&amp;IF(AND(OR(K426=5,K426=6),MOD(INT(J426/1000),10)=1)," A2","")
&amp;IF(AND(NOT(I426),J426=109,OFFSET(program!$A$1,0,disasm!$A426+1)&gt;0,NOT(ISNUMBER(FIND(" A1 "," "&amp;AE426&amp;" "))))," AUTOLABEL","")
&amp;" "</f>
        <v xml:space="preserve">  </v>
      </c>
    </row>
    <row r="427" spans="1:27" x14ac:dyDescent="0.2">
      <c r="A427" s="1">
        <f t="shared" ca="1" si="141"/>
        <v>940</v>
      </c>
      <c r="B427" s="2" t="str">
        <f t="shared" ca="1" si="124"/>
        <v>progmem+20</v>
      </c>
      <c r="C427" s="3" t="str">
        <f ca="1">_xlfn.TEXTJOIN(" ",FALSE,OFFSET(program!$A$1,0,A427,1,M427))</f>
        <v>0</v>
      </c>
      <c r="D427" s="4" t="str">
        <f ca="1">IF($H427="data",".dat "&amp;X427,
IF($H427="str",".str " &amp; _xlfn.TEXTJOIN("",FALSE,OFFSET(program!$A$2,0,A427+1,1,M427-1)),
$L427&amp;" "&amp;_xlfn.TEXTJOIN(", ",TRUE,$X427:$Z427)
))</f>
        <v>.dat 0</v>
      </c>
      <c r="E427" s="19" t="b">
        <f t="shared" ca="1" si="125"/>
        <v>1</v>
      </c>
      <c r="F427" s="5" t="str">
        <f t="shared" ca="1" si="122"/>
        <v>progmem</v>
      </c>
      <c r="G427" s="5">
        <f t="shared" ca="1" si="123"/>
        <v>920</v>
      </c>
      <c r="H427" s="5" t="str">
        <f t="shared" si="126"/>
        <v>data</v>
      </c>
      <c r="I427" s="13" t="b">
        <f t="shared" si="127"/>
        <v>1</v>
      </c>
      <c r="J427" s="6">
        <f ca="1">OFFSET(program!$A$1,0,disasm!A427)</f>
        <v>0</v>
      </c>
      <c r="K427" s="7">
        <f t="shared" ca="1" si="128"/>
        <v>0</v>
      </c>
      <c r="L427" s="7" t="e">
        <f t="shared" ca="1" si="129"/>
        <v>#VALUE!</v>
      </c>
      <c r="M427" s="7">
        <f t="shared" si="130"/>
        <v>1</v>
      </c>
      <c r="N427" s="7">
        <f t="shared" si="131"/>
        <v>1</v>
      </c>
      <c r="O427" s="8">
        <f t="shared" si="132"/>
        <v>1</v>
      </c>
      <c r="P427" s="8" t="str">
        <f t="shared" si="133"/>
        <v/>
      </c>
      <c r="Q427" s="8" t="str">
        <f t="shared" si="134"/>
        <v/>
      </c>
      <c r="R427" s="8" t="str">
        <f t="shared" ca="1" si="135"/>
        <v>num</v>
      </c>
      <c r="S427" s="8" t="str">
        <f t="shared" si="136"/>
        <v/>
      </c>
      <c r="T427" s="8" t="str">
        <f t="shared" si="137"/>
        <v/>
      </c>
      <c r="U427" s="7">
        <f ca="1">IF(O427="","",OFFSET(program!$A$1,0,disasm!$A427+COLUMN()-COLUMN($U427)+IF($I427,0,1)))</f>
        <v>0</v>
      </c>
      <c r="V427" s="7" t="str">
        <f ca="1">IF(P427="","",OFFSET(program!$A$1,0,disasm!$A427+COLUMN()-COLUMN($U427)+IF($I427,0,1)))</f>
        <v/>
      </c>
      <c r="W427" s="7" t="str">
        <f ca="1">IF(Q427="","",OFFSET(program!$A$1,0,disasm!$A427+COLUMN()-COLUMN($U427)+IF($I427,0,1)))</f>
        <v/>
      </c>
      <c r="X427" s="3" t="str">
        <f t="shared" ca="1" si="138"/>
        <v>0</v>
      </c>
      <c r="Y427" s="3" t="str">
        <f t="shared" si="139"/>
        <v/>
      </c>
      <c r="Z427" s="3" t="str">
        <f t="shared" si="140"/>
        <v/>
      </c>
      <c r="AA427" s="3" t="str">
        <f ca="1">" "
&amp;AE427
&amp;IF(AND(OR(K427=5,K427=6),MOD(INT(J427/1000),10)=1)," A2","")
&amp;IF(AND(NOT(I427),J427=109,OFFSET(program!$A$1,0,disasm!$A427+1)&gt;0,NOT(ISNUMBER(FIND(" A1 "," "&amp;AE427&amp;" "))))," AUTOLABEL","")
&amp;" "</f>
        <v xml:space="preserve">  </v>
      </c>
    </row>
    <row r="428" spans="1:27" x14ac:dyDescent="0.2">
      <c r="A428" s="1">
        <f t="shared" ca="1" si="141"/>
        <v>941</v>
      </c>
      <c r="B428" s="2" t="str">
        <f t="shared" ca="1" si="124"/>
        <v>progmem+21</v>
      </c>
      <c r="C428" s="3" t="str">
        <f ca="1">_xlfn.TEXTJOIN(" ",FALSE,OFFSET(program!$A$1,0,A428,1,M428))</f>
        <v>0</v>
      </c>
      <c r="D428" s="4" t="str">
        <f ca="1">IF($H428="data",".dat "&amp;X428,
IF($H428="str",".str " &amp; _xlfn.TEXTJOIN("",FALSE,OFFSET(program!$A$2,0,A428+1,1,M428-1)),
$L428&amp;" "&amp;_xlfn.TEXTJOIN(", ",TRUE,$X428:$Z428)
))</f>
        <v>.dat 0</v>
      </c>
      <c r="E428" s="19" t="b">
        <f t="shared" ca="1" si="125"/>
        <v>1</v>
      </c>
      <c r="F428" s="5" t="str">
        <f t="shared" ca="1" si="122"/>
        <v>progmem</v>
      </c>
      <c r="G428" s="5">
        <f t="shared" ca="1" si="123"/>
        <v>920</v>
      </c>
      <c r="H428" s="5" t="str">
        <f t="shared" si="126"/>
        <v>data</v>
      </c>
      <c r="I428" s="13" t="b">
        <f t="shared" si="127"/>
        <v>1</v>
      </c>
      <c r="J428" s="6">
        <f ca="1">OFFSET(program!$A$1,0,disasm!A428)</f>
        <v>0</v>
      </c>
      <c r="K428" s="7">
        <f t="shared" ca="1" si="128"/>
        <v>0</v>
      </c>
      <c r="L428" s="7" t="e">
        <f t="shared" ca="1" si="129"/>
        <v>#VALUE!</v>
      </c>
      <c r="M428" s="7">
        <f t="shared" si="130"/>
        <v>1</v>
      </c>
      <c r="N428" s="7">
        <f t="shared" si="131"/>
        <v>1</v>
      </c>
      <c r="O428" s="8">
        <f t="shared" si="132"/>
        <v>1</v>
      </c>
      <c r="P428" s="8" t="str">
        <f t="shared" si="133"/>
        <v/>
      </c>
      <c r="Q428" s="8" t="str">
        <f t="shared" si="134"/>
        <v/>
      </c>
      <c r="R428" s="8" t="str">
        <f t="shared" ca="1" si="135"/>
        <v>num</v>
      </c>
      <c r="S428" s="8" t="str">
        <f t="shared" si="136"/>
        <v/>
      </c>
      <c r="T428" s="8" t="str">
        <f t="shared" si="137"/>
        <v/>
      </c>
      <c r="U428" s="7">
        <f ca="1">IF(O428="","",OFFSET(program!$A$1,0,disasm!$A428+COLUMN()-COLUMN($U428)+IF($I428,0,1)))</f>
        <v>0</v>
      </c>
      <c r="V428" s="7" t="str">
        <f ca="1">IF(P428="","",OFFSET(program!$A$1,0,disasm!$A428+COLUMN()-COLUMN($U428)+IF($I428,0,1)))</f>
        <v/>
      </c>
      <c r="W428" s="7" t="str">
        <f ca="1">IF(Q428="","",OFFSET(program!$A$1,0,disasm!$A428+COLUMN()-COLUMN($U428)+IF($I428,0,1)))</f>
        <v/>
      </c>
      <c r="X428" s="3" t="str">
        <f t="shared" ca="1" si="138"/>
        <v>0</v>
      </c>
      <c r="Y428" s="3" t="str">
        <f t="shared" si="139"/>
        <v/>
      </c>
      <c r="Z428" s="3" t="str">
        <f t="shared" si="140"/>
        <v/>
      </c>
      <c r="AA428" s="3" t="str">
        <f ca="1">" "
&amp;AE428
&amp;IF(AND(OR(K428=5,K428=6),MOD(INT(J428/1000),10)=1)," A2","")
&amp;IF(AND(NOT(I428),J428=109,OFFSET(program!$A$1,0,disasm!$A428+1)&gt;0,NOT(ISNUMBER(FIND(" A1 "," "&amp;AE428&amp;" "))))," AUTOLABEL","")
&amp;" "</f>
        <v xml:space="preserve">  </v>
      </c>
    </row>
    <row r="429" spans="1:27" x14ac:dyDescent="0.2">
      <c r="A429" s="1">
        <f t="shared" ca="1" si="141"/>
        <v>942</v>
      </c>
      <c r="B429" s="2" t="str">
        <f t="shared" ca="1" si="124"/>
        <v>progmem+22</v>
      </c>
      <c r="C429" s="3" t="str">
        <f ca="1">_xlfn.TEXTJOIN(" ",FALSE,OFFSET(program!$A$1,0,A429,1,M429))</f>
        <v>0</v>
      </c>
      <c r="D429" s="4" t="str">
        <f ca="1">IF($H429="data",".dat "&amp;X429,
IF($H429="str",".str " &amp; _xlfn.TEXTJOIN("",FALSE,OFFSET(program!$A$2,0,A429+1,1,M429-1)),
$L429&amp;" "&amp;_xlfn.TEXTJOIN(", ",TRUE,$X429:$Z429)
))</f>
        <v>.dat 0</v>
      </c>
      <c r="E429" s="19" t="b">
        <f t="shared" ca="1" si="125"/>
        <v>1</v>
      </c>
      <c r="F429" s="5" t="str">
        <f t="shared" ca="1" si="122"/>
        <v>progmem</v>
      </c>
      <c r="G429" s="5">
        <f t="shared" ca="1" si="123"/>
        <v>920</v>
      </c>
      <c r="H429" s="5" t="str">
        <f t="shared" si="126"/>
        <v>data</v>
      </c>
      <c r="I429" s="13" t="b">
        <f t="shared" si="127"/>
        <v>1</v>
      </c>
      <c r="J429" s="6">
        <f ca="1">OFFSET(program!$A$1,0,disasm!A429)</f>
        <v>0</v>
      </c>
      <c r="K429" s="7">
        <f t="shared" ca="1" si="128"/>
        <v>0</v>
      </c>
      <c r="L429" s="7" t="e">
        <f t="shared" ca="1" si="129"/>
        <v>#VALUE!</v>
      </c>
      <c r="M429" s="7">
        <f t="shared" si="130"/>
        <v>1</v>
      </c>
      <c r="N429" s="7">
        <f t="shared" si="131"/>
        <v>1</v>
      </c>
      <c r="O429" s="8">
        <f t="shared" si="132"/>
        <v>1</v>
      </c>
      <c r="P429" s="8" t="str">
        <f t="shared" si="133"/>
        <v/>
      </c>
      <c r="Q429" s="8" t="str">
        <f t="shared" si="134"/>
        <v/>
      </c>
      <c r="R429" s="8" t="str">
        <f t="shared" ca="1" si="135"/>
        <v>num</v>
      </c>
      <c r="S429" s="8" t="str">
        <f t="shared" si="136"/>
        <v/>
      </c>
      <c r="T429" s="8" t="str">
        <f t="shared" si="137"/>
        <v/>
      </c>
      <c r="U429" s="7">
        <f ca="1">IF(O429="","",OFFSET(program!$A$1,0,disasm!$A429+COLUMN()-COLUMN($U429)+IF($I429,0,1)))</f>
        <v>0</v>
      </c>
      <c r="V429" s="7" t="str">
        <f ca="1">IF(P429="","",OFFSET(program!$A$1,0,disasm!$A429+COLUMN()-COLUMN($U429)+IF($I429,0,1)))</f>
        <v/>
      </c>
      <c r="W429" s="7" t="str">
        <f ca="1">IF(Q429="","",OFFSET(program!$A$1,0,disasm!$A429+COLUMN()-COLUMN($U429)+IF($I429,0,1)))</f>
        <v/>
      </c>
      <c r="X429" s="3" t="str">
        <f t="shared" ca="1" si="138"/>
        <v>0</v>
      </c>
      <c r="Y429" s="3" t="str">
        <f t="shared" si="139"/>
        <v/>
      </c>
      <c r="Z429" s="3" t="str">
        <f t="shared" si="140"/>
        <v/>
      </c>
      <c r="AA429" s="3" t="str">
        <f ca="1">" "
&amp;AE429
&amp;IF(AND(OR(K429=5,K429=6),MOD(INT(J429/1000),10)=1)," A2","")
&amp;IF(AND(NOT(I429),J429=109,OFFSET(program!$A$1,0,disasm!$A429+1)&gt;0,NOT(ISNUMBER(FIND(" A1 "," "&amp;AE429&amp;" "))))," AUTOLABEL","")
&amp;" "</f>
        <v xml:space="preserve">  </v>
      </c>
    </row>
    <row r="430" spans="1:27" x14ac:dyDescent="0.2">
      <c r="A430" s="1">
        <f t="shared" ca="1" si="141"/>
        <v>943</v>
      </c>
      <c r="B430" s="2" t="str">
        <f t="shared" ca="1" si="124"/>
        <v>progmem+23</v>
      </c>
      <c r="C430" s="3" t="str">
        <f ca="1">_xlfn.TEXTJOIN(" ",FALSE,OFFSET(program!$A$1,0,A430,1,M430))</f>
        <v>0</v>
      </c>
      <c r="D430" s="4" t="str">
        <f ca="1">IF($H430="data",".dat "&amp;X430,
IF($H430="str",".str " &amp; _xlfn.TEXTJOIN("",FALSE,OFFSET(program!$A$2,0,A430+1,1,M430-1)),
$L430&amp;" "&amp;_xlfn.TEXTJOIN(", ",TRUE,$X430:$Z430)
))</f>
        <v>.dat 0</v>
      </c>
      <c r="E430" s="19" t="b">
        <f t="shared" ca="1" si="125"/>
        <v>1</v>
      </c>
      <c r="F430" s="5" t="str">
        <f t="shared" ca="1" si="122"/>
        <v>progmem</v>
      </c>
      <c r="G430" s="5">
        <f t="shared" ca="1" si="123"/>
        <v>920</v>
      </c>
      <c r="H430" s="5" t="str">
        <f t="shared" si="126"/>
        <v>data</v>
      </c>
      <c r="I430" s="13" t="b">
        <f t="shared" si="127"/>
        <v>1</v>
      </c>
      <c r="J430" s="6">
        <f ca="1">OFFSET(program!$A$1,0,disasm!A430)</f>
        <v>0</v>
      </c>
      <c r="K430" s="7">
        <f t="shared" ca="1" si="128"/>
        <v>0</v>
      </c>
      <c r="L430" s="7" t="e">
        <f t="shared" ca="1" si="129"/>
        <v>#VALUE!</v>
      </c>
      <c r="M430" s="7">
        <f t="shared" si="130"/>
        <v>1</v>
      </c>
      <c r="N430" s="7">
        <f t="shared" si="131"/>
        <v>1</v>
      </c>
      <c r="O430" s="8">
        <f t="shared" si="132"/>
        <v>1</v>
      </c>
      <c r="P430" s="8" t="str">
        <f t="shared" si="133"/>
        <v/>
      </c>
      <c r="Q430" s="8" t="str">
        <f t="shared" si="134"/>
        <v/>
      </c>
      <c r="R430" s="8" t="str">
        <f t="shared" ca="1" si="135"/>
        <v>num</v>
      </c>
      <c r="S430" s="8" t="str">
        <f t="shared" si="136"/>
        <v/>
      </c>
      <c r="T430" s="8" t="str">
        <f t="shared" si="137"/>
        <v/>
      </c>
      <c r="U430" s="7">
        <f ca="1">IF(O430="","",OFFSET(program!$A$1,0,disasm!$A430+COLUMN()-COLUMN($U430)+IF($I430,0,1)))</f>
        <v>0</v>
      </c>
      <c r="V430" s="7" t="str">
        <f ca="1">IF(P430="","",OFFSET(program!$A$1,0,disasm!$A430+COLUMN()-COLUMN($U430)+IF($I430,0,1)))</f>
        <v/>
      </c>
      <c r="W430" s="7" t="str">
        <f ca="1">IF(Q430="","",OFFSET(program!$A$1,0,disasm!$A430+COLUMN()-COLUMN($U430)+IF($I430,0,1)))</f>
        <v/>
      </c>
      <c r="X430" s="3" t="str">
        <f t="shared" ca="1" si="138"/>
        <v>0</v>
      </c>
      <c r="Y430" s="3" t="str">
        <f t="shared" si="139"/>
        <v/>
      </c>
      <c r="Z430" s="3" t="str">
        <f t="shared" si="140"/>
        <v/>
      </c>
      <c r="AA430" s="3" t="str">
        <f ca="1">" "
&amp;AE430
&amp;IF(AND(OR(K430=5,K430=6),MOD(INT(J430/1000),10)=1)," A2","")
&amp;IF(AND(NOT(I430),J430=109,OFFSET(program!$A$1,0,disasm!$A430+1)&gt;0,NOT(ISNUMBER(FIND(" A1 "," "&amp;AE430&amp;" "))))," AUTOLABEL","")
&amp;" "</f>
        <v xml:space="preserve">  </v>
      </c>
    </row>
    <row r="431" spans="1:27" x14ac:dyDescent="0.2">
      <c r="A431" s="1">
        <f t="shared" ca="1" si="141"/>
        <v>944</v>
      </c>
      <c r="B431" s="2" t="str">
        <f t="shared" ca="1" si="124"/>
        <v>progmem+24</v>
      </c>
      <c r="C431" s="3" t="str">
        <f ca="1">_xlfn.TEXTJOIN(" ",FALSE,OFFSET(program!$A$1,0,A431,1,M431))</f>
        <v>0</v>
      </c>
      <c r="D431" s="4" t="str">
        <f ca="1">IF($H431="data",".dat "&amp;X431,
IF($H431="str",".str " &amp; _xlfn.TEXTJOIN("",FALSE,OFFSET(program!$A$2,0,A431+1,1,M431-1)),
$L431&amp;" "&amp;_xlfn.TEXTJOIN(", ",TRUE,$X431:$Z431)
))</f>
        <v>.dat 0</v>
      </c>
      <c r="E431" s="19" t="b">
        <f t="shared" ca="1" si="125"/>
        <v>1</v>
      </c>
      <c r="F431" s="5" t="str">
        <f t="shared" ca="1" si="122"/>
        <v>progmem</v>
      </c>
      <c r="G431" s="5">
        <f t="shared" ca="1" si="123"/>
        <v>920</v>
      </c>
      <c r="H431" s="5" t="str">
        <f t="shared" si="126"/>
        <v>data</v>
      </c>
      <c r="I431" s="13" t="b">
        <f t="shared" si="127"/>
        <v>1</v>
      </c>
      <c r="J431" s="6">
        <f ca="1">OFFSET(program!$A$1,0,disasm!A431)</f>
        <v>0</v>
      </c>
      <c r="K431" s="7">
        <f t="shared" ca="1" si="128"/>
        <v>0</v>
      </c>
      <c r="L431" s="7" t="e">
        <f t="shared" ca="1" si="129"/>
        <v>#VALUE!</v>
      </c>
      <c r="M431" s="7">
        <f t="shared" si="130"/>
        <v>1</v>
      </c>
      <c r="N431" s="7">
        <f t="shared" si="131"/>
        <v>1</v>
      </c>
      <c r="O431" s="8">
        <f t="shared" si="132"/>
        <v>1</v>
      </c>
      <c r="P431" s="8" t="str">
        <f t="shared" si="133"/>
        <v/>
      </c>
      <c r="Q431" s="8" t="str">
        <f t="shared" si="134"/>
        <v/>
      </c>
      <c r="R431" s="8" t="str">
        <f t="shared" ca="1" si="135"/>
        <v>num</v>
      </c>
      <c r="S431" s="8" t="str">
        <f t="shared" si="136"/>
        <v/>
      </c>
      <c r="T431" s="8" t="str">
        <f t="shared" si="137"/>
        <v/>
      </c>
      <c r="U431" s="7">
        <f ca="1">IF(O431="","",OFFSET(program!$A$1,0,disasm!$A431+COLUMN()-COLUMN($U431)+IF($I431,0,1)))</f>
        <v>0</v>
      </c>
      <c r="V431" s="7" t="str">
        <f ca="1">IF(P431="","",OFFSET(program!$A$1,0,disasm!$A431+COLUMN()-COLUMN($U431)+IF($I431,0,1)))</f>
        <v/>
      </c>
      <c r="W431" s="7" t="str">
        <f ca="1">IF(Q431="","",OFFSET(program!$A$1,0,disasm!$A431+COLUMN()-COLUMN($U431)+IF($I431,0,1)))</f>
        <v/>
      </c>
      <c r="X431" s="3" t="str">
        <f t="shared" ca="1" si="138"/>
        <v>0</v>
      </c>
      <c r="Y431" s="3" t="str">
        <f t="shared" si="139"/>
        <v/>
      </c>
      <c r="Z431" s="3" t="str">
        <f t="shared" si="140"/>
        <v/>
      </c>
      <c r="AA431" s="3" t="str">
        <f ca="1">" "
&amp;AE431
&amp;IF(AND(OR(K431=5,K431=6),MOD(INT(J431/1000),10)=1)," A2","")
&amp;IF(AND(NOT(I431),J431=109,OFFSET(program!$A$1,0,disasm!$A431+1)&gt;0,NOT(ISNUMBER(FIND(" A1 "," "&amp;AE431&amp;" "))))," AUTOLABEL","")
&amp;" "</f>
        <v xml:space="preserve">  </v>
      </c>
    </row>
    <row r="432" spans="1:27" x14ac:dyDescent="0.2">
      <c r="A432" s="1">
        <f t="shared" ca="1" si="141"/>
        <v>945</v>
      </c>
      <c r="B432" s="2" t="str">
        <f t="shared" ca="1" si="124"/>
        <v>progmem+25</v>
      </c>
      <c r="C432" s="3" t="str">
        <f ca="1">_xlfn.TEXTJOIN(" ",FALSE,OFFSET(program!$A$1,0,A432,1,M432))</f>
        <v>0</v>
      </c>
      <c r="D432" s="4" t="str">
        <f ca="1">IF($H432="data",".dat "&amp;X432,
IF($H432="str",".str " &amp; _xlfn.TEXTJOIN("",FALSE,OFFSET(program!$A$2,0,A432+1,1,M432-1)),
$L432&amp;" "&amp;_xlfn.TEXTJOIN(", ",TRUE,$X432:$Z432)
))</f>
        <v>.dat 0</v>
      </c>
      <c r="E432" s="19" t="b">
        <f t="shared" ca="1" si="125"/>
        <v>1</v>
      </c>
      <c r="F432" s="5" t="str">
        <f t="shared" ca="1" si="122"/>
        <v>progmem</v>
      </c>
      <c r="G432" s="5">
        <f t="shared" ca="1" si="123"/>
        <v>920</v>
      </c>
      <c r="H432" s="5" t="str">
        <f t="shared" si="126"/>
        <v>data</v>
      </c>
      <c r="I432" s="13" t="b">
        <f t="shared" si="127"/>
        <v>1</v>
      </c>
      <c r="J432" s="6">
        <f ca="1">OFFSET(program!$A$1,0,disasm!A432)</f>
        <v>0</v>
      </c>
      <c r="K432" s="7">
        <f t="shared" ca="1" si="128"/>
        <v>0</v>
      </c>
      <c r="L432" s="7" t="e">
        <f t="shared" ca="1" si="129"/>
        <v>#VALUE!</v>
      </c>
      <c r="M432" s="7">
        <f t="shared" si="130"/>
        <v>1</v>
      </c>
      <c r="N432" s="7">
        <f t="shared" si="131"/>
        <v>1</v>
      </c>
      <c r="O432" s="8">
        <f t="shared" si="132"/>
        <v>1</v>
      </c>
      <c r="P432" s="8" t="str">
        <f t="shared" si="133"/>
        <v/>
      </c>
      <c r="Q432" s="8" t="str">
        <f t="shared" si="134"/>
        <v/>
      </c>
      <c r="R432" s="8" t="str">
        <f t="shared" ca="1" si="135"/>
        <v>num</v>
      </c>
      <c r="S432" s="8" t="str">
        <f t="shared" si="136"/>
        <v/>
      </c>
      <c r="T432" s="8" t="str">
        <f t="shared" si="137"/>
        <v/>
      </c>
      <c r="U432" s="7">
        <f ca="1">IF(O432="","",OFFSET(program!$A$1,0,disasm!$A432+COLUMN()-COLUMN($U432)+IF($I432,0,1)))</f>
        <v>0</v>
      </c>
      <c r="V432" s="7" t="str">
        <f ca="1">IF(P432="","",OFFSET(program!$A$1,0,disasm!$A432+COLUMN()-COLUMN($U432)+IF($I432,0,1)))</f>
        <v/>
      </c>
      <c r="W432" s="7" t="str">
        <f ca="1">IF(Q432="","",OFFSET(program!$A$1,0,disasm!$A432+COLUMN()-COLUMN($U432)+IF($I432,0,1)))</f>
        <v/>
      </c>
      <c r="X432" s="3" t="str">
        <f t="shared" ca="1" si="138"/>
        <v>0</v>
      </c>
      <c r="Y432" s="3" t="str">
        <f t="shared" si="139"/>
        <v/>
      </c>
      <c r="Z432" s="3" t="str">
        <f t="shared" si="140"/>
        <v/>
      </c>
      <c r="AA432" s="3" t="str">
        <f ca="1">" "
&amp;AE432
&amp;IF(AND(OR(K432=5,K432=6),MOD(INT(J432/1000),10)=1)," A2","")
&amp;IF(AND(NOT(I432),J432=109,OFFSET(program!$A$1,0,disasm!$A432+1)&gt;0,NOT(ISNUMBER(FIND(" A1 "," "&amp;AE432&amp;" "))))," AUTOLABEL","")
&amp;" "</f>
        <v xml:space="preserve">  </v>
      </c>
    </row>
    <row r="433" spans="1:27" x14ac:dyDescent="0.2">
      <c r="A433" s="1">
        <f t="shared" ca="1" si="141"/>
        <v>946</v>
      </c>
      <c r="B433" s="2" t="str">
        <f t="shared" ca="1" si="124"/>
        <v>progmem+26</v>
      </c>
      <c r="C433" s="3" t="str">
        <f ca="1">_xlfn.TEXTJOIN(" ",FALSE,OFFSET(program!$A$1,0,A433,1,M433))</f>
        <v>0</v>
      </c>
      <c r="D433" s="4" t="str">
        <f ca="1">IF($H433="data",".dat "&amp;X433,
IF($H433="str",".str " &amp; _xlfn.TEXTJOIN("",FALSE,OFFSET(program!$A$2,0,A433+1,1,M433-1)),
$L433&amp;" "&amp;_xlfn.TEXTJOIN(", ",TRUE,$X433:$Z433)
))</f>
        <v>.dat 0</v>
      </c>
      <c r="E433" s="19" t="b">
        <f t="shared" ca="1" si="125"/>
        <v>1</v>
      </c>
      <c r="F433" s="5" t="str">
        <f t="shared" ca="1" si="122"/>
        <v>progmem</v>
      </c>
      <c r="G433" s="5">
        <f t="shared" ca="1" si="123"/>
        <v>920</v>
      </c>
      <c r="H433" s="5" t="str">
        <f t="shared" si="126"/>
        <v>data</v>
      </c>
      <c r="I433" s="13" t="b">
        <f t="shared" si="127"/>
        <v>1</v>
      </c>
      <c r="J433" s="6">
        <f ca="1">OFFSET(program!$A$1,0,disasm!A433)</f>
        <v>0</v>
      </c>
      <c r="K433" s="7">
        <f t="shared" ca="1" si="128"/>
        <v>0</v>
      </c>
      <c r="L433" s="7" t="e">
        <f t="shared" ca="1" si="129"/>
        <v>#VALUE!</v>
      </c>
      <c r="M433" s="7">
        <f t="shared" si="130"/>
        <v>1</v>
      </c>
      <c r="N433" s="7">
        <f t="shared" si="131"/>
        <v>1</v>
      </c>
      <c r="O433" s="8">
        <f t="shared" si="132"/>
        <v>1</v>
      </c>
      <c r="P433" s="8" t="str">
        <f t="shared" si="133"/>
        <v/>
      </c>
      <c r="Q433" s="8" t="str">
        <f t="shared" si="134"/>
        <v/>
      </c>
      <c r="R433" s="8" t="str">
        <f t="shared" ca="1" si="135"/>
        <v>num</v>
      </c>
      <c r="S433" s="8" t="str">
        <f t="shared" si="136"/>
        <v/>
      </c>
      <c r="T433" s="8" t="str">
        <f t="shared" si="137"/>
        <v/>
      </c>
      <c r="U433" s="7">
        <f ca="1">IF(O433="","",OFFSET(program!$A$1,0,disasm!$A433+COLUMN()-COLUMN($U433)+IF($I433,0,1)))</f>
        <v>0</v>
      </c>
      <c r="V433" s="7" t="str">
        <f ca="1">IF(P433="","",OFFSET(program!$A$1,0,disasm!$A433+COLUMN()-COLUMN($U433)+IF($I433,0,1)))</f>
        <v/>
      </c>
      <c r="W433" s="7" t="str">
        <f ca="1">IF(Q433="","",OFFSET(program!$A$1,0,disasm!$A433+COLUMN()-COLUMN($U433)+IF($I433,0,1)))</f>
        <v/>
      </c>
      <c r="X433" s="3" t="str">
        <f t="shared" ca="1" si="138"/>
        <v>0</v>
      </c>
      <c r="Y433" s="3" t="str">
        <f t="shared" si="139"/>
        <v/>
      </c>
      <c r="Z433" s="3" t="str">
        <f t="shared" si="140"/>
        <v/>
      </c>
      <c r="AA433" s="3" t="str">
        <f ca="1">" "
&amp;AE433
&amp;IF(AND(OR(K433=5,K433=6),MOD(INT(J433/1000),10)=1)," A2","")
&amp;IF(AND(NOT(I433),J433=109,OFFSET(program!$A$1,0,disasm!$A433+1)&gt;0,NOT(ISNUMBER(FIND(" A1 "," "&amp;AE433&amp;" "))))," AUTOLABEL","")
&amp;" "</f>
        <v xml:space="preserve">  </v>
      </c>
    </row>
    <row r="434" spans="1:27" x14ac:dyDescent="0.2">
      <c r="A434" s="1">
        <f t="shared" ca="1" si="141"/>
        <v>947</v>
      </c>
      <c r="B434" s="2" t="str">
        <f t="shared" ca="1" si="124"/>
        <v>progmem+27</v>
      </c>
      <c r="C434" s="3" t="str">
        <f ca="1">_xlfn.TEXTJOIN(" ",FALSE,OFFSET(program!$A$1,0,A434,1,M434))</f>
        <v>0</v>
      </c>
      <c r="D434" s="4" t="str">
        <f ca="1">IF($H434="data",".dat "&amp;X434,
IF($H434="str",".str " &amp; _xlfn.TEXTJOIN("",FALSE,OFFSET(program!$A$2,0,A434+1,1,M434-1)),
$L434&amp;" "&amp;_xlfn.TEXTJOIN(", ",TRUE,$X434:$Z434)
))</f>
        <v>.dat 0</v>
      </c>
      <c r="E434" s="19" t="b">
        <f t="shared" ca="1" si="125"/>
        <v>1</v>
      </c>
      <c r="F434" s="5" t="str">
        <f t="shared" ca="1" si="122"/>
        <v>progmem</v>
      </c>
      <c r="G434" s="5">
        <f t="shared" ca="1" si="123"/>
        <v>920</v>
      </c>
      <c r="H434" s="5" t="str">
        <f t="shared" si="126"/>
        <v>data</v>
      </c>
      <c r="I434" s="13" t="b">
        <f t="shared" si="127"/>
        <v>1</v>
      </c>
      <c r="J434" s="6">
        <f ca="1">OFFSET(program!$A$1,0,disasm!A434)</f>
        <v>0</v>
      </c>
      <c r="K434" s="7">
        <f t="shared" ca="1" si="128"/>
        <v>0</v>
      </c>
      <c r="L434" s="7" t="e">
        <f t="shared" ca="1" si="129"/>
        <v>#VALUE!</v>
      </c>
      <c r="M434" s="7">
        <f t="shared" si="130"/>
        <v>1</v>
      </c>
      <c r="N434" s="7">
        <f t="shared" si="131"/>
        <v>1</v>
      </c>
      <c r="O434" s="8">
        <f t="shared" si="132"/>
        <v>1</v>
      </c>
      <c r="P434" s="8" t="str">
        <f t="shared" si="133"/>
        <v/>
      </c>
      <c r="Q434" s="8" t="str">
        <f t="shared" si="134"/>
        <v/>
      </c>
      <c r="R434" s="8" t="str">
        <f t="shared" ca="1" si="135"/>
        <v>num</v>
      </c>
      <c r="S434" s="8" t="str">
        <f t="shared" si="136"/>
        <v/>
      </c>
      <c r="T434" s="8" t="str">
        <f t="shared" si="137"/>
        <v/>
      </c>
      <c r="U434" s="7">
        <f ca="1">IF(O434="","",OFFSET(program!$A$1,0,disasm!$A434+COLUMN()-COLUMN($U434)+IF($I434,0,1)))</f>
        <v>0</v>
      </c>
      <c r="V434" s="7" t="str">
        <f ca="1">IF(P434="","",OFFSET(program!$A$1,0,disasm!$A434+COLUMN()-COLUMN($U434)+IF($I434,0,1)))</f>
        <v/>
      </c>
      <c r="W434" s="7" t="str">
        <f ca="1">IF(Q434="","",OFFSET(program!$A$1,0,disasm!$A434+COLUMN()-COLUMN($U434)+IF($I434,0,1)))</f>
        <v/>
      </c>
      <c r="X434" s="3" t="str">
        <f t="shared" ca="1" si="138"/>
        <v>0</v>
      </c>
      <c r="Y434" s="3" t="str">
        <f t="shared" si="139"/>
        <v/>
      </c>
      <c r="Z434" s="3" t="str">
        <f t="shared" si="140"/>
        <v/>
      </c>
      <c r="AA434" s="3" t="str">
        <f ca="1">" "
&amp;AE434
&amp;IF(AND(OR(K434=5,K434=6),MOD(INT(J434/1000),10)=1)," A2","")
&amp;IF(AND(NOT(I434),J434=109,OFFSET(program!$A$1,0,disasm!$A434+1)&gt;0,NOT(ISNUMBER(FIND(" A1 "," "&amp;AE434&amp;" "))))," AUTOLABEL","")
&amp;" "</f>
        <v xml:space="preserve">  </v>
      </c>
    </row>
    <row r="435" spans="1:27" x14ac:dyDescent="0.2">
      <c r="A435" s="1">
        <f t="shared" ca="1" si="141"/>
        <v>948</v>
      </c>
      <c r="B435" s="2" t="str">
        <f t="shared" ca="1" si="124"/>
        <v>progmem+28</v>
      </c>
      <c r="C435" s="3" t="str">
        <f ca="1">_xlfn.TEXTJOIN(" ",FALSE,OFFSET(program!$A$1,0,A435,1,M435))</f>
        <v>0</v>
      </c>
      <c r="D435" s="4" t="str">
        <f ca="1">IF($H435="data",".dat "&amp;X435,
IF($H435="str",".str " &amp; _xlfn.TEXTJOIN("",FALSE,OFFSET(program!$A$2,0,A435+1,1,M435-1)),
$L435&amp;" "&amp;_xlfn.TEXTJOIN(", ",TRUE,$X435:$Z435)
))</f>
        <v>.dat 0</v>
      </c>
      <c r="E435" s="19" t="b">
        <f t="shared" ca="1" si="125"/>
        <v>1</v>
      </c>
      <c r="F435" s="5" t="str">
        <f t="shared" ca="1" si="122"/>
        <v>progmem</v>
      </c>
      <c r="G435" s="5">
        <f t="shared" ca="1" si="123"/>
        <v>920</v>
      </c>
      <c r="H435" s="5" t="str">
        <f t="shared" si="126"/>
        <v>data</v>
      </c>
      <c r="I435" s="13" t="b">
        <f t="shared" si="127"/>
        <v>1</v>
      </c>
      <c r="J435" s="6">
        <f ca="1">OFFSET(program!$A$1,0,disasm!A435)</f>
        <v>0</v>
      </c>
      <c r="K435" s="7">
        <f t="shared" ca="1" si="128"/>
        <v>0</v>
      </c>
      <c r="L435" s="7" t="e">
        <f t="shared" ca="1" si="129"/>
        <v>#VALUE!</v>
      </c>
      <c r="M435" s="7">
        <f t="shared" si="130"/>
        <v>1</v>
      </c>
      <c r="N435" s="7">
        <f t="shared" si="131"/>
        <v>1</v>
      </c>
      <c r="O435" s="8">
        <f t="shared" si="132"/>
        <v>1</v>
      </c>
      <c r="P435" s="8" t="str">
        <f t="shared" si="133"/>
        <v/>
      </c>
      <c r="Q435" s="8" t="str">
        <f t="shared" si="134"/>
        <v/>
      </c>
      <c r="R435" s="8" t="str">
        <f t="shared" ca="1" si="135"/>
        <v>num</v>
      </c>
      <c r="S435" s="8" t="str">
        <f t="shared" si="136"/>
        <v/>
      </c>
      <c r="T435" s="8" t="str">
        <f t="shared" si="137"/>
        <v/>
      </c>
      <c r="U435" s="7">
        <f ca="1">IF(O435="","",OFFSET(program!$A$1,0,disasm!$A435+COLUMN()-COLUMN($U435)+IF($I435,0,1)))</f>
        <v>0</v>
      </c>
      <c r="V435" s="7" t="str">
        <f ca="1">IF(P435="","",OFFSET(program!$A$1,0,disasm!$A435+COLUMN()-COLUMN($U435)+IF($I435,0,1)))</f>
        <v/>
      </c>
      <c r="W435" s="7" t="str">
        <f ca="1">IF(Q435="","",OFFSET(program!$A$1,0,disasm!$A435+COLUMN()-COLUMN($U435)+IF($I435,0,1)))</f>
        <v/>
      </c>
      <c r="X435" s="3" t="str">
        <f t="shared" ca="1" si="138"/>
        <v>0</v>
      </c>
      <c r="Y435" s="3" t="str">
        <f t="shared" si="139"/>
        <v/>
      </c>
      <c r="Z435" s="3" t="str">
        <f t="shared" si="140"/>
        <v/>
      </c>
      <c r="AA435" s="3" t="str">
        <f ca="1">" "
&amp;AE435
&amp;IF(AND(OR(K435=5,K435=6),MOD(INT(J435/1000),10)=1)," A2","")
&amp;IF(AND(NOT(I435),J435=109,OFFSET(program!$A$1,0,disasm!$A435+1)&gt;0,NOT(ISNUMBER(FIND(" A1 "," "&amp;AE435&amp;" "))))," AUTOLABEL","")
&amp;" "</f>
        <v xml:space="preserve">  </v>
      </c>
    </row>
    <row r="436" spans="1:27" x14ac:dyDescent="0.2">
      <c r="A436" s="1">
        <f t="shared" ca="1" si="141"/>
        <v>949</v>
      </c>
      <c r="B436" s="2" t="str">
        <f t="shared" ca="1" si="124"/>
        <v>progmem+29</v>
      </c>
      <c r="C436" s="3" t="str">
        <f ca="1">_xlfn.TEXTJOIN(" ",FALSE,OFFSET(program!$A$1,0,A436,1,M436))</f>
        <v>0</v>
      </c>
      <c r="D436" s="4" t="str">
        <f ca="1">IF($H436="data",".dat "&amp;X436,
IF($H436="str",".str " &amp; _xlfn.TEXTJOIN("",FALSE,OFFSET(program!$A$2,0,A436+1,1,M436-1)),
$L436&amp;" "&amp;_xlfn.TEXTJOIN(", ",TRUE,$X436:$Z436)
))</f>
        <v>.dat 0</v>
      </c>
      <c r="E436" s="19" t="b">
        <f t="shared" ca="1" si="125"/>
        <v>1</v>
      </c>
      <c r="F436" s="5" t="str">
        <f t="shared" ca="1" si="122"/>
        <v>progmem</v>
      </c>
      <c r="G436" s="5">
        <f t="shared" ca="1" si="123"/>
        <v>920</v>
      </c>
      <c r="H436" s="5" t="str">
        <f t="shared" si="126"/>
        <v>data</v>
      </c>
      <c r="I436" s="13" t="b">
        <f t="shared" si="127"/>
        <v>1</v>
      </c>
      <c r="J436" s="6">
        <f ca="1">OFFSET(program!$A$1,0,disasm!A436)</f>
        <v>0</v>
      </c>
      <c r="K436" s="7">
        <f t="shared" ca="1" si="128"/>
        <v>0</v>
      </c>
      <c r="L436" s="7" t="e">
        <f t="shared" ca="1" si="129"/>
        <v>#VALUE!</v>
      </c>
      <c r="M436" s="7">
        <f t="shared" si="130"/>
        <v>1</v>
      </c>
      <c r="N436" s="7">
        <f t="shared" si="131"/>
        <v>1</v>
      </c>
      <c r="O436" s="8">
        <f t="shared" si="132"/>
        <v>1</v>
      </c>
      <c r="P436" s="8" t="str">
        <f t="shared" si="133"/>
        <v/>
      </c>
      <c r="Q436" s="8" t="str">
        <f t="shared" si="134"/>
        <v/>
      </c>
      <c r="R436" s="8" t="str">
        <f t="shared" ca="1" si="135"/>
        <v>num</v>
      </c>
      <c r="S436" s="8" t="str">
        <f t="shared" si="136"/>
        <v/>
      </c>
      <c r="T436" s="8" t="str">
        <f t="shared" si="137"/>
        <v/>
      </c>
      <c r="U436" s="7">
        <f ca="1">IF(O436="","",OFFSET(program!$A$1,0,disasm!$A436+COLUMN()-COLUMN($U436)+IF($I436,0,1)))</f>
        <v>0</v>
      </c>
      <c r="V436" s="7" t="str">
        <f ca="1">IF(P436="","",OFFSET(program!$A$1,0,disasm!$A436+COLUMN()-COLUMN($U436)+IF($I436,0,1)))</f>
        <v/>
      </c>
      <c r="W436" s="7" t="str">
        <f ca="1">IF(Q436="","",OFFSET(program!$A$1,0,disasm!$A436+COLUMN()-COLUMN($U436)+IF($I436,0,1)))</f>
        <v/>
      </c>
      <c r="X436" s="3" t="str">
        <f t="shared" ca="1" si="138"/>
        <v>0</v>
      </c>
      <c r="Y436" s="3" t="str">
        <f t="shared" si="139"/>
        <v/>
      </c>
      <c r="Z436" s="3" t="str">
        <f t="shared" si="140"/>
        <v/>
      </c>
      <c r="AA436" s="3" t="str">
        <f ca="1">" "
&amp;AE436
&amp;IF(AND(OR(K436=5,K436=6),MOD(INT(J436/1000),10)=1)," A2","")
&amp;IF(AND(NOT(I436),J436=109,OFFSET(program!$A$1,0,disasm!$A436+1)&gt;0,NOT(ISNUMBER(FIND(" A1 "," "&amp;AE436&amp;" "))))," AUTOLABEL","")
&amp;" "</f>
        <v xml:space="preserve">  </v>
      </c>
    </row>
    <row r="437" spans="1:27" x14ac:dyDescent="0.2">
      <c r="A437" s="1">
        <f t="shared" ca="1" si="141"/>
        <v>950</v>
      </c>
      <c r="B437" s="2" t="str">
        <f t="shared" ca="1" si="124"/>
        <v>progmem+30</v>
      </c>
      <c r="C437" s="3" t="str">
        <f ca="1">_xlfn.TEXTJOIN(" ",FALSE,OFFSET(program!$A$1,0,A437,1,M437))</f>
        <v>0</v>
      </c>
      <c r="D437" s="4" t="str">
        <f ca="1">IF($H437="data",".dat "&amp;X437,
IF($H437="str",".str " &amp; _xlfn.TEXTJOIN("",FALSE,OFFSET(program!$A$2,0,A437+1,1,M437-1)),
$L437&amp;" "&amp;_xlfn.TEXTJOIN(", ",TRUE,$X437:$Z437)
))</f>
        <v>.dat 0</v>
      </c>
      <c r="E437" s="19" t="b">
        <f t="shared" ca="1" si="125"/>
        <v>1</v>
      </c>
      <c r="F437" s="5" t="str">
        <f t="shared" ca="1" si="122"/>
        <v>progmem</v>
      </c>
      <c r="G437" s="5">
        <f t="shared" ca="1" si="123"/>
        <v>920</v>
      </c>
      <c r="H437" s="5" t="str">
        <f t="shared" si="126"/>
        <v>data</v>
      </c>
      <c r="I437" s="13" t="b">
        <f t="shared" si="127"/>
        <v>1</v>
      </c>
      <c r="J437" s="6">
        <f ca="1">OFFSET(program!$A$1,0,disasm!A437)</f>
        <v>0</v>
      </c>
      <c r="K437" s="7">
        <f t="shared" ca="1" si="128"/>
        <v>0</v>
      </c>
      <c r="L437" s="7" t="e">
        <f t="shared" ca="1" si="129"/>
        <v>#VALUE!</v>
      </c>
      <c r="M437" s="7">
        <f t="shared" si="130"/>
        <v>1</v>
      </c>
      <c r="N437" s="7">
        <f t="shared" si="131"/>
        <v>1</v>
      </c>
      <c r="O437" s="8">
        <f t="shared" si="132"/>
        <v>1</v>
      </c>
      <c r="P437" s="8" t="str">
        <f t="shared" si="133"/>
        <v/>
      </c>
      <c r="Q437" s="8" t="str">
        <f t="shared" si="134"/>
        <v/>
      </c>
      <c r="R437" s="8" t="str">
        <f t="shared" ca="1" si="135"/>
        <v>num</v>
      </c>
      <c r="S437" s="8" t="str">
        <f t="shared" si="136"/>
        <v/>
      </c>
      <c r="T437" s="8" t="str">
        <f t="shared" si="137"/>
        <v/>
      </c>
      <c r="U437" s="7">
        <f ca="1">IF(O437="","",OFFSET(program!$A$1,0,disasm!$A437+COLUMN()-COLUMN($U437)+IF($I437,0,1)))</f>
        <v>0</v>
      </c>
      <c r="V437" s="7" t="str">
        <f ca="1">IF(P437="","",OFFSET(program!$A$1,0,disasm!$A437+COLUMN()-COLUMN($U437)+IF($I437,0,1)))</f>
        <v/>
      </c>
      <c r="W437" s="7" t="str">
        <f ca="1">IF(Q437="","",OFFSET(program!$A$1,0,disasm!$A437+COLUMN()-COLUMN($U437)+IF($I437,0,1)))</f>
        <v/>
      </c>
      <c r="X437" s="3" t="str">
        <f t="shared" ca="1" si="138"/>
        <v>0</v>
      </c>
      <c r="Y437" s="3" t="str">
        <f t="shared" si="139"/>
        <v/>
      </c>
      <c r="Z437" s="3" t="str">
        <f t="shared" si="140"/>
        <v/>
      </c>
      <c r="AA437" s="3" t="str">
        <f ca="1">" "
&amp;AE437
&amp;IF(AND(OR(K437=5,K437=6),MOD(INT(J437/1000),10)=1)," A2","")
&amp;IF(AND(NOT(I437),J437=109,OFFSET(program!$A$1,0,disasm!$A437+1)&gt;0,NOT(ISNUMBER(FIND(" A1 "," "&amp;AE437&amp;" "))))," AUTOLABEL","")
&amp;" "</f>
        <v xml:space="preserve">  </v>
      </c>
    </row>
    <row r="438" spans="1:27" x14ac:dyDescent="0.2">
      <c r="A438" s="1">
        <f t="shared" ca="1" si="141"/>
        <v>951</v>
      </c>
      <c r="B438" s="2" t="str">
        <f t="shared" ca="1" si="124"/>
        <v>progmem+31</v>
      </c>
      <c r="C438" s="3" t="str">
        <f ca="1">_xlfn.TEXTJOIN(" ",FALSE,OFFSET(program!$A$1,0,A438,1,M438))</f>
        <v>0</v>
      </c>
      <c r="D438" s="4" t="str">
        <f ca="1">IF($H438="data",".dat "&amp;X438,
IF($H438="str",".str " &amp; _xlfn.TEXTJOIN("",FALSE,OFFSET(program!$A$2,0,A438+1,1,M438-1)),
$L438&amp;" "&amp;_xlfn.TEXTJOIN(", ",TRUE,$X438:$Z438)
))</f>
        <v>.dat 0</v>
      </c>
      <c r="E438" s="19" t="b">
        <f t="shared" ca="1" si="125"/>
        <v>1</v>
      </c>
      <c r="F438" s="5" t="str">
        <f t="shared" ca="1" si="122"/>
        <v>progmem</v>
      </c>
      <c r="G438" s="5">
        <f t="shared" ca="1" si="123"/>
        <v>920</v>
      </c>
      <c r="H438" s="5" t="str">
        <f t="shared" si="126"/>
        <v>data</v>
      </c>
      <c r="I438" s="13" t="b">
        <f t="shared" si="127"/>
        <v>1</v>
      </c>
      <c r="J438" s="6">
        <f ca="1">OFFSET(program!$A$1,0,disasm!A438)</f>
        <v>0</v>
      </c>
      <c r="K438" s="7">
        <f t="shared" ca="1" si="128"/>
        <v>0</v>
      </c>
      <c r="L438" s="7" t="e">
        <f t="shared" ca="1" si="129"/>
        <v>#VALUE!</v>
      </c>
      <c r="M438" s="7">
        <f t="shared" si="130"/>
        <v>1</v>
      </c>
      <c r="N438" s="7">
        <f t="shared" si="131"/>
        <v>1</v>
      </c>
      <c r="O438" s="8">
        <f t="shared" si="132"/>
        <v>1</v>
      </c>
      <c r="P438" s="8" t="str">
        <f t="shared" si="133"/>
        <v/>
      </c>
      <c r="Q438" s="8" t="str">
        <f t="shared" si="134"/>
        <v/>
      </c>
      <c r="R438" s="8" t="str">
        <f t="shared" ca="1" si="135"/>
        <v>num</v>
      </c>
      <c r="S438" s="8" t="str">
        <f t="shared" si="136"/>
        <v/>
      </c>
      <c r="T438" s="8" t="str">
        <f t="shared" si="137"/>
        <v/>
      </c>
      <c r="U438" s="7">
        <f ca="1">IF(O438="","",OFFSET(program!$A$1,0,disasm!$A438+COLUMN()-COLUMN($U438)+IF($I438,0,1)))</f>
        <v>0</v>
      </c>
      <c r="V438" s="7" t="str">
        <f ca="1">IF(P438="","",OFFSET(program!$A$1,0,disasm!$A438+COLUMN()-COLUMN($U438)+IF($I438,0,1)))</f>
        <v/>
      </c>
      <c r="W438" s="7" t="str">
        <f ca="1">IF(Q438="","",OFFSET(program!$A$1,0,disasm!$A438+COLUMN()-COLUMN($U438)+IF($I438,0,1)))</f>
        <v/>
      </c>
      <c r="X438" s="3" t="str">
        <f t="shared" ca="1" si="138"/>
        <v>0</v>
      </c>
      <c r="Y438" s="3" t="str">
        <f t="shared" si="139"/>
        <v/>
      </c>
      <c r="Z438" s="3" t="str">
        <f t="shared" si="140"/>
        <v/>
      </c>
      <c r="AA438" s="3" t="str">
        <f ca="1">" "
&amp;AE438
&amp;IF(AND(OR(K438=5,K438=6),MOD(INT(J438/1000),10)=1)," A2","")
&amp;IF(AND(NOT(I438),J438=109,OFFSET(program!$A$1,0,disasm!$A438+1)&gt;0,NOT(ISNUMBER(FIND(" A1 "," "&amp;AE438&amp;" "))))," AUTOLABEL","")
&amp;" "</f>
        <v xml:space="preserve">  </v>
      </c>
    </row>
    <row r="439" spans="1:27" x14ac:dyDescent="0.2">
      <c r="A439" s="1">
        <f t="shared" ca="1" si="141"/>
        <v>952</v>
      </c>
      <c r="B439" s="2" t="str">
        <f t="shared" ca="1" si="124"/>
        <v>progmem+32</v>
      </c>
      <c r="C439" s="3" t="str">
        <f ca="1">_xlfn.TEXTJOIN(" ",FALSE,OFFSET(program!$A$1,0,A439,1,M439))</f>
        <v>0</v>
      </c>
      <c r="D439" s="4" t="str">
        <f ca="1">IF($H439="data",".dat "&amp;X439,
IF($H439="str",".str " &amp; _xlfn.TEXTJOIN("",FALSE,OFFSET(program!$A$2,0,A439+1,1,M439-1)),
$L439&amp;" "&amp;_xlfn.TEXTJOIN(", ",TRUE,$X439:$Z439)
))</f>
        <v>.dat 0</v>
      </c>
      <c r="E439" s="19" t="b">
        <f t="shared" ca="1" si="125"/>
        <v>1</v>
      </c>
      <c r="F439" s="5" t="str">
        <f t="shared" ca="1" si="122"/>
        <v>progmem</v>
      </c>
      <c r="G439" s="5">
        <f t="shared" ca="1" si="123"/>
        <v>920</v>
      </c>
      <c r="H439" s="5" t="str">
        <f t="shared" si="126"/>
        <v>data</v>
      </c>
      <c r="I439" s="13" t="b">
        <f t="shared" si="127"/>
        <v>1</v>
      </c>
      <c r="J439" s="6">
        <f ca="1">OFFSET(program!$A$1,0,disasm!A439)</f>
        <v>0</v>
      </c>
      <c r="K439" s="7">
        <f t="shared" ca="1" si="128"/>
        <v>0</v>
      </c>
      <c r="L439" s="7" t="e">
        <f t="shared" ca="1" si="129"/>
        <v>#VALUE!</v>
      </c>
      <c r="M439" s="7">
        <f t="shared" si="130"/>
        <v>1</v>
      </c>
      <c r="N439" s="7">
        <f t="shared" si="131"/>
        <v>1</v>
      </c>
      <c r="O439" s="8">
        <f t="shared" si="132"/>
        <v>1</v>
      </c>
      <c r="P439" s="8" t="str">
        <f t="shared" si="133"/>
        <v/>
      </c>
      <c r="Q439" s="8" t="str">
        <f t="shared" si="134"/>
        <v/>
      </c>
      <c r="R439" s="8" t="str">
        <f t="shared" ca="1" si="135"/>
        <v>num</v>
      </c>
      <c r="S439" s="8" t="str">
        <f t="shared" si="136"/>
        <v/>
      </c>
      <c r="T439" s="8" t="str">
        <f t="shared" si="137"/>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38"/>
        <v>0</v>
      </c>
      <c r="Y439" s="3" t="str">
        <f t="shared" si="139"/>
        <v/>
      </c>
      <c r="Z439" s="3" t="str">
        <f t="shared" si="140"/>
        <v/>
      </c>
      <c r="AA439" s="3" t="str">
        <f ca="1">" "
&amp;AE439
&amp;IF(AND(OR(K439=5,K439=6),MOD(INT(J439/1000),10)=1)," A2","")
&amp;IF(AND(NOT(I439),J439=109,OFFSET(program!$A$1,0,disasm!$A439+1)&gt;0,NOT(ISNUMBER(FIND(" A1 "," "&amp;AE439&amp;" "))))," AUTOLABEL","")
&amp;" "</f>
        <v xml:space="preserve">  </v>
      </c>
    </row>
    <row r="440" spans="1:27" x14ac:dyDescent="0.2">
      <c r="A440" s="1">
        <f t="shared" ca="1" si="141"/>
        <v>953</v>
      </c>
      <c r="B440" s="2" t="str">
        <f t="shared" ca="1" si="124"/>
        <v>progmem+33</v>
      </c>
      <c r="C440" s="3" t="str">
        <f ca="1">_xlfn.TEXTJOIN(" ",FALSE,OFFSET(program!$A$1,0,A440,1,M440))</f>
        <v>0</v>
      </c>
      <c r="D440" s="4" t="str">
        <f ca="1">IF($H440="data",".dat "&amp;X440,
IF($H440="str",".str " &amp; _xlfn.TEXTJOIN("",FALSE,OFFSET(program!$A$2,0,A440+1,1,M440-1)),
$L440&amp;" "&amp;_xlfn.TEXTJOIN(", ",TRUE,$X440:$Z440)
))</f>
        <v>.dat 0</v>
      </c>
      <c r="E440" s="19" t="b">
        <f t="shared" ca="1" si="125"/>
        <v>1</v>
      </c>
      <c r="F440" s="5" t="str">
        <f t="shared" ca="1" si="122"/>
        <v>progmem</v>
      </c>
      <c r="G440" s="5">
        <f t="shared" ca="1" si="123"/>
        <v>920</v>
      </c>
      <c r="H440" s="5" t="str">
        <f t="shared" si="126"/>
        <v>data</v>
      </c>
      <c r="I440" s="13" t="b">
        <f t="shared" si="127"/>
        <v>1</v>
      </c>
      <c r="J440" s="6">
        <f ca="1">OFFSET(program!$A$1,0,disasm!A440)</f>
        <v>0</v>
      </c>
      <c r="K440" s="7">
        <f t="shared" ca="1" si="128"/>
        <v>0</v>
      </c>
      <c r="L440" s="7" t="e">
        <f t="shared" ca="1" si="129"/>
        <v>#VALUE!</v>
      </c>
      <c r="M440" s="7">
        <f t="shared" si="130"/>
        <v>1</v>
      </c>
      <c r="N440" s="7">
        <f t="shared" si="131"/>
        <v>1</v>
      </c>
      <c r="O440" s="8">
        <f t="shared" si="132"/>
        <v>1</v>
      </c>
      <c r="P440" s="8" t="str">
        <f t="shared" si="133"/>
        <v/>
      </c>
      <c r="Q440" s="8" t="str">
        <f t="shared" si="134"/>
        <v/>
      </c>
      <c r="R440" s="8" t="str">
        <f t="shared" ca="1" si="135"/>
        <v>num</v>
      </c>
      <c r="S440" s="8" t="str">
        <f t="shared" si="136"/>
        <v/>
      </c>
      <c r="T440" s="8" t="str">
        <f t="shared" si="137"/>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38"/>
        <v>0</v>
      </c>
      <c r="Y440" s="3" t="str">
        <f t="shared" si="139"/>
        <v/>
      </c>
      <c r="Z440" s="3" t="str">
        <f t="shared" si="140"/>
        <v/>
      </c>
      <c r="AA440" s="3" t="str">
        <f ca="1">" "
&amp;AE440
&amp;IF(AND(OR(K440=5,K440=6),MOD(INT(J440/1000),10)=1)," A2","")
&amp;IF(AND(NOT(I440),J440=109,OFFSET(program!$A$1,0,disasm!$A440+1)&gt;0,NOT(ISNUMBER(FIND(" A1 "," "&amp;AE440&amp;" "))))," AUTOLABEL","")
&amp;" "</f>
        <v xml:space="preserve">  </v>
      </c>
    </row>
    <row r="441" spans="1:27" x14ac:dyDescent="0.2">
      <c r="A441" s="1">
        <f t="shared" ca="1" si="141"/>
        <v>954</v>
      </c>
      <c r="B441" s="2" t="str">
        <f t="shared" ca="1" si="124"/>
        <v>progmem+34</v>
      </c>
      <c r="C441" s="3" t="str">
        <f ca="1">_xlfn.TEXTJOIN(" ",FALSE,OFFSET(program!$A$1,0,A441,1,M441))</f>
        <v>0</v>
      </c>
      <c r="D441" s="4" t="str">
        <f ca="1">IF($H441="data",".dat "&amp;X441,
IF($H441="str",".str " &amp; _xlfn.TEXTJOIN("",FALSE,OFFSET(program!$A$2,0,A441+1,1,M441-1)),
$L441&amp;" "&amp;_xlfn.TEXTJOIN(", ",TRUE,$X441:$Z441)
))</f>
        <v>.dat 0</v>
      </c>
      <c r="E441" s="19" t="b">
        <f t="shared" ca="1" si="125"/>
        <v>1</v>
      </c>
      <c r="F441" s="5" t="str">
        <f t="shared" ca="1" si="122"/>
        <v>progmem</v>
      </c>
      <c r="G441" s="5">
        <f t="shared" ca="1" si="123"/>
        <v>920</v>
      </c>
      <c r="H441" s="5" t="str">
        <f t="shared" si="126"/>
        <v>data</v>
      </c>
      <c r="I441" s="13" t="b">
        <f t="shared" si="127"/>
        <v>1</v>
      </c>
      <c r="J441" s="6">
        <f ca="1">OFFSET(program!$A$1,0,disasm!A441)</f>
        <v>0</v>
      </c>
      <c r="K441" s="7">
        <f t="shared" ca="1" si="128"/>
        <v>0</v>
      </c>
      <c r="L441" s="7" t="e">
        <f t="shared" ca="1" si="129"/>
        <v>#VALUE!</v>
      </c>
      <c r="M441" s="7">
        <f t="shared" si="130"/>
        <v>1</v>
      </c>
      <c r="N441" s="7">
        <f t="shared" si="131"/>
        <v>1</v>
      </c>
      <c r="O441" s="8">
        <f t="shared" si="132"/>
        <v>1</v>
      </c>
      <c r="P441" s="8" t="str">
        <f t="shared" si="133"/>
        <v/>
      </c>
      <c r="Q441" s="8" t="str">
        <f t="shared" si="134"/>
        <v/>
      </c>
      <c r="R441" s="8" t="str">
        <f t="shared" ca="1" si="135"/>
        <v>num</v>
      </c>
      <c r="S441" s="8" t="str">
        <f t="shared" si="136"/>
        <v/>
      </c>
      <c r="T441" s="8" t="str">
        <f t="shared" si="137"/>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38"/>
        <v>0</v>
      </c>
      <c r="Y441" s="3" t="str">
        <f t="shared" si="139"/>
        <v/>
      </c>
      <c r="Z441" s="3" t="str">
        <f t="shared" si="140"/>
        <v/>
      </c>
      <c r="AA441" s="3" t="str">
        <f ca="1">" "
&amp;AE441
&amp;IF(AND(OR(K441=5,K441=6),MOD(INT(J441/1000),10)=1)," A2","")
&amp;IF(AND(NOT(I441),J441=109,OFFSET(program!$A$1,0,disasm!$A441+1)&gt;0,NOT(ISNUMBER(FIND(" A1 "," "&amp;AE441&amp;" "))))," AUTOLABEL","")
&amp;" "</f>
        <v xml:space="preserve">  </v>
      </c>
    </row>
    <row r="442" spans="1:27" x14ac:dyDescent="0.2">
      <c r="A442" s="1">
        <f t="shared" ca="1" si="141"/>
        <v>955</v>
      </c>
      <c r="B442" s="2" t="str">
        <f t="shared" ca="1" si="124"/>
        <v>progmem+35</v>
      </c>
      <c r="C442" s="3" t="str">
        <f ca="1">_xlfn.TEXTJOIN(" ",FALSE,OFFSET(program!$A$1,0,A442,1,M442))</f>
        <v>0</v>
      </c>
      <c r="D442" s="4" t="str">
        <f ca="1">IF($H442="data",".dat "&amp;X442,
IF($H442="str",".str " &amp; _xlfn.TEXTJOIN("",FALSE,OFFSET(program!$A$2,0,A442+1,1,M442-1)),
$L442&amp;" "&amp;_xlfn.TEXTJOIN(", ",TRUE,$X442:$Z442)
))</f>
        <v>.dat 0</v>
      </c>
      <c r="E442" s="19" t="b">
        <f t="shared" ca="1" si="125"/>
        <v>1</v>
      </c>
      <c r="F442" s="5" t="str">
        <f t="shared" ca="1" si="122"/>
        <v>progmem</v>
      </c>
      <c r="G442" s="5">
        <f t="shared" ca="1" si="123"/>
        <v>920</v>
      </c>
      <c r="H442" s="5" t="str">
        <f t="shared" si="126"/>
        <v>data</v>
      </c>
      <c r="I442" s="13" t="b">
        <f t="shared" si="127"/>
        <v>1</v>
      </c>
      <c r="J442" s="6">
        <f ca="1">OFFSET(program!$A$1,0,disasm!A442)</f>
        <v>0</v>
      </c>
      <c r="K442" s="7">
        <f t="shared" ca="1" si="128"/>
        <v>0</v>
      </c>
      <c r="L442" s="7" t="e">
        <f t="shared" ca="1" si="129"/>
        <v>#VALUE!</v>
      </c>
      <c r="M442" s="7">
        <f t="shared" si="130"/>
        <v>1</v>
      </c>
      <c r="N442" s="7">
        <f t="shared" si="131"/>
        <v>1</v>
      </c>
      <c r="O442" s="8">
        <f t="shared" si="132"/>
        <v>1</v>
      </c>
      <c r="P442" s="8" t="str">
        <f t="shared" si="133"/>
        <v/>
      </c>
      <c r="Q442" s="8" t="str">
        <f t="shared" si="134"/>
        <v/>
      </c>
      <c r="R442" s="8" t="str">
        <f t="shared" ca="1" si="135"/>
        <v>num</v>
      </c>
      <c r="S442" s="8" t="str">
        <f t="shared" si="136"/>
        <v/>
      </c>
      <c r="T442" s="8" t="str">
        <f t="shared" si="137"/>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38"/>
        <v>0</v>
      </c>
      <c r="Y442" s="3" t="str">
        <f t="shared" si="139"/>
        <v/>
      </c>
      <c r="Z442" s="3" t="str">
        <f t="shared" si="140"/>
        <v/>
      </c>
      <c r="AA442" s="3" t="str">
        <f ca="1">" "
&amp;AE442
&amp;IF(AND(OR(K442=5,K442=6),MOD(INT(J442/1000),10)=1)," A2","")
&amp;IF(AND(NOT(I442),J442=109,OFFSET(program!$A$1,0,disasm!$A442+1)&gt;0,NOT(ISNUMBER(FIND(" A1 "," "&amp;AE442&amp;" "))))," AUTOLABEL","")
&amp;" "</f>
        <v xml:space="preserve">  </v>
      </c>
    </row>
    <row r="443" spans="1:27" x14ac:dyDescent="0.2">
      <c r="A443" s="1">
        <f t="shared" ca="1" si="141"/>
        <v>956</v>
      </c>
      <c r="B443" s="2" t="str">
        <f t="shared" ca="1" si="124"/>
        <v>progmem+36</v>
      </c>
      <c r="C443" s="3" t="str">
        <f ca="1">_xlfn.TEXTJOIN(" ",FALSE,OFFSET(program!$A$1,0,A443,1,M443))</f>
        <v>0</v>
      </c>
      <c r="D443" s="4" t="str">
        <f ca="1">IF($H443="data",".dat "&amp;X443,
IF($H443="str",".str " &amp; _xlfn.TEXTJOIN("",FALSE,OFFSET(program!$A$2,0,A443+1,1,M443-1)),
$L443&amp;" "&amp;_xlfn.TEXTJOIN(", ",TRUE,$X443:$Z443)
))</f>
        <v>.dat 0</v>
      </c>
      <c r="E443" s="19" t="b">
        <f t="shared" ca="1" si="125"/>
        <v>1</v>
      </c>
      <c r="F443" s="5" t="str">
        <f t="shared" ca="1" si="122"/>
        <v>progmem</v>
      </c>
      <c r="G443" s="5">
        <f t="shared" ca="1" si="123"/>
        <v>920</v>
      </c>
      <c r="H443" s="5" t="str">
        <f t="shared" si="126"/>
        <v>data</v>
      </c>
      <c r="I443" s="13" t="b">
        <f t="shared" si="127"/>
        <v>1</v>
      </c>
      <c r="J443" s="6">
        <f ca="1">OFFSET(program!$A$1,0,disasm!A443)</f>
        <v>0</v>
      </c>
      <c r="K443" s="7">
        <f t="shared" ca="1" si="128"/>
        <v>0</v>
      </c>
      <c r="L443" s="7" t="e">
        <f t="shared" ca="1" si="129"/>
        <v>#VALUE!</v>
      </c>
      <c r="M443" s="7">
        <f t="shared" si="130"/>
        <v>1</v>
      </c>
      <c r="N443" s="7">
        <f t="shared" si="131"/>
        <v>1</v>
      </c>
      <c r="O443" s="8">
        <f t="shared" si="132"/>
        <v>1</v>
      </c>
      <c r="P443" s="8" t="str">
        <f t="shared" si="133"/>
        <v/>
      </c>
      <c r="Q443" s="8" t="str">
        <f t="shared" si="134"/>
        <v/>
      </c>
      <c r="R443" s="8" t="str">
        <f t="shared" ca="1" si="135"/>
        <v>num</v>
      </c>
      <c r="S443" s="8" t="str">
        <f t="shared" si="136"/>
        <v/>
      </c>
      <c r="T443" s="8" t="str">
        <f t="shared" si="137"/>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38"/>
        <v>0</v>
      </c>
      <c r="Y443" s="3" t="str">
        <f t="shared" si="139"/>
        <v/>
      </c>
      <c r="Z443" s="3" t="str">
        <f t="shared" si="140"/>
        <v/>
      </c>
      <c r="AA443" s="3" t="str">
        <f ca="1">" "
&amp;AE443
&amp;IF(AND(OR(K443=5,K443=6),MOD(INT(J443/1000),10)=1)," A2","")
&amp;IF(AND(NOT(I443),J443=109,OFFSET(program!$A$1,0,disasm!$A443+1)&gt;0,NOT(ISNUMBER(FIND(" A1 "," "&amp;AE443&amp;" "))))," AUTOLABEL","")
&amp;" "</f>
        <v xml:space="preserve">  </v>
      </c>
    </row>
    <row r="444" spans="1:27" x14ac:dyDescent="0.2">
      <c r="A444" s="1">
        <f t="shared" ca="1" si="141"/>
        <v>957</v>
      </c>
      <c r="B444" s="2" t="str">
        <f t="shared" ca="1" si="124"/>
        <v>progmem+37</v>
      </c>
      <c r="C444" s="3" t="str">
        <f ca="1">_xlfn.TEXTJOIN(" ",FALSE,OFFSET(program!$A$1,0,A444,1,M444))</f>
        <v>0</v>
      </c>
      <c r="D444" s="4" t="str">
        <f ca="1">IF($H444="data",".dat "&amp;X444,
IF($H444="str",".str " &amp; _xlfn.TEXTJOIN("",FALSE,OFFSET(program!$A$2,0,A444+1,1,M444-1)),
$L444&amp;" "&amp;_xlfn.TEXTJOIN(", ",TRUE,$X444:$Z444)
))</f>
        <v>.dat 0</v>
      </c>
      <c r="E444" s="19" t="b">
        <f t="shared" ca="1" si="125"/>
        <v>1</v>
      </c>
      <c r="F444" s="5" t="str">
        <f t="shared" ca="1" si="122"/>
        <v>progmem</v>
      </c>
      <c r="G444" s="5">
        <f t="shared" ca="1" si="123"/>
        <v>920</v>
      </c>
      <c r="H444" s="5" t="str">
        <f t="shared" si="126"/>
        <v>data</v>
      </c>
      <c r="I444" s="13" t="b">
        <f t="shared" si="127"/>
        <v>1</v>
      </c>
      <c r="J444" s="6">
        <f ca="1">OFFSET(program!$A$1,0,disasm!A444)</f>
        <v>0</v>
      </c>
      <c r="K444" s="7">
        <f t="shared" ca="1" si="128"/>
        <v>0</v>
      </c>
      <c r="L444" s="7" t="e">
        <f t="shared" ca="1" si="129"/>
        <v>#VALUE!</v>
      </c>
      <c r="M444" s="7">
        <f t="shared" si="130"/>
        <v>1</v>
      </c>
      <c r="N444" s="7">
        <f t="shared" si="131"/>
        <v>1</v>
      </c>
      <c r="O444" s="8">
        <f t="shared" si="132"/>
        <v>1</v>
      </c>
      <c r="P444" s="8" t="str">
        <f t="shared" si="133"/>
        <v/>
      </c>
      <c r="Q444" s="8" t="str">
        <f t="shared" si="134"/>
        <v/>
      </c>
      <c r="R444" s="8" t="str">
        <f t="shared" ca="1" si="135"/>
        <v>num</v>
      </c>
      <c r="S444" s="8" t="str">
        <f t="shared" si="136"/>
        <v/>
      </c>
      <c r="T444" s="8" t="str">
        <f t="shared" si="137"/>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38"/>
        <v>0</v>
      </c>
      <c r="Y444" s="3" t="str">
        <f t="shared" si="139"/>
        <v/>
      </c>
      <c r="Z444" s="3" t="str">
        <f t="shared" si="140"/>
        <v/>
      </c>
      <c r="AA444" s="3" t="str">
        <f ca="1">" "
&amp;AE444
&amp;IF(AND(OR(K444=5,K444=6),MOD(INT(J444/1000),10)=1)," A2","")
&amp;IF(AND(NOT(I444),J444=109,OFFSET(program!$A$1,0,disasm!$A444+1)&gt;0,NOT(ISNUMBER(FIND(" A1 "," "&amp;AE444&amp;" "))))," AUTOLABEL","")
&amp;" "</f>
        <v xml:space="preserve">  </v>
      </c>
    </row>
    <row r="445" spans="1:27" x14ac:dyDescent="0.2">
      <c r="A445" s="1">
        <f t="shared" ca="1" si="141"/>
        <v>958</v>
      </c>
      <c r="B445" s="2" t="str">
        <f t="shared" ca="1" si="124"/>
        <v>progmem+38</v>
      </c>
      <c r="C445" s="3" t="str">
        <f ca="1">_xlfn.TEXTJOIN(" ",FALSE,OFFSET(program!$A$1,0,A445,1,M445))</f>
        <v>0</v>
      </c>
      <c r="D445" s="4" t="str">
        <f ca="1">IF($H445="data",".dat "&amp;X445,
IF($H445="str",".str " &amp; _xlfn.TEXTJOIN("",FALSE,OFFSET(program!$A$2,0,A445+1,1,M445-1)),
$L445&amp;" "&amp;_xlfn.TEXTJOIN(", ",TRUE,$X445:$Z445)
))</f>
        <v>.dat 0</v>
      </c>
      <c r="E445" s="19" t="b">
        <f t="shared" ca="1" si="125"/>
        <v>1</v>
      </c>
      <c r="F445" s="5" t="str">
        <f t="shared" ca="1" si="122"/>
        <v>progmem</v>
      </c>
      <c r="G445" s="5">
        <f t="shared" ca="1" si="123"/>
        <v>920</v>
      </c>
      <c r="H445" s="5" t="str">
        <f t="shared" si="126"/>
        <v>data</v>
      </c>
      <c r="I445" s="13" t="b">
        <f t="shared" si="127"/>
        <v>1</v>
      </c>
      <c r="J445" s="6">
        <f ca="1">OFFSET(program!$A$1,0,disasm!A445)</f>
        <v>0</v>
      </c>
      <c r="K445" s="7">
        <f t="shared" ca="1" si="128"/>
        <v>0</v>
      </c>
      <c r="L445" s="7" t="e">
        <f t="shared" ca="1" si="129"/>
        <v>#VALUE!</v>
      </c>
      <c r="M445" s="7">
        <f t="shared" si="130"/>
        <v>1</v>
      </c>
      <c r="N445" s="7">
        <f t="shared" si="131"/>
        <v>1</v>
      </c>
      <c r="O445" s="8">
        <f t="shared" si="132"/>
        <v>1</v>
      </c>
      <c r="P445" s="8" t="str">
        <f t="shared" si="133"/>
        <v/>
      </c>
      <c r="Q445" s="8" t="str">
        <f t="shared" si="134"/>
        <v/>
      </c>
      <c r="R445" s="8" t="str">
        <f t="shared" ca="1" si="135"/>
        <v>num</v>
      </c>
      <c r="S445" s="8" t="str">
        <f t="shared" si="136"/>
        <v/>
      </c>
      <c r="T445" s="8" t="str">
        <f t="shared" si="137"/>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38"/>
        <v>0</v>
      </c>
      <c r="Y445" s="3" t="str">
        <f t="shared" si="139"/>
        <v/>
      </c>
      <c r="Z445" s="3" t="str">
        <f t="shared" si="140"/>
        <v/>
      </c>
      <c r="AA445" s="3" t="str">
        <f ca="1">" "
&amp;AE445
&amp;IF(AND(OR(K445=5,K445=6),MOD(INT(J445/1000),10)=1)," A2","")
&amp;IF(AND(NOT(I445),J445=109,OFFSET(program!$A$1,0,disasm!$A445+1)&gt;0,NOT(ISNUMBER(FIND(" A1 "," "&amp;AE445&amp;" "))))," AUTOLABEL","")
&amp;" "</f>
        <v xml:space="preserve">  </v>
      </c>
    </row>
    <row r="446" spans="1:27" x14ac:dyDescent="0.2">
      <c r="A446" s="1">
        <f t="shared" ca="1" si="141"/>
        <v>959</v>
      </c>
      <c r="B446" s="2" t="str">
        <f t="shared" ca="1" si="124"/>
        <v>progmem+39</v>
      </c>
      <c r="C446" s="3" t="str">
        <f ca="1">_xlfn.TEXTJOIN(" ",FALSE,OFFSET(program!$A$1,0,A446,1,M446))</f>
        <v>0</v>
      </c>
      <c r="D446" s="4" t="str">
        <f ca="1">IF($H446="data",".dat "&amp;X446,
IF($H446="str",".str " &amp; _xlfn.TEXTJOIN("",FALSE,OFFSET(program!$A$2,0,A446+1,1,M446-1)),
$L446&amp;" "&amp;_xlfn.TEXTJOIN(", ",TRUE,$X446:$Z446)
))</f>
        <v>.dat 0</v>
      </c>
      <c r="E446" s="19" t="b">
        <f t="shared" ca="1" si="125"/>
        <v>1</v>
      </c>
      <c r="F446" s="5" t="str">
        <f t="shared" ca="1" si="122"/>
        <v>progmem</v>
      </c>
      <c r="G446" s="5">
        <f t="shared" ca="1" si="123"/>
        <v>920</v>
      </c>
      <c r="H446" s="5" t="str">
        <f t="shared" si="126"/>
        <v>data</v>
      </c>
      <c r="I446" s="13" t="b">
        <f t="shared" si="127"/>
        <v>1</v>
      </c>
      <c r="J446" s="6">
        <f ca="1">OFFSET(program!$A$1,0,disasm!A446)</f>
        <v>0</v>
      </c>
      <c r="K446" s="7">
        <f t="shared" ca="1" si="128"/>
        <v>0</v>
      </c>
      <c r="L446" s="7" t="e">
        <f t="shared" ca="1" si="129"/>
        <v>#VALUE!</v>
      </c>
      <c r="M446" s="7">
        <f t="shared" si="130"/>
        <v>1</v>
      </c>
      <c r="N446" s="7">
        <f t="shared" si="131"/>
        <v>1</v>
      </c>
      <c r="O446" s="8">
        <f t="shared" si="132"/>
        <v>1</v>
      </c>
      <c r="P446" s="8" t="str">
        <f t="shared" si="133"/>
        <v/>
      </c>
      <c r="Q446" s="8" t="str">
        <f t="shared" si="134"/>
        <v/>
      </c>
      <c r="R446" s="8" t="str">
        <f t="shared" ca="1" si="135"/>
        <v>num</v>
      </c>
      <c r="S446" s="8" t="str">
        <f t="shared" si="136"/>
        <v/>
      </c>
      <c r="T446" s="8" t="str">
        <f t="shared" si="137"/>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38"/>
        <v>0</v>
      </c>
      <c r="Y446" s="3" t="str">
        <f t="shared" si="139"/>
        <v/>
      </c>
      <c r="Z446" s="3" t="str">
        <f t="shared" si="140"/>
        <v/>
      </c>
      <c r="AA446" s="3" t="str">
        <f ca="1">" "
&amp;AE446
&amp;IF(AND(OR(K446=5,K446=6),MOD(INT(J446/1000),10)=1)," A2","")
&amp;IF(AND(NOT(I446),J446=109,OFFSET(program!$A$1,0,disasm!$A446+1)&gt;0,NOT(ISNUMBER(FIND(" A1 "," "&amp;AE446&amp;" "))))," AUTOLABEL","")
&amp;" "</f>
        <v xml:space="preserve">  </v>
      </c>
    </row>
    <row r="447" spans="1:27" x14ac:dyDescent="0.2">
      <c r="A447" s="1">
        <f t="shared" ca="1" si="141"/>
        <v>960</v>
      </c>
      <c r="B447" s="2" t="str">
        <f t="shared" ca="1" si="124"/>
        <v>progmem+40</v>
      </c>
      <c r="C447" s="3" t="str">
        <f ca="1">_xlfn.TEXTJOIN(" ",FALSE,OFFSET(program!$A$1,0,A447,1,M447))</f>
        <v>0</v>
      </c>
      <c r="D447" s="4" t="str">
        <f ca="1">IF($H447="data",".dat "&amp;X447,
IF($H447="str",".str " &amp; _xlfn.TEXTJOIN("",FALSE,OFFSET(program!$A$2,0,A447+1,1,M447-1)),
$L447&amp;" "&amp;_xlfn.TEXTJOIN(", ",TRUE,$X447:$Z447)
))</f>
        <v>.dat 0</v>
      </c>
      <c r="E447" s="19" t="b">
        <f t="shared" ca="1" si="125"/>
        <v>1</v>
      </c>
      <c r="F447" s="5" t="str">
        <f t="shared" ca="1" si="122"/>
        <v>progmem</v>
      </c>
      <c r="G447" s="5">
        <f t="shared" ca="1" si="123"/>
        <v>920</v>
      </c>
      <c r="H447" s="5" t="str">
        <f t="shared" si="126"/>
        <v>data</v>
      </c>
      <c r="I447" s="13" t="b">
        <f t="shared" si="127"/>
        <v>1</v>
      </c>
      <c r="J447" s="6">
        <f ca="1">OFFSET(program!$A$1,0,disasm!A447)</f>
        <v>0</v>
      </c>
      <c r="K447" s="7">
        <f t="shared" ca="1" si="128"/>
        <v>0</v>
      </c>
      <c r="L447" s="7" t="e">
        <f t="shared" ca="1" si="129"/>
        <v>#VALUE!</v>
      </c>
      <c r="M447" s="7">
        <f t="shared" si="130"/>
        <v>1</v>
      </c>
      <c r="N447" s="7">
        <f t="shared" si="131"/>
        <v>1</v>
      </c>
      <c r="O447" s="8">
        <f t="shared" si="132"/>
        <v>1</v>
      </c>
      <c r="P447" s="8" t="str">
        <f t="shared" si="133"/>
        <v/>
      </c>
      <c r="Q447" s="8" t="str">
        <f t="shared" si="134"/>
        <v/>
      </c>
      <c r="R447" s="8" t="str">
        <f t="shared" ca="1" si="135"/>
        <v>num</v>
      </c>
      <c r="S447" s="8" t="str">
        <f t="shared" si="136"/>
        <v/>
      </c>
      <c r="T447" s="8" t="str">
        <f t="shared" si="137"/>
        <v/>
      </c>
      <c r="U447" s="7">
        <f ca="1">IF(O447="","",OFFSET(program!$A$1,0,disasm!$A447+COLUMN()-COLUMN($U447)+IF($I447,0,1)))</f>
        <v>0</v>
      </c>
      <c r="V447" s="7" t="str">
        <f ca="1">IF(P447="","",OFFSET(program!$A$1,0,disasm!$A447+COLUMN()-COLUMN($U447)+IF($I447,0,1)))</f>
        <v/>
      </c>
      <c r="W447" s="7" t="str">
        <f ca="1">IF(Q447="","",OFFSET(program!$A$1,0,disasm!$A447+COLUMN()-COLUMN($U447)+IF($I447,0,1)))</f>
        <v/>
      </c>
      <c r="X447" s="3" t="str">
        <f t="shared" ca="1" si="138"/>
        <v>0</v>
      </c>
      <c r="Y447" s="3" t="str">
        <f t="shared" si="139"/>
        <v/>
      </c>
      <c r="Z447" s="3" t="str">
        <f t="shared" si="140"/>
        <v/>
      </c>
      <c r="AA447" s="3" t="str">
        <f ca="1">" "
&amp;AE447
&amp;IF(AND(OR(K447=5,K447=6),MOD(INT(J447/1000),10)=1)," A2","")
&amp;IF(AND(NOT(I447),J447=109,OFFSET(program!$A$1,0,disasm!$A447+1)&gt;0,NOT(ISNUMBER(FIND(" A1 "," "&amp;AE447&amp;" "))))," AUTOLABEL","")
&amp;" "</f>
        <v xml:space="preserve">  </v>
      </c>
    </row>
    <row r="448" spans="1:27" x14ac:dyDescent="0.2">
      <c r="A448" s="1">
        <f t="shared" ca="1" si="141"/>
        <v>961</v>
      </c>
      <c r="B448" s="2" t="str">
        <f t="shared" ca="1" si="124"/>
        <v>progmem+41</v>
      </c>
      <c r="C448" s="3" t="str">
        <f ca="1">_xlfn.TEXTJOIN(" ",FALSE,OFFSET(program!$A$1,0,A448,1,M448))</f>
        <v>0</v>
      </c>
      <c r="D448" s="4" t="str">
        <f ca="1">IF($H448="data",".dat "&amp;X448,
IF($H448="str",".str " &amp; _xlfn.TEXTJOIN("",FALSE,OFFSET(program!$A$2,0,A448+1,1,M448-1)),
$L448&amp;" "&amp;_xlfn.TEXTJOIN(", ",TRUE,$X448:$Z448)
))</f>
        <v>.dat 0</v>
      </c>
      <c r="E448" s="19" t="b">
        <f t="shared" ca="1" si="125"/>
        <v>1</v>
      </c>
      <c r="F448" s="5" t="str">
        <f t="shared" ca="1" si="122"/>
        <v>progmem</v>
      </c>
      <c r="G448" s="5">
        <f t="shared" ca="1" si="123"/>
        <v>920</v>
      </c>
      <c r="H448" s="5" t="str">
        <f t="shared" si="126"/>
        <v>data</v>
      </c>
      <c r="I448" s="13" t="b">
        <f t="shared" si="127"/>
        <v>1</v>
      </c>
      <c r="J448" s="6">
        <f ca="1">OFFSET(program!$A$1,0,disasm!A448)</f>
        <v>0</v>
      </c>
      <c r="K448" s="7">
        <f t="shared" ca="1" si="128"/>
        <v>0</v>
      </c>
      <c r="L448" s="7" t="e">
        <f t="shared" ca="1" si="129"/>
        <v>#VALUE!</v>
      </c>
      <c r="M448" s="7">
        <f t="shared" si="130"/>
        <v>1</v>
      </c>
      <c r="N448" s="7">
        <f t="shared" si="131"/>
        <v>1</v>
      </c>
      <c r="O448" s="8">
        <f t="shared" si="132"/>
        <v>1</v>
      </c>
      <c r="P448" s="8" t="str">
        <f t="shared" si="133"/>
        <v/>
      </c>
      <c r="Q448" s="8" t="str">
        <f t="shared" si="134"/>
        <v/>
      </c>
      <c r="R448" s="8" t="str">
        <f t="shared" ca="1" si="135"/>
        <v>num</v>
      </c>
      <c r="S448" s="8" t="str">
        <f t="shared" si="136"/>
        <v/>
      </c>
      <c r="T448" s="8" t="str">
        <f t="shared" si="137"/>
        <v/>
      </c>
      <c r="U448" s="7">
        <f ca="1">IF(O448="","",OFFSET(program!$A$1,0,disasm!$A448+COLUMN()-COLUMN($U448)+IF($I448,0,1)))</f>
        <v>0</v>
      </c>
      <c r="V448" s="7" t="str">
        <f ca="1">IF(P448="","",OFFSET(program!$A$1,0,disasm!$A448+COLUMN()-COLUMN($U448)+IF($I448,0,1)))</f>
        <v/>
      </c>
      <c r="W448" s="7" t="str">
        <f ca="1">IF(Q448="","",OFFSET(program!$A$1,0,disasm!$A448+COLUMN()-COLUMN($U448)+IF($I448,0,1)))</f>
        <v/>
      </c>
      <c r="X448" s="3" t="str">
        <f t="shared" ca="1" si="138"/>
        <v>0</v>
      </c>
      <c r="Y448" s="3" t="str">
        <f t="shared" si="139"/>
        <v/>
      </c>
      <c r="Z448" s="3" t="str">
        <f t="shared" si="140"/>
        <v/>
      </c>
      <c r="AA448" s="3" t="str">
        <f ca="1">" "
&amp;AE448
&amp;IF(AND(OR(K448=5,K448=6),MOD(INT(J448/1000),10)=1)," A2","")
&amp;IF(AND(NOT(I448),J448=109,OFFSET(program!$A$1,0,disasm!$A448+1)&gt;0,NOT(ISNUMBER(FIND(" A1 "," "&amp;AE448&amp;" "))))," AUTOLABEL","")
&amp;" "</f>
        <v xml:space="preserve">  </v>
      </c>
    </row>
    <row r="449" spans="1:31" x14ac:dyDescent="0.2">
      <c r="A449" s="1">
        <f t="shared" ca="1" si="141"/>
        <v>962</v>
      </c>
      <c r="B449" s="2" t="str">
        <f t="shared" ca="1" si="124"/>
        <v>progmem+42</v>
      </c>
      <c r="C449" s="3" t="str">
        <f ca="1">_xlfn.TEXTJOIN(" ",FALSE,OFFSET(program!$A$1,0,A449,1,M449))</f>
        <v>0</v>
      </c>
      <c r="D449" s="4" t="str">
        <f ca="1">IF($H449="data",".dat "&amp;X449,
IF($H449="str",".str " &amp; _xlfn.TEXTJOIN("",FALSE,OFFSET(program!$A$2,0,A449+1,1,M449-1)),
$L449&amp;" "&amp;_xlfn.TEXTJOIN(", ",TRUE,$X449:$Z449)
))</f>
        <v>.dat 0</v>
      </c>
      <c r="E449" s="19" t="b">
        <f t="shared" ca="1" si="125"/>
        <v>1</v>
      </c>
      <c r="F449" s="5" t="str">
        <f t="shared" ca="1" si="122"/>
        <v>progmem</v>
      </c>
      <c r="G449" s="5">
        <f t="shared" ca="1" si="123"/>
        <v>920</v>
      </c>
      <c r="H449" s="5" t="str">
        <f t="shared" si="126"/>
        <v>data</v>
      </c>
      <c r="I449" s="13" t="b">
        <f t="shared" si="127"/>
        <v>1</v>
      </c>
      <c r="J449" s="6">
        <f ca="1">OFFSET(program!$A$1,0,disasm!A449)</f>
        <v>0</v>
      </c>
      <c r="K449" s="7">
        <f t="shared" ca="1" si="128"/>
        <v>0</v>
      </c>
      <c r="L449" s="7" t="e">
        <f t="shared" ca="1" si="129"/>
        <v>#VALUE!</v>
      </c>
      <c r="M449" s="7">
        <f t="shared" si="130"/>
        <v>1</v>
      </c>
      <c r="N449" s="7">
        <f t="shared" si="131"/>
        <v>1</v>
      </c>
      <c r="O449" s="8">
        <f t="shared" si="132"/>
        <v>1</v>
      </c>
      <c r="P449" s="8" t="str">
        <f t="shared" si="133"/>
        <v/>
      </c>
      <c r="Q449" s="8" t="str">
        <f t="shared" si="134"/>
        <v/>
      </c>
      <c r="R449" s="8" t="str">
        <f t="shared" ca="1" si="135"/>
        <v>num</v>
      </c>
      <c r="S449" s="8" t="str">
        <f t="shared" si="136"/>
        <v/>
      </c>
      <c r="T449" s="8" t="str">
        <f t="shared" si="137"/>
        <v/>
      </c>
      <c r="U449" s="7">
        <f ca="1">IF(O449="","",OFFSET(program!$A$1,0,disasm!$A449+COLUMN()-COLUMN($U449)+IF($I449,0,1)))</f>
        <v>0</v>
      </c>
      <c r="V449" s="7" t="str">
        <f ca="1">IF(P449="","",OFFSET(program!$A$1,0,disasm!$A449+COLUMN()-COLUMN($U449)+IF($I449,0,1)))</f>
        <v/>
      </c>
      <c r="W449" s="7" t="str">
        <f ca="1">IF(Q449="","",OFFSET(program!$A$1,0,disasm!$A449+COLUMN()-COLUMN($U449)+IF($I449,0,1)))</f>
        <v/>
      </c>
      <c r="X449" s="3" t="str">
        <f t="shared" ca="1" si="138"/>
        <v>0</v>
      </c>
      <c r="Y449" s="3" t="str">
        <f t="shared" si="139"/>
        <v/>
      </c>
      <c r="Z449" s="3" t="str">
        <f t="shared" si="140"/>
        <v/>
      </c>
      <c r="AA449" s="3" t="str">
        <f ca="1">" "
&amp;AE449
&amp;IF(AND(OR(K449=5,K449=6),MOD(INT(J449/1000),10)=1)," A2","")
&amp;IF(AND(NOT(I449),J449=109,OFFSET(program!$A$1,0,disasm!$A449+1)&gt;0,NOT(ISNUMBER(FIND(" A1 "," "&amp;AE449&amp;" "))))," AUTOLABEL","")
&amp;" "</f>
        <v xml:space="preserve">  </v>
      </c>
    </row>
    <row r="450" spans="1:31" x14ac:dyDescent="0.2">
      <c r="A450" s="1">
        <f t="shared" ca="1" si="141"/>
        <v>963</v>
      </c>
      <c r="B450" s="2" t="str">
        <f t="shared" ca="1" si="124"/>
        <v>progmem+43</v>
      </c>
      <c r="C450" s="3" t="str">
        <f ca="1">_xlfn.TEXTJOIN(" ",FALSE,OFFSET(program!$A$1,0,A450,1,M450))</f>
        <v>0</v>
      </c>
      <c r="D450" s="4" t="str">
        <f ca="1">IF($H450="data",".dat "&amp;X450,
IF($H450="str",".str " &amp; _xlfn.TEXTJOIN("",FALSE,OFFSET(program!$A$2,0,A450+1,1,M450-1)),
$L450&amp;" "&amp;_xlfn.TEXTJOIN(", ",TRUE,$X450:$Z450)
))</f>
        <v>.dat 0</v>
      </c>
      <c r="E450" s="19" t="b">
        <f t="shared" ca="1" si="125"/>
        <v>1</v>
      </c>
      <c r="F450" s="5" t="str">
        <f t="shared" ref="F450:F513" ca="1" si="142">IF(ISBLANK($AD450),
    IF(ISNUMBER(FIND(" AUTOLABEL ",AA450)),IF(I450,"data","fun")&amp;A450,F449),
    $AD450
)</f>
        <v>progmem</v>
      </c>
      <c r="G450" s="5">
        <f t="shared" ref="G450:G513" ca="1" si="143">IF(AND(ISBLANK($AD450),NOT(ISNUMBER(FIND(" AUTOLABEL ",AA450)))),G449,$A450)</f>
        <v>920</v>
      </c>
      <c r="H450" s="5" t="str">
        <f t="shared" si="126"/>
        <v>data</v>
      </c>
      <c r="I450" s="13" t="b">
        <f t="shared" si="127"/>
        <v>1</v>
      </c>
      <c r="J450" s="6">
        <f ca="1">OFFSET(program!$A$1,0,disasm!A450)</f>
        <v>0</v>
      </c>
      <c r="K450" s="7">
        <f t="shared" ca="1" si="128"/>
        <v>0</v>
      </c>
      <c r="L450" s="7" t="e">
        <f t="shared" ca="1" si="129"/>
        <v>#VALUE!</v>
      </c>
      <c r="M450" s="7">
        <f t="shared" si="130"/>
        <v>1</v>
      </c>
      <c r="N450" s="7">
        <f t="shared" si="131"/>
        <v>1</v>
      </c>
      <c r="O450" s="8">
        <f t="shared" si="132"/>
        <v>1</v>
      </c>
      <c r="P450" s="8" t="str">
        <f t="shared" si="133"/>
        <v/>
      </c>
      <c r="Q450" s="8" t="str">
        <f t="shared" si="134"/>
        <v/>
      </c>
      <c r="R450" s="8" t="str">
        <f t="shared" ca="1" si="135"/>
        <v>num</v>
      </c>
      <c r="S450" s="8" t="str">
        <f t="shared" si="136"/>
        <v/>
      </c>
      <c r="T450" s="8" t="str">
        <f t="shared" si="137"/>
        <v/>
      </c>
      <c r="U450" s="7">
        <f ca="1">IF(O450="","",OFFSET(program!$A$1,0,disasm!$A450+COLUMN()-COLUMN($U450)+IF($I450,0,1)))</f>
        <v>0</v>
      </c>
      <c r="V450" s="7" t="str">
        <f ca="1">IF(P450="","",OFFSET(program!$A$1,0,disasm!$A450+COLUMN()-COLUMN($U450)+IF($I450,0,1)))</f>
        <v/>
      </c>
      <c r="W450" s="7" t="str">
        <f ca="1">IF(Q450="","",OFFSET(program!$A$1,0,disasm!$A450+COLUMN()-COLUMN($U450)+IF($I450,0,1)))</f>
        <v/>
      </c>
      <c r="X450" s="3" t="str">
        <f t="shared" ca="1" si="138"/>
        <v>0</v>
      </c>
      <c r="Y450" s="3" t="str">
        <f t="shared" si="139"/>
        <v/>
      </c>
      <c r="Z450" s="3" t="str">
        <f t="shared" si="140"/>
        <v/>
      </c>
      <c r="AA450" s="3" t="str">
        <f ca="1">" "
&amp;AE450
&amp;IF(AND(OR(K450=5,K450=6),MOD(INT(J450/1000),10)=1)," A2","")
&amp;IF(AND(NOT(I450),J450=109,OFFSET(program!$A$1,0,disasm!$A450+1)&gt;0,NOT(ISNUMBER(FIND(" A1 "," "&amp;AE450&amp;" "))))," AUTOLABEL","")
&amp;" "</f>
        <v xml:space="preserve">  </v>
      </c>
    </row>
    <row r="451" spans="1:31" x14ac:dyDescent="0.2">
      <c r="A451" s="1">
        <f t="shared" ca="1" si="141"/>
        <v>964</v>
      </c>
      <c r="B451" s="2" t="str">
        <f t="shared" ref="B451:B514" ca="1" si="144">$F451
&amp;IF(ISBLANK(AB451),
    IF($A451=$G451,
        "",
        "+"&amp;$A451-$G451
    ),
    "."&amp;AB451
)</f>
        <v>progmem+44</v>
      </c>
      <c r="C451" s="3" t="str">
        <f ca="1">_xlfn.TEXTJOIN(" ",FALSE,OFFSET(program!$A$1,0,A451,1,M451))</f>
        <v>0</v>
      </c>
      <c r="D451" s="4" t="str">
        <f ca="1">IF($H451="data",".dat "&amp;X451,
IF($H451="str",".str " &amp; _xlfn.TEXTJOIN("",FALSE,OFFSET(program!$A$2,0,A451+1,1,M451-1)),
$L451&amp;" "&amp;_xlfn.TEXTJOIN(", ",TRUE,$X451:$Z451)
))</f>
        <v>.dat 0</v>
      </c>
      <c r="E451" s="19" t="b">
        <f t="shared" ref="E451:E514" ca="1" si="145">IF(G451&lt;&gt;G450,NOT(E450),E450)</f>
        <v>1</v>
      </c>
      <c r="F451" s="5" t="str">
        <f t="shared" ca="1" si="142"/>
        <v>progmem</v>
      </c>
      <c r="G451" s="5">
        <f t="shared" ca="1" si="143"/>
        <v>920</v>
      </c>
      <c r="H451" s="5" t="str">
        <f t="shared" ref="H451:H514" si="146">IF(ISNUMBER(FIND(" STR "," "&amp;AE451&amp;" ")),"str",
IF(ISNUMBER(FIND(" CODE "," "&amp;AE451&amp;" ")),"code",
IF(ISNUMBER(FIND(" DATA "," "&amp;AE451&amp;" ")),"data",
$H450
)))</f>
        <v>data</v>
      </c>
      <c r="I451" s="13" t="b">
        <f t="shared" ref="I451:I514" si="147">H451&lt;&gt;"code"</f>
        <v>1</v>
      </c>
      <c r="J451" s="6">
        <f ca="1">OFFSET(program!$A$1,0,disasm!A451)</f>
        <v>0</v>
      </c>
      <c r="K451" s="7">
        <f t="shared" ref="K451:K514" ca="1" si="148">MOD($J451,100)</f>
        <v>0</v>
      </c>
      <c r="L451" s="7" t="e">
        <f t="shared" ref="L451:L514" ca="1" si="149">IF(K451=99,"END",CHOOSE(K451,"ADD ","MUL ","IN  ","OUT ","J!=0","J=0 ","CMP&lt;","CMP=","SP+ "))</f>
        <v>#VALUE!</v>
      </c>
      <c r="M451" s="7">
        <f t="shared" ref="M451:M514" si="150">IF($H451="data",1,IF($H451="str",$J451+1,N451+1))</f>
        <v>1</v>
      </c>
      <c r="N451" s="7">
        <f t="shared" ref="N451:N514" si="151">IF($I451,1,IFERROR(CHOOSE($K451,3,3,1,1,2,2,3,3,1),0))</f>
        <v>1</v>
      </c>
      <c r="O451" s="8">
        <f t="shared" ref="O451:O514" si="152">IF(I451,1,IF($N451&gt;=1,MOD(INT($J451/100),10),""))</f>
        <v>1</v>
      </c>
      <c r="P451" s="8" t="str">
        <f t="shared" ref="P451:P514" si="153">IF($N451&gt;=2,MOD(INT($J451/1000),10),"")</f>
        <v/>
      </c>
      <c r="Q451" s="8" t="str">
        <f t="shared" ref="Q451:Q514" si="154">IF($N451&gt;=3,MOD(INT($J451/10000),10),"")</f>
        <v/>
      </c>
      <c r="R451" s="8" t="str">
        <f t="shared" ref="R451:R514" ca="1" si="155">IF(O451="","",
    IF(ISNUMBER(FIND(" A"&amp;R$1&amp;" ",$AA451)),"addr",
        IF(ISNUMBER(FIND(" C"&amp;R$1&amp;" ",$AA451)),"char",
            CHOOSE(O451+1,"addr","num","num")
        )
    )
)</f>
        <v>num</v>
      </c>
      <c r="S451" s="8" t="str">
        <f t="shared" ref="S451:S514" si="156">IF(P451="","",
    IF(ISNUMBER(FIND(" A"&amp;S$1&amp;" ",$AA451)),"addr",
        IF(ISNUMBER(FIND(" C"&amp;S$1&amp;" ",$AA451)),"char",
            CHOOSE(P451+1,"addr","num","num")
        )
    )
)</f>
        <v/>
      </c>
      <c r="T451" s="8" t="str">
        <f t="shared" ref="T451:T514" si="157">IF(Q451="","",
    IF(ISNUMBER(FIND(" A"&amp;T$1&amp;" ",$AA451)),"addr",
        IF(ISNUMBER(FIND(" C"&amp;T$1&amp;" ",$AA451)),"char",
            CHOOSE(Q451+1,"addr","num","num")
        )
    )
)</f>
        <v/>
      </c>
      <c r="U451" s="7">
        <f ca="1">IF(O451="","",OFFSET(program!$A$1,0,disasm!$A451+COLUMN()-COLUMN($U451)+IF($I451,0,1)))</f>
        <v>0</v>
      </c>
      <c r="V451" s="7" t="str">
        <f ca="1">IF(P451="","",OFFSET(program!$A$1,0,disasm!$A451+COLUMN()-COLUMN($U451)+IF($I451,0,1)))</f>
        <v/>
      </c>
      <c r="W451" s="7" t="str">
        <f ca="1">IF(Q451="","",OFFSET(program!$A$1,0,disasm!$A451+COLUMN()-COLUMN($U451)+IF($I451,0,1)))</f>
        <v/>
      </c>
      <c r="X451" s="3" t="str">
        <f t="shared" ref="X451:X514" ca="1" si="158">IF(O451="","",
  SUBSTITUTE(SUBSTITUTE(
    CHOOSE(1+O451,"[val]","val","[SP+val]"),
    "val",
    IF(R451="char","'"&amp;CHAR(U451)&amp;"'",
      IF(R451="addr",
        INDEX($B:$B,MATCH(U451,$A:$A,1))
          &amp; IF(INDEX($A:$A,MATCH(U451,$A:$A,1)) &lt; U451, ".a"&amp;(U451 - INDEX($A:$A,MATCH(U451,$A:$A,1))),""),
        U451
       )
    )
  ),"+-","-")
)</f>
        <v>0</v>
      </c>
      <c r="Y451" s="3" t="str">
        <f t="shared" ref="Y451:Y514" si="159">IF(P451="","",
  SUBSTITUTE(SUBSTITUTE(
    CHOOSE(1+P451,"[val]","val","[SP+val]"),
    "val",
    IF(S451="char","'"&amp;CHAR(V451)&amp;"'",
      IF(S451="addr",
        INDEX($B:$B,MATCH(V451,$A:$A,1))
          &amp; IF(INDEX($A:$A,MATCH(V451,$A:$A,1)) &lt; V451, ".a"&amp;(V451 - INDEX($A:$A,MATCH(V451,$A:$A,1))),""),
        V451
       )
    )
  ),"+-","-")
)</f>
        <v/>
      </c>
      <c r="Z451" s="3" t="str">
        <f t="shared" ref="Z451:Z514" si="160">IF(Q451="","",
  SUBSTITUTE(SUBSTITUTE(
    CHOOSE(1+Q451,"[val]","val","[SP+val]"),
    "val",
    IF(T451="char","'"&amp;CHAR(W451)&amp;"'",
      IF(T451="addr",
        INDEX($B:$B,MATCH(W451,$A:$A,1))
          &amp; IF(INDEX($A:$A,MATCH(W451,$A:$A,1)) &lt; W451, ".a"&amp;(W451 - INDEX($A:$A,MATCH(W451,$A:$A,1))),""),
        W451
       )
    )
  ),"+-","-")
)</f>
        <v/>
      </c>
      <c r="AA451" s="3" t="str">
        <f ca="1">" "
&amp;AE451
&amp;IF(AND(OR(K451=5,K451=6),MOD(INT(J451/1000),10)=1)," A2","")
&amp;IF(AND(NOT(I451),J451=109,OFFSET(program!$A$1,0,disasm!$A451+1)&gt;0,NOT(ISNUMBER(FIND(" A1 "," "&amp;AE451&amp;" "))))," AUTOLABEL","")
&amp;" "</f>
        <v xml:space="preserve">  </v>
      </c>
    </row>
    <row r="452" spans="1:31" x14ac:dyDescent="0.2">
      <c r="A452" s="1">
        <f t="shared" ref="A452:A515" ca="1" si="161">A451+M451</f>
        <v>965</v>
      </c>
      <c r="B452" s="2" t="str">
        <f t="shared" ca="1" si="144"/>
        <v>progmem+45</v>
      </c>
      <c r="C452" s="3" t="str">
        <f ca="1">_xlfn.TEXTJOIN(" ",FALSE,OFFSET(program!$A$1,0,A452,1,M452))</f>
        <v>0</v>
      </c>
      <c r="D452" s="4" t="str">
        <f ca="1">IF($H452="data",".dat "&amp;X452,
IF($H452="str",".str " &amp; _xlfn.TEXTJOIN("",FALSE,OFFSET(program!$A$2,0,A452+1,1,M452-1)),
$L452&amp;" "&amp;_xlfn.TEXTJOIN(", ",TRUE,$X452:$Z452)
))</f>
        <v>.dat 0</v>
      </c>
      <c r="E452" s="19" t="b">
        <f t="shared" ca="1" si="145"/>
        <v>1</v>
      </c>
      <c r="F452" s="5" t="str">
        <f t="shared" ca="1" si="142"/>
        <v>progmem</v>
      </c>
      <c r="G452" s="5">
        <f t="shared" ca="1" si="143"/>
        <v>920</v>
      </c>
      <c r="H452" s="5" t="str">
        <f t="shared" si="146"/>
        <v>data</v>
      </c>
      <c r="I452" s="13" t="b">
        <f t="shared" si="147"/>
        <v>1</v>
      </c>
      <c r="J452" s="6">
        <f ca="1">OFFSET(program!$A$1,0,disasm!A452)</f>
        <v>0</v>
      </c>
      <c r="K452" s="7">
        <f t="shared" ca="1" si="148"/>
        <v>0</v>
      </c>
      <c r="L452" s="7" t="e">
        <f t="shared" ca="1" si="149"/>
        <v>#VALUE!</v>
      </c>
      <c r="M452" s="7">
        <f t="shared" si="150"/>
        <v>1</v>
      </c>
      <c r="N452" s="7">
        <f t="shared" si="151"/>
        <v>1</v>
      </c>
      <c r="O452" s="8">
        <f t="shared" si="152"/>
        <v>1</v>
      </c>
      <c r="P452" s="8" t="str">
        <f t="shared" si="153"/>
        <v/>
      </c>
      <c r="Q452" s="8" t="str">
        <f t="shared" si="154"/>
        <v/>
      </c>
      <c r="R452" s="8" t="str">
        <f t="shared" ca="1" si="155"/>
        <v>num</v>
      </c>
      <c r="S452" s="8" t="str">
        <f t="shared" si="156"/>
        <v/>
      </c>
      <c r="T452" s="8" t="str">
        <f t="shared" si="157"/>
        <v/>
      </c>
      <c r="U452" s="7">
        <f ca="1">IF(O452="","",OFFSET(program!$A$1,0,disasm!$A452+COLUMN()-COLUMN($U452)+IF($I452,0,1)))</f>
        <v>0</v>
      </c>
      <c r="V452" s="7" t="str">
        <f ca="1">IF(P452="","",OFFSET(program!$A$1,0,disasm!$A452+COLUMN()-COLUMN($U452)+IF($I452,0,1)))</f>
        <v/>
      </c>
      <c r="W452" s="7" t="str">
        <f ca="1">IF(Q452="","",OFFSET(program!$A$1,0,disasm!$A452+COLUMN()-COLUMN($U452)+IF($I452,0,1)))</f>
        <v/>
      </c>
      <c r="X452" s="3" t="str">
        <f t="shared" ca="1" si="158"/>
        <v>0</v>
      </c>
      <c r="Y452" s="3" t="str">
        <f t="shared" si="159"/>
        <v/>
      </c>
      <c r="Z452" s="3" t="str">
        <f t="shared" si="160"/>
        <v/>
      </c>
      <c r="AA452" s="3" t="str">
        <f ca="1">" "
&amp;AE452
&amp;IF(AND(OR(K452=5,K452=6),MOD(INT(J452/1000),10)=1)," A2","")
&amp;IF(AND(NOT(I452),J452=109,OFFSET(program!$A$1,0,disasm!$A452+1)&gt;0,NOT(ISNUMBER(FIND(" A1 "," "&amp;AE452&amp;" "))))," AUTOLABEL","")
&amp;" "</f>
        <v xml:space="preserve">  </v>
      </c>
    </row>
    <row r="453" spans="1:31" x14ac:dyDescent="0.2">
      <c r="A453" s="1">
        <f t="shared" ca="1" si="161"/>
        <v>966</v>
      </c>
      <c r="B453" s="2" t="str">
        <f t="shared" ca="1" si="144"/>
        <v>s_input_instruction</v>
      </c>
      <c r="C453" s="3" t="str">
        <f ca="1">_xlfn.TEXTJOIN(" ",FALSE,OFFSET(program!$A$1,0,A453,1,M453))</f>
        <v>20 73 110 112 117 116 32 105 110 115 116 114 117 99 116 105 111 110 115 58 10</v>
      </c>
      <c r="D453" s="4" t="str">
        <f ca="1">IF($H453="data",".dat "&amp;X453,
IF($H453="str",".str " &amp; _xlfn.TEXTJOIN("",FALSE,OFFSET(program!$A$2,0,A453+1,1,M453-1)),
$L453&amp;" "&amp;_xlfn.TEXTJOIN(", ",TRUE,$X453:$Z453)
))</f>
        <v xml:space="preserve">.str Input instructions:
</v>
      </c>
      <c r="E453" s="19" t="b">
        <f t="shared" ca="1" si="145"/>
        <v>0</v>
      </c>
      <c r="F453" s="5" t="str">
        <f t="shared" si="142"/>
        <v>s_input_instruction</v>
      </c>
      <c r="G453" s="5">
        <f t="shared" ca="1" si="143"/>
        <v>966</v>
      </c>
      <c r="H453" s="5" t="str">
        <f t="shared" si="146"/>
        <v>str</v>
      </c>
      <c r="I453" s="13" t="b">
        <f t="shared" si="147"/>
        <v>1</v>
      </c>
      <c r="J453" s="6">
        <f ca="1">OFFSET(program!$A$1,0,disasm!A453)</f>
        <v>20</v>
      </c>
      <c r="K453" s="7">
        <f t="shared" ca="1" si="148"/>
        <v>20</v>
      </c>
      <c r="L453" s="7" t="e">
        <f t="shared" ca="1" si="149"/>
        <v>#VALUE!</v>
      </c>
      <c r="M453" s="7">
        <f t="shared" ca="1" si="150"/>
        <v>21</v>
      </c>
      <c r="N453" s="7">
        <f t="shared" si="151"/>
        <v>1</v>
      </c>
      <c r="O453" s="8">
        <f t="shared" si="152"/>
        <v>1</v>
      </c>
      <c r="P453" s="8" t="str">
        <f t="shared" si="153"/>
        <v/>
      </c>
      <c r="Q453" s="8" t="str">
        <f t="shared" si="154"/>
        <v/>
      </c>
      <c r="R453" s="8" t="str">
        <f t="shared" ca="1" si="155"/>
        <v>num</v>
      </c>
      <c r="S453" s="8" t="str">
        <f t="shared" si="156"/>
        <v/>
      </c>
      <c r="T453" s="8" t="str">
        <f t="shared" si="157"/>
        <v/>
      </c>
      <c r="U453" s="7">
        <f ca="1">IF(O453="","",OFFSET(program!$A$1,0,disasm!$A453+COLUMN()-COLUMN($U453)+IF($I453,0,1)))</f>
        <v>20</v>
      </c>
      <c r="V453" s="7" t="str">
        <f ca="1">IF(P453="","",OFFSET(program!$A$1,0,disasm!$A453+COLUMN()-COLUMN($U453)+IF($I453,0,1)))</f>
        <v/>
      </c>
      <c r="W453" s="7" t="str">
        <f ca="1">IF(Q453="","",OFFSET(program!$A$1,0,disasm!$A453+COLUMN()-COLUMN($U453)+IF($I453,0,1)))</f>
        <v/>
      </c>
      <c r="X453" s="3" t="str">
        <f t="shared" ca="1" si="158"/>
        <v>20</v>
      </c>
      <c r="Y453" s="3" t="str">
        <f t="shared" si="159"/>
        <v/>
      </c>
      <c r="Z453" s="3" t="str">
        <f t="shared" si="160"/>
        <v/>
      </c>
      <c r="AA453" s="3" t="str">
        <f ca="1">" "
&amp;AE453
&amp;IF(AND(OR(K453=5,K453=6),MOD(INT(J453/1000),10)=1)," A2","")
&amp;IF(AND(NOT(I453),J453=109,OFFSET(program!$A$1,0,disasm!$A453+1)&gt;0,NOT(ISNUMBER(FIND(" A1 "," "&amp;AE453&amp;" "))))," AUTOLABEL","")
&amp;" "</f>
        <v xml:space="preserve"> STR </v>
      </c>
      <c r="AD453" s="12" t="s">
        <v>58</v>
      </c>
      <c r="AE453" s="9" t="s">
        <v>67</v>
      </c>
    </row>
    <row r="454" spans="1:31" x14ac:dyDescent="0.2">
      <c r="A454" s="1">
        <f t="shared" ca="1" si="161"/>
        <v>987</v>
      </c>
      <c r="B454" s="2" t="str">
        <f t="shared" ca="1" si="144"/>
        <v>s_wakling</v>
      </c>
      <c r="C454" s="3" t="str">
        <f ca="1">_xlfn.TEXTJOIN(" ",FALSE,OFFSET(program!$A$1,0,A454,1,M454))</f>
        <v>13 10 87 97 108 107 105 110 103 46 46 46 10 10</v>
      </c>
      <c r="D454" s="4" t="str">
        <f ca="1">IF($H454="data",".dat "&amp;X454,
IF($H454="str",".str " &amp; _xlfn.TEXTJOIN("",FALSE,OFFSET(program!$A$2,0,A454+1,1,M454-1)),
$L454&amp;" "&amp;_xlfn.TEXTJOIN(", ",TRUE,$X454:$Z454)
))</f>
        <v xml:space="preserve">.str 
Walking...
</v>
      </c>
      <c r="E454" s="19" t="b">
        <f t="shared" ca="1" si="145"/>
        <v>1</v>
      </c>
      <c r="F454" s="5" t="str">
        <f t="shared" si="142"/>
        <v>s_wakling</v>
      </c>
      <c r="G454" s="5">
        <f t="shared" ca="1" si="143"/>
        <v>987</v>
      </c>
      <c r="H454" s="5" t="str">
        <f t="shared" si="146"/>
        <v>str</v>
      </c>
      <c r="I454" s="13" t="b">
        <f t="shared" si="147"/>
        <v>1</v>
      </c>
      <c r="J454" s="6">
        <f ca="1">OFFSET(program!$A$1,0,disasm!A454)</f>
        <v>13</v>
      </c>
      <c r="K454" s="7">
        <f t="shared" ca="1" si="148"/>
        <v>13</v>
      </c>
      <c r="L454" s="7" t="e">
        <f t="shared" ca="1" si="149"/>
        <v>#VALUE!</v>
      </c>
      <c r="M454" s="7">
        <f t="shared" ca="1" si="150"/>
        <v>14</v>
      </c>
      <c r="N454" s="7">
        <f t="shared" si="151"/>
        <v>1</v>
      </c>
      <c r="O454" s="8">
        <f t="shared" si="152"/>
        <v>1</v>
      </c>
      <c r="P454" s="8" t="str">
        <f t="shared" si="153"/>
        <v/>
      </c>
      <c r="Q454" s="8" t="str">
        <f t="shared" si="154"/>
        <v/>
      </c>
      <c r="R454" s="8" t="str">
        <f t="shared" ca="1" si="155"/>
        <v>num</v>
      </c>
      <c r="S454" s="8" t="str">
        <f t="shared" si="156"/>
        <v/>
      </c>
      <c r="T454" s="8" t="str">
        <f t="shared" si="157"/>
        <v/>
      </c>
      <c r="U454" s="7">
        <f ca="1">IF(O454="","",OFFSET(program!$A$1,0,disasm!$A454+COLUMN()-COLUMN($U454)+IF($I454,0,1)))</f>
        <v>13</v>
      </c>
      <c r="V454" s="7" t="str">
        <f ca="1">IF(P454="","",OFFSET(program!$A$1,0,disasm!$A454+COLUMN()-COLUMN($U454)+IF($I454,0,1)))</f>
        <v/>
      </c>
      <c r="W454" s="7" t="str">
        <f ca="1">IF(Q454="","",OFFSET(program!$A$1,0,disasm!$A454+COLUMN()-COLUMN($U454)+IF($I454,0,1)))</f>
        <v/>
      </c>
      <c r="X454" s="3" t="str">
        <f t="shared" ca="1" si="158"/>
        <v>13</v>
      </c>
      <c r="Y454" s="3" t="str">
        <f t="shared" si="159"/>
        <v/>
      </c>
      <c r="Z454" s="3" t="str">
        <f t="shared" si="160"/>
        <v/>
      </c>
      <c r="AA454" s="3" t="str">
        <f ca="1">" "
&amp;AE454
&amp;IF(AND(OR(K454=5,K454=6),MOD(INT(J454/1000),10)=1)," A2","")
&amp;IF(AND(NOT(I454),J454=109,OFFSET(program!$A$1,0,disasm!$A454+1)&gt;0,NOT(ISNUMBER(FIND(" A1 "," "&amp;AE454&amp;" "))))," AUTOLABEL","")
&amp;" "</f>
        <v xml:space="preserve">  </v>
      </c>
      <c r="AD454" s="9" t="s">
        <v>59</v>
      </c>
    </row>
    <row r="455" spans="1:31" x14ac:dyDescent="0.2">
      <c r="A455" s="1">
        <f t="shared" ca="1" si="161"/>
        <v>1001</v>
      </c>
      <c r="B455" s="2" t="str">
        <f t="shared" ca="1" si="144"/>
        <v>s_running</v>
      </c>
      <c r="C455" s="3" t="str">
        <f ca="1">_xlfn.TEXTJOIN(" ",FALSE,OFFSET(program!$A$1,0,A455,1,M455))</f>
        <v>13 10 82 117 110 110 105 110 103 46 46 46 10 10</v>
      </c>
      <c r="D455" s="4" t="str">
        <f ca="1">IF($H455="data",".dat "&amp;X455,
IF($H455="str",".str " &amp; _xlfn.TEXTJOIN("",FALSE,OFFSET(program!$A$2,0,A455+1,1,M455-1)),
$L455&amp;" "&amp;_xlfn.TEXTJOIN(", ",TRUE,$X455:$Z455)
))</f>
        <v xml:space="preserve">.str 
Running...
</v>
      </c>
      <c r="E455" s="19" t="b">
        <f t="shared" ca="1" si="145"/>
        <v>0</v>
      </c>
      <c r="F455" s="5" t="str">
        <f t="shared" si="142"/>
        <v>s_running</v>
      </c>
      <c r="G455" s="5">
        <f t="shared" ca="1" si="143"/>
        <v>1001</v>
      </c>
      <c r="H455" s="5" t="str">
        <f t="shared" si="146"/>
        <v>str</v>
      </c>
      <c r="I455" s="13" t="b">
        <f t="shared" si="147"/>
        <v>1</v>
      </c>
      <c r="J455" s="6">
        <f ca="1">OFFSET(program!$A$1,0,disasm!A455)</f>
        <v>13</v>
      </c>
      <c r="K455" s="7">
        <f t="shared" ca="1" si="148"/>
        <v>13</v>
      </c>
      <c r="L455" s="7" t="e">
        <f t="shared" ca="1" si="149"/>
        <v>#VALUE!</v>
      </c>
      <c r="M455" s="7">
        <f t="shared" ca="1" si="150"/>
        <v>14</v>
      </c>
      <c r="N455" s="7">
        <f t="shared" si="151"/>
        <v>1</v>
      </c>
      <c r="O455" s="8">
        <f t="shared" si="152"/>
        <v>1</v>
      </c>
      <c r="P455" s="8" t="str">
        <f t="shared" si="153"/>
        <v/>
      </c>
      <c r="Q455" s="8" t="str">
        <f t="shared" si="154"/>
        <v/>
      </c>
      <c r="R455" s="8" t="str">
        <f t="shared" ca="1" si="155"/>
        <v>num</v>
      </c>
      <c r="S455" s="8" t="str">
        <f t="shared" si="156"/>
        <v/>
      </c>
      <c r="T455" s="8" t="str">
        <f t="shared" si="157"/>
        <v/>
      </c>
      <c r="U455" s="7">
        <f ca="1">IF(O455="","",OFFSET(program!$A$1,0,disasm!$A455+COLUMN()-COLUMN($U455)+IF($I455,0,1)))</f>
        <v>13</v>
      </c>
      <c r="V455" s="7" t="str">
        <f ca="1">IF(P455="","",OFFSET(program!$A$1,0,disasm!$A455+COLUMN()-COLUMN($U455)+IF($I455,0,1)))</f>
        <v/>
      </c>
      <c r="W455" s="7" t="str">
        <f ca="1">IF(Q455="","",OFFSET(program!$A$1,0,disasm!$A455+COLUMN()-COLUMN($U455)+IF($I455,0,1)))</f>
        <v/>
      </c>
      <c r="X455" s="3" t="str">
        <f t="shared" ca="1" si="158"/>
        <v>13</v>
      </c>
      <c r="Y455" s="3" t="str">
        <f t="shared" si="159"/>
        <v/>
      </c>
      <c r="Z455" s="3" t="str">
        <f t="shared" si="160"/>
        <v/>
      </c>
      <c r="AA455" s="3" t="str">
        <f ca="1">" "
&amp;AE455
&amp;IF(AND(OR(K455=5,K455=6),MOD(INT(J455/1000),10)=1)," A2","")
&amp;IF(AND(NOT(I455),J455=109,OFFSET(program!$A$1,0,disasm!$A455+1)&gt;0,NOT(ISNUMBER(FIND(" A1 "," "&amp;AE455&amp;" "))))," AUTOLABEL","")
&amp;" "</f>
        <v xml:space="preserve">  </v>
      </c>
      <c r="AD455" s="9" t="s">
        <v>60</v>
      </c>
    </row>
    <row r="456" spans="1:31" x14ac:dyDescent="0.2">
      <c r="A456" s="1">
        <f t="shared" ca="1" si="161"/>
        <v>1015</v>
      </c>
      <c r="B456" s="2" t="str">
        <f t="shared" ca="1" si="144"/>
        <v>s_didnt_make_it_across</v>
      </c>
      <c r="C456" s="3" t="str">
        <f ca="1">_xlfn.TEXTJOIN(" ",FALSE,OFFSET(program!$A$1,0,A456,1,M456))</f>
        <v>25 10 68 105 100 110 39 116 32 109 97 107 101 32 105 116 32 97 99 114 111 115 115 58 10 10</v>
      </c>
      <c r="D456" s="4" t="str">
        <f ca="1">IF($H456="data",".dat "&amp;X456,
IF($H456="str",".str " &amp; _xlfn.TEXTJOIN("",FALSE,OFFSET(program!$A$2,0,A456+1,1,M456-1)),
$L456&amp;" "&amp;_xlfn.TEXTJOIN(", ",TRUE,$X456:$Z456)
))</f>
        <v xml:space="preserve">.str 
Didn't make it across:
</v>
      </c>
      <c r="E456" s="19" t="b">
        <f t="shared" ca="1" si="145"/>
        <v>1</v>
      </c>
      <c r="F456" s="5" t="str">
        <f t="shared" si="142"/>
        <v>s_didnt_make_it_across</v>
      </c>
      <c r="G456" s="5">
        <f t="shared" ca="1" si="143"/>
        <v>1015</v>
      </c>
      <c r="H456" s="5" t="str">
        <f t="shared" si="146"/>
        <v>str</v>
      </c>
      <c r="I456" s="13" t="b">
        <f t="shared" si="147"/>
        <v>1</v>
      </c>
      <c r="J456" s="6">
        <f ca="1">OFFSET(program!$A$1,0,disasm!A456)</f>
        <v>25</v>
      </c>
      <c r="K456" s="7">
        <f t="shared" ca="1" si="148"/>
        <v>25</v>
      </c>
      <c r="L456" s="7" t="e">
        <f t="shared" ca="1" si="149"/>
        <v>#VALUE!</v>
      </c>
      <c r="M456" s="7">
        <f t="shared" ca="1" si="150"/>
        <v>26</v>
      </c>
      <c r="N456" s="7">
        <f t="shared" si="151"/>
        <v>1</v>
      </c>
      <c r="O456" s="8">
        <f t="shared" si="152"/>
        <v>1</v>
      </c>
      <c r="P456" s="8" t="str">
        <f t="shared" si="153"/>
        <v/>
      </c>
      <c r="Q456" s="8" t="str">
        <f t="shared" si="154"/>
        <v/>
      </c>
      <c r="R456" s="8" t="str">
        <f t="shared" ca="1" si="155"/>
        <v>num</v>
      </c>
      <c r="S456" s="8" t="str">
        <f t="shared" si="156"/>
        <v/>
      </c>
      <c r="T456" s="8" t="str">
        <f t="shared" si="157"/>
        <v/>
      </c>
      <c r="U456" s="7">
        <f ca="1">IF(O456="","",OFFSET(program!$A$1,0,disasm!$A456+COLUMN()-COLUMN($U456)+IF($I456,0,1)))</f>
        <v>25</v>
      </c>
      <c r="V456" s="7" t="str">
        <f ca="1">IF(P456="","",OFFSET(program!$A$1,0,disasm!$A456+COLUMN()-COLUMN($U456)+IF($I456,0,1)))</f>
        <v/>
      </c>
      <c r="W456" s="7" t="str">
        <f ca="1">IF(Q456="","",OFFSET(program!$A$1,0,disasm!$A456+COLUMN()-COLUMN($U456)+IF($I456,0,1)))</f>
        <v/>
      </c>
      <c r="X456" s="3" t="str">
        <f t="shared" ca="1" si="158"/>
        <v>25</v>
      </c>
      <c r="Y456" s="3" t="str">
        <f t="shared" si="159"/>
        <v/>
      </c>
      <c r="Z456" s="3" t="str">
        <f t="shared" si="160"/>
        <v/>
      </c>
      <c r="AA456" s="3" t="str">
        <f ca="1">" "
&amp;AE456
&amp;IF(AND(OR(K456=5,K456=6),MOD(INT(J456/1000),10)=1)," A2","")
&amp;IF(AND(NOT(I456),J456=109,OFFSET(program!$A$1,0,disasm!$A456+1)&gt;0,NOT(ISNUMBER(FIND(" A1 "," "&amp;AE456&amp;" "))))," AUTOLABEL","")
&amp;" "</f>
        <v xml:space="preserve">  </v>
      </c>
      <c r="AD456" s="9" t="s">
        <v>61</v>
      </c>
    </row>
    <row r="457" spans="1:31" x14ac:dyDescent="0.2">
      <c r="A457" s="1">
        <f t="shared" ca="1" si="161"/>
        <v>1041</v>
      </c>
      <c r="B457" s="2" t="str">
        <f t="shared" ca="1" si="144"/>
        <v>s_invalid_instruction</v>
      </c>
      <c r="C457" s="3" t="str">
        <f ca="1">_xlfn.TEXTJOIN(" ",FALSE,OFFSET(program!$A$1,0,A457,1,M457))</f>
        <v>58 73 110 118 97 108 105 100 32 111 112 101 114 97 116 105 111 110 59 32 101 120 112 101 99 116 101 100 32 115 111 109 101 116 104 105 110 103 32 108 105 107 101 32 65 78 68 44 32 79 82 44 32 111 114 32 78 79 84</v>
      </c>
      <c r="D457" s="4" t="str">
        <f ca="1">IF($H457="data",".dat "&amp;X457,
IF($H457="str",".str " &amp; _xlfn.TEXTJOIN("",FALSE,OFFSET(program!$A$2,0,A457+1,1,M457-1)),
$L457&amp;" "&amp;_xlfn.TEXTJOIN(", ",TRUE,$X457:$Z457)
))</f>
        <v>.str Invalid operation; expected something like AND, OR, or NOT</v>
      </c>
      <c r="E457" s="19" t="b">
        <f t="shared" ca="1" si="145"/>
        <v>0</v>
      </c>
      <c r="F457" s="5" t="str">
        <f t="shared" si="142"/>
        <v>s_invalid_instruction</v>
      </c>
      <c r="G457" s="5">
        <f t="shared" ca="1" si="143"/>
        <v>1041</v>
      </c>
      <c r="H457" s="5" t="str">
        <f t="shared" si="146"/>
        <v>str</v>
      </c>
      <c r="I457" s="13" t="b">
        <f t="shared" si="147"/>
        <v>1</v>
      </c>
      <c r="J457" s="6">
        <f ca="1">OFFSET(program!$A$1,0,disasm!A457)</f>
        <v>58</v>
      </c>
      <c r="K457" s="7">
        <f t="shared" ca="1" si="148"/>
        <v>58</v>
      </c>
      <c r="L457" s="7" t="e">
        <f t="shared" ca="1" si="149"/>
        <v>#VALUE!</v>
      </c>
      <c r="M457" s="7">
        <f t="shared" ca="1" si="150"/>
        <v>59</v>
      </c>
      <c r="N457" s="7">
        <f t="shared" si="151"/>
        <v>1</v>
      </c>
      <c r="O457" s="8">
        <f t="shared" si="152"/>
        <v>1</v>
      </c>
      <c r="P457" s="8" t="str">
        <f t="shared" si="153"/>
        <v/>
      </c>
      <c r="Q457" s="8" t="str">
        <f t="shared" si="154"/>
        <v/>
      </c>
      <c r="R457" s="8" t="str">
        <f t="shared" ca="1" si="155"/>
        <v>num</v>
      </c>
      <c r="S457" s="8" t="str">
        <f t="shared" si="156"/>
        <v/>
      </c>
      <c r="T457" s="8" t="str">
        <f t="shared" si="157"/>
        <v/>
      </c>
      <c r="U457" s="7">
        <f ca="1">IF(O457="","",OFFSET(program!$A$1,0,disasm!$A457+COLUMN()-COLUMN($U457)+IF($I457,0,1)))</f>
        <v>58</v>
      </c>
      <c r="V457" s="7" t="str">
        <f ca="1">IF(P457="","",OFFSET(program!$A$1,0,disasm!$A457+COLUMN()-COLUMN($U457)+IF($I457,0,1)))</f>
        <v/>
      </c>
      <c r="W457" s="7" t="str">
        <f ca="1">IF(Q457="","",OFFSET(program!$A$1,0,disasm!$A457+COLUMN()-COLUMN($U457)+IF($I457,0,1)))</f>
        <v/>
      </c>
      <c r="X457" s="3" t="str">
        <f t="shared" ca="1" si="158"/>
        <v>58</v>
      </c>
      <c r="Y457" s="3" t="str">
        <f t="shared" si="159"/>
        <v/>
      </c>
      <c r="Z457" s="3" t="str">
        <f t="shared" si="160"/>
        <v/>
      </c>
      <c r="AA457" s="3" t="str">
        <f ca="1">" "
&amp;AE457
&amp;IF(AND(OR(K457=5,K457=6),MOD(INT(J457/1000),10)=1)," A2","")
&amp;IF(AND(NOT(I457),J457=109,OFFSET(program!$A$1,0,disasm!$A457+1)&gt;0,NOT(ISNUMBER(FIND(" A1 "," "&amp;AE457&amp;" "))))," AUTOLABEL","")
&amp;" "</f>
        <v xml:space="preserve">  </v>
      </c>
      <c r="AD457" s="9" t="s">
        <v>62</v>
      </c>
      <c r="AE457" s="11"/>
    </row>
    <row r="458" spans="1:31" x14ac:dyDescent="0.2">
      <c r="A458" s="1">
        <f t="shared" ca="1" si="161"/>
        <v>1100</v>
      </c>
      <c r="B458" s="2" t="str">
        <f t="shared" ca="1" si="144"/>
        <v>s_invalid_first_arg</v>
      </c>
      <c r="C458" s="3" t="str">
        <f ca="1">_xlfn.TEXTJOIN(" ",FALSE,OFFSET(program!$A$1,0,A458,1,M458))</f>
        <v>67 73 110 118 97 108 105 100 32 102 105 114 115 116 32 97 114 103 117 109 101 110 116 59 32 101 120 112 101 99 116 101 100 32 115 111 109 101 116 104 105 110 103 32 108 105 107 101 32 65 44 32 66 44 32 67 44 32 68 44 32 74 44 32 111 114 32 84</v>
      </c>
      <c r="D458" s="4" t="str">
        <f ca="1">IF($H458="data",".dat "&amp;X458,
IF($H458="str",".str " &amp; _xlfn.TEXTJOIN("",FALSE,OFFSET(program!$A$2,0,A458+1,1,M458-1)),
$L458&amp;" "&amp;_xlfn.TEXTJOIN(", ",TRUE,$X458:$Z458)
))</f>
        <v>.str Invalid first argument; expected something like A, B, C, D, J, or T</v>
      </c>
      <c r="E458" s="19" t="b">
        <f t="shared" ca="1" si="145"/>
        <v>1</v>
      </c>
      <c r="F458" s="5" t="str">
        <f t="shared" si="142"/>
        <v>s_invalid_first_arg</v>
      </c>
      <c r="G458" s="5">
        <f t="shared" ca="1" si="143"/>
        <v>1100</v>
      </c>
      <c r="H458" s="5" t="str">
        <f t="shared" si="146"/>
        <v>str</v>
      </c>
      <c r="I458" s="13" t="b">
        <f t="shared" si="147"/>
        <v>1</v>
      </c>
      <c r="J458" s="6">
        <f ca="1">OFFSET(program!$A$1,0,disasm!A458)</f>
        <v>67</v>
      </c>
      <c r="K458" s="7">
        <f t="shared" ca="1" si="148"/>
        <v>67</v>
      </c>
      <c r="L458" s="7" t="e">
        <f t="shared" ca="1" si="149"/>
        <v>#VALUE!</v>
      </c>
      <c r="M458" s="7">
        <f t="shared" ca="1" si="150"/>
        <v>68</v>
      </c>
      <c r="N458" s="7">
        <f t="shared" si="151"/>
        <v>1</v>
      </c>
      <c r="O458" s="8">
        <f t="shared" si="152"/>
        <v>1</v>
      </c>
      <c r="P458" s="8" t="str">
        <f t="shared" si="153"/>
        <v/>
      </c>
      <c r="Q458" s="8" t="str">
        <f t="shared" si="154"/>
        <v/>
      </c>
      <c r="R458" s="8" t="str">
        <f t="shared" ca="1" si="155"/>
        <v>num</v>
      </c>
      <c r="S458" s="8" t="str">
        <f t="shared" si="156"/>
        <v/>
      </c>
      <c r="T458" s="8" t="str">
        <f t="shared" si="157"/>
        <v/>
      </c>
      <c r="U458" s="7">
        <f ca="1">IF(O458="","",OFFSET(program!$A$1,0,disasm!$A458+COLUMN()-COLUMN($U458)+IF($I458,0,1)))</f>
        <v>67</v>
      </c>
      <c r="V458" s="7" t="str">
        <f ca="1">IF(P458="","",OFFSET(program!$A$1,0,disasm!$A458+COLUMN()-COLUMN($U458)+IF($I458,0,1)))</f>
        <v/>
      </c>
      <c r="W458" s="7" t="str">
        <f ca="1">IF(Q458="","",OFFSET(program!$A$1,0,disasm!$A458+COLUMN()-COLUMN($U458)+IF($I458,0,1)))</f>
        <v/>
      </c>
      <c r="X458" s="3" t="str">
        <f t="shared" ca="1" si="158"/>
        <v>67</v>
      </c>
      <c r="Y458" s="3" t="str">
        <f t="shared" si="159"/>
        <v/>
      </c>
      <c r="Z458" s="3" t="str">
        <f t="shared" si="160"/>
        <v/>
      </c>
      <c r="AA458" s="3" t="str">
        <f ca="1">" "
&amp;AE458
&amp;IF(AND(OR(K458=5,K458=6),MOD(INT(J458/1000),10)=1)," A2","")
&amp;IF(AND(NOT(I458),J458=109,OFFSET(program!$A$1,0,disasm!$A458+1)&gt;0,NOT(ISNUMBER(FIND(" A1 "," "&amp;AE458&amp;" "))))," AUTOLABEL","")
&amp;" "</f>
        <v xml:space="preserve">  </v>
      </c>
      <c r="AD458" s="9" t="s">
        <v>63</v>
      </c>
      <c r="AE458" s="11"/>
    </row>
    <row r="459" spans="1:31" x14ac:dyDescent="0.2">
      <c r="A459" s="1">
        <f t="shared" ca="1" si="161"/>
        <v>1168</v>
      </c>
      <c r="B459" s="2" t="str">
        <f t="shared" ca="1" si="144"/>
        <v>s_invalid_second_arg</v>
      </c>
      <c r="C459" s="3" t="str">
        <f ca="1">_xlfn.TEXTJOIN(" ",FALSE,OFFSET(program!$A$1,0,A459,1,M459))</f>
        <v>40 73 110 118 97 108 105 100 32 115 101 99 111 110 100 32 97 114 103 117 109 101 110 116 59 32 101 120 112 101 99 116 101 100 32 74 32 111 114 32 84</v>
      </c>
      <c r="D459" s="4" t="str">
        <f ca="1">IF($H459="data",".dat "&amp;X459,
IF($H459="str",".str " &amp; _xlfn.TEXTJOIN("",FALSE,OFFSET(program!$A$2,0,A459+1,1,M459-1)),
$L459&amp;" "&amp;_xlfn.TEXTJOIN(", ",TRUE,$X459:$Z459)
))</f>
        <v>.str Invalid second argument; expected J or T</v>
      </c>
      <c r="E459" s="19" t="b">
        <f t="shared" ca="1" si="145"/>
        <v>0</v>
      </c>
      <c r="F459" s="5" t="str">
        <f t="shared" si="142"/>
        <v>s_invalid_second_arg</v>
      </c>
      <c r="G459" s="5">
        <f t="shared" ca="1" si="143"/>
        <v>1168</v>
      </c>
      <c r="H459" s="5" t="str">
        <f t="shared" si="146"/>
        <v>str</v>
      </c>
      <c r="I459" s="13" t="b">
        <f t="shared" si="147"/>
        <v>1</v>
      </c>
      <c r="J459" s="6">
        <f ca="1">OFFSET(program!$A$1,0,disasm!A459)</f>
        <v>40</v>
      </c>
      <c r="K459" s="7">
        <f t="shared" ca="1" si="148"/>
        <v>40</v>
      </c>
      <c r="L459" s="7" t="e">
        <f t="shared" ca="1" si="149"/>
        <v>#VALUE!</v>
      </c>
      <c r="M459" s="7">
        <f t="shared" ca="1" si="150"/>
        <v>41</v>
      </c>
      <c r="N459" s="7">
        <f t="shared" si="151"/>
        <v>1</v>
      </c>
      <c r="O459" s="8">
        <f t="shared" si="152"/>
        <v>1</v>
      </c>
      <c r="P459" s="8" t="str">
        <f t="shared" si="153"/>
        <v/>
      </c>
      <c r="Q459" s="8" t="str">
        <f t="shared" si="154"/>
        <v/>
      </c>
      <c r="R459" s="8" t="str">
        <f t="shared" ca="1" si="155"/>
        <v>num</v>
      </c>
      <c r="S459" s="8" t="str">
        <f t="shared" si="156"/>
        <v/>
      </c>
      <c r="T459" s="8" t="str">
        <f t="shared" si="157"/>
        <v/>
      </c>
      <c r="U459" s="7">
        <f ca="1">IF(O459="","",OFFSET(program!$A$1,0,disasm!$A459+COLUMN()-COLUMN($U459)+IF($I459,0,1)))</f>
        <v>40</v>
      </c>
      <c r="V459" s="7" t="str">
        <f ca="1">IF(P459="","",OFFSET(program!$A$1,0,disasm!$A459+COLUMN()-COLUMN($U459)+IF($I459,0,1)))</f>
        <v/>
      </c>
      <c r="W459" s="7" t="str">
        <f ca="1">IF(Q459="","",OFFSET(program!$A$1,0,disasm!$A459+COLUMN()-COLUMN($U459)+IF($I459,0,1)))</f>
        <v/>
      </c>
      <c r="X459" s="3" t="str">
        <f t="shared" ca="1" si="158"/>
        <v>40</v>
      </c>
      <c r="Y459" s="3" t="str">
        <f t="shared" si="159"/>
        <v/>
      </c>
      <c r="Z459" s="3" t="str">
        <f t="shared" si="160"/>
        <v/>
      </c>
      <c r="AA459" s="3" t="str">
        <f ca="1">" "
&amp;AE459
&amp;IF(AND(OR(K459=5,K459=6),MOD(INT(J459/1000),10)=1)," A2","")
&amp;IF(AND(NOT(I459),J459=109,OFFSET(program!$A$1,0,disasm!$A459+1)&gt;0,NOT(ISNUMBER(FIND(" A1 "," "&amp;AE459&amp;" "))))," AUTOLABEL","")
&amp;" "</f>
        <v xml:space="preserve">  </v>
      </c>
      <c r="AD459" s="9" t="s">
        <v>64</v>
      </c>
      <c r="AE459" s="11"/>
    </row>
    <row r="460" spans="1:31" x14ac:dyDescent="0.2">
      <c r="A460" s="1">
        <f t="shared" ca="1" si="161"/>
        <v>1209</v>
      </c>
      <c r="B460" s="2" t="str">
        <f t="shared" ca="1" si="144"/>
        <v>s_out_of_memory</v>
      </c>
      <c r="C460" s="3" t="str">
        <f ca="1">_xlfn.TEXTJOIN(" ",FALSE,OFFSET(program!$A$1,0,A460,1,M460))</f>
        <v>52 79 117 116 32 111 102 32 109 101 109 111 114 121 59 32 97 116 32 109 111 115 116 32 49 53 32 105 110 115 116 114 117 99 116 105 111 110 115 32 99 97 110 32 98 101 32 115 116 111 114 101 100</v>
      </c>
      <c r="D460" s="4" t="str">
        <f ca="1">IF($H460="data",".dat "&amp;X460,
IF($H460="str",".str " &amp; _xlfn.TEXTJOIN("",FALSE,OFFSET(program!$A$2,0,A460+1,1,M460-1)),
$L460&amp;" "&amp;_xlfn.TEXTJOIN(", ",TRUE,$X460:$Z460)
))</f>
        <v>.str Out of memory; at most 15 instructions can be stored</v>
      </c>
      <c r="E460" s="19" t="b">
        <f t="shared" ca="1" si="145"/>
        <v>1</v>
      </c>
      <c r="F460" s="5" t="str">
        <f t="shared" si="142"/>
        <v>s_out_of_memory</v>
      </c>
      <c r="G460" s="5">
        <f t="shared" ca="1" si="143"/>
        <v>1209</v>
      </c>
      <c r="H460" s="5" t="str">
        <f t="shared" si="146"/>
        <v>str</v>
      </c>
      <c r="I460" s="13" t="b">
        <f t="shared" si="147"/>
        <v>1</v>
      </c>
      <c r="J460" s="6">
        <f ca="1">OFFSET(program!$A$1,0,disasm!A460)</f>
        <v>52</v>
      </c>
      <c r="K460" s="7">
        <f t="shared" ca="1" si="148"/>
        <v>52</v>
      </c>
      <c r="L460" s="7" t="e">
        <f t="shared" ca="1" si="149"/>
        <v>#VALUE!</v>
      </c>
      <c r="M460" s="7">
        <f t="shared" ca="1" si="150"/>
        <v>53</v>
      </c>
      <c r="N460" s="7">
        <f t="shared" si="151"/>
        <v>1</v>
      </c>
      <c r="O460" s="8">
        <f t="shared" si="152"/>
        <v>1</v>
      </c>
      <c r="P460" s="8" t="str">
        <f t="shared" si="153"/>
        <v/>
      </c>
      <c r="Q460" s="8" t="str">
        <f t="shared" si="154"/>
        <v/>
      </c>
      <c r="R460" s="8" t="str">
        <f t="shared" ca="1" si="155"/>
        <v>num</v>
      </c>
      <c r="S460" s="8" t="str">
        <f t="shared" si="156"/>
        <v/>
      </c>
      <c r="T460" s="8" t="str">
        <f t="shared" si="157"/>
        <v/>
      </c>
      <c r="U460" s="7">
        <f ca="1">IF(O460="","",OFFSET(program!$A$1,0,disasm!$A460+COLUMN()-COLUMN($U460)+IF($I460,0,1)))</f>
        <v>52</v>
      </c>
      <c r="V460" s="7" t="str">
        <f ca="1">IF(P460="","",OFFSET(program!$A$1,0,disasm!$A460+COLUMN()-COLUMN($U460)+IF($I460,0,1)))</f>
        <v/>
      </c>
      <c r="W460" s="7" t="str">
        <f ca="1">IF(Q460="","",OFFSET(program!$A$1,0,disasm!$A460+COLUMN()-COLUMN($U460)+IF($I460,0,1)))</f>
        <v/>
      </c>
      <c r="X460" s="3" t="str">
        <f t="shared" ca="1" si="158"/>
        <v>52</v>
      </c>
      <c r="Y460" s="3" t="str">
        <f t="shared" si="159"/>
        <v/>
      </c>
      <c r="Z460" s="3" t="str">
        <f t="shared" si="160"/>
        <v/>
      </c>
      <c r="AA460" s="3" t="str">
        <f ca="1">" "
&amp;AE460
&amp;IF(AND(OR(K460=5,K460=6),MOD(INT(J460/1000),10)=1)," A2","")
&amp;IF(AND(NOT(I460),J460=109,OFFSET(program!$A$1,0,disasm!$A460+1)&gt;0,NOT(ISNUMBER(FIND(" A1 "," "&amp;AE460&amp;" "))))," AUTOLABEL","")
&amp;" "</f>
        <v xml:space="preserve">  </v>
      </c>
      <c r="AD460" s="9" t="s">
        <v>65</v>
      </c>
      <c r="AE460" s="11"/>
    </row>
    <row r="461" spans="1:31" x14ac:dyDescent="0.2">
      <c r="A461" s="1">
        <f t="shared" ca="1" si="161"/>
        <v>1262</v>
      </c>
      <c r="B461" s="2" t="str">
        <f t="shared" ca="1" si="144"/>
        <v>inchr</v>
      </c>
      <c r="C461" s="3" t="str">
        <f ca="1">_xlfn.TEXTJOIN(" ",FALSE,OFFSET(program!$A$1,0,A461,1,M461))</f>
        <v>0</v>
      </c>
      <c r="D461" s="4" t="str">
        <f ca="1">IF($H461="data",".dat "&amp;X461,
IF($H461="str",".str " &amp; _xlfn.TEXTJOIN("",FALSE,OFFSET(program!$A$2,0,A461+1,1,M461-1)),
$L461&amp;" "&amp;_xlfn.TEXTJOIN(", ",TRUE,$X461:$Z461)
))</f>
        <v>.dat 0</v>
      </c>
      <c r="E461" s="19" t="b">
        <f t="shared" ca="1" si="145"/>
        <v>0</v>
      </c>
      <c r="F461" s="5" t="str">
        <f t="shared" si="142"/>
        <v>inchr</v>
      </c>
      <c r="G461" s="5">
        <f t="shared" ca="1" si="143"/>
        <v>1262</v>
      </c>
      <c r="H461" s="5" t="str">
        <f t="shared" si="146"/>
        <v>data</v>
      </c>
      <c r="I461" s="13" t="b">
        <f t="shared" si="147"/>
        <v>1</v>
      </c>
      <c r="J461" s="6">
        <f ca="1">OFFSET(program!$A$1,0,disasm!A461)</f>
        <v>0</v>
      </c>
      <c r="K461" s="7">
        <f t="shared" ca="1" si="148"/>
        <v>0</v>
      </c>
      <c r="L461" s="7" t="e">
        <f t="shared" ca="1" si="149"/>
        <v>#VALUE!</v>
      </c>
      <c r="M461" s="7">
        <f t="shared" si="150"/>
        <v>1</v>
      </c>
      <c r="N461" s="7">
        <f t="shared" si="151"/>
        <v>1</v>
      </c>
      <c r="O461" s="8">
        <f t="shared" si="152"/>
        <v>1</v>
      </c>
      <c r="P461" s="8" t="str">
        <f t="shared" si="153"/>
        <v/>
      </c>
      <c r="Q461" s="8" t="str">
        <f t="shared" si="154"/>
        <v/>
      </c>
      <c r="R461" s="8" t="str">
        <f t="shared" ca="1" si="155"/>
        <v>num</v>
      </c>
      <c r="S461" s="8" t="str">
        <f t="shared" si="156"/>
        <v/>
      </c>
      <c r="T461" s="8" t="str">
        <f t="shared" si="157"/>
        <v/>
      </c>
      <c r="U461" s="7">
        <f ca="1">IF(O461="","",OFFSET(program!$A$1,0,disasm!$A461+COLUMN()-COLUMN($U461)+IF($I461,0,1)))</f>
        <v>0</v>
      </c>
      <c r="V461" s="7" t="str">
        <f ca="1">IF(P461="","",OFFSET(program!$A$1,0,disasm!$A461+COLUMN()-COLUMN($U461)+IF($I461,0,1)))</f>
        <v/>
      </c>
      <c r="W461" s="7" t="str">
        <f ca="1">IF(Q461="","",OFFSET(program!$A$1,0,disasm!$A461+COLUMN()-COLUMN($U461)+IF($I461,0,1)))</f>
        <v/>
      </c>
      <c r="X461" s="3" t="str">
        <f t="shared" ca="1" si="158"/>
        <v>0</v>
      </c>
      <c r="Y461" s="3" t="str">
        <f t="shared" si="159"/>
        <v/>
      </c>
      <c r="Z461" s="3" t="str">
        <f t="shared" si="160"/>
        <v/>
      </c>
      <c r="AA461" s="3" t="str">
        <f ca="1">" "
&amp;AE461
&amp;IF(AND(OR(K461=5,K461=6),MOD(INT(J461/1000),10)=1)," A2","")
&amp;IF(AND(NOT(I461),J461=109,OFFSET(program!$A$1,0,disasm!$A461+1)&gt;0,NOT(ISNUMBER(FIND(" A1 "," "&amp;AE461&amp;" "))))," AUTOLABEL","")
&amp;" "</f>
        <v xml:space="preserve"> DATA </v>
      </c>
      <c r="AD461" s="9" t="s">
        <v>68</v>
      </c>
      <c r="AE461" s="9" t="s">
        <v>20</v>
      </c>
    </row>
    <row r="462" spans="1:31" x14ac:dyDescent="0.2">
      <c r="A462" s="1">
        <f t="shared" ca="1" si="161"/>
        <v>1263</v>
      </c>
      <c r="B462" s="2" t="str">
        <f t="shared" ca="1" si="144"/>
        <v>peek_char</v>
      </c>
      <c r="C462" s="3" t="str">
        <f ca="1">_xlfn.TEXTJOIN(" ",FALSE,OFFSET(program!$A$1,0,A462,1,M462))</f>
        <v>109 1</v>
      </c>
      <c r="D462" s="4" t="str">
        <f ca="1">IF($H462="data",".dat "&amp;X462,
IF($H462="str",".str " &amp; _xlfn.TEXTJOIN("",FALSE,OFFSET(program!$A$2,0,A462+1,1,M462-1)),
$L462&amp;" "&amp;_xlfn.TEXTJOIN(", ",TRUE,$X462:$Z462)
))</f>
        <v>SP+  1</v>
      </c>
      <c r="E462" s="19" t="b">
        <f t="shared" ca="1" si="145"/>
        <v>1</v>
      </c>
      <c r="F462" s="5" t="str">
        <f t="shared" si="142"/>
        <v>peek_char</v>
      </c>
      <c r="G462" s="5">
        <f t="shared" ca="1" si="143"/>
        <v>1263</v>
      </c>
      <c r="H462" s="5" t="str">
        <f t="shared" si="146"/>
        <v>code</v>
      </c>
      <c r="I462" s="13" t="b">
        <f t="shared" si="147"/>
        <v>0</v>
      </c>
      <c r="J462" s="6">
        <f ca="1">OFFSET(program!$A$1,0,disasm!A462)</f>
        <v>109</v>
      </c>
      <c r="K462" s="7">
        <f t="shared" ca="1" si="148"/>
        <v>9</v>
      </c>
      <c r="L462" s="7" t="str">
        <f t="shared" ca="1" si="149"/>
        <v xml:space="preserve">SP+ </v>
      </c>
      <c r="M462" s="7">
        <f t="shared" ca="1" si="150"/>
        <v>2</v>
      </c>
      <c r="N462" s="7">
        <f t="shared" ca="1" si="151"/>
        <v>1</v>
      </c>
      <c r="O462" s="8">
        <f t="shared" ca="1" si="152"/>
        <v>1</v>
      </c>
      <c r="P462" s="8" t="str">
        <f t="shared" ca="1" si="153"/>
        <v/>
      </c>
      <c r="Q462" s="8" t="str">
        <f t="shared" ca="1" si="154"/>
        <v/>
      </c>
      <c r="R462" s="8" t="str">
        <f t="shared" ca="1" si="155"/>
        <v>num</v>
      </c>
      <c r="S462" s="8" t="str">
        <f t="shared" ca="1" si="156"/>
        <v/>
      </c>
      <c r="T462" s="8" t="str">
        <f t="shared" ca="1" si="157"/>
        <v/>
      </c>
      <c r="U462" s="7">
        <f ca="1">IF(O462="","",OFFSET(program!$A$1,0,disasm!$A462+COLUMN()-COLUMN($U462)+IF($I462,0,1)))</f>
        <v>1</v>
      </c>
      <c r="V462" s="7" t="str">
        <f ca="1">IF(P462="","",OFFSET(program!$A$1,0,disasm!$A462+COLUMN()-COLUMN($U462)+IF($I462,0,1)))</f>
        <v/>
      </c>
      <c r="W462" s="7" t="str">
        <f ca="1">IF(Q462="","",OFFSET(program!$A$1,0,disasm!$A462+COLUMN()-COLUMN($U462)+IF($I462,0,1)))</f>
        <v/>
      </c>
      <c r="X462" s="3" t="str">
        <f t="shared" ca="1" si="158"/>
        <v>1</v>
      </c>
      <c r="Y462" s="3" t="str">
        <f t="shared" ca="1" si="159"/>
        <v/>
      </c>
      <c r="Z462" s="3" t="str">
        <f t="shared" ca="1" si="160"/>
        <v/>
      </c>
      <c r="AA462" s="3" t="str">
        <f ca="1">" "
&amp;AE462
&amp;IF(AND(OR(K462=5,K462=6),MOD(INT(J462/1000),10)=1)," A2","")
&amp;IF(AND(NOT(I462),J462=109,OFFSET(program!$A$1,0,disasm!$A462+1)&gt;0,NOT(ISNUMBER(FIND(" A1 "," "&amp;AE462&amp;" "))))," AUTOLABEL","")
&amp;" "</f>
        <v xml:space="preserve"> CODE AUTOLABEL </v>
      </c>
      <c r="AC462" t="s">
        <v>27</v>
      </c>
      <c r="AD462" s="9" t="s">
        <v>32</v>
      </c>
      <c r="AE462" s="9" t="s">
        <v>21</v>
      </c>
    </row>
    <row r="463" spans="1:31" x14ac:dyDescent="0.2">
      <c r="A463" s="1">
        <f t="shared" ca="1" si="161"/>
        <v>1265</v>
      </c>
      <c r="B463" s="2" t="str">
        <f t="shared" ca="1" si="144"/>
        <v>peek_char+2</v>
      </c>
      <c r="C463" s="3" t="str">
        <f ca="1">_xlfn.TEXTJOIN(" ",FALSE,OFFSET(program!$A$1,0,A463,1,M463))</f>
        <v>1005 1262 1270</v>
      </c>
      <c r="D463" s="4" t="str">
        <f ca="1">IF($H463="data",".dat "&amp;X463,
IF($H463="str",".str " &amp; _xlfn.TEXTJOIN("",FALSE,OFFSET(program!$A$2,0,A463+1,1,M463-1)),
$L463&amp;" "&amp;_xlfn.TEXTJOIN(", ",TRUE,$X463:$Z463)
))</f>
        <v>J!=0 [inchr], peek_char.ret</v>
      </c>
      <c r="E463" s="19" t="b">
        <f t="shared" ca="1" si="145"/>
        <v>1</v>
      </c>
      <c r="F463" s="5" t="str">
        <f t="shared" ca="1" si="142"/>
        <v>peek_char</v>
      </c>
      <c r="G463" s="5">
        <f t="shared" ca="1" si="143"/>
        <v>1263</v>
      </c>
      <c r="H463" s="5" t="str">
        <f t="shared" si="146"/>
        <v>code</v>
      </c>
      <c r="I463" s="13" t="b">
        <f t="shared" si="147"/>
        <v>0</v>
      </c>
      <c r="J463" s="6">
        <f ca="1">OFFSET(program!$A$1,0,disasm!A463)</f>
        <v>1005</v>
      </c>
      <c r="K463" s="7">
        <f t="shared" ca="1" si="148"/>
        <v>5</v>
      </c>
      <c r="L463" s="7" t="str">
        <f t="shared" ca="1" si="149"/>
        <v>J!=0</v>
      </c>
      <c r="M463" s="7">
        <f t="shared" ca="1" si="150"/>
        <v>3</v>
      </c>
      <c r="N463" s="7">
        <f t="shared" ca="1" si="151"/>
        <v>2</v>
      </c>
      <c r="O463" s="8">
        <f t="shared" ca="1" si="152"/>
        <v>0</v>
      </c>
      <c r="P463" s="8">
        <f t="shared" ca="1" si="153"/>
        <v>1</v>
      </c>
      <c r="Q463" s="8" t="str">
        <f t="shared" ca="1" si="154"/>
        <v/>
      </c>
      <c r="R463" s="8" t="str">
        <f t="shared" ca="1" si="155"/>
        <v>addr</v>
      </c>
      <c r="S463" s="8" t="str">
        <f t="shared" ca="1" si="156"/>
        <v>addr</v>
      </c>
      <c r="T463" s="8" t="str">
        <f t="shared" ca="1" si="157"/>
        <v/>
      </c>
      <c r="U463" s="7">
        <f ca="1">IF(O463="","",OFFSET(program!$A$1,0,disasm!$A463+COLUMN()-COLUMN($U463)+IF($I463,0,1)))</f>
        <v>1262</v>
      </c>
      <c r="V463" s="7">
        <f ca="1">IF(P463="","",OFFSET(program!$A$1,0,disasm!$A463+COLUMN()-COLUMN($U463)+IF($I463,0,1)))</f>
        <v>1270</v>
      </c>
      <c r="W463" s="7" t="str">
        <f ca="1">IF(Q463="","",OFFSET(program!$A$1,0,disasm!$A463+COLUMN()-COLUMN($U463)+IF($I463,0,1)))</f>
        <v/>
      </c>
      <c r="X463" s="3" t="str">
        <f t="shared" ca="1" si="158"/>
        <v>[inchr]</v>
      </c>
      <c r="Y463" s="3" t="str">
        <f t="shared" ca="1" si="159"/>
        <v>peek_char.ret</v>
      </c>
      <c r="Z463" s="3" t="str">
        <f t="shared" ca="1" si="160"/>
        <v/>
      </c>
      <c r="AA463" s="3" t="str">
        <f ca="1">" "
&amp;AE463
&amp;IF(AND(OR(K463=5,K463=6),MOD(INT(J463/1000),10)=1)," A2","")
&amp;IF(AND(NOT(I463),J463=109,OFFSET(program!$A$1,0,disasm!$A463+1)&gt;0,NOT(ISNUMBER(FIND(" A1 "," "&amp;AE463&amp;" "))))," AUTOLABEL","")
&amp;" "</f>
        <v xml:space="preserve">  A2 </v>
      </c>
      <c r="AC463" t="s">
        <v>69</v>
      </c>
    </row>
    <row r="464" spans="1:31" x14ac:dyDescent="0.2">
      <c r="A464" s="1">
        <f t="shared" ca="1" si="161"/>
        <v>1268</v>
      </c>
      <c r="B464" s="2" t="str">
        <f t="shared" ca="1" si="144"/>
        <v>peek_char+5</v>
      </c>
      <c r="C464" s="3" t="str">
        <f ca="1">_xlfn.TEXTJOIN(" ",FALSE,OFFSET(program!$A$1,0,A464,1,M464))</f>
        <v>3 1262</v>
      </c>
      <c r="D464" s="4" t="str">
        <f ca="1">IF($H464="data",".dat "&amp;X464,
IF($H464="str",".str " &amp; _xlfn.TEXTJOIN("",FALSE,OFFSET(program!$A$2,0,A464+1,1,M464-1)),
$L464&amp;" "&amp;_xlfn.TEXTJOIN(", ",TRUE,$X464:$Z464)
))</f>
        <v>IN   [inchr]</v>
      </c>
      <c r="E464" s="19" t="b">
        <f t="shared" ca="1" si="145"/>
        <v>1</v>
      </c>
      <c r="F464" s="5" t="str">
        <f t="shared" ca="1" si="142"/>
        <v>peek_char</v>
      </c>
      <c r="G464" s="5">
        <f t="shared" ca="1" si="143"/>
        <v>1263</v>
      </c>
      <c r="H464" s="5" t="str">
        <f t="shared" si="146"/>
        <v>code</v>
      </c>
      <c r="I464" s="13" t="b">
        <f t="shared" si="147"/>
        <v>0</v>
      </c>
      <c r="J464" s="6">
        <f ca="1">OFFSET(program!$A$1,0,disasm!A464)</f>
        <v>3</v>
      </c>
      <c r="K464" s="7">
        <f t="shared" ca="1" si="148"/>
        <v>3</v>
      </c>
      <c r="L464" s="7" t="str">
        <f t="shared" ca="1" si="149"/>
        <v xml:space="preserve">IN  </v>
      </c>
      <c r="M464" s="7">
        <f t="shared" ca="1" si="150"/>
        <v>2</v>
      </c>
      <c r="N464" s="7">
        <f t="shared" ca="1" si="151"/>
        <v>1</v>
      </c>
      <c r="O464" s="8">
        <f t="shared" ca="1" si="152"/>
        <v>0</v>
      </c>
      <c r="P464" s="8" t="str">
        <f t="shared" ca="1" si="153"/>
        <v/>
      </c>
      <c r="Q464" s="8" t="str">
        <f t="shared" ca="1" si="154"/>
        <v/>
      </c>
      <c r="R464" s="8" t="str">
        <f t="shared" ca="1" si="155"/>
        <v>addr</v>
      </c>
      <c r="S464" s="8" t="str">
        <f t="shared" ca="1" si="156"/>
        <v/>
      </c>
      <c r="T464" s="8" t="str">
        <f t="shared" ca="1" si="157"/>
        <v/>
      </c>
      <c r="U464" s="7">
        <f ca="1">IF(O464="","",OFFSET(program!$A$1,0,disasm!$A464+COLUMN()-COLUMN($U464)+IF($I464,0,1)))</f>
        <v>1262</v>
      </c>
      <c r="V464" s="7" t="str">
        <f ca="1">IF(P464="","",OFFSET(program!$A$1,0,disasm!$A464+COLUMN()-COLUMN($U464)+IF($I464,0,1)))</f>
        <v/>
      </c>
      <c r="W464" s="7" t="str">
        <f ca="1">IF(Q464="","",OFFSET(program!$A$1,0,disasm!$A464+COLUMN()-COLUMN($U464)+IF($I464,0,1)))</f>
        <v/>
      </c>
      <c r="X464" s="3" t="str">
        <f t="shared" ca="1" si="158"/>
        <v>[inchr]</v>
      </c>
      <c r="Y464" s="3" t="str">
        <f t="shared" ca="1" si="159"/>
        <v/>
      </c>
      <c r="Z464" s="3" t="str">
        <f t="shared" ca="1" si="160"/>
        <v/>
      </c>
      <c r="AA464" s="3" t="str">
        <f ca="1">" "
&amp;AE464
&amp;IF(AND(OR(K464=5,K464=6),MOD(INT(J464/1000),10)=1)," A2","")
&amp;IF(AND(NOT(I464),J464=109,OFFSET(program!$A$1,0,disasm!$A464+1)&gt;0,NOT(ISNUMBER(FIND(" A1 "," "&amp;AE464&amp;" "))))," AUTOLABEL","")
&amp;" "</f>
        <v xml:space="preserve">  </v>
      </c>
      <c r="AC464" t="s">
        <v>70</v>
      </c>
    </row>
    <row r="465" spans="1:31" x14ac:dyDescent="0.2">
      <c r="A465" s="1">
        <f t="shared" ca="1" si="161"/>
        <v>1270</v>
      </c>
      <c r="B465" s="2" t="str">
        <f t="shared" ca="1" si="144"/>
        <v>peek_char.ret</v>
      </c>
      <c r="C465" s="3" t="str">
        <f ca="1">_xlfn.TEXTJOIN(" ",FALSE,OFFSET(program!$A$1,0,A465,1,M465))</f>
        <v>21001 1262 0 0</v>
      </c>
      <c r="D465" s="4" t="str">
        <f ca="1">IF($H465="data",".dat "&amp;X465,
IF($H465="str",".str " &amp; _xlfn.TEXTJOIN("",FALSE,OFFSET(program!$A$2,0,A465+1,1,M465-1)),
$L465&amp;" "&amp;_xlfn.TEXTJOIN(", ",TRUE,$X465:$Z465)
))</f>
        <v>ADD  [inchr], 0, [SP+0]</v>
      </c>
      <c r="E465" s="19" t="b">
        <f t="shared" ca="1" si="145"/>
        <v>1</v>
      </c>
      <c r="F465" s="5" t="str">
        <f t="shared" ca="1" si="142"/>
        <v>peek_char</v>
      </c>
      <c r="G465" s="5">
        <f t="shared" ca="1" si="143"/>
        <v>1263</v>
      </c>
      <c r="H465" s="5" t="str">
        <f t="shared" si="146"/>
        <v>code</v>
      </c>
      <c r="I465" s="13" t="b">
        <f t="shared" si="147"/>
        <v>0</v>
      </c>
      <c r="J465" s="6">
        <f ca="1">OFFSET(program!$A$1,0,disasm!A465)</f>
        <v>21001</v>
      </c>
      <c r="K465" s="7">
        <f t="shared" ca="1" si="148"/>
        <v>1</v>
      </c>
      <c r="L465" s="7" t="str">
        <f t="shared" ca="1" si="149"/>
        <v xml:space="preserve">ADD </v>
      </c>
      <c r="M465" s="7">
        <f t="shared" ca="1" si="150"/>
        <v>4</v>
      </c>
      <c r="N465" s="7">
        <f t="shared" ca="1" si="151"/>
        <v>3</v>
      </c>
      <c r="O465" s="8">
        <f t="shared" ca="1" si="152"/>
        <v>0</v>
      </c>
      <c r="P465" s="8">
        <f t="shared" ca="1" si="153"/>
        <v>1</v>
      </c>
      <c r="Q465" s="8">
        <f t="shared" ca="1" si="154"/>
        <v>2</v>
      </c>
      <c r="R465" s="8" t="str">
        <f t="shared" ca="1" si="155"/>
        <v>addr</v>
      </c>
      <c r="S465" s="8" t="str">
        <f t="shared" ca="1" si="156"/>
        <v>num</v>
      </c>
      <c r="T465" s="8" t="str">
        <f t="shared" ca="1" si="157"/>
        <v>num</v>
      </c>
      <c r="U465" s="7">
        <f ca="1">IF(O465="","",OFFSET(program!$A$1,0,disasm!$A465+COLUMN()-COLUMN($U465)+IF($I465,0,1)))</f>
        <v>1262</v>
      </c>
      <c r="V465" s="7">
        <f ca="1">IF(P465="","",OFFSET(program!$A$1,0,disasm!$A465+COLUMN()-COLUMN($U465)+IF($I465,0,1)))</f>
        <v>0</v>
      </c>
      <c r="W465" s="7">
        <f ca="1">IF(Q465="","",OFFSET(program!$A$1,0,disasm!$A465+COLUMN()-COLUMN($U465)+IF($I465,0,1)))</f>
        <v>0</v>
      </c>
      <c r="X465" s="3" t="str">
        <f t="shared" ca="1" si="158"/>
        <v>[inchr]</v>
      </c>
      <c r="Y465" s="3" t="str">
        <f t="shared" ca="1" si="159"/>
        <v>0</v>
      </c>
      <c r="Z465" s="3" t="str">
        <f t="shared" ca="1" si="160"/>
        <v>[SP+0]</v>
      </c>
      <c r="AA465" s="3" t="str">
        <f ca="1">" "
&amp;AE465
&amp;IF(AND(OR(K465=5,K465=6),MOD(INT(J465/1000),10)=1)," A2","")
&amp;IF(AND(NOT(I465),J465=109,OFFSET(program!$A$1,0,disasm!$A465+1)&gt;0,NOT(ISNUMBER(FIND(" A1 "," "&amp;AE465&amp;" "))))," AUTOLABEL","")
&amp;" "</f>
        <v xml:space="preserve">  </v>
      </c>
      <c r="AB465" t="s">
        <v>26</v>
      </c>
      <c r="AC465" t="s">
        <v>28</v>
      </c>
    </row>
    <row r="466" spans="1:31" x14ac:dyDescent="0.2">
      <c r="A466" s="1">
        <f t="shared" ca="1" si="161"/>
        <v>1274</v>
      </c>
      <c r="B466" s="2" t="str">
        <f t="shared" ca="1" si="144"/>
        <v>peek_char+11</v>
      </c>
      <c r="C466" s="3" t="str">
        <f ca="1">_xlfn.TEXTJOIN(" ",FALSE,OFFSET(program!$A$1,0,A466,1,M466))</f>
        <v>109 -1</v>
      </c>
      <c r="D466" s="4" t="str">
        <f ca="1">IF($H466="data",".dat "&amp;X466,
IF($H466="str",".str " &amp; _xlfn.TEXTJOIN("",FALSE,OFFSET(program!$A$2,0,A466+1,1,M466-1)),
$L466&amp;" "&amp;_xlfn.TEXTJOIN(", ",TRUE,$X466:$Z466)
))</f>
        <v>SP+  -1</v>
      </c>
      <c r="E466" s="19" t="b">
        <f t="shared" ca="1" si="145"/>
        <v>1</v>
      </c>
      <c r="F466" s="5" t="str">
        <f t="shared" ca="1" si="142"/>
        <v>peek_char</v>
      </c>
      <c r="G466" s="5">
        <f t="shared" ca="1" si="143"/>
        <v>1263</v>
      </c>
      <c r="H466" s="5" t="str">
        <f t="shared" si="146"/>
        <v>code</v>
      </c>
      <c r="I466" s="13" t="b">
        <f t="shared" si="147"/>
        <v>0</v>
      </c>
      <c r="J466" s="6">
        <f ca="1">OFFSET(program!$A$1,0,disasm!A466)</f>
        <v>109</v>
      </c>
      <c r="K466" s="7">
        <f t="shared" ca="1" si="148"/>
        <v>9</v>
      </c>
      <c r="L466" s="7" t="str">
        <f t="shared" ca="1" si="149"/>
        <v xml:space="preserve">SP+ </v>
      </c>
      <c r="M466" s="7">
        <f t="shared" ca="1" si="150"/>
        <v>2</v>
      </c>
      <c r="N466" s="7">
        <f t="shared" ca="1" si="151"/>
        <v>1</v>
      </c>
      <c r="O466" s="8">
        <f t="shared" ca="1" si="152"/>
        <v>1</v>
      </c>
      <c r="P466" s="8" t="str">
        <f t="shared" ca="1" si="153"/>
        <v/>
      </c>
      <c r="Q466" s="8" t="str">
        <f t="shared" ca="1" si="154"/>
        <v/>
      </c>
      <c r="R466" s="8" t="str">
        <f t="shared" ca="1" si="155"/>
        <v>num</v>
      </c>
      <c r="S466" s="8" t="str">
        <f t="shared" ca="1" si="156"/>
        <v/>
      </c>
      <c r="T466" s="8" t="str">
        <f t="shared" ca="1" si="157"/>
        <v/>
      </c>
      <c r="U466" s="7">
        <f ca="1">IF(O466="","",OFFSET(program!$A$1,0,disasm!$A466+COLUMN()-COLUMN($U466)+IF($I466,0,1)))</f>
        <v>-1</v>
      </c>
      <c r="V466" s="7" t="str">
        <f ca="1">IF(P466="","",OFFSET(program!$A$1,0,disasm!$A466+COLUMN()-COLUMN($U466)+IF($I466,0,1)))</f>
        <v/>
      </c>
      <c r="W466" s="7" t="str">
        <f ca="1">IF(Q466="","",OFFSET(program!$A$1,0,disasm!$A466+COLUMN()-COLUMN($U466)+IF($I466,0,1)))</f>
        <v/>
      </c>
      <c r="X466" s="3" t="str">
        <f t="shared" ca="1" si="158"/>
        <v>-1</v>
      </c>
      <c r="Y466" s="3" t="str">
        <f t="shared" ca="1" si="159"/>
        <v/>
      </c>
      <c r="Z466" s="3" t="str">
        <f t="shared" ca="1" si="160"/>
        <v/>
      </c>
      <c r="AA466" s="3" t="str">
        <f ca="1">" "
&amp;AE466
&amp;IF(AND(OR(K466=5,K466=6),MOD(INT(J466/1000),10)=1)," A2","")
&amp;IF(AND(NOT(I466),J466=109,OFFSET(program!$A$1,0,disasm!$A466+1)&gt;0,NOT(ISNUMBER(FIND(" A1 "," "&amp;AE466&amp;" "))))," AUTOLABEL","")
&amp;" "</f>
        <v xml:space="preserve">  </v>
      </c>
      <c r="AC466" t="s">
        <v>71</v>
      </c>
    </row>
    <row r="467" spans="1:31" x14ac:dyDescent="0.2">
      <c r="A467" s="1">
        <f t="shared" ca="1" si="161"/>
        <v>1276</v>
      </c>
      <c r="B467" s="2" t="str">
        <f t="shared" ca="1" si="144"/>
        <v>peek_char+13</v>
      </c>
      <c r="C467" s="3" t="str">
        <f ca="1">_xlfn.TEXTJOIN(" ",FALSE,OFFSET(program!$A$1,0,A467,1,M467))</f>
        <v>2106 0 0</v>
      </c>
      <c r="D467" s="4" t="str">
        <f ca="1">IF($H467="data",".dat "&amp;X467,
IF($H467="str",".str " &amp; _xlfn.TEXTJOIN("",FALSE,OFFSET(program!$A$2,0,A467+1,1,M467-1)),
$L467&amp;" "&amp;_xlfn.TEXTJOIN(", ",TRUE,$X467:$Z467)
))</f>
        <v>J=0  0, [SP+0]</v>
      </c>
      <c r="E467" s="19" t="b">
        <f t="shared" ca="1" si="145"/>
        <v>1</v>
      </c>
      <c r="F467" s="5" t="str">
        <f t="shared" ca="1" si="142"/>
        <v>peek_char</v>
      </c>
      <c r="G467" s="5">
        <f t="shared" ca="1" si="143"/>
        <v>1263</v>
      </c>
      <c r="H467" s="5" t="str">
        <f t="shared" si="146"/>
        <v>code</v>
      </c>
      <c r="I467" s="13" t="b">
        <f t="shared" si="147"/>
        <v>0</v>
      </c>
      <c r="J467" s="6">
        <f ca="1">OFFSET(program!$A$1,0,disasm!A467)</f>
        <v>2106</v>
      </c>
      <c r="K467" s="7">
        <f t="shared" ca="1" si="148"/>
        <v>6</v>
      </c>
      <c r="L467" s="7" t="str">
        <f t="shared" ca="1" si="149"/>
        <v xml:space="preserve">J=0 </v>
      </c>
      <c r="M467" s="7">
        <f t="shared" ca="1" si="150"/>
        <v>3</v>
      </c>
      <c r="N467" s="7">
        <f t="shared" ca="1" si="151"/>
        <v>2</v>
      </c>
      <c r="O467" s="8">
        <f t="shared" ca="1" si="152"/>
        <v>1</v>
      </c>
      <c r="P467" s="8">
        <f t="shared" ca="1" si="153"/>
        <v>2</v>
      </c>
      <c r="Q467" s="8" t="str">
        <f t="shared" ca="1" si="154"/>
        <v/>
      </c>
      <c r="R467" s="8" t="str">
        <f t="shared" ca="1" si="155"/>
        <v>num</v>
      </c>
      <c r="S467" s="8" t="str">
        <f t="shared" ca="1" si="156"/>
        <v>num</v>
      </c>
      <c r="T467" s="8" t="str">
        <f t="shared" ca="1" si="157"/>
        <v/>
      </c>
      <c r="U467" s="7">
        <f ca="1">IF(O467="","",OFFSET(program!$A$1,0,disasm!$A467+COLUMN()-COLUMN($U467)+IF($I467,0,1)))</f>
        <v>0</v>
      </c>
      <c r="V467" s="7">
        <f ca="1">IF(P467="","",OFFSET(program!$A$1,0,disasm!$A467+COLUMN()-COLUMN($U467)+IF($I467,0,1)))</f>
        <v>0</v>
      </c>
      <c r="W467" s="7" t="str">
        <f ca="1">IF(Q467="","",OFFSET(program!$A$1,0,disasm!$A467+COLUMN()-COLUMN($U467)+IF($I467,0,1)))</f>
        <v/>
      </c>
      <c r="X467" s="3" t="str">
        <f t="shared" ca="1" si="158"/>
        <v>0</v>
      </c>
      <c r="Y467" s="3" t="str">
        <f t="shared" ca="1" si="159"/>
        <v>[SP+0]</v>
      </c>
      <c r="Z467" s="3" t="str">
        <f t="shared" ca="1" si="160"/>
        <v/>
      </c>
      <c r="AA467" s="3" t="str">
        <f ca="1">" "
&amp;AE467
&amp;IF(AND(OR(K467=5,K467=6),MOD(INT(J467/1000),10)=1)," A2","")
&amp;IF(AND(NOT(I467),J467=109,OFFSET(program!$A$1,0,disasm!$A467+1)&gt;0,NOT(ISNUMBER(FIND(" A1 "," "&amp;AE467&amp;" "))))," AUTOLABEL","")
&amp;" "</f>
        <v xml:space="preserve">  </v>
      </c>
      <c r="AC467" t="s">
        <v>28</v>
      </c>
    </row>
    <row r="468" spans="1:31" x14ac:dyDescent="0.2">
      <c r="A468" s="1">
        <f t="shared" ca="1" si="161"/>
        <v>1279</v>
      </c>
      <c r="B468" s="2" t="str">
        <f t="shared" ca="1" si="144"/>
        <v>get_char</v>
      </c>
      <c r="C468" s="3" t="str">
        <f ca="1">_xlfn.TEXTJOIN(" ",FALSE,OFFSET(program!$A$1,0,A468,1,M468))</f>
        <v>109 1</v>
      </c>
      <c r="D468" s="4" t="str">
        <f ca="1">IF($H468="data",".dat "&amp;X468,
IF($H468="str",".str " &amp; _xlfn.TEXTJOIN("",FALSE,OFFSET(program!$A$2,0,A468+1,1,M468-1)),
$L468&amp;" "&amp;_xlfn.TEXTJOIN(", ",TRUE,$X468:$Z468)
))</f>
        <v>SP+  1</v>
      </c>
      <c r="E468" s="19" t="b">
        <f t="shared" ca="1" si="145"/>
        <v>0</v>
      </c>
      <c r="F468" s="5" t="str">
        <f t="shared" si="142"/>
        <v>get_char</v>
      </c>
      <c r="G468" s="5">
        <f t="shared" ca="1" si="143"/>
        <v>1279</v>
      </c>
      <c r="H468" s="5" t="str">
        <f t="shared" si="146"/>
        <v>code</v>
      </c>
      <c r="I468" s="13" t="b">
        <f t="shared" si="147"/>
        <v>0</v>
      </c>
      <c r="J468" s="6">
        <f ca="1">OFFSET(program!$A$1,0,disasm!A468)</f>
        <v>109</v>
      </c>
      <c r="K468" s="7">
        <f t="shared" ca="1" si="148"/>
        <v>9</v>
      </c>
      <c r="L468" s="7" t="str">
        <f t="shared" ca="1" si="149"/>
        <v xml:space="preserve">SP+ </v>
      </c>
      <c r="M468" s="7">
        <f t="shared" ca="1" si="150"/>
        <v>2</v>
      </c>
      <c r="N468" s="7">
        <f t="shared" ca="1" si="151"/>
        <v>1</v>
      </c>
      <c r="O468" s="8">
        <f t="shared" ca="1" si="152"/>
        <v>1</v>
      </c>
      <c r="P468" s="8" t="str">
        <f t="shared" ca="1" si="153"/>
        <v/>
      </c>
      <c r="Q468" s="8" t="str">
        <f t="shared" ca="1" si="154"/>
        <v/>
      </c>
      <c r="R468" s="8" t="str">
        <f t="shared" ca="1" si="155"/>
        <v>num</v>
      </c>
      <c r="S468" s="8" t="str">
        <f t="shared" ca="1" si="156"/>
        <v/>
      </c>
      <c r="T468" s="8" t="str">
        <f t="shared" ca="1" si="157"/>
        <v/>
      </c>
      <c r="U468" s="7">
        <f ca="1">IF(O468="","",OFFSET(program!$A$1,0,disasm!$A468+COLUMN()-COLUMN($U468)+IF($I468,0,1)))</f>
        <v>1</v>
      </c>
      <c r="V468" s="7" t="str">
        <f ca="1">IF(P468="","",OFFSET(program!$A$1,0,disasm!$A468+COLUMN()-COLUMN($U468)+IF($I468,0,1)))</f>
        <v/>
      </c>
      <c r="W468" s="7" t="str">
        <f ca="1">IF(Q468="","",OFFSET(program!$A$1,0,disasm!$A468+COLUMN()-COLUMN($U468)+IF($I468,0,1)))</f>
        <v/>
      </c>
      <c r="X468" s="3" t="str">
        <f t="shared" ca="1" si="158"/>
        <v>1</v>
      </c>
      <c r="Y468" s="3" t="str">
        <f t="shared" ca="1" si="159"/>
        <v/>
      </c>
      <c r="Z468" s="3" t="str">
        <f t="shared" ca="1" si="160"/>
        <v/>
      </c>
      <c r="AA468" s="3" t="str">
        <f ca="1">" "
&amp;AE468
&amp;IF(AND(OR(K468=5,K468=6),MOD(INT(J468/1000),10)=1)," A2","")
&amp;IF(AND(NOT(I468),J468=109,OFFSET(program!$A$1,0,disasm!$A468+1)&gt;0,NOT(ISNUMBER(FIND(" A1 "," "&amp;AE468&amp;" "))))," AUTOLABEL","")
&amp;" "</f>
        <v xml:space="preserve">  AUTOLABEL </v>
      </c>
      <c r="AD468" s="9" t="s">
        <v>30</v>
      </c>
    </row>
    <row r="469" spans="1:31" x14ac:dyDescent="0.2">
      <c r="A469" s="1">
        <f t="shared" ca="1" si="161"/>
        <v>1281</v>
      </c>
      <c r="B469" s="2" t="str">
        <f t="shared" ca="1" si="144"/>
        <v>get_char+2</v>
      </c>
      <c r="C469" s="3" t="str">
        <f ca="1">_xlfn.TEXTJOIN(" ",FALSE,OFFSET(program!$A$1,0,A469,1,M469))</f>
        <v>21102 1288 1 0</v>
      </c>
      <c r="D469" s="4" t="str">
        <f ca="1">IF($H469="data",".dat "&amp;X469,
IF($H469="str",".str " &amp; _xlfn.TEXTJOIN("",FALSE,OFFSET(program!$A$2,0,A469+1,1,M469-1)),
$L469&amp;" "&amp;_xlfn.TEXTJOIN(", ",TRUE,$X469:$Z469)
))</f>
        <v>MUL  get_char+9, 1, [SP+0]</v>
      </c>
      <c r="E469" s="19" t="b">
        <f t="shared" ca="1" si="145"/>
        <v>0</v>
      </c>
      <c r="F469" s="5" t="str">
        <f t="shared" ca="1" si="142"/>
        <v>get_char</v>
      </c>
      <c r="G469" s="5">
        <f t="shared" ca="1" si="143"/>
        <v>1279</v>
      </c>
      <c r="H469" s="5" t="str">
        <f t="shared" si="146"/>
        <v>code</v>
      </c>
      <c r="I469" s="13" t="b">
        <f t="shared" si="147"/>
        <v>0</v>
      </c>
      <c r="J469" s="6">
        <f ca="1">OFFSET(program!$A$1,0,disasm!A469)</f>
        <v>21102</v>
      </c>
      <c r="K469" s="7">
        <f t="shared" ca="1" si="148"/>
        <v>2</v>
      </c>
      <c r="L469" s="7" t="str">
        <f t="shared" ca="1" si="149"/>
        <v xml:space="preserve">MUL </v>
      </c>
      <c r="M469" s="7">
        <f t="shared" ca="1" si="150"/>
        <v>4</v>
      </c>
      <c r="N469" s="7">
        <f t="shared" ca="1" si="151"/>
        <v>3</v>
      </c>
      <c r="O469" s="8">
        <f t="shared" ca="1" si="152"/>
        <v>1</v>
      </c>
      <c r="P469" s="8">
        <f t="shared" ca="1" si="153"/>
        <v>1</v>
      </c>
      <c r="Q469" s="8">
        <f t="shared" ca="1" si="154"/>
        <v>2</v>
      </c>
      <c r="R469" s="8" t="str">
        <f t="shared" ca="1" si="155"/>
        <v>addr</v>
      </c>
      <c r="S469" s="8" t="str">
        <f t="shared" ca="1" si="156"/>
        <v>num</v>
      </c>
      <c r="T469" s="8" t="str">
        <f t="shared" ca="1" si="157"/>
        <v>num</v>
      </c>
      <c r="U469" s="7">
        <f ca="1">IF(O469="","",OFFSET(program!$A$1,0,disasm!$A469+COLUMN()-COLUMN($U469)+IF($I469,0,1)))</f>
        <v>1288</v>
      </c>
      <c r="V469" s="7">
        <f ca="1">IF(P469="","",OFFSET(program!$A$1,0,disasm!$A469+COLUMN()-COLUMN($U469)+IF($I469,0,1)))</f>
        <v>1</v>
      </c>
      <c r="W469" s="7">
        <f ca="1">IF(Q469="","",OFFSET(program!$A$1,0,disasm!$A469+COLUMN()-COLUMN($U469)+IF($I469,0,1)))</f>
        <v>0</v>
      </c>
      <c r="X469" s="3" t="str">
        <f t="shared" ca="1" si="158"/>
        <v>get_char+9</v>
      </c>
      <c r="Y469" s="3" t="str">
        <f t="shared" ca="1" si="159"/>
        <v>1</v>
      </c>
      <c r="Z469" s="3" t="str">
        <f t="shared" ca="1" si="160"/>
        <v>[SP+0]</v>
      </c>
      <c r="AA469" s="3" t="str">
        <f ca="1">" "
&amp;AE469
&amp;IF(AND(OR(K469=5,K469=6),MOD(INT(J469/1000),10)=1)," A2","")
&amp;IF(AND(NOT(I469),J469=109,OFFSET(program!$A$1,0,disasm!$A469+1)&gt;0,NOT(ISNUMBER(FIND(" A1 "," "&amp;AE469&amp;" "))))," AUTOLABEL","")
&amp;" "</f>
        <v xml:space="preserve"> A1 </v>
      </c>
      <c r="AC469" t="s">
        <v>31</v>
      </c>
      <c r="AE469" s="9" t="s">
        <v>29</v>
      </c>
    </row>
    <row r="470" spans="1:31" x14ac:dyDescent="0.2">
      <c r="A470" s="1">
        <f t="shared" ca="1" si="161"/>
        <v>1285</v>
      </c>
      <c r="B470" s="2" t="str">
        <f t="shared" ca="1" si="144"/>
        <v>get_char+6</v>
      </c>
      <c r="C470" s="3" t="str">
        <f ca="1">_xlfn.TEXTJOIN(" ",FALSE,OFFSET(program!$A$1,0,A470,1,M470))</f>
        <v>1105 1 1263</v>
      </c>
      <c r="D470" s="4" t="str">
        <f ca="1">IF($H470="data",".dat "&amp;X470,
IF($H470="str",".str " &amp; _xlfn.TEXTJOIN("",FALSE,OFFSET(program!$A$2,0,A470+1,1,M470-1)),
$L470&amp;" "&amp;_xlfn.TEXTJOIN(", ",TRUE,$X470:$Z470)
))</f>
        <v>J!=0 1, peek_char</v>
      </c>
      <c r="E470" s="19" t="b">
        <f t="shared" ca="1" si="145"/>
        <v>0</v>
      </c>
      <c r="F470" s="5" t="str">
        <f t="shared" ca="1" si="142"/>
        <v>get_char</v>
      </c>
      <c r="G470" s="5">
        <f t="shared" ca="1" si="143"/>
        <v>1279</v>
      </c>
      <c r="H470" s="5" t="str">
        <f t="shared" si="146"/>
        <v>code</v>
      </c>
      <c r="I470" s="13" t="b">
        <f t="shared" si="147"/>
        <v>0</v>
      </c>
      <c r="J470" s="6">
        <f ca="1">OFFSET(program!$A$1,0,disasm!A470)</f>
        <v>1105</v>
      </c>
      <c r="K470" s="7">
        <f t="shared" ca="1" si="148"/>
        <v>5</v>
      </c>
      <c r="L470" s="7" t="str">
        <f t="shared" ca="1" si="149"/>
        <v>J!=0</v>
      </c>
      <c r="M470" s="7">
        <f t="shared" ca="1" si="150"/>
        <v>3</v>
      </c>
      <c r="N470" s="7">
        <f t="shared" ca="1" si="151"/>
        <v>2</v>
      </c>
      <c r="O470" s="8">
        <f t="shared" ca="1" si="152"/>
        <v>1</v>
      </c>
      <c r="P470" s="8">
        <f t="shared" ca="1" si="153"/>
        <v>1</v>
      </c>
      <c r="Q470" s="8" t="str">
        <f t="shared" ca="1" si="154"/>
        <v/>
      </c>
      <c r="R470" s="8" t="str">
        <f t="shared" ca="1" si="155"/>
        <v>num</v>
      </c>
      <c r="S470" s="8" t="str">
        <f t="shared" ca="1" si="156"/>
        <v>addr</v>
      </c>
      <c r="T470" s="8" t="str">
        <f t="shared" ca="1" si="157"/>
        <v/>
      </c>
      <c r="U470" s="7">
        <f ca="1">IF(O470="","",OFFSET(program!$A$1,0,disasm!$A470+COLUMN()-COLUMN($U470)+IF($I470,0,1)))</f>
        <v>1</v>
      </c>
      <c r="V470" s="7">
        <f ca="1">IF(P470="","",OFFSET(program!$A$1,0,disasm!$A470+COLUMN()-COLUMN($U470)+IF($I470,0,1)))</f>
        <v>1263</v>
      </c>
      <c r="W470" s="7" t="str">
        <f ca="1">IF(Q470="","",OFFSET(program!$A$1,0,disasm!$A470+COLUMN()-COLUMN($U470)+IF($I470,0,1)))</f>
        <v/>
      </c>
      <c r="X470" s="3" t="str">
        <f t="shared" ca="1" si="158"/>
        <v>1</v>
      </c>
      <c r="Y470" s="3" t="str">
        <f t="shared" ca="1" si="159"/>
        <v>peek_char</v>
      </c>
      <c r="Z470" s="3" t="str">
        <f t="shared" ca="1" si="160"/>
        <v/>
      </c>
      <c r="AA470" s="3" t="str">
        <f ca="1">" "
&amp;AE470
&amp;IF(AND(OR(K470=5,K470=6),MOD(INT(J470/1000),10)=1)," A2","")
&amp;IF(AND(NOT(I470),J470=109,OFFSET(program!$A$1,0,disasm!$A470+1)&gt;0,NOT(ISNUMBER(FIND(" A1 "," "&amp;AE470&amp;" "))))," AUTOLABEL","")
&amp;" "</f>
        <v xml:space="preserve">  A2 </v>
      </c>
    </row>
    <row r="471" spans="1:31" x14ac:dyDescent="0.2">
      <c r="A471" s="1">
        <f t="shared" ca="1" si="161"/>
        <v>1288</v>
      </c>
      <c r="B471" s="2" t="str">
        <f t="shared" ca="1" si="144"/>
        <v>get_char+9</v>
      </c>
      <c r="C471" s="3" t="str">
        <f ca="1">_xlfn.TEXTJOIN(" ",FALSE,OFFSET(program!$A$1,0,A471,1,M471))</f>
        <v>20101 0 1262 0</v>
      </c>
      <c r="D471" s="4" t="str">
        <f ca="1">IF($H471="data",".dat "&amp;X471,
IF($H471="str",".str " &amp; _xlfn.TEXTJOIN("",FALSE,OFFSET(program!$A$2,0,A471+1,1,M471-1)),
$L471&amp;" "&amp;_xlfn.TEXTJOIN(", ",TRUE,$X471:$Z471)
))</f>
        <v>ADD  0, [inchr], [SP+0]</v>
      </c>
      <c r="E471" s="19" t="b">
        <f t="shared" ca="1" si="145"/>
        <v>0</v>
      </c>
      <c r="F471" s="5" t="str">
        <f t="shared" ca="1" si="142"/>
        <v>get_char</v>
      </c>
      <c r="G471" s="5">
        <f t="shared" ca="1" si="143"/>
        <v>1279</v>
      </c>
      <c r="H471" s="5" t="str">
        <f t="shared" si="146"/>
        <v>code</v>
      </c>
      <c r="I471" s="13" t="b">
        <f t="shared" si="147"/>
        <v>0</v>
      </c>
      <c r="J471" s="6">
        <f ca="1">OFFSET(program!$A$1,0,disasm!A471)</f>
        <v>20101</v>
      </c>
      <c r="K471" s="7">
        <f t="shared" ca="1" si="148"/>
        <v>1</v>
      </c>
      <c r="L471" s="7" t="str">
        <f t="shared" ca="1" si="149"/>
        <v xml:space="preserve">ADD </v>
      </c>
      <c r="M471" s="7">
        <f t="shared" ca="1" si="150"/>
        <v>4</v>
      </c>
      <c r="N471" s="7">
        <f t="shared" ca="1" si="151"/>
        <v>3</v>
      </c>
      <c r="O471" s="8">
        <f t="shared" ca="1" si="152"/>
        <v>1</v>
      </c>
      <c r="P471" s="8">
        <f t="shared" ca="1" si="153"/>
        <v>0</v>
      </c>
      <c r="Q471" s="8">
        <f t="shared" ca="1" si="154"/>
        <v>2</v>
      </c>
      <c r="R471" s="8" t="str">
        <f t="shared" ca="1" si="155"/>
        <v>num</v>
      </c>
      <c r="S471" s="8" t="str">
        <f t="shared" ca="1" si="156"/>
        <v>addr</v>
      </c>
      <c r="T471" s="8" t="str">
        <f t="shared" ca="1" si="157"/>
        <v>num</v>
      </c>
      <c r="U471" s="7">
        <f ca="1">IF(O471="","",OFFSET(program!$A$1,0,disasm!$A471+COLUMN()-COLUMN($U471)+IF($I471,0,1)))</f>
        <v>0</v>
      </c>
      <c r="V471" s="7">
        <f ca="1">IF(P471="","",OFFSET(program!$A$1,0,disasm!$A471+COLUMN()-COLUMN($U471)+IF($I471,0,1)))</f>
        <v>1262</v>
      </c>
      <c r="W471" s="7">
        <f ca="1">IF(Q471="","",OFFSET(program!$A$1,0,disasm!$A471+COLUMN()-COLUMN($U471)+IF($I471,0,1)))</f>
        <v>0</v>
      </c>
      <c r="X471" s="3" t="str">
        <f t="shared" ca="1" si="158"/>
        <v>0</v>
      </c>
      <c r="Y471" s="3" t="str">
        <f t="shared" ca="1" si="159"/>
        <v>[inchr]</v>
      </c>
      <c r="Z471" s="3" t="str">
        <f t="shared" ca="1" si="160"/>
        <v>[SP+0]</v>
      </c>
      <c r="AA471" s="3" t="str">
        <f ca="1">" "
&amp;AE471
&amp;IF(AND(OR(K471=5,K471=6),MOD(INT(J471/1000),10)=1)," A2","")
&amp;IF(AND(NOT(I471),J471=109,OFFSET(program!$A$1,0,disasm!$A471+1)&gt;0,NOT(ISNUMBER(FIND(" A1 "," "&amp;AE471&amp;" "))))," AUTOLABEL","")
&amp;" "</f>
        <v xml:space="preserve">  </v>
      </c>
    </row>
    <row r="472" spans="1:31" x14ac:dyDescent="0.2">
      <c r="A472" s="1">
        <f t="shared" ca="1" si="161"/>
        <v>1292</v>
      </c>
      <c r="B472" s="2" t="str">
        <f t="shared" ca="1" si="144"/>
        <v>get_char+13</v>
      </c>
      <c r="C472" s="3" t="str">
        <f ca="1">_xlfn.TEXTJOIN(" ",FALSE,OFFSET(program!$A$1,0,A472,1,M472))</f>
        <v>1102 1 0 1262</v>
      </c>
      <c r="D472" s="4" t="str">
        <f ca="1">IF($H472="data",".dat "&amp;X472,
IF($H472="str",".str " &amp; _xlfn.TEXTJOIN("",FALSE,OFFSET(program!$A$2,0,A472+1,1,M472-1)),
$L472&amp;" "&amp;_xlfn.TEXTJOIN(", ",TRUE,$X472:$Z472)
))</f>
        <v>MUL  1, 0, [inchr]</v>
      </c>
      <c r="E472" s="19" t="b">
        <f t="shared" ca="1" si="145"/>
        <v>0</v>
      </c>
      <c r="F472" s="5" t="str">
        <f t="shared" ca="1" si="142"/>
        <v>get_char</v>
      </c>
      <c r="G472" s="5">
        <f t="shared" ca="1" si="143"/>
        <v>1279</v>
      </c>
      <c r="H472" s="5" t="str">
        <f t="shared" si="146"/>
        <v>code</v>
      </c>
      <c r="I472" s="13" t="b">
        <f t="shared" si="147"/>
        <v>0</v>
      </c>
      <c r="J472" s="6">
        <f ca="1">OFFSET(program!$A$1,0,disasm!A472)</f>
        <v>1102</v>
      </c>
      <c r="K472" s="7">
        <f t="shared" ca="1" si="148"/>
        <v>2</v>
      </c>
      <c r="L472" s="7" t="str">
        <f t="shared" ca="1" si="149"/>
        <v xml:space="preserve">MUL </v>
      </c>
      <c r="M472" s="7">
        <f t="shared" ca="1" si="150"/>
        <v>4</v>
      </c>
      <c r="N472" s="7">
        <f t="shared" ca="1" si="151"/>
        <v>3</v>
      </c>
      <c r="O472" s="8">
        <f t="shared" ca="1" si="152"/>
        <v>1</v>
      </c>
      <c r="P472" s="8">
        <f t="shared" ca="1" si="153"/>
        <v>1</v>
      </c>
      <c r="Q472" s="8">
        <f t="shared" ca="1" si="154"/>
        <v>0</v>
      </c>
      <c r="R472" s="8" t="str">
        <f t="shared" ca="1" si="155"/>
        <v>num</v>
      </c>
      <c r="S472" s="8" t="str">
        <f t="shared" ca="1" si="156"/>
        <v>num</v>
      </c>
      <c r="T472" s="8" t="str">
        <f t="shared" ca="1" si="157"/>
        <v>addr</v>
      </c>
      <c r="U472" s="7">
        <f ca="1">IF(O472="","",OFFSET(program!$A$1,0,disasm!$A472+COLUMN()-COLUMN($U472)+IF($I472,0,1)))</f>
        <v>1</v>
      </c>
      <c r="V472" s="7">
        <f ca="1">IF(P472="","",OFFSET(program!$A$1,0,disasm!$A472+COLUMN()-COLUMN($U472)+IF($I472,0,1)))</f>
        <v>0</v>
      </c>
      <c r="W472" s="7">
        <f ca="1">IF(Q472="","",OFFSET(program!$A$1,0,disasm!$A472+COLUMN()-COLUMN($U472)+IF($I472,0,1)))</f>
        <v>1262</v>
      </c>
      <c r="X472" s="3" t="str">
        <f t="shared" ca="1" si="158"/>
        <v>1</v>
      </c>
      <c r="Y472" s="3" t="str">
        <f t="shared" ca="1" si="159"/>
        <v>0</v>
      </c>
      <c r="Z472" s="3" t="str">
        <f t="shared" ca="1" si="160"/>
        <v>[inchr]</v>
      </c>
      <c r="AA472" s="3" t="str">
        <f ca="1">" "
&amp;AE472
&amp;IF(AND(OR(K472=5,K472=6),MOD(INT(J472/1000),10)=1)," A2","")
&amp;IF(AND(NOT(I472),J472=109,OFFSET(program!$A$1,0,disasm!$A472+1)&gt;0,NOT(ISNUMBER(FIND(" A1 "," "&amp;AE472&amp;" "))))," AUTOLABEL","")
&amp;" "</f>
        <v xml:space="preserve">  </v>
      </c>
    </row>
    <row r="473" spans="1:31" x14ac:dyDescent="0.2">
      <c r="A473" s="1">
        <f t="shared" ca="1" si="161"/>
        <v>1296</v>
      </c>
      <c r="B473" s="2" t="str">
        <f t="shared" ca="1" si="144"/>
        <v>get_char+17</v>
      </c>
      <c r="C473" s="3" t="str">
        <f ca="1">_xlfn.TEXTJOIN(" ",FALSE,OFFSET(program!$A$1,0,A473,1,M473))</f>
        <v>109 -1</v>
      </c>
      <c r="D473" s="4" t="str">
        <f ca="1">IF($H473="data",".dat "&amp;X473,
IF($H473="str",".str " &amp; _xlfn.TEXTJOIN("",FALSE,OFFSET(program!$A$2,0,A473+1,1,M473-1)),
$L473&amp;" "&amp;_xlfn.TEXTJOIN(", ",TRUE,$X473:$Z473)
))</f>
        <v>SP+  -1</v>
      </c>
      <c r="E473" s="19" t="b">
        <f t="shared" ca="1" si="145"/>
        <v>0</v>
      </c>
      <c r="F473" s="5" t="str">
        <f t="shared" ca="1" si="142"/>
        <v>get_char</v>
      </c>
      <c r="G473" s="5">
        <f t="shared" ca="1" si="143"/>
        <v>1279</v>
      </c>
      <c r="H473" s="5" t="str">
        <f t="shared" si="146"/>
        <v>code</v>
      </c>
      <c r="I473" s="13" t="b">
        <f t="shared" si="147"/>
        <v>0</v>
      </c>
      <c r="J473" s="6">
        <f ca="1">OFFSET(program!$A$1,0,disasm!A473)</f>
        <v>109</v>
      </c>
      <c r="K473" s="7">
        <f t="shared" ca="1" si="148"/>
        <v>9</v>
      </c>
      <c r="L473" s="7" t="str">
        <f t="shared" ca="1" si="149"/>
        <v xml:space="preserve">SP+ </v>
      </c>
      <c r="M473" s="7">
        <f t="shared" ca="1" si="150"/>
        <v>2</v>
      </c>
      <c r="N473" s="7">
        <f t="shared" ca="1" si="151"/>
        <v>1</v>
      </c>
      <c r="O473" s="8">
        <f t="shared" ca="1" si="152"/>
        <v>1</v>
      </c>
      <c r="P473" s="8" t="str">
        <f t="shared" ca="1" si="153"/>
        <v/>
      </c>
      <c r="Q473" s="8" t="str">
        <f t="shared" ca="1" si="154"/>
        <v/>
      </c>
      <c r="R473" s="8" t="str">
        <f t="shared" ca="1" si="155"/>
        <v>num</v>
      </c>
      <c r="S473" s="8" t="str">
        <f t="shared" ca="1" si="156"/>
        <v/>
      </c>
      <c r="T473" s="8" t="str">
        <f t="shared" ca="1" si="157"/>
        <v/>
      </c>
      <c r="U473" s="7">
        <f ca="1">IF(O473="","",OFFSET(program!$A$1,0,disasm!$A473+COLUMN()-COLUMN($U473)+IF($I473,0,1)))</f>
        <v>-1</v>
      </c>
      <c r="V473" s="7" t="str">
        <f ca="1">IF(P473="","",OFFSET(program!$A$1,0,disasm!$A473+COLUMN()-COLUMN($U473)+IF($I473,0,1)))</f>
        <v/>
      </c>
      <c r="W473" s="7" t="str">
        <f ca="1">IF(Q473="","",OFFSET(program!$A$1,0,disasm!$A473+COLUMN()-COLUMN($U473)+IF($I473,0,1)))</f>
        <v/>
      </c>
      <c r="X473" s="3" t="str">
        <f t="shared" ca="1" si="158"/>
        <v>-1</v>
      </c>
      <c r="Y473" s="3" t="str">
        <f t="shared" ca="1" si="159"/>
        <v/>
      </c>
      <c r="Z473" s="3" t="str">
        <f t="shared" ca="1" si="160"/>
        <v/>
      </c>
      <c r="AA473" s="3" t="str">
        <f ca="1">" "
&amp;AE473
&amp;IF(AND(OR(K473=5,K473=6),MOD(INT(J473/1000),10)=1)," A2","")
&amp;IF(AND(NOT(I473),J473=109,OFFSET(program!$A$1,0,disasm!$A473+1)&gt;0,NOT(ISNUMBER(FIND(" A1 "," "&amp;AE473&amp;" "))))," AUTOLABEL","")
&amp;" "</f>
        <v xml:space="preserve">  </v>
      </c>
    </row>
    <row r="474" spans="1:31" x14ac:dyDescent="0.2">
      <c r="A474" s="1">
        <f t="shared" ca="1" si="161"/>
        <v>1298</v>
      </c>
      <c r="B474" s="2" t="str">
        <f t="shared" ca="1" si="144"/>
        <v>get_char+19</v>
      </c>
      <c r="C474" s="3" t="str">
        <f ca="1">_xlfn.TEXTJOIN(" ",FALSE,OFFSET(program!$A$1,0,A474,1,M474))</f>
        <v>2105 1 0</v>
      </c>
      <c r="D474" s="4" t="str">
        <f ca="1">IF($H474="data",".dat "&amp;X474,
IF($H474="str",".str " &amp; _xlfn.TEXTJOIN("",FALSE,OFFSET(program!$A$2,0,A474+1,1,M474-1)),
$L474&amp;" "&amp;_xlfn.TEXTJOIN(", ",TRUE,$X474:$Z474)
))</f>
        <v>J!=0 1, [SP+0]</v>
      </c>
      <c r="E474" s="19" t="b">
        <f t="shared" ca="1" si="145"/>
        <v>0</v>
      </c>
      <c r="F474" s="5" t="str">
        <f t="shared" ca="1" si="142"/>
        <v>get_char</v>
      </c>
      <c r="G474" s="5">
        <f t="shared" ca="1" si="143"/>
        <v>1279</v>
      </c>
      <c r="H474" s="5" t="str">
        <f t="shared" si="146"/>
        <v>code</v>
      </c>
      <c r="I474" s="13" t="b">
        <f t="shared" si="147"/>
        <v>0</v>
      </c>
      <c r="J474" s="6">
        <f ca="1">OFFSET(program!$A$1,0,disasm!A474)</f>
        <v>2105</v>
      </c>
      <c r="K474" s="7">
        <f t="shared" ca="1" si="148"/>
        <v>5</v>
      </c>
      <c r="L474" s="7" t="str">
        <f t="shared" ca="1" si="149"/>
        <v>J!=0</v>
      </c>
      <c r="M474" s="7">
        <f t="shared" ca="1" si="150"/>
        <v>3</v>
      </c>
      <c r="N474" s="7">
        <f t="shared" ca="1" si="151"/>
        <v>2</v>
      </c>
      <c r="O474" s="8">
        <f t="shared" ca="1" si="152"/>
        <v>1</v>
      </c>
      <c r="P474" s="8">
        <f t="shared" ca="1" si="153"/>
        <v>2</v>
      </c>
      <c r="Q474" s="8" t="str">
        <f t="shared" ca="1" si="154"/>
        <v/>
      </c>
      <c r="R474" s="8" t="str">
        <f t="shared" ca="1" si="155"/>
        <v>num</v>
      </c>
      <c r="S474" s="8" t="str">
        <f t="shared" ca="1" si="156"/>
        <v>num</v>
      </c>
      <c r="T474" s="8" t="str">
        <f t="shared" ca="1" si="157"/>
        <v/>
      </c>
      <c r="U474" s="7">
        <f ca="1">IF(O474="","",OFFSET(program!$A$1,0,disasm!$A474+COLUMN()-COLUMN($U474)+IF($I474,0,1)))</f>
        <v>1</v>
      </c>
      <c r="V474" s="7">
        <f ca="1">IF(P474="","",OFFSET(program!$A$1,0,disasm!$A474+COLUMN()-COLUMN($U474)+IF($I474,0,1)))</f>
        <v>0</v>
      </c>
      <c r="W474" s="7" t="str">
        <f ca="1">IF(Q474="","",OFFSET(program!$A$1,0,disasm!$A474+COLUMN()-COLUMN($U474)+IF($I474,0,1)))</f>
        <v/>
      </c>
      <c r="X474" s="3" t="str">
        <f t="shared" ca="1" si="158"/>
        <v>1</v>
      </c>
      <c r="Y474" s="3" t="str">
        <f t="shared" ca="1" si="159"/>
        <v>[SP+0]</v>
      </c>
      <c r="Z474" s="3" t="str">
        <f t="shared" ca="1" si="160"/>
        <v/>
      </c>
      <c r="AA474" s="3" t="str">
        <f ca="1">" "
&amp;AE474
&amp;IF(AND(OR(K474=5,K474=6),MOD(INT(J474/1000),10)=1)," A2","")
&amp;IF(AND(NOT(I474),J474=109,OFFSET(program!$A$1,0,disasm!$A474+1)&gt;0,NOT(ISNUMBER(FIND(" A1 "," "&amp;AE474&amp;" "))))," AUTOLABEL","")
&amp;" "</f>
        <v xml:space="preserve">  </v>
      </c>
    </row>
    <row r="475" spans="1:31" x14ac:dyDescent="0.2">
      <c r="A475" s="1">
        <f t="shared" ca="1" si="161"/>
        <v>1301</v>
      </c>
      <c r="B475" s="2" t="str">
        <f t="shared" ca="1" si="144"/>
        <v>expect_char</v>
      </c>
      <c r="C475" s="3" t="str">
        <f ca="1">_xlfn.TEXTJOIN(" ",FALSE,OFFSET(program!$A$1,0,A475,1,M475))</f>
        <v>109 5</v>
      </c>
      <c r="D475" s="4" t="str">
        <f ca="1">IF($H475="data",".dat "&amp;X475,
IF($H475="str",".str " &amp; _xlfn.TEXTJOIN("",FALSE,OFFSET(program!$A$2,0,A475+1,1,M475-1)),
$L475&amp;" "&amp;_xlfn.TEXTJOIN(", ",TRUE,$X475:$Z475)
))</f>
        <v>SP+  5</v>
      </c>
      <c r="E475" s="19" t="b">
        <f t="shared" ca="1" si="145"/>
        <v>1</v>
      </c>
      <c r="F475" s="5" t="str">
        <f t="shared" si="142"/>
        <v>expect_char</v>
      </c>
      <c r="G475" s="5">
        <f t="shared" ca="1" si="143"/>
        <v>1301</v>
      </c>
      <c r="H475" s="5" t="str">
        <f t="shared" si="146"/>
        <v>code</v>
      </c>
      <c r="I475" s="13" t="b">
        <f t="shared" si="147"/>
        <v>0</v>
      </c>
      <c r="J475" s="6">
        <f ca="1">OFFSET(program!$A$1,0,disasm!A475)</f>
        <v>109</v>
      </c>
      <c r="K475" s="7">
        <f t="shared" ca="1" si="148"/>
        <v>9</v>
      </c>
      <c r="L475" s="7" t="str">
        <f t="shared" ca="1" si="149"/>
        <v xml:space="preserve">SP+ </v>
      </c>
      <c r="M475" s="7">
        <f t="shared" ca="1" si="150"/>
        <v>2</v>
      </c>
      <c r="N475" s="7">
        <f t="shared" ca="1" si="151"/>
        <v>1</v>
      </c>
      <c r="O475" s="8">
        <f t="shared" ca="1" si="152"/>
        <v>1</v>
      </c>
      <c r="P475" s="8" t="str">
        <f t="shared" ca="1" si="153"/>
        <v/>
      </c>
      <c r="Q475" s="8" t="str">
        <f t="shared" ca="1" si="154"/>
        <v/>
      </c>
      <c r="R475" s="8" t="str">
        <f t="shared" ca="1" si="155"/>
        <v>num</v>
      </c>
      <c r="S475" s="8" t="str">
        <f t="shared" ca="1" si="156"/>
        <v/>
      </c>
      <c r="T475" s="8" t="str">
        <f t="shared" ca="1" si="157"/>
        <v/>
      </c>
      <c r="U475" s="7">
        <f ca="1">IF(O475="","",OFFSET(program!$A$1,0,disasm!$A475+COLUMN()-COLUMN($U475)+IF($I475,0,1)))</f>
        <v>5</v>
      </c>
      <c r="V475" s="7" t="str">
        <f ca="1">IF(P475="","",OFFSET(program!$A$1,0,disasm!$A475+COLUMN()-COLUMN($U475)+IF($I475,0,1)))</f>
        <v/>
      </c>
      <c r="W475" s="7" t="str">
        <f ca="1">IF(Q475="","",OFFSET(program!$A$1,0,disasm!$A475+COLUMN()-COLUMN($U475)+IF($I475,0,1)))</f>
        <v/>
      </c>
      <c r="X475" s="3" t="str">
        <f t="shared" ca="1" si="158"/>
        <v>5</v>
      </c>
      <c r="Y475" s="3" t="str">
        <f t="shared" ca="1" si="159"/>
        <v/>
      </c>
      <c r="Z475" s="3" t="str">
        <f t="shared" ca="1" si="160"/>
        <v/>
      </c>
      <c r="AA475" s="3" t="str">
        <f ca="1">" "
&amp;AE475
&amp;IF(AND(OR(K475=5,K475=6),MOD(INT(J475/1000),10)=1)," A2","")
&amp;IF(AND(NOT(I475),J475=109,OFFSET(program!$A$1,0,disasm!$A475+1)&gt;0,NOT(ISNUMBER(FIND(" A1 "," "&amp;AE475&amp;" "))))," AUTOLABEL","")
&amp;" "</f>
        <v xml:space="preserve">  AUTOLABEL </v>
      </c>
      <c r="AC475" t="s">
        <v>82</v>
      </c>
      <c r="AD475" s="9" t="s">
        <v>81</v>
      </c>
    </row>
    <row r="476" spans="1:31" x14ac:dyDescent="0.2">
      <c r="A476" s="1">
        <f t="shared" ca="1" si="161"/>
        <v>1303</v>
      </c>
      <c r="B476" s="2" t="str">
        <f t="shared" ca="1" si="144"/>
        <v>expect_char+2</v>
      </c>
      <c r="C476" s="3" t="str">
        <f ca="1">_xlfn.TEXTJOIN(" ",FALSE,OFFSET(program!$A$1,0,A476,1,M476))</f>
        <v>21102 1310 1 0</v>
      </c>
      <c r="D476" s="4" t="str">
        <f ca="1">IF($H476="data",".dat "&amp;X476,
IF($H476="str",".str " &amp; _xlfn.TEXTJOIN("",FALSE,OFFSET(program!$A$2,0,A476+1,1,M476-1)),
$L476&amp;" "&amp;_xlfn.TEXTJOIN(", ",TRUE,$X476:$Z476)
))</f>
        <v>MUL  expect_char+9, 1, [SP+0]</v>
      </c>
      <c r="E476" s="19" t="b">
        <f t="shared" ca="1" si="145"/>
        <v>1</v>
      </c>
      <c r="F476" s="5" t="str">
        <f t="shared" ca="1" si="142"/>
        <v>expect_char</v>
      </c>
      <c r="G476" s="5">
        <f t="shared" ca="1" si="143"/>
        <v>1301</v>
      </c>
      <c r="H476" s="5" t="str">
        <f t="shared" si="146"/>
        <v>code</v>
      </c>
      <c r="I476" s="13" t="b">
        <f t="shared" si="147"/>
        <v>0</v>
      </c>
      <c r="J476" s="6">
        <f ca="1">OFFSET(program!$A$1,0,disasm!A476)</f>
        <v>21102</v>
      </c>
      <c r="K476" s="7">
        <f t="shared" ca="1" si="148"/>
        <v>2</v>
      </c>
      <c r="L476" s="7" t="str">
        <f t="shared" ca="1" si="149"/>
        <v xml:space="preserve">MUL </v>
      </c>
      <c r="M476" s="7">
        <f t="shared" ca="1" si="150"/>
        <v>4</v>
      </c>
      <c r="N476" s="7">
        <f t="shared" ca="1" si="151"/>
        <v>3</v>
      </c>
      <c r="O476" s="8">
        <f t="shared" ca="1" si="152"/>
        <v>1</v>
      </c>
      <c r="P476" s="8">
        <f t="shared" ca="1" si="153"/>
        <v>1</v>
      </c>
      <c r="Q476" s="8">
        <f t="shared" ca="1" si="154"/>
        <v>2</v>
      </c>
      <c r="R476" s="8" t="str">
        <f t="shared" ca="1" si="155"/>
        <v>addr</v>
      </c>
      <c r="S476" s="8" t="str">
        <f t="shared" ca="1" si="156"/>
        <v>num</v>
      </c>
      <c r="T476" s="8" t="str">
        <f t="shared" ca="1" si="157"/>
        <v>num</v>
      </c>
      <c r="U476" s="7">
        <f ca="1">IF(O476="","",OFFSET(program!$A$1,0,disasm!$A476+COLUMN()-COLUMN($U476)+IF($I476,0,1)))</f>
        <v>1310</v>
      </c>
      <c r="V476" s="7">
        <f ca="1">IF(P476="","",OFFSET(program!$A$1,0,disasm!$A476+COLUMN()-COLUMN($U476)+IF($I476,0,1)))</f>
        <v>1</v>
      </c>
      <c r="W476" s="7">
        <f ca="1">IF(Q476="","",OFFSET(program!$A$1,0,disasm!$A476+COLUMN()-COLUMN($U476)+IF($I476,0,1)))</f>
        <v>0</v>
      </c>
      <c r="X476" s="3" t="str">
        <f t="shared" ca="1" si="158"/>
        <v>expect_char+9</v>
      </c>
      <c r="Y476" s="3" t="str">
        <f t="shared" ca="1" si="159"/>
        <v>1</v>
      </c>
      <c r="Z476" s="3" t="str">
        <f t="shared" ca="1" si="160"/>
        <v>[SP+0]</v>
      </c>
      <c r="AA476" s="3" t="str">
        <f ca="1">" "
&amp;AE476
&amp;IF(AND(OR(K476=5,K476=6),MOD(INT(J476/1000),10)=1)," A2","")
&amp;IF(AND(NOT(I476),J476=109,OFFSET(program!$A$1,0,disasm!$A476+1)&gt;0,NOT(ISNUMBER(FIND(" A1 "," "&amp;AE476&amp;" "))))," AUTOLABEL","")
&amp;" "</f>
        <v xml:space="preserve"> A1 </v>
      </c>
      <c r="AE476" s="9" t="s">
        <v>29</v>
      </c>
    </row>
    <row r="477" spans="1:31" x14ac:dyDescent="0.2">
      <c r="A477" s="1">
        <f t="shared" ca="1" si="161"/>
        <v>1307</v>
      </c>
      <c r="B477" s="2" t="str">
        <f t="shared" ca="1" si="144"/>
        <v>expect_char+6</v>
      </c>
      <c r="C477" s="3" t="str">
        <f ca="1">_xlfn.TEXTJOIN(" ",FALSE,OFFSET(program!$A$1,0,A477,1,M477))</f>
        <v>1106 0 1279</v>
      </c>
      <c r="D477" s="4" t="str">
        <f ca="1">IF($H477="data",".dat "&amp;X477,
IF($H477="str",".str " &amp; _xlfn.TEXTJOIN("",FALSE,OFFSET(program!$A$2,0,A477+1,1,M477-1)),
$L477&amp;" "&amp;_xlfn.TEXTJOIN(", ",TRUE,$X477:$Z477)
))</f>
        <v>J=0  0, get_char</v>
      </c>
      <c r="E477" s="19" t="b">
        <f t="shared" ca="1" si="145"/>
        <v>1</v>
      </c>
      <c r="F477" s="5" t="str">
        <f t="shared" ca="1" si="142"/>
        <v>expect_char</v>
      </c>
      <c r="G477" s="5">
        <f t="shared" ca="1" si="143"/>
        <v>1301</v>
      </c>
      <c r="H477" s="5" t="str">
        <f t="shared" si="146"/>
        <v>code</v>
      </c>
      <c r="I477" s="13" t="b">
        <f t="shared" si="147"/>
        <v>0</v>
      </c>
      <c r="J477" s="6">
        <f ca="1">OFFSET(program!$A$1,0,disasm!A477)</f>
        <v>1106</v>
      </c>
      <c r="K477" s="7">
        <f t="shared" ca="1" si="148"/>
        <v>6</v>
      </c>
      <c r="L477" s="7" t="str">
        <f t="shared" ca="1" si="149"/>
        <v xml:space="preserve">J=0 </v>
      </c>
      <c r="M477" s="7">
        <f t="shared" ca="1" si="150"/>
        <v>3</v>
      </c>
      <c r="N477" s="7">
        <f t="shared" ca="1" si="151"/>
        <v>2</v>
      </c>
      <c r="O477" s="8">
        <f t="shared" ca="1" si="152"/>
        <v>1</v>
      </c>
      <c r="P477" s="8">
        <f t="shared" ca="1" si="153"/>
        <v>1</v>
      </c>
      <c r="Q477" s="8" t="str">
        <f t="shared" ca="1" si="154"/>
        <v/>
      </c>
      <c r="R477" s="8" t="str">
        <f t="shared" ca="1" si="155"/>
        <v>num</v>
      </c>
      <c r="S477" s="8" t="str">
        <f t="shared" ca="1" si="156"/>
        <v>addr</v>
      </c>
      <c r="T477" s="8" t="str">
        <f t="shared" ca="1" si="157"/>
        <v/>
      </c>
      <c r="U477" s="7">
        <f ca="1">IF(O477="","",OFFSET(program!$A$1,0,disasm!$A477+COLUMN()-COLUMN($U477)+IF($I477,0,1)))</f>
        <v>0</v>
      </c>
      <c r="V477" s="7">
        <f ca="1">IF(P477="","",OFFSET(program!$A$1,0,disasm!$A477+COLUMN()-COLUMN($U477)+IF($I477,0,1)))</f>
        <v>1279</v>
      </c>
      <c r="W477" s="7" t="str">
        <f ca="1">IF(Q477="","",OFFSET(program!$A$1,0,disasm!$A477+COLUMN()-COLUMN($U477)+IF($I477,0,1)))</f>
        <v/>
      </c>
      <c r="X477" s="3" t="str">
        <f t="shared" ca="1" si="158"/>
        <v>0</v>
      </c>
      <c r="Y477" s="3" t="str">
        <f t="shared" ca="1" si="159"/>
        <v>get_char</v>
      </c>
      <c r="Z477" s="3" t="str">
        <f t="shared" ca="1" si="160"/>
        <v/>
      </c>
      <c r="AA477" s="3" t="str">
        <f ca="1">" "
&amp;AE477
&amp;IF(AND(OR(K477=5,K477=6),MOD(INT(J477/1000),10)=1)," A2","")
&amp;IF(AND(NOT(I477),J477=109,OFFSET(program!$A$1,0,disasm!$A477+1)&gt;0,NOT(ISNUMBER(FIND(" A1 "," "&amp;AE477&amp;" "))))," AUTOLABEL","")
&amp;" "</f>
        <v xml:space="preserve">  A2 </v>
      </c>
    </row>
    <row r="478" spans="1:31" x14ac:dyDescent="0.2">
      <c r="A478" s="1">
        <f t="shared" ca="1" si="161"/>
        <v>1310</v>
      </c>
      <c r="B478" s="2" t="str">
        <f t="shared" ca="1" si="144"/>
        <v>expect_char+9</v>
      </c>
      <c r="C478" s="3" t="str">
        <f ca="1">_xlfn.TEXTJOIN(" ",FALSE,OFFSET(program!$A$1,0,A478,1,M478))</f>
        <v>22102 1 1 -2</v>
      </c>
      <c r="D478" s="4" t="str">
        <f ca="1">IF($H478="data",".dat "&amp;X478,
IF($H478="str",".str " &amp; _xlfn.TEXTJOIN("",FALSE,OFFSET(program!$A$2,0,A478+1,1,M478-1)),
$L478&amp;" "&amp;_xlfn.TEXTJOIN(", ",TRUE,$X478:$Z478)
))</f>
        <v>MUL  1, [SP+1], [SP-2]</v>
      </c>
      <c r="E478" s="19" t="b">
        <f t="shared" ca="1" si="145"/>
        <v>1</v>
      </c>
      <c r="F478" s="5" t="str">
        <f t="shared" ca="1" si="142"/>
        <v>expect_char</v>
      </c>
      <c r="G478" s="5">
        <f t="shared" ca="1" si="143"/>
        <v>1301</v>
      </c>
      <c r="H478" s="5" t="str">
        <f t="shared" si="146"/>
        <v>code</v>
      </c>
      <c r="I478" s="13" t="b">
        <f t="shared" si="147"/>
        <v>0</v>
      </c>
      <c r="J478" s="6">
        <f ca="1">OFFSET(program!$A$1,0,disasm!A478)</f>
        <v>22102</v>
      </c>
      <c r="K478" s="7">
        <f t="shared" ca="1" si="148"/>
        <v>2</v>
      </c>
      <c r="L478" s="7" t="str">
        <f t="shared" ca="1" si="149"/>
        <v xml:space="preserve">MUL </v>
      </c>
      <c r="M478" s="7">
        <f t="shared" ca="1" si="150"/>
        <v>4</v>
      </c>
      <c r="N478" s="7">
        <f t="shared" ca="1" si="151"/>
        <v>3</v>
      </c>
      <c r="O478" s="8">
        <f t="shared" ca="1" si="152"/>
        <v>1</v>
      </c>
      <c r="P478" s="8">
        <f t="shared" ca="1" si="153"/>
        <v>2</v>
      </c>
      <c r="Q478" s="8">
        <f t="shared" ca="1" si="154"/>
        <v>2</v>
      </c>
      <c r="R478" s="8" t="str">
        <f t="shared" ca="1" si="155"/>
        <v>num</v>
      </c>
      <c r="S478" s="8" t="str">
        <f t="shared" ca="1" si="156"/>
        <v>num</v>
      </c>
      <c r="T478" s="8" t="str">
        <f t="shared" ca="1" si="157"/>
        <v>num</v>
      </c>
      <c r="U478" s="7">
        <f ca="1">IF(O478="","",OFFSET(program!$A$1,0,disasm!$A478+COLUMN()-COLUMN($U478)+IF($I478,0,1)))</f>
        <v>1</v>
      </c>
      <c r="V478" s="7">
        <f ca="1">IF(P478="","",OFFSET(program!$A$1,0,disasm!$A478+COLUMN()-COLUMN($U478)+IF($I478,0,1)))</f>
        <v>1</v>
      </c>
      <c r="W478" s="7">
        <f ca="1">IF(Q478="","",OFFSET(program!$A$1,0,disasm!$A478+COLUMN()-COLUMN($U478)+IF($I478,0,1)))</f>
        <v>-2</v>
      </c>
      <c r="X478" s="3" t="str">
        <f t="shared" ca="1" si="158"/>
        <v>1</v>
      </c>
      <c r="Y478" s="3" t="str">
        <f t="shared" ca="1" si="159"/>
        <v>[SP+1]</v>
      </c>
      <c r="Z478" s="3" t="str">
        <f t="shared" ca="1" si="160"/>
        <v>[SP-2]</v>
      </c>
      <c r="AA478" s="3" t="str">
        <f ca="1">" "
&amp;AE478
&amp;IF(AND(OR(K478=5,K478=6),MOD(INT(J478/1000),10)=1)," A2","")
&amp;IF(AND(NOT(I478),J478=109,OFFSET(program!$A$1,0,disasm!$A478+1)&gt;0,NOT(ISNUMBER(FIND(" A1 "," "&amp;AE478&amp;" "))))," AUTOLABEL","")
&amp;" "</f>
        <v xml:space="preserve">  </v>
      </c>
      <c r="AE478" s="12"/>
    </row>
    <row r="479" spans="1:31" x14ac:dyDescent="0.2">
      <c r="A479" s="1">
        <f t="shared" ca="1" si="161"/>
        <v>1314</v>
      </c>
      <c r="B479" s="2" t="str">
        <f t="shared" ca="1" si="144"/>
        <v>expect_char+13</v>
      </c>
      <c r="C479" s="3" t="str">
        <f ca="1">_xlfn.TEXTJOIN(" ",FALSE,OFFSET(program!$A$1,0,A479,1,M479))</f>
        <v>22208 -2 -4 -1</v>
      </c>
      <c r="D479" s="4" t="str">
        <f ca="1">IF($H479="data",".dat "&amp;X479,
IF($H479="str",".str " &amp; _xlfn.TEXTJOIN("",FALSE,OFFSET(program!$A$2,0,A479+1,1,M479-1)),
$L479&amp;" "&amp;_xlfn.TEXTJOIN(", ",TRUE,$X479:$Z479)
))</f>
        <v>CMP= [SP-2], [SP-4], [SP-1]</v>
      </c>
      <c r="E479" s="19" t="b">
        <f t="shared" ca="1" si="145"/>
        <v>1</v>
      </c>
      <c r="F479" s="5" t="str">
        <f t="shared" ca="1" si="142"/>
        <v>expect_char</v>
      </c>
      <c r="G479" s="5">
        <f t="shared" ca="1" si="143"/>
        <v>1301</v>
      </c>
      <c r="H479" s="5" t="str">
        <f t="shared" si="146"/>
        <v>code</v>
      </c>
      <c r="I479" s="13" t="b">
        <f t="shared" si="147"/>
        <v>0</v>
      </c>
      <c r="J479" s="6">
        <f ca="1">OFFSET(program!$A$1,0,disasm!A479)</f>
        <v>22208</v>
      </c>
      <c r="K479" s="7">
        <f t="shared" ca="1" si="148"/>
        <v>8</v>
      </c>
      <c r="L479" s="7" t="str">
        <f t="shared" ca="1" si="149"/>
        <v>CMP=</v>
      </c>
      <c r="M479" s="7">
        <f t="shared" ca="1" si="150"/>
        <v>4</v>
      </c>
      <c r="N479" s="7">
        <f t="shared" ca="1" si="151"/>
        <v>3</v>
      </c>
      <c r="O479" s="8">
        <f t="shared" ca="1" si="152"/>
        <v>2</v>
      </c>
      <c r="P479" s="8">
        <f t="shared" ca="1" si="153"/>
        <v>2</v>
      </c>
      <c r="Q479" s="8">
        <f t="shared" ca="1" si="154"/>
        <v>2</v>
      </c>
      <c r="R479" s="8" t="str">
        <f t="shared" ca="1" si="155"/>
        <v>num</v>
      </c>
      <c r="S479" s="8" t="str">
        <f t="shared" ca="1" si="156"/>
        <v>num</v>
      </c>
      <c r="T479" s="8" t="str">
        <f t="shared" ca="1" si="157"/>
        <v>num</v>
      </c>
      <c r="U479" s="7">
        <f ca="1">IF(O479="","",OFFSET(program!$A$1,0,disasm!$A479+COLUMN()-COLUMN($U479)+IF($I479,0,1)))</f>
        <v>-2</v>
      </c>
      <c r="V479" s="7">
        <f ca="1">IF(P479="","",OFFSET(program!$A$1,0,disasm!$A479+COLUMN()-COLUMN($U479)+IF($I479,0,1)))</f>
        <v>-4</v>
      </c>
      <c r="W479" s="7">
        <f ca="1">IF(Q479="","",OFFSET(program!$A$1,0,disasm!$A479+COLUMN()-COLUMN($U479)+IF($I479,0,1)))</f>
        <v>-1</v>
      </c>
      <c r="X479" s="3" t="str">
        <f t="shared" ca="1" si="158"/>
        <v>[SP-2]</v>
      </c>
      <c r="Y479" s="3" t="str">
        <f t="shared" ca="1" si="159"/>
        <v>[SP-4]</v>
      </c>
      <c r="Z479" s="3" t="str">
        <f t="shared" ca="1" si="160"/>
        <v>[SP-1]</v>
      </c>
      <c r="AA479" s="3" t="str">
        <f ca="1">" "
&amp;AE479
&amp;IF(AND(OR(K479=5,K479=6),MOD(INT(J479/1000),10)=1)," A2","")
&amp;IF(AND(NOT(I479),J479=109,OFFSET(program!$A$1,0,disasm!$A479+1)&gt;0,NOT(ISNUMBER(FIND(" A1 "," "&amp;AE479&amp;" "))))," AUTOLABEL","")
&amp;" "</f>
        <v xml:space="preserve">  </v>
      </c>
    </row>
    <row r="480" spans="1:31" x14ac:dyDescent="0.2">
      <c r="A480" s="1">
        <f t="shared" ca="1" si="161"/>
        <v>1318</v>
      </c>
      <c r="B480" s="2" t="str">
        <f t="shared" ca="1" si="144"/>
        <v>expect_char+17</v>
      </c>
      <c r="C480" s="3" t="str">
        <f ca="1">_xlfn.TEXTJOIN(" ",FALSE,OFFSET(program!$A$1,0,A480,1,M480))</f>
        <v>1205 -1 1332</v>
      </c>
      <c r="D480" s="4" t="str">
        <f ca="1">IF($H480="data",".dat "&amp;X480,
IF($H480="str",".str " &amp; _xlfn.TEXTJOIN("",FALSE,OFFSET(program!$A$2,0,A480+1,1,M480-1)),
$L480&amp;" "&amp;_xlfn.TEXTJOIN(", ",TRUE,$X480:$Z480)
))</f>
        <v>J!=0 [SP-1], expect_char.ret</v>
      </c>
      <c r="E480" s="19" t="b">
        <f t="shared" ca="1" si="145"/>
        <v>1</v>
      </c>
      <c r="F480" s="5" t="str">
        <f t="shared" ca="1" si="142"/>
        <v>expect_char</v>
      </c>
      <c r="G480" s="5">
        <f t="shared" ca="1" si="143"/>
        <v>1301</v>
      </c>
      <c r="H480" s="5" t="str">
        <f t="shared" si="146"/>
        <v>code</v>
      </c>
      <c r="I480" s="13" t="b">
        <f t="shared" si="147"/>
        <v>0</v>
      </c>
      <c r="J480" s="6">
        <f ca="1">OFFSET(program!$A$1,0,disasm!A480)</f>
        <v>1205</v>
      </c>
      <c r="K480" s="7">
        <f t="shared" ca="1" si="148"/>
        <v>5</v>
      </c>
      <c r="L480" s="7" t="str">
        <f t="shared" ca="1" si="149"/>
        <v>J!=0</v>
      </c>
      <c r="M480" s="7">
        <f t="shared" ca="1" si="150"/>
        <v>3</v>
      </c>
      <c r="N480" s="7">
        <f t="shared" ca="1" si="151"/>
        <v>2</v>
      </c>
      <c r="O480" s="8">
        <f t="shared" ca="1" si="152"/>
        <v>2</v>
      </c>
      <c r="P480" s="8">
        <f t="shared" ca="1" si="153"/>
        <v>1</v>
      </c>
      <c r="Q480" s="8" t="str">
        <f t="shared" ca="1" si="154"/>
        <v/>
      </c>
      <c r="R480" s="8" t="str">
        <f t="shared" ca="1" si="155"/>
        <v>num</v>
      </c>
      <c r="S480" s="8" t="str">
        <f t="shared" ca="1" si="156"/>
        <v>addr</v>
      </c>
      <c r="T480" s="8" t="str">
        <f t="shared" ca="1" si="157"/>
        <v/>
      </c>
      <c r="U480" s="7">
        <f ca="1">IF(O480="","",OFFSET(program!$A$1,0,disasm!$A480+COLUMN()-COLUMN($U480)+IF($I480,0,1)))</f>
        <v>-1</v>
      </c>
      <c r="V480" s="7">
        <f ca="1">IF(P480="","",OFFSET(program!$A$1,0,disasm!$A480+COLUMN()-COLUMN($U480)+IF($I480,0,1)))</f>
        <v>1332</v>
      </c>
      <c r="W480" s="7" t="str">
        <f ca="1">IF(Q480="","",OFFSET(program!$A$1,0,disasm!$A480+COLUMN()-COLUMN($U480)+IF($I480,0,1)))</f>
        <v/>
      </c>
      <c r="X480" s="3" t="str">
        <f t="shared" ca="1" si="158"/>
        <v>[SP-1]</v>
      </c>
      <c r="Y480" s="3" t="str">
        <f t="shared" ca="1" si="159"/>
        <v>expect_char.ret</v>
      </c>
      <c r="Z480" s="3" t="str">
        <f t="shared" ca="1" si="160"/>
        <v/>
      </c>
      <c r="AA480" s="3" t="str">
        <f ca="1">" "
&amp;AE480
&amp;IF(AND(OR(K480=5,K480=6),MOD(INT(J480/1000),10)=1)," A2","")
&amp;IF(AND(NOT(I480),J480=109,OFFSET(program!$A$1,0,disasm!$A480+1)&gt;0,NOT(ISNUMBER(FIND(" A1 "," "&amp;AE480&amp;" "))))," AUTOLABEL","")
&amp;" "</f>
        <v xml:space="preserve">  A2 </v>
      </c>
    </row>
    <row r="481" spans="1:31" x14ac:dyDescent="0.2">
      <c r="A481" s="1">
        <f t="shared" ca="1" si="161"/>
        <v>1321</v>
      </c>
      <c r="B481" s="2" t="str">
        <f t="shared" ca="1" si="144"/>
        <v>expect_char+20</v>
      </c>
      <c r="C481" s="3" t="str">
        <f ca="1">_xlfn.TEXTJOIN(" ",FALSE,OFFSET(program!$A$1,0,A481,1,M481))</f>
        <v>22102 1 -3 1</v>
      </c>
      <c r="D481" s="4" t="str">
        <f ca="1">IF($H481="data",".dat "&amp;X481,
IF($H481="str",".str " &amp; _xlfn.TEXTJOIN("",FALSE,OFFSET(program!$A$2,0,A481+1,1,M481-1)),
$L481&amp;" "&amp;_xlfn.TEXTJOIN(", ",TRUE,$X481:$Z481)
))</f>
        <v>MUL  1, [SP-3], [SP+1]</v>
      </c>
      <c r="E481" s="19" t="b">
        <f t="shared" ca="1" si="145"/>
        <v>1</v>
      </c>
      <c r="F481" s="5" t="str">
        <f t="shared" ca="1" si="142"/>
        <v>expect_char</v>
      </c>
      <c r="G481" s="5">
        <f t="shared" ca="1" si="143"/>
        <v>1301</v>
      </c>
      <c r="H481" s="5" t="str">
        <f t="shared" si="146"/>
        <v>code</v>
      </c>
      <c r="I481" s="13" t="b">
        <f t="shared" si="147"/>
        <v>0</v>
      </c>
      <c r="J481" s="6">
        <f ca="1">OFFSET(program!$A$1,0,disasm!A481)</f>
        <v>22102</v>
      </c>
      <c r="K481" s="7">
        <f t="shared" ca="1" si="148"/>
        <v>2</v>
      </c>
      <c r="L481" s="7" t="str">
        <f t="shared" ca="1" si="149"/>
        <v xml:space="preserve">MUL </v>
      </c>
      <c r="M481" s="7">
        <f t="shared" ca="1" si="150"/>
        <v>4</v>
      </c>
      <c r="N481" s="7">
        <f t="shared" ca="1" si="151"/>
        <v>3</v>
      </c>
      <c r="O481" s="8">
        <f t="shared" ca="1" si="152"/>
        <v>1</v>
      </c>
      <c r="P481" s="8">
        <f t="shared" ca="1" si="153"/>
        <v>2</v>
      </c>
      <c r="Q481" s="8">
        <f t="shared" ca="1" si="154"/>
        <v>2</v>
      </c>
      <c r="R481" s="8" t="str">
        <f t="shared" ca="1" si="155"/>
        <v>num</v>
      </c>
      <c r="S481" s="8" t="str">
        <f t="shared" ca="1" si="156"/>
        <v>num</v>
      </c>
      <c r="T481" s="8" t="str">
        <f t="shared" ca="1" si="157"/>
        <v>num</v>
      </c>
      <c r="U481" s="7">
        <f ca="1">IF(O481="","",OFFSET(program!$A$1,0,disasm!$A481+COLUMN()-COLUMN($U481)+IF($I481,0,1)))</f>
        <v>1</v>
      </c>
      <c r="V481" s="7">
        <f ca="1">IF(P481="","",OFFSET(program!$A$1,0,disasm!$A481+COLUMN()-COLUMN($U481)+IF($I481,0,1)))</f>
        <v>-3</v>
      </c>
      <c r="W481" s="7">
        <f ca="1">IF(Q481="","",OFFSET(program!$A$1,0,disasm!$A481+COLUMN()-COLUMN($U481)+IF($I481,0,1)))</f>
        <v>1</v>
      </c>
      <c r="X481" s="3" t="str">
        <f t="shared" ca="1" si="158"/>
        <v>1</v>
      </c>
      <c r="Y481" s="3" t="str">
        <f t="shared" ca="1" si="159"/>
        <v>[SP-3]</v>
      </c>
      <c r="Z481" s="3" t="str">
        <f t="shared" ca="1" si="160"/>
        <v>[SP+1]</v>
      </c>
      <c r="AA481" s="3" t="str">
        <f ca="1">" "
&amp;AE481
&amp;IF(AND(OR(K481=5,K481=6),MOD(INT(J481/1000),10)=1)," A2","")
&amp;IF(AND(NOT(I481),J481=109,OFFSET(program!$A$1,0,disasm!$A481+1)&gt;0,NOT(ISNUMBER(FIND(" A1 "," "&amp;AE481&amp;" "))))," AUTOLABEL","")
&amp;" "</f>
        <v xml:space="preserve">  </v>
      </c>
    </row>
    <row r="482" spans="1:31" x14ac:dyDescent="0.2">
      <c r="A482" s="1">
        <f t="shared" ca="1" si="161"/>
        <v>1325</v>
      </c>
      <c r="B482" s="2" t="str">
        <f t="shared" ca="1" si="144"/>
        <v>expect_char+24</v>
      </c>
      <c r="C482" s="3" t="str">
        <f ca="1">_xlfn.TEXTJOIN(" ",FALSE,OFFSET(program!$A$1,0,A482,1,M482))</f>
        <v>21102 1332 1 0</v>
      </c>
      <c r="D482" s="4" t="str">
        <f ca="1">IF($H482="data",".dat "&amp;X482,
IF($H482="str",".str " &amp; _xlfn.TEXTJOIN("",FALSE,OFFSET(program!$A$2,0,A482+1,1,M482-1)),
$L482&amp;" "&amp;_xlfn.TEXTJOIN(", ",TRUE,$X482:$Z482)
))</f>
        <v>MUL  expect_char.ret, 1, [SP+0]</v>
      </c>
      <c r="E482" s="19" t="b">
        <f t="shared" ca="1" si="145"/>
        <v>1</v>
      </c>
      <c r="F482" s="5" t="str">
        <f t="shared" ca="1" si="142"/>
        <v>expect_char</v>
      </c>
      <c r="G482" s="5">
        <f t="shared" ca="1" si="143"/>
        <v>1301</v>
      </c>
      <c r="H482" s="5" t="str">
        <f t="shared" si="146"/>
        <v>code</v>
      </c>
      <c r="I482" s="13" t="b">
        <f t="shared" si="147"/>
        <v>0</v>
      </c>
      <c r="J482" s="6">
        <f ca="1">OFFSET(program!$A$1,0,disasm!A482)</f>
        <v>21102</v>
      </c>
      <c r="K482" s="7">
        <f t="shared" ca="1" si="148"/>
        <v>2</v>
      </c>
      <c r="L482" s="7" t="str">
        <f t="shared" ca="1" si="149"/>
        <v xml:space="preserve">MUL </v>
      </c>
      <c r="M482" s="7">
        <f t="shared" ca="1" si="150"/>
        <v>4</v>
      </c>
      <c r="N482" s="7">
        <f t="shared" ca="1" si="151"/>
        <v>3</v>
      </c>
      <c r="O482" s="8">
        <f t="shared" ca="1" si="152"/>
        <v>1</v>
      </c>
      <c r="P482" s="8">
        <f t="shared" ca="1" si="153"/>
        <v>1</v>
      </c>
      <c r="Q482" s="8">
        <f t="shared" ca="1" si="154"/>
        <v>2</v>
      </c>
      <c r="R482" s="8" t="str">
        <f t="shared" ca="1" si="155"/>
        <v>addr</v>
      </c>
      <c r="S482" s="8" t="str">
        <f t="shared" ca="1" si="156"/>
        <v>num</v>
      </c>
      <c r="T482" s="8" t="str">
        <f t="shared" ca="1" si="157"/>
        <v>num</v>
      </c>
      <c r="U482" s="7">
        <f ca="1">IF(O482="","",OFFSET(program!$A$1,0,disasm!$A482+COLUMN()-COLUMN($U482)+IF($I482,0,1)))</f>
        <v>1332</v>
      </c>
      <c r="V482" s="7">
        <f ca="1">IF(P482="","",OFFSET(program!$A$1,0,disasm!$A482+COLUMN()-COLUMN($U482)+IF($I482,0,1)))</f>
        <v>1</v>
      </c>
      <c r="W482" s="7">
        <f ca="1">IF(Q482="","",OFFSET(program!$A$1,0,disasm!$A482+COLUMN()-COLUMN($U482)+IF($I482,0,1)))</f>
        <v>0</v>
      </c>
      <c r="X482" s="3" t="str">
        <f t="shared" ca="1" si="158"/>
        <v>expect_char.ret</v>
      </c>
      <c r="Y482" s="3" t="str">
        <f t="shared" ca="1" si="159"/>
        <v>1</v>
      </c>
      <c r="Z482" s="3" t="str">
        <f t="shared" ca="1" si="160"/>
        <v>[SP+0]</v>
      </c>
      <c r="AA482" s="3" t="str">
        <f ca="1">" "
&amp;AE482
&amp;IF(AND(OR(K482=5,K482=6),MOD(INT(J482/1000),10)=1)," A2","")
&amp;IF(AND(NOT(I482),J482=109,OFFSET(program!$A$1,0,disasm!$A482+1)&gt;0,NOT(ISNUMBER(FIND(" A1 "," "&amp;AE482&amp;" "))))," AUTOLABEL","")
&amp;" "</f>
        <v xml:space="preserve"> A1 </v>
      </c>
      <c r="AE482" s="9" t="s">
        <v>29</v>
      </c>
    </row>
    <row r="483" spans="1:31" x14ac:dyDescent="0.2">
      <c r="A483" s="1">
        <f t="shared" ca="1" si="161"/>
        <v>1329</v>
      </c>
      <c r="B483" s="2" t="str">
        <f t="shared" ca="1" si="144"/>
        <v>expect_char+28</v>
      </c>
      <c r="C483" s="3" t="str">
        <f ca="1">_xlfn.TEXTJOIN(" ",FALSE,OFFSET(program!$A$1,0,A483,1,M483))</f>
        <v>1105 1 1421</v>
      </c>
      <c r="D483" s="4" t="str">
        <f ca="1">IF($H483="data",".dat "&amp;X483,
IF($H483="str",".str " &amp; _xlfn.TEXTJOIN("",FALSE,OFFSET(program!$A$2,0,A483+1,1,M483-1)),
$L483&amp;" "&amp;_xlfn.TEXTJOIN(", ",TRUE,$X483:$Z483)
))</f>
        <v>J!=0 1, print_pstring_end</v>
      </c>
      <c r="E483" s="19" t="b">
        <f t="shared" ca="1" si="145"/>
        <v>1</v>
      </c>
      <c r="F483" s="5" t="str">
        <f t="shared" ca="1" si="142"/>
        <v>expect_char</v>
      </c>
      <c r="G483" s="5">
        <f t="shared" ca="1" si="143"/>
        <v>1301</v>
      </c>
      <c r="H483" s="5" t="str">
        <f t="shared" si="146"/>
        <v>code</v>
      </c>
      <c r="I483" s="13" t="b">
        <f t="shared" si="147"/>
        <v>0</v>
      </c>
      <c r="J483" s="6">
        <f ca="1">OFFSET(program!$A$1,0,disasm!A483)</f>
        <v>1105</v>
      </c>
      <c r="K483" s="7">
        <f t="shared" ca="1" si="148"/>
        <v>5</v>
      </c>
      <c r="L483" s="7" t="str">
        <f t="shared" ca="1" si="149"/>
        <v>J!=0</v>
      </c>
      <c r="M483" s="7">
        <f t="shared" ca="1" si="150"/>
        <v>3</v>
      </c>
      <c r="N483" s="7">
        <f t="shared" ca="1" si="151"/>
        <v>2</v>
      </c>
      <c r="O483" s="8">
        <f t="shared" ca="1" si="152"/>
        <v>1</v>
      </c>
      <c r="P483" s="8">
        <f t="shared" ca="1" si="153"/>
        <v>1</v>
      </c>
      <c r="Q483" s="8" t="str">
        <f t="shared" ca="1" si="154"/>
        <v/>
      </c>
      <c r="R483" s="8" t="str">
        <f t="shared" ca="1" si="155"/>
        <v>num</v>
      </c>
      <c r="S483" s="8" t="str">
        <f t="shared" ca="1" si="156"/>
        <v>addr</v>
      </c>
      <c r="T483" s="8" t="str">
        <f t="shared" ca="1" si="157"/>
        <v/>
      </c>
      <c r="U483" s="7">
        <f ca="1">IF(O483="","",OFFSET(program!$A$1,0,disasm!$A483+COLUMN()-COLUMN($U483)+IF($I483,0,1)))</f>
        <v>1</v>
      </c>
      <c r="V483" s="7">
        <f ca="1">IF(P483="","",OFFSET(program!$A$1,0,disasm!$A483+COLUMN()-COLUMN($U483)+IF($I483,0,1)))</f>
        <v>1421</v>
      </c>
      <c r="W483" s="7" t="str">
        <f ca="1">IF(Q483="","",OFFSET(program!$A$1,0,disasm!$A483+COLUMN()-COLUMN($U483)+IF($I483,0,1)))</f>
        <v/>
      </c>
      <c r="X483" s="3" t="str">
        <f t="shared" ca="1" si="158"/>
        <v>1</v>
      </c>
      <c r="Y483" s="3" t="str">
        <f t="shared" ca="1" si="159"/>
        <v>print_pstring_end</v>
      </c>
      <c r="Z483" s="3" t="str">
        <f t="shared" ca="1" si="160"/>
        <v/>
      </c>
      <c r="AA483" s="3" t="str">
        <f ca="1">" "
&amp;AE483
&amp;IF(AND(OR(K483=5,K483=6),MOD(INT(J483/1000),10)=1)," A2","")
&amp;IF(AND(NOT(I483),J483=109,OFFSET(program!$A$1,0,disasm!$A483+1)&gt;0,NOT(ISNUMBER(FIND(" A1 "," "&amp;AE483&amp;" "))))," AUTOLABEL","")
&amp;" "</f>
        <v xml:space="preserve">  A2 </v>
      </c>
    </row>
    <row r="484" spans="1:31" x14ac:dyDescent="0.2">
      <c r="A484" s="1">
        <f t="shared" ca="1" si="161"/>
        <v>1332</v>
      </c>
      <c r="B484" s="2" t="str">
        <f t="shared" ca="1" si="144"/>
        <v>expect_char.ret</v>
      </c>
      <c r="C484" s="3" t="str">
        <f ca="1">_xlfn.TEXTJOIN(" ",FALSE,OFFSET(program!$A$1,0,A484,1,M484))</f>
        <v>109 -5</v>
      </c>
      <c r="D484" s="4" t="str">
        <f ca="1">IF($H484="data",".dat "&amp;X484,
IF($H484="str",".str " &amp; _xlfn.TEXTJOIN("",FALSE,OFFSET(program!$A$2,0,A484+1,1,M484-1)),
$L484&amp;" "&amp;_xlfn.TEXTJOIN(", ",TRUE,$X484:$Z484)
))</f>
        <v>SP+  -5</v>
      </c>
      <c r="E484" s="19" t="b">
        <f t="shared" ca="1" si="145"/>
        <v>1</v>
      </c>
      <c r="F484" s="5" t="str">
        <f t="shared" ca="1" si="142"/>
        <v>expect_char</v>
      </c>
      <c r="G484" s="5">
        <f t="shared" ca="1" si="143"/>
        <v>1301</v>
      </c>
      <c r="H484" s="5" t="str">
        <f t="shared" si="146"/>
        <v>code</v>
      </c>
      <c r="I484" s="13" t="b">
        <f t="shared" si="147"/>
        <v>0</v>
      </c>
      <c r="J484" s="6">
        <f ca="1">OFFSET(program!$A$1,0,disasm!A484)</f>
        <v>109</v>
      </c>
      <c r="K484" s="7">
        <f t="shared" ca="1" si="148"/>
        <v>9</v>
      </c>
      <c r="L484" s="7" t="str">
        <f t="shared" ca="1" si="149"/>
        <v xml:space="preserve">SP+ </v>
      </c>
      <c r="M484" s="7">
        <f t="shared" ca="1" si="150"/>
        <v>2</v>
      </c>
      <c r="N484" s="7">
        <f t="shared" ca="1" si="151"/>
        <v>1</v>
      </c>
      <c r="O484" s="8">
        <f t="shared" ca="1" si="152"/>
        <v>1</v>
      </c>
      <c r="P484" s="8" t="str">
        <f t="shared" ca="1" si="153"/>
        <v/>
      </c>
      <c r="Q484" s="8" t="str">
        <f t="shared" ca="1" si="154"/>
        <v/>
      </c>
      <c r="R484" s="8" t="str">
        <f t="shared" ca="1" si="155"/>
        <v>num</v>
      </c>
      <c r="S484" s="8" t="str">
        <f t="shared" ca="1" si="156"/>
        <v/>
      </c>
      <c r="T484" s="8" t="str">
        <f t="shared" ca="1" si="157"/>
        <v/>
      </c>
      <c r="U484" s="7">
        <f ca="1">IF(O484="","",OFFSET(program!$A$1,0,disasm!$A484+COLUMN()-COLUMN($U484)+IF($I484,0,1)))</f>
        <v>-5</v>
      </c>
      <c r="V484" s="7" t="str">
        <f ca="1">IF(P484="","",OFFSET(program!$A$1,0,disasm!$A484+COLUMN()-COLUMN($U484)+IF($I484,0,1)))</f>
        <v/>
      </c>
      <c r="W484" s="7" t="str">
        <f ca="1">IF(Q484="","",OFFSET(program!$A$1,0,disasm!$A484+COLUMN()-COLUMN($U484)+IF($I484,0,1)))</f>
        <v/>
      </c>
      <c r="X484" s="3" t="str">
        <f t="shared" ca="1" si="158"/>
        <v>-5</v>
      </c>
      <c r="Y484" s="3" t="str">
        <f t="shared" ca="1" si="159"/>
        <v/>
      </c>
      <c r="Z484" s="3" t="str">
        <f t="shared" ca="1" si="160"/>
        <v/>
      </c>
      <c r="AA484" s="3" t="str">
        <f ca="1">" "
&amp;AE484
&amp;IF(AND(OR(K484=5,K484=6),MOD(INT(J484/1000),10)=1)," A2","")
&amp;IF(AND(NOT(I484),J484=109,OFFSET(program!$A$1,0,disasm!$A484+1)&gt;0,NOT(ISNUMBER(FIND(" A1 "," "&amp;AE484&amp;" "))))," AUTOLABEL","")
&amp;" "</f>
        <v xml:space="preserve">  </v>
      </c>
      <c r="AB484" t="s">
        <v>26</v>
      </c>
    </row>
    <row r="485" spans="1:31" x14ac:dyDescent="0.2">
      <c r="A485" s="1">
        <f t="shared" ca="1" si="161"/>
        <v>1334</v>
      </c>
      <c r="B485" s="2" t="str">
        <f t="shared" ca="1" si="144"/>
        <v>expect_char+33</v>
      </c>
      <c r="C485" s="3" t="str">
        <f ca="1">_xlfn.TEXTJOIN(" ",FALSE,OFFSET(program!$A$1,0,A485,1,M485))</f>
        <v>2106 0 0</v>
      </c>
      <c r="D485" s="4" t="str">
        <f ca="1">IF($H485="data",".dat "&amp;X485,
IF($H485="str",".str " &amp; _xlfn.TEXTJOIN("",FALSE,OFFSET(program!$A$2,0,A485+1,1,M485-1)),
$L485&amp;" "&amp;_xlfn.TEXTJOIN(", ",TRUE,$X485:$Z485)
))</f>
        <v>J=0  0, [SP+0]</v>
      </c>
      <c r="E485" s="19" t="b">
        <f t="shared" ca="1" si="145"/>
        <v>1</v>
      </c>
      <c r="F485" s="5" t="str">
        <f t="shared" ca="1" si="142"/>
        <v>expect_char</v>
      </c>
      <c r="G485" s="5">
        <f t="shared" ca="1" si="143"/>
        <v>1301</v>
      </c>
      <c r="H485" s="5" t="str">
        <f t="shared" si="146"/>
        <v>code</v>
      </c>
      <c r="I485" s="13" t="b">
        <f t="shared" si="147"/>
        <v>0</v>
      </c>
      <c r="J485" s="6">
        <f ca="1">OFFSET(program!$A$1,0,disasm!A485)</f>
        <v>2106</v>
      </c>
      <c r="K485" s="7">
        <f t="shared" ca="1" si="148"/>
        <v>6</v>
      </c>
      <c r="L485" s="7" t="str">
        <f t="shared" ca="1" si="149"/>
        <v xml:space="preserve">J=0 </v>
      </c>
      <c r="M485" s="7">
        <f t="shared" ca="1" si="150"/>
        <v>3</v>
      </c>
      <c r="N485" s="7">
        <f t="shared" ca="1" si="151"/>
        <v>2</v>
      </c>
      <c r="O485" s="8">
        <f t="shared" ca="1" si="152"/>
        <v>1</v>
      </c>
      <c r="P485" s="8">
        <f t="shared" ca="1" si="153"/>
        <v>2</v>
      </c>
      <c r="Q485" s="8" t="str">
        <f t="shared" ca="1" si="154"/>
        <v/>
      </c>
      <c r="R485" s="8" t="str">
        <f t="shared" ca="1" si="155"/>
        <v>num</v>
      </c>
      <c r="S485" s="8" t="str">
        <f t="shared" ca="1" si="156"/>
        <v>num</v>
      </c>
      <c r="T485" s="8" t="str">
        <f t="shared" ca="1" si="157"/>
        <v/>
      </c>
      <c r="U485" s="7">
        <f ca="1">IF(O485="","",OFFSET(program!$A$1,0,disasm!$A485+COLUMN()-COLUMN($U485)+IF($I485,0,1)))</f>
        <v>0</v>
      </c>
      <c r="V485" s="7">
        <f ca="1">IF(P485="","",OFFSET(program!$A$1,0,disasm!$A485+COLUMN()-COLUMN($U485)+IF($I485,0,1)))</f>
        <v>0</v>
      </c>
      <c r="W485" s="7" t="str">
        <f ca="1">IF(Q485="","",OFFSET(program!$A$1,0,disasm!$A485+COLUMN()-COLUMN($U485)+IF($I485,0,1)))</f>
        <v/>
      </c>
      <c r="X485" s="3" t="str">
        <f t="shared" ca="1" si="158"/>
        <v>0</v>
      </c>
      <c r="Y485" s="3" t="str">
        <f t="shared" ca="1" si="159"/>
        <v>[SP+0]</v>
      </c>
      <c r="Z485" s="3" t="str">
        <f t="shared" ca="1" si="160"/>
        <v/>
      </c>
      <c r="AA485" s="3" t="str">
        <f ca="1">" "
&amp;AE485
&amp;IF(AND(OR(K485=5,K485=6),MOD(INT(J485/1000),10)=1)," A2","")
&amp;IF(AND(NOT(I485),J485=109,OFFSET(program!$A$1,0,disasm!$A485+1)&gt;0,NOT(ISNUMBER(FIND(" A1 "," "&amp;AE485&amp;" "))))," AUTOLABEL","")
&amp;" "</f>
        <v xml:space="preserve">  </v>
      </c>
    </row>
    <row r="486" spans="1:31" x14ac:dyDescent="0.2">
      <c r="A486" s="1">
        <f t="shared" ca="1" si="161"/>
        <v>1337</v>
      </c>
      <c r="B486" s="2" t="str">
        <f t="shared" ca="1" si="144"/>
        <v>read_until_nonspace</v>
      </c>
      <c r="C486" s="3" t="str">
        <f ca="1">_xlfn.TEXTJOIN(" ",FALSE,OFFSET(program!$A$1,0,A486,1,M486))</f>
        <v>109 2</v>
      </c>
      <c r="D486" s="4" t="str">
        <f ca="1">IF($H486="data",".dat "&amp;X486,
IF($H486="str",".str " &amp; _xlfn.TEXTJOIN("",FALSE,OFFSET(program!$A$2,0,A486+1,1,M486-1)),
$L486&amp;" "&amp;_xlfn.TEXTJOIN(", ",TRUE,$X486:$Z486)
))</f>
        <v>SP+  2</v>
      </c>
      <c r="E486" s="19" t="b">
        <f t="shared" ca="1" si="145"/>
        <v>0</v>
      </c>
      <c r="F486" s="5" t="str">
        <f t="shared" si="142"/>
        <v>read_until_nonspace</v>
      </c>
      <c r="G486" s="5">
        <f t="shared" ca="1" si="143"/>
        <v>1337</v>
      </c>
      <c r="H486" s="5" t="str">
        <f t="shared" si="146"/>
        <v>code</v>
      </c>
      <c r="I486" s="13" t="b">
        <f t="shared" si="147"/>
        <v>0</v>
      </c>
      <c r="J486" s="6">
        <f ca="1">OFFSET(program!$A$1,0,disasm!A486)</f>
        <v>109</v>
      </c>
      <c r="K486" s="7">
        <f t="shared" ca="1" si="148"/>
        <v>9</v>
      </c>
      <c r="L486" s="7" t="str">
        <f t="shared" ca="1" si="149"/>
        <v xml:space="preserve">SP+ </v>
      </c>
      <c r="M486" s="7">
        <f t="shared" ca="1" si="150"/>
        <v>2</v>
      </c>
      <c r="N486" s="7">
        <f t="shared" ca="1" si="151"/>
        <v>1</v>
      </c>
      <c r="O486" s="8">
        <f t="shared" ca="1" si="152"/>
        <v>1</v>
      </c>
      <c r="P486" s="8" t="str">
        <f t="shared" ca="1" si="153"/>
        <v/>
      </c>
      <c r="Q486" s="8" t="str">
        <f t="shared" ca="1" si="154"/>
        <v/>
      </c>
      <c r="R486" s="8" t="str">
        <f t="shared" ca="1" si="155"/>
        <v>num</v>
      </c>
      <c r="S486" s="8" t="str">
        <f t="shared" ca="1" si="156"/>
        <v/>
      </c>
      <c r="T486" s="8" t="str">
        <f t="shared" ca="1" si="157"/>
        <v/>
      </c>
      <c r="U486" s="7">
        <f ca="1">IF(O486="","",OFFSET(program!$A$1,0,disasm!$A486+COLUMN()-COLUMN($U486)+IF($I486,0,1)))</f>
        <v>2</v>
      </c>
      <c r="V486" s="7" t="str">
        <f ca="1">IF(P486="","",OFFSET(program!$A$1,0,disasm!$A486+COLUMN()-COLUMN($U486)+IF($I486,0,1)))</f>
        <v/>
      </c>
      <c r="W486" s="7" t="str">
        <f ca="1">IF(Q486="","",OFFSET(program!$A$1,0,disasm!$A486+COLUMN()-COLUMN($U486)+IF($I486,0,1)))</f>
        <v/>
      </c>
      <c r="X486" s="3" t="str">
        <f t="shared" ca="1" si="158"/>
        <v>2</v>
      </c>
      <c r="Y486" s="3" t="str">
        <f t="shared" ca="1" si="159"/>
        <v/>
      </c>
      <c r="Z486" s="3" t="str">
        <f t="shared" ca="1" si="160"/>
        <v/>
      </c>
      <c r="AA486" s="3" t="str">
        <f ca="1">" "
&amp;AE486
&amp;IF(AND(OR(K486=5,K486=6),MOD(INT(J486/1000),10)=1)," A2","")
&amp;IF(AND(NOT(I486),J486=109,OFFSET(program!$A$1,0,disasm!$A486+1)&gt;0,NOT(ISNUMBER(FIND(" A1 "," "&amp;AE486&amp;" "))))," AUTOLABEL","")
&amp;" "</f>
        <v xml:space="preserve">  AUTOLABEL </v>
      </c>
      <c r="AC486" t="s">
        <v>75</v>
      </c>
      <c r="AD486" s="9" t="s">
        <v>74</v>
      </c>
    </row>
    <row r="487" spans="1:31" x14ac:dyDescent="0.2">
      <c r="A487" s="1">
        <f t="shared" ca="1" si="161"/>
        <v>1339</v>
      </c>
      <c r="B487" s="2" t="str">
        <f t="shared" ca="1" si="144"/>
        <v>read_until_nonspace.lbl1</v>
      </c>
      <c r="C487" s="3" t="str">
        <f ca="1">_xlfn.TEXTJOIN(" ",FALSE,OFFSET(program!$A$1,0,A487,1,M487))</f>
        <v>21101 1346 0 0</v>
      </c>
      <c r="D487" s="4" t="str">
        <f ca="1">IF($H487="data",".dat "&amp;X487,
IF($H487="str",".str " &amp; _xlfn.TEXTJOIN("",FALSE,OFFSET(program!$A$2,0,A487+1,1,M487-1)),
$L487&amp;" "&amp;_xlfn.TEXTJOIN(", ",TRUE,$X487:$Z487)
))</f>
        <v>ADD  read_until_nonspace+9, 0, [SP+0]</v>
      </c>
      <c r="E487" s="19" t="b">
        <f t="shared" ca="1" si="145"/>
        <v>0</v>
      </c>
      <c r="F487" s="5" t="str">
        <f t="shared" ca="1" si="142"/>
        <v>read_until_nonspace</v>
      </c>
      <c r="G487" s="5">
        <f t="shared" ca="1" si="143"/>
        <v>1337</v>
      </c>
      <c r="H487" s="5" t="str">
        <f t="shared" si="146"/>
        <v>code</v>
      </c>
      <c r="I487" s="13" t="b">
        <f t="shared" si="147"/>
        <v>0</v>
      </c>
      <c r="J487" s="6">
        <f ca="1">OFFSET(program!$A$1,0,disasm!A487)</f>
        <v>21101</v>
      </c>
      <c r="K487" s="7">
        <f t="shared" ca="1" si="148"/>
        <v>1</v>
      </c>
      <c r="L487" s="7" t="str">
        <f t="shared" ca="1" si="149"/>
        <v xml:space="preserve">ADD </v>
      </c>
      <c r="M487" s="7">
        <f t="shared" ca="1" si="150"/>
        <v>4</v>
      </c>
      <c r="N487" s="7">
        <f t="shared" ca="1" si="151"/>
        <v>3</v>
      </c>
      <c r="O487" s="8">
        <f t="shared" ca="1" si="152"/>
        <v>1</v>
      </c>
      <c r="P487" s="8">
        <f t="shared" ca="1" si="153"/>
        <v>1</v>
      </c>
      <c r="Q487" s="8">
        <f t="shared" ca="1" si="154"/>
        <v>2</v>
      </c>
      <c r="R487" s="8" t="str">
        <f t="shared" ca="1" si="155"/>
        <v>addr</v>
      </c>
      <c r="S487" s="8" t="str">
        <f t="shared" ca="1" si="156"/>
        <v>num</v>
      </c>
      <c r="T487" s="8" t="str">
        <f t="shared" ca="1" si="157"/>
        <v>num</v>
      </c>
      <c r="U487" s="7">
        <f ca="1">IF(O487="","",OFFSET(program!$A$1,0,disasm!$A487+COLUMN()-COLUMN($U487)+IF($I487,0,1)))</f>
        <v>1346</v>
      </c>
      <c r="V487" s="7">
        <f ca="1">IF(P487="","",OFFSET(program!$A$1,0,disasm!$A487+COLUMN()-COLUMN($U487)+IF($I487,0,1)))</f>
        <v>0</v>
      </c>
      <c r="W487" s="7">
        <f ca="1">IF(Q487="","",OFFSET(program!$A$1,0,disasm!$A487+COLUMN()-COLUMN($U487)+IF($I487,0,1)))</f>
        <v>0</v>
      </c>
      <c r="X487" s="3" t="str">
        <f t="shared" ca="1" si="158"/>
        <v>read_until_nonspace+9</v>
      </c>
      <c r="Y487" s="3" t="str">
        <f t="shared" ca="1" si="159"/>
        <v>0</v>
      </c>
      <c r="Z487" s="3" t="str">
        <f t="shared" ca="1" si="160"/>
        <v>[SP+0]</v>
      </c>
      <c r="AA487" s="3" t="str">
        <f ca="1">" "
&amp;AE487
&amp;IF(AND(OR(K487=5,K487=6),MOD(INT(J487/1000),10)=1)," A2","")
&amp;IF(AND(NOT(I487),J487=109,OFFSET(program!$A$1,0,disasm!$A487+1)&gt;0,NOT(ISNUMBER(FIND(" A1 "," "&amp;AE487&amp;" "))))," AUTOLABEL","")
&amp;" "</f>
        <v xml:space="preserve"> A1 </v>
      </c>
      <c r="AB487" t="s">
        <v>51</v>
      </c>
      <c r="AC487" t="s">
        <v>72</v>
      </c>
      <c r="AE487" s="9" t="s">
        <v>29</v>
      </c>
    </row>
    <row r="488" spans="1:31" x14ac:dyDescent="0.2">
      <c r="A488" s="1">
        <f t="shared" ca="1" si="161"/>
        <v>1343</v>
      </c>
      <c r="B488" s="2" t="str">
        <f t="shared" ca="1" si="144"/>
        <v>read_until_nonspace+6</v>
      </c>
      <c r="C488" s="3" t="str">
        <f ca="1">_xlfn.TEXTJOIN(" ",FALSE,OFFSET(program!$A$1,0,A488,1,M488))</f>
        <v>1106 0 1263</v>
      </c>
      <c r="D488" s="4" t="str">
        <f ca="1">IF($H488="data",".dat "&amp;X488,
IF($H488="str",".str " &amp; _xlfn.TEXTJOIN("",FALSE,OFFSET(program!$A$2,0,A488+1,1,M488-1)),
$L488&amp;" "&amp;_xlfn.TEXTJOIN(", ",TRUE,$X488:$Z488)
))</f>
        <v>J=0  0, peek_char</v>
      </c>
      <c r="E488" s="19" t="b">
        <f t="shared" ca="1" si="145"/>
        <v>0</v>
      </c>
      <c r="F488" s="5" t="str">
        <f t="shared" ca="1" si="142"/>
        <v>read_until_nonspace</v>
      </c>
      <c r="G488" s="5">
        <f t="shared" ca="1" si="143"/>
        <v>1337</v>
      </c>
      <c r="H488" s="5" t="str">
        <f t="shared" si="146"/>
        <v>code</v>
      </c>
      <c r="I488" s="13" t="b">
        <f t="shared" si="147"/>
        <v>0</v>
      </c>
      <c r="J488" s="6">
        <f ca="1">OFFSET(program!$A$1,0,disasm!A488)</f>
        <v>1106</v>
      </c>
      <c r="K488" s="7">
        <f t="shared" ca="1" si="148"/>
        <v>6</v>
      </c>
      <c r="L488" s="7" t="str">
        <f t="shared" ca="1" si="149"/>
        <v xml:space="preserve">J=0 </v>
      </c>
      <c r="M488" s="7">
        <f t="shared" ca="1" si="150"/>
        <v>3</v>
      </c>
      <c r="N488" s="7">
        <f t="shared" ca="1" si="151"/>
        <v>2</v>
      </c>
      <c r="O488" s="8">
        <f t="shared" ca="1" si="152"/>
        <v>1</v>
      </c>
      <c r="P488" s="8">
        <f t="shared" ca="1" si="153"/>
        <v>1</v>
      </c>
      <c r="Q488" s="8" t="str">
        <f t="shared" ca="1" si="154"/>
        <v/>
      </c>
      <c r="R488" s="8" t="str">
        <f t="shared" ca="1" si="155"/>
        <v>num</v>
      </c>
      <c r="S488" s="8" t="str">
        <f t="shared" ca="1" si="156"/>
        <v>addr</v>
      </c>
      <c r="T488" s="8" t="str">
        <f t="shared" ca="1" si="157"/>
        <v/>
      </c>
      <c r="U488" s="7">
        <f ca="1">IF(O488="","",OFFSET(program!$A$1,0,disasm!$A488+COLUMN()-COLUMN($U488)+IF($I488,0,1)))</f>
        <v>0</v>
      </c>
      <c r="V488" s="7">
        <f ca="1">IF(P488="","",OFFSET(program!$A$1,0,disasm!$A488+COLUMN()-COLUMN($U488)+IF($I488,0,1)))</f>
        <v>1263</v>
      </c>
      <c r="W488" s="7" t="str">
        <f ca="1">IF(Q488="","",OFFSET(program!$A$1,0,disasm!$A488+COLUMN()-COLUMN($U488)+IF($I488,0,1)))</f>
        <v/>
      </c>
      <c r="X488" s="3" t="str">
        <f t="shared" ca="1" si="158"/>
        <v>0</v>
      </c>
      <c r="Y488" s="3" t="str">
        <f t="shared" ca="1" si="159"/>
        <v>peek_char</v>
      </c>
      <c r="Z488" s="3" t="str">
        <f t="shared" ca="1" si="160"/>
        <v/>
      </c>
      <c r="AA488" s="3" t="str">
        <f ca="1">" "
&amp;AE488
&amp;IF(AND(OR(K488=5,K488=6),MOD(INT(J488/1000),10)=1)," A2","")
&amp;IF(AND(NOT(I488),J488=109,OFFSET(program!$A$1,0,disasm!$A488+1)&gt;0,NOT(ISNUMBER(FIND(" A1 "," "&amp;AE488&amp;" "))))," AUTOLABEL","")
&amp;" "</f>
        <v xml:space="preserve">  A2 </v>
      </c>
      <c r="AC488" t="s">
        <v>73</v>
      </c>
    </row>
    <row r="489" spans="1:31" x14ac:dyDescent="0.2">
      <c r="A489" s="1">
        <f t="shared" ca="1" si="161"/>
        <v>1346</v>
      </c>
      <c r="B489" s="2" t="str">
        <f t="shared" ca="1" si="144"/>
        <v>read_until_nonspace+9</v>
      </c>
      <c r="C489" s="3" t="str">
        <f ca="1">_xlfn.TEXTJOIN(" ",FALSE,OFFSET(program!$A$1,0,A489,1,M489))</f>
        <v>21208 1 32 -1</v>
      </c>
      <c r="D489" s="4" t="str">
        <f ca="1">IF($H489="data",".dat "&amp;X489,
IF($H489="str",".str " &amp; _xlfn.TEXTJOIN("",FALSE,OFFSET(program!$A$2,0,A489+1,1,M489-1)),
$L489&amp;" "&amp;_xlfn.TEXTJOIN(", ",TRUE,$X489:$Z489)
))</f>
        <v>CMP= [SP+1], ' ', [SP-1]</v>
      </c>
      <c r="E489" s="19" t="b">
        <f t="shared" ca="1" si="145"/>
        <v>0</v>
      </c>
      <c r="F489" s="5" t="str">
        <f t="shared" ca="1" si="142"/>
        <v>read_until_nonspace</v>
      </c>
      <c r="G489" s="5">
        <f t="shared" ca="1" si="143"/>
        <v>1337</v>
      </c>
      <c r="H489" s="5" t="str">
        <f t="shared" si="146"/>
        <v>code</v>
      </c>
      <c r="I489" s="13" t="b">
        <f t="shared" si="147"/>
        <v>0</v>
      </c>
      <c r="J489" s="6">
        <f ca="1">OFFSET(program!$A$1,0,disasm!A489)</f>
        <v>21208</v>
      </c>
      <c r="K489" s="7">
        <f t="shared" ca="1" si="148"/>
        <v>8</v>
      </c>
      <c r="L489" s="7" t="str">
        <f t="shared" ca="1" si="149"/>
        <v>CMP=</v>
      </c>
      <c r="M489" s="7">
        <f t="shared" ca="1" si="150"/>
        <v>4</v>
      </c>
      <c r="N489" s="7">
        <f t="shared" ca="1" si="151"/>
        <v>3</v>
      </c>
      <c r="O489" s="8">
        <f t="shared" ca="1" si="152"/>
        <v>2</v>
      </c>
      <c r="P489" s="8">
        <f t="shared" ca="1" si="153"/>
        <v>1</v>
      </c>
      <c r="Q489" s="8">
        <f t="shared" ca="1" si="154"/>
        <v>2</v>
      </c>
      <c r="R489" s="8" t="str">
        <f t="shared" ca="1" si="155"/>
        <v>num</v>
      </c>
      <c r="S489" s="8" t="str">
        <f t="shared" ca="1" si="156"/>
        <v>char</v>
      </c>
      <c r="T489" s="8" t="str">
        <f t="shared" ca="1" si="157"/>
        <v>num</v>
      </c>
      <c r="U489" s="7">
        <f ca="1">IF(O489="","",OFFSET(program!$A$1,0,disasm!$A489+COLUMN()-COLUMN($U489)+IF($I489,0,1)))</f>
        <v>1</v>
      </c>
      <c r="V489" s="7">
        <f ca="1">IF(P489="","",OFFSET(program!$A$1,0,disasm!$A489+COLUMN()-COLUMN($U489)+IF($I489,0,1)))</f>
        <v>32</v>
      </c>
      <c r="W489" s="7">
        <f ca="1">IF(Q489="","",OFFSET(program!$A$1,0,disasm!$A489+COLUMN()-COLUMN($U489)+IF($I489,0,1)))</f>
        <v>-1</v>
      </c>
      <c r="X489" s="3" t="str">
        <f t="shared" ca="1" si="158"/>
        <v>[SP+1]</v>
      </c>
      <c r="Y489" s="3" t="str">
        <f t="shared" ca="1" si="159"/>
        <v>' '</v>
      </c>
      <c r="Z489" s="3" t="str">
        <f t="shared" ca="1" si="160"/>
        <v>[SP-1]</v>
      </c>
      <c r="AA489" s="3" t="str">
        <f ca="1">" "
&amp;AE489
&amp;IF(AND(OR(K489=5,K489=6),MOD(INT(J489/1000),10)=1)," A2","")
&amp;IF(AND(NOT(I489),J489=109,OFFSET(program!$A$1,0,disasm!$A489+1)&gt;0,NOT(ISNUMBER(FIND(" A1 "," "&amp;AE489&amp;" "))))," AUTOLABEL","")
&amp;" "</f>
        <v xml:space="preserve"> C2 </v>
      </c>
      <c r="AC489" t="s">
        <v>28</v>
      </c>
      <c r="AE489" s="9" t="s">
        <v>57</v>
      </c>
    </row>
    <row r="490" spans="1:31" x14ac:dyDescent="0.2">
      <c r="A490" s="1">
        <f t="shared" ca="1" si="161"/>
        <v>1350</v>
      </c>
      <c r="B490" s="2" t="str">
        <f t="shared" ca="1" si="144"/>
        <v>read_until_nonspace+13</v>
      </c>
      <c r="C490" s="3" t="str">
        <f ca="1">_xlfn.TEXTJOIN(" ",FALSE,OFFSET(program!$A$1,0,A490,1,M490))</f>
        <v>1205 -1 1363</v>
      </c>
      <c r="D490" s="4" t="str">
        <f ca="1">IF($H490="data",".dat "&amp;X490,
IF($H490="str",".str " &amp; _xlfn.TEXTJOIN("",FALSE,OFFSET(program!$A$2,0,A490+1,1,M490-1)),
$L490&amp;" "&amp;_xlfn.TEXTJOIN(", ",TRUE,$X490:$Z490)
))</f>
        <v>J!=0 [SP-1], read_until_nonspace.lbl2</v>
      </c>
      <c r="E490" s="19" t="b">
        <f t="shared" ca="1" si="145"/>
        <v>0</v>
      </c>
      <c r="F490" s="5" t="str">
        <f t="shared" ca="1" si="142"/>
        <v>read_until_nonspace</v>
      </c>
      <c r="G490" s="5">
        <f t="shared" ca="1" si="143"/>
        <v>1337</v>
      </c>
      <c r="H490" s="5" t="str">
        <f t="shared" si="146"/>
        <v>code</v>
      </c>
      <c r="I490" s="13" t="b">
        <f t="shared" si="147"/>
        <v>0</v>
      </c>
      <c r="J490" s="6">
        <f ca="1">OFFSET(program!$A$1,0,disasm!A490)</f>
        <v>1205</v>
      </c>
      <c r="K490" s="7">
        <f t="shared" ca="1" si="148"/>
        <v>5</v>
      </c>
      <c r="L490" s="7" t="str">
        <f t="shared" ca="1" si="149"/>
        <v>J!=0</v>
      </c>
      <c r="M490" s="7">
        <f t="shared" ca="1" si="150"/>
        <v>3</v>
      </c>
      <c r="N490" s="7">
        <f t="shared" ca="1" si="151"/>
        <v>2</v>
      </c>
      <c r="O490" s="8">
        <f t="shared" ca="1" si="152"/>
        <v>2</v>
      </c>
      <c r="P490" s="8">
        <f t="shared" ca="1" si="153"/>
        <v>1</v>
      </c>
      <c r="Q490" s="8" t="str">
        <f t="shared" ca="1" si="154"/>
        <v/>
      </c>
      <c r="R490" s="8" t="str">
        <f t="shared" ca="1" si="155"/>
        <v>num</v>
      </c>
      <c r="S490" s="8" t="str">
        <f t="shared" ca="1" si="156"/>
        <v>addr</v>
      </c>
      <c r="T490" s="8" t="str">
        <f t="shared" ca="1" si="157"/>
        <v/>
      </c>
      <c r="U490" s="7">
        <f ca="1">IF(O490="","",OFFSET(program!$A$1,0,disasm!$A490+COLUMN()-COLUMN($U490)+IF($I490,0,1)))</f>
        <v>-1</v>
      </c>
      <c r="V490" s="7">
        <f ca="1">IF(P490="","",OFFSET(program!$A$1,0,disasm!$A490+COLUMN()-COLUMN($U490)+IF($I490,0,1)))</f>
        <v>1363</v>
      </c>
      <c r="W490" s="7" t="str">
        <f ca="1">IF(Q490="","",OFFSET(program!$A$1,0,disasm!$A490+COLUMN()-COLUMN($U490)+IF($I490,0,1)))</f>
        <v/>
      </c>
      <c r="X490" s="3" t="str">
        <f t="shared" ca="1" si="158"/>
        <v>[SP-1]</v>
      </c>
      <c r="Y490" s="3" t="str">
        <f t="shared" ca="1" si="159"/>
        <v>read_until_nonspace.lbl2</v>
      </c>
      <c r="Z490" s="3" t="str">
        <f t="shared" ca="1" si="160"/>
        <v/>
      </c>
      <c r="AA490" s="3" t="str">
        <f ca="1">" "
&amp;AE490
&amp;IF(AND(OR(K490=5,K490=6),MOD(INT(J490/1000),10)=1)," A2","")
&amp;IF(AND(NOT(I490),J490=109,OFFSET(program!$A$1,0,disasm!$A490+1)&gt;0,NOT(ISNUMBER(FIND(" A1 "," "&amp;AE490&amp;" "))))," AUTOLABEL","")
&amp;" "</f>
        <v xml:space="preserve">  A2 </v>
      </c>
      <c r="AC490" t="s">
        <v>28</v>
      </c>
    </row>
    <row r="491" spans="1:31" x14ac:dyDescent="0.2">
      <c r="A491" s="1">
        <f t="shared" ca="1" si="161"/>
        <v>1353</v>
      </c>
      <c r="B491" s="2" t="str">
        <f t="shared" ca="1" si="144"/>
        <v>read_until_nonspace+16</v>
      </c>
      <c r="C491" s="3" t="str">
        <f ca="1">_xlfn.TEXTJOIN(" ",FALSE,OFFSET(program!$A$1,0,A491,1,M491))</f>
        <v>21208 1 9 -1</v>
      </c>
      <c r="D491" s="4" t="str">
        <f ca="1">IF($H491="data",".dat "&amp;X491,
IF($H491="str",".str " &amp; _xlfn.TEXTJOIN("",FALSE,OFFSET(program!$A$2,0,A491+1,1,M491-1)),
$L491&amp;" "&amp;_xlfn.TEXTJOIN(", ",TRUE,$X491:$Z491)
))</f>
        <v>CMP= [SP+1], 9, [SP-1]</v>
      </c>
      <c r="E491" s="19" t="b">
        <f t="shared" ca="1" si="145"/>
        <v>0</v>
      </c>
      <c r="F491" s="5" t="str">
        <f t="shared" ca="1" si="142"/>
        <v>read_until_nonspace</v>
      </c>
      <c r="G491" s="5">
        <f t="shared" ca="1" si="143"/>
        <v>1337</v>
      </c>
      <c r="H491" s="5" t="str">
        <f t="shared" si="146"/>
        <v>code</v>
      </c>
      <c r="I491" s="13" t="b">
        <f t="shared" si="147"/>
        <v>0</v>
      </c>
      <c r="J491" s="6">
        <f ca="1">OFFSET(program!$A$1,0,disasm!A491)</f>
        <v>21208</v>
      </c>
      <c r="K491" s="7">
        <f t="shared" ca="1" si="148"/>
        <v>8</v>
      </c>
      <c r="L491" s="7" t="str">
        <f t="shared" ca="1" si="149"/>
        <v>CMP=</v>
      </c>
      <c r="M491" s="7">
        <f t="shared" ca="1" si="150"/>
        <v>4</v>
      </c>
      <c r="N491" s="7">
        <f t="shared" ca="1" si="151"/>
        <v>3</v>
      </c>
      <c r="O491" s="8">
        <f t="shared" ca="1" si="152"/>
        <v>2</v>
      </c>
      <c r="P491" s="8">
        <f t="shared" ca="1" si="153"/>
        <v>1</v>
      </c>
      <c r="Q491" s="8">
        <f t="shared" ca="1" si="154"/>
        <v>2</v>
      </c>
      <c r="R491" s="8" t="str">
        <f t="shared" ca="1" si="155"/>
        <v>num</v>
      </c>
      <c r="S491" s="8" t="str">
        <f t="shared" ca="1" si="156"/>
        <v>num</v>
      </c>
      <c r="T491" s="8" t="str">
        <f t="shared" ca="1" si="157"/>
        <v>num</v>
      </c>
      <c r="U491" s="7">
        <f ca="1">IF(O491="","",OFFSET(program!$A$1,0,disasm!$A491+COLUMN()-COLUMN($U491)+IF($I491,0,1)))</f>
        <v>1</v>
      </c>
      <c r="V491" s="7">
        <f ca="1">IF(P491="","",OFFSET(program!$A$1,0,disasm!$A491+COLUMN()-COLUMN($U491)+IF($I491,0,1)))</f>
        <v>9</v>
      </c>
      <c r="W491" s="7">
        <f ca="1">IF(Q491="","",OFFSET(program!$A$1,0,disasm!$A491+COLUMN()-COLUMN($U491)+IF($I491,0,1)))</f>
        <v>-1</v>
      </c>
      <c r="X491" s="3" t="str">
        <f t="shared" ca="1" si="158"/>
        <v>[SP+1]</v>
      </c>
      <c r="Y491" s="3" t="str">
        <f t="shared" ca="1" si="159"/>
        <v>9</v>
      </c>
      <c r="Z491" s="3" t="str">
        <f t="shared" ca="1" si="160"/>
        <v>[SP-1]</v>
      </c>
      <c r="AA491" s="3" t="str">
        <f ca="1">" "
&amp;AE491
&amp;IF(AND(OR(K491=5,K491=6),MOD(INT(J491/1000),10)=1)," A2","")
&amp;IF(AND(NOT(I491),J491=109,OFFSET(program!$A$1,0,disasm!$A491+1)&gt;0,NOT(ISNUMBER(FIND(" A1 "," "&amp;AE491&amp;" "))))," AUTOLABEL","")
&amp;" "</f>
        <v xml:space="preserve">  </v>
      </c>
    </row>
    <row r="492" spans="1:31" x14ac:dyDescent="0.2">
      <c r="A492" s="1">
        <f t="shared" ca="1" si="161"/>
        <v>1357</v>
      </c>
      <c r="B492" s="2" t="str">
        <f t="shared" ca="1" si="144"/>
        <v>read_until_nonspace+20</v>
      </c>
      <c r="C492" s="3" t="str">
        <f ca="1">_xlfn.TEXTJOIN(" ",FALSE,OFFSET(program!$A$1,0,A492,1,M492))</f>
        <v>1205 -1 1363</v>
      </c>
      <c r="D492" s="4" t="str">
        <f ca="1">IF($H492="data",".dat "&amp;X492,
IF($H492="str",".str " &amp; _xlfn.TEXTJOIN("",FALSE,OFFSET(program!$A$2,0,A492+1,1,M492-1)),
$L492&amp;" "&amp;_xlfn.TEXTJOIN(", ",TRUE,$X492:$Z492)
))</f>
        <v>J!=0 [SP-1], read_until_nonspace.lbl2</v>
      </c>
      <c r="E492" s="19" t="b">
        <f t="shared" ca="1" si="145"/>
        <v>0</v>
      </c>
      <c r="F492" s="5" t="str">
        <f t="shared" ca="1" si="142"/>
        <v>read_until_nonspace</v>
      </c>
      <c r="G492" s="5">
        <f t="shared" ca="1" si="143"/>
        <v>1337</v>
      </c>
      <c r="H492" s="5" t="str">
        <f t="shared" si="146"/>
        <v>code</v>
      </c>
      <c r="I492" s="13" t="b">
        <f t="shared" si="147"/>
        <v>0</v>
      </c>
      <c r="J492" s="6">
        <f ca="1">OFFSET(program!$A$1,0,disasm!A492)</f>
        <v>1205</v>
      </c>
      <c r="K492" s="7">
        <f t="shared" ca="1" si="148"/>
        <v>5</v>
      </c>
      <c r="L492" s="7" t="str">
        <f t="shared" ca="1" si="149"/>
        <v>J!=0</v>
      </c>
      <c r="M492" s="7">
        <f t="shared" ca="1" si="150"/>
        <v>3</v>
      </c>
      <c r="N492" s="7">
        <f t="shared" ca="1" si="151"/>
        <v>2</v>
      </c>
      <c r="O492" s="8">
        <f t="shared" ca="1" si="152"/>
        <v>2</v>
      </c>
      <c r="P492" s="8">
        <f t="shared" ca="1" si="153"/>
        <v>1</v>
      </c>
      <c r="Q492" s="8" t="str">
        <f t="shared" ca="1" si="154"/>
        <v/>
      </c>
      <c r="R492" s="8" t="str">
        <f t="shared" ca="1" si="155"/>
        <v>num</v>
      </c>
      <c r="S492" s="8" t="str">
        <f t="shared" ca="1" si="156"/>
        <v>addr</v>
      </c>
      <c r="T492" s="8" t="str">
        <f t="shared" ca="1" si="157"/>
        <v/>
      </c>
      <c r="U492" s="7">
        <f ca="1">IF(O492="","",OFFSET(program!$A$1,0,disasm!$A492+COLUMN()-COLUMN($U492)+IF($I492,0,1)))</f>
        <v>-1</v>
      </c>
      <c r="V492" s="7">
        <f ca="1">IF(P492="","",OFFSET(program!$A$1,0,disasm!$A492+COLUMN()-COLUMN($U492)+IF($I492,0,1)))</f>
        <v>1363</v>
      </c>
      <c r="W492" s="7" t="str">
        <f ca="1">IF(Q492="","",OFFSET(program!$A$1,0,disasm!$A492+COLUMN()-COLUMN($U492)+IF($I492,0,1)))</f>
        <v/>
      </c>
      <c r="X492" s="3" t="str">
        <f t="shared" ca="1" si="158"/>
        <v>[SP-1]</v>
      </c>
      <c r="Y492" s="3" t="str">
        <f t="shared" ca="1" si="159"/>
        <v>read_until_nonspace.lbl2</v>
      </c>
      <c r="Z492" s="3" t="str">
        <f t="shared" ca="1" si="160"/>
        <v/>
      </c>
      <c r="AA492" s="3" t="str">
        <f ca="1">" "
&amp;AE492
&amp;IF(AND(OR(K492=5,K492=6),MOD(INT(J492/1000),10)=1)," A2","")
&amp;IF(AND(NOT(I492),J492=109,OFFSET(program!$A$1,0,disasm!$A492+1)&gt;0,NOT(ISNUMBER(FIND(" A1 "," "&amp;AE492&amp;" "))))," AUTOLABEL","")
&amp;" "</f>
        <v xml:space="preserve">  A2 </v>
      </c>
    </row>
    <row r="493" spans="1:31" x14ac:dyDescent="0.2">
      <c r="A493" s="1">
        <f t="shared" ca="1" si="161"/>
        <v>1360</v>
      </c>
      <c r="B493" s="2" t="str">
        <f t="shared" ca="1" si="144"/>
        <v>read_until_nonspace+23</v>
      </c>
      <c r="C493" s="3" t="str">
        <f ca="1">_xlfn.TEXTJOIN(" ",FALSE,OFFSET(program!$A$1,0,A493,1,M493))</f>
        <v>1106 0 1373</v>
      </c>
      <c r="D493" s="4" t="str">
        <f ca="1">IF($H493="data",".dat "&amp;X493,
IF($H493="str",".str " &amp; _xlfn.TEXTJOIN("",FALSE,OFFSET(program!$A$2,0,A493+1,1,M493-1)),
$L493&amp;" "&amp;_xlfn.TEXTJOIN(", ",TRUE,$X493:$Z493)
))</f>
        <v>J=0  0, read_until_nonspace.ret</v>
      </c>
      <c r="E493" s="19" t="b">
        <f t="shared" ca="1" si="145"/>
        <v>0</v>
      </c>
      <c r="F493" s="5" t="str">
        <f t="shared" ca="1" si="142"/>
        <v>read_until_nonspace</v>
      </c>
      <c r="G493" s="5">
        <f t="shared" ca="1" si="143"/>
        <v>1337</v>
      </c>
      <c r="H493" s="5" t="str">
        <f t="shared" si="146"/>
        <v>code</v>
      </c>
      <c r="I493" s="13" t="b">
        <f t="shared" si="147"/>
        <v>0</v>
      </c>
      <c r="J493" s="6">
        <f ca="1">OFFSET(program!$A$1,0,disasm!A493)</f>
        <v>1106</v>
      </c>
      <c r="K493" s="7">
        <f t="shared" ca="1" si="148"/>
        <v>6</v>
      </c>
      <c r="L493" s="7" t="str">
        <f t="shared" ca="1" si="149"/>
        <v xml:space="preserve">J=0 </v>
      </c>
      <c r="M493" s="7">
        <f t="shared" ca="1" si="150"/>
        <v>3</v>
      </c>
      <c r="N493" s="7">
        <f t="shared" ca="1" si="151"/>
        <v>2</v>
      </c>
      <c r="O493" s="8">
        <f t="shared" ca="1" si="152"/>
        <v>1</v>
      </c>
      <c r="P493" s="8">
        <f t="shared" ca="1" si="153"/>
        <v>1</v>
      </c>
      <c r="Q493" s="8" t="str">
        <f t="shared" ca="1" si="154"/>
        <v/>
      </c>
      <c r="R493" s="8" t="str">
        <f t="shared" ca="1" si="155"/>
        <v>num</v>
      </c>
      <c r="S493" s="8" t="str">
        <f t="shared" ca="1" si="156"/>
        <v>addr</v>
      </c>
      <c r="T493" s="8" t="str">
        <f t="shared" ca="1" si="157"/>
        <v/>
      </c>
      <c r="U493" s="7">
        <f ca="1">IF(O493="","",OFFSET(program!$A$1,0,disasm!$A493+COLUMN()-COLUMN($U493)+IF($I493,0,1)))</f>
        <v>0</v>
      </c>
      <c r="V493" s="7">
        <f ca="1">IF(P493="","",OFFSET(program!$A$1,0,disasm!$A493+COLUMN()-COLUMN($U493)+IF($I493,0,1)))</f>
        <v>1373</v>
      </c>
      <c r="W493" s="7" t="str">
        <f ca="1">IF(Q493="","",OFFSET(program!$A$1,0,disasm!$A493+COLUMN()-COLUMN($U493)+IF($I493,0,1)))</f>
        <v/>
      </c>
      <c r="X493" s="3" t="str">
        <f t="shared" ca="1" si="158"/>
        <v>0</v>
      </c>
      <c r="Y493" s="3" t="str">
        <f t="shared" ca="1" si="159"/>
        <v>read_until_nonspace.ret</v>
      </c>
      <c r="Z493" s="3" t="str">
        <f t="shared" ca="1" si="160"/>
        <v/>
      </c>
      <c r="AA493" s="3" t="str">
        <f ca="1">" "
&amp;AE493
&amp;IF(AND(OR(K493=5,K493=6),MOD(INT(J493/1000),10)=1)," A2","")
&amp;IF(AND(NOT(I493),J493=109,OFFSET(program!$A$1,0,disasm!$A493+1)&gt;0,NOT(ISNUMBER(FIND(" A1 "," "&amp;AE493&amp;" "))))," AUTOLABEL","")
&amp;" "</f>
        <v xml:space="preserve">  A2 </v>
      </c>
    </row>
    <row r="494" spans="1:31" x14ac:dyDescent="0.2">
      <c r="A494" s="1">
        <f t="shared" ca="1" si="161"/>
        <v>1363</v>
      </c>
      <c r="B494" s="2" t="str">
        <f t="shared" ca="1" si="144"/>
        <v>read_until_nonspace.lbl2</v>
      </c>
      <c r="C494" s="3" t="str">
        <f ca="1">_xlfn.TEXTJOIN(" ",FALSE,OFFSET(program!$A$1,0,A494,1,M494))</f>
        <v>21101 1370 0 0</v>
      </c>
      <c r="D494" s="4" t="str">
        <f ca="1">IF($H494="data",".dat "&amp;X494,
IF($H494="str",".str " &amp; _xlfn.TEXTJOIN("",FALSE,OFFSET(program!$A$2,0,A494+1,1,M494-1)),
$L494&amp;" "&amp;_xlfn.TEXTJOIN(", ",TRUE,$X494:$Z494)
))</f>
        <v>ADD  read_until_nonspace.lbl3, 0, [SP+0]</v>
      </c>
      <c r="E494" s="19" t="b">
        <f t="shared" ca="1" si="145"/>
        <v>0</v>
      </c>
      <c r="F494" s="5" t="str">
        <f t="shared" ca="1" si="142"/>
        <v>read_until_nonspace</v>
      </c>
      <c r="G494" s="5">
        <f t="shared" ca="1" si="143"/>
        <v>1337</v>
      </c>
      <c r="H494" s="5" t="str">
        <f t="shared" si="146"/>
        <v>code</v>
      </c>
      <c r="I494" s="13" t="b">
        <f t="shared" si="147"/>
        <v>0</v>
      </c>
      <c r="J494" s="6">
        <f ca="1">OFFSET(program!$A$1,0,disasm!A494)</f>
        <v>21101</v>
      </c>
      <c r="K494" s="7">
        <f t="shared" ca="1" si="148"/>
        <v>1</v>
      </c>
      <c r="L494" s="7" t="str">
        <f t="shared" ca="1" si="149"/>
        <v xml:space="preserve">ADD </v>
      </c>
      <c r="M494" s="7">
        <f t="shared" ca="1" si="150"/>
        <v>4</v>
      </c>
      <c r="N494" s="7">
        <f t="shared" ca="1" si="151"/>
        <v>3</v>
      </c>
      <c r="O494" s="8">
        <f t="shared" ca="1" si="152"/>
        <v>1</v>
      </c>
      <c r="P494" s="8">
        <f t="shared" ca="1" si="153"/>
        <v>1</v>
      </c>
      <c r="Q494" s="8">
        <f t="shared" ca="1" si="154"/>
        <v>2</v>
      </c>
      <c r="R494" s="8" t="str">
        <f t="shared" ca="1" si="155"/>
        <v>addr</v>
      </c>
      <c r="S494" s="8" t="str">
        <f t="shared" ca="1" si="156"/>
        <v>num</v>
      </c>
      <c r="T494" s="8" t="str">
        <f t="shared" ca="1" si="157"/>
        <v>num</v>
      </c>
      <c r="U494" s="7">
        <f ca="1">IF(O494="","",OFFSET(program!$A$1,0,disasm!$A494+COLUMN()-COLUMN($U494)+IF($I494,0,1)))</f>
        <v>1370</v>
      </c>
      <c r="V494" s="7">
        <f ca="1">IF(P494="","",OFFSET(program!$A$1,0,disasm!$A494+COLUMN()-COLUMN($U494)+IF($I494,0,1)))</f>
        <v>0</v>
      </c>
      <c r="W494" s="7">
        <f ca="1">IF(Q494="","",OFFSET(program!$A$1,0,disasm!$A494+COLUMN()-COLUMN($U494)+IF($I494,0,1)))</f>
        <v>0</v>
      </c>
      <c r="X494" s="3" t="str">
        <f t="shared" ca="1" si="158"/>
        <v>read_until_nonspace.lbl3</v>
      </c>
      <c r="Y494" s="3" t="str">
        <f t="shared" ca="1" si="159"/>
        <v>0</v>
      </c>
      <c r="Z494" s="3" t="str">
        <f t="shared" ca="1" si="160"/>
        <v>[SP+0]</v>
      </c>
      <c r="AA494" s="3" t="str">
        <f ca="1">" "
&amp;AE494
&amp;IF(AND(OR(K494=5,K494=6),MOD(INT(J494/1000),10)=1)," A2","")
&amp;IF(AND(NOT(I494),J494=109,OFFSET(program!$A$1,0,disasm!$A494+1)&gt;0,NOT(ISNUMBER(FIND(" A1 "," "&amp;AE494&amp;" "))))," AUTOLABEL","")
&amp;" "</f>
        <v xml:space="preserve"> A1 </v>
      </c>
      <c r="AB494" t="s">
        <v>52</v>
      </c>
      <c r="AE494" s="9" t="s">
        <v>29</v>
      </c>
    </row>
    <row r="495" spans="1:31" x14ac:dyDescent="0.2">
      <c r="A495" s="1">
        <f t="shared" ca="1" si="161"/>
        <v>1367</v>
      </c>
      <c r="B495" s="2" t="str">
        <f t="shared" ca="1" si="144"/>
        <v>read_until_nonspace+30</v>
      </c>
      <c r="C495" s="3" t="str">
        <f ca="1">_xlfn.TEXTJOIN(" ",FALSE,OFFSET(program!$A$1,0,A495,1,M495))</f>
        <v>1105 1 1279</v>
      </c>
      <c r="D495" s="4" t="str">
        <f ca="1">IF($H495="data",".dat "&amp;X495,
IF($H495="str",".str " &amp; _xlfn.TEXTJOIN("",FALSE,OFFSET(program!$A$2,0,A495+1,1,M495-1)),
$L495&amp;" "&amp;_xlfn.TEXTJOIN(", ",TRUE,$X495:$Z495)
))</f>
        <v>J!=0 1, get_char</v>
      </c>
      <c r="E495" s="19" t="b">
        <f t="shared" ca="1" si="145"/>
        <v>0</v>
      </c>
      <c r="F495" s="5" t="str">
        <f t="shared" ca="1" si="142"/>
        <v>read_until_nonspace</v>
      </c>
      <c r="G495" s="5">
        <f t="shared" ca="1" si="143"/>
        <v>1337</v>
      </c>
      <c r="H495" s="5" t="str">
        <f t="shared" si="146"/>
        <v>code</v>
      </c>
      <c r="I495" s="13" t="b">
        <f t="shared" si="147"/>
        <v>0</v>
      </c>
      <c r="J495" s="6">
        <f ca="1">OFFSET(program!$A$1,0,disasm!A495)</f>
        <v>1105</v>
      </c>
      <c r="K495" s="7">
        <f t="shared" ca="1" si="148"/>
        <v>5</v>
      </c>
      <c r="L495" s="7" t="str">
        <f t="shared" ca="1" si="149"/>
        <v>J!=0</v>
      </c>
      <c r="M495" s="7">
        <f t="shared" ca="1" si="150"/>
        <v>3</v>
      </c>
      <c r="N495" s="7">
        <f t="shared" ca="1" si="151"/>
        <v>2</v>
      </c>
      <c r="O495" s="8">
        <f t="shared" ca="1" si="152"/>
        <v>1</v>
      </c>
      <c r="P495" s="8">
        <f t="shared" ca="1" si="153"/>
        <v>1</v>
      </c>
      <c r="Q495" s="8" t="str">
        <f t="shared" ca="1" si="154"/>
        <v/>
      </c>
      <c r="R495" s="8" t="str">
        <f t="shared" ca="1" si="155"/>
        <v>num</v>
      </c>
      <c r="S495" s="8" t="str">
        <f t="shared" ca="1" si="156"/>
        <v>addr</v>
      </c>
      <c r="T495" s="8" t="str">
        <f t="shared" ca="1" si="157"/>
        <v/>
      </c>
      <c r="U495" s="7">
        <f ca="1">IF(O495="","",OFFSET(program!$A$1,0,disasm!$A495+COLUMN()-COLUMN($U495)+IF($I495,0,1)))</f>
        <v>1</v>
      </c>
      <c r="V495" s="7">
        <f ca="1">IF(P495="","",OFFSET(program!$A$1,0,disasm!$A495+COLUMN()-COLUMN($U495)+IF($I495,0,1)))</f>
        <v>1279</v>
      </c>
      <c r="W495" s="7" t="str">
        <f ca="1">IF(Q495="","",OFFSET(program!$A$1,0,disasm!$A495+COLUMN()-COLUMN($U495)+IF($I495,0,1)))</f>
        <v/>
      </c>
      <c r="X495" s="3" t="str">
        <f t="shared" ca="1" si="158"/>
        <v>1</v>
      </c>
      <c r="Y495" s="3" t="str">
        <f t="shared" ca="1" si="159"/>
        <v>get_char</v>
      </c>
      <c r="Z495" s="3" t="str">
        <f t="shared" ca="1" si="160"/>
        <v/>
      </c>
      <c r="AA495" s="3" t="str">
        <f ca="1">" "
&amp;AE495
&amp;IF(AND(OR(K495=5,K495=6),MOD(INT(J495/1000),10)=1)," A2","")
&amp;IF(AND(NOT(I495),J495=109,OFFSET(program!$A$1,0,disasm!$A495+1)&gt;0,NOT(ISNUMBER(FIND(" A1 "," "&amp;AE495&amp;" "))))," AUTOLABEL","")
&amp;" "</f>
        <v xml:space="preserve">  A2 </v>
      </c>
    </row>
    <row r="496" spans="1:31" x14ac:dyDescent="0.2">
      <c r="A496" s="1">
        <f t="shared" ca="1" si="161"/>
        <v>1370</v>
      </c>
      <c r="B496" s="2" t="str">
        <f t="shared" ca="1" si="144"/>
        <v>read_until_nonspace.lbl3</v>
      </c>
      <c r="C496" s="3" t="str">
        <f ca="1">_xlfn.TEXTJOIN(" ",FALSE,OFFSET(program!$A$1,0,A496,1,M496))</f>
        <v>1105 1 1339</v>
      </c>
      <c r="D496" s="4" t="str">
        <f ca="1">IF($H496="data",".dat "&amp;X496,
IF($H496="str",".str " &amp; _xlfn.TEXTJOIN("",FALSE,OFFSET(program!$A$2,0,A496+1,1,M496-1)),
$L496&amp;" "&amp;_xlfn.TEXTJOIN(", ",TRUE,$X496:$Z496)
))</f>
        <v>J!=0 1, read_until_nonspace.lbl1</v>
      </c>
      <c r="E496" s="19" t="b">
        <f t="shared" ca="1" si="145"/>
        <v>0</v>
      </c>
      <c r="F496" s="5" t="str">
        <f t="shared" ca="1" si="142"/>
        <v>read_until_nonspace</v>
      </c>
      <c r="G496" s="5">
        <f t="shared" ca="1" si="143"/>
        <v>1337</v>
      </c>
      <c r="H496" s="5" t="str">
        <f t="shared" si="146"/>
        <v>code</v>
      </c>
      <c r="I496" s="13" t="b">
        <f t="shared" si="147"/>
        <v>0</v>
      </c>
      <c r="J496" s="6">
        <f ca="1">OFFSET(program!$A$1,0,disasm!A496)</f>
        <v>1105</v>
      </c>
      <c r="K496" s="7">
        <f t="shared" ca="1" si="148"/>
        <v>5</v>
      </c>
      <c r="L496" s="7" t="str">
        <f t="shared" ca="1" si="149"/>
        <v>J!=0</v>
      </c>
      <c r="M496" s="7">
        <f t="shared" ca="1" si="150"/>
        <v>3</v>
      </c>
      <c r="N496" s="7">
        <f t="shared" ca="1" si="151"/>
        <v>2</v>
      </c>
      <c r="O496" s="8">
        <f t="shared" ca="1" si="152"/>
        <v>1</v>
      </c>
      <c r="P496" s="8">
        <f t="shared" ca="1" si="153"/>
        <v>1</v>
      </c>
      <c r="Q496" s="8" t="str">
        <f t="shared" ca="1" si="154"/>
        <v/>
      </c>
      <c r="R496" s="8" t="str">
        <f t="shared" ca="1" si="155"/>
        <v>num</v>
      </c>
      <c r="S496" s="8" t="str">
        <f t="shared" ca="1" si="156"/>
        <v>addr</v>
      </c>
      <c r="T496" s="8" t="str">
        <f t="shared" ca="1" si="157"/>
        <v/>
      </c>
      <c r="U496" s="7">
        <f ca="1">IF(O496="","",OFFSET(program!$A$1,0,disasm!$A496+COLUMN()-COLUMN($U496)+IF($I496,0,1)))</f>
        <v>1</v>
      </c>
      <c r="V496" s="7">
        <f ca="1">IF(P496="","",OFFSET(program!$A$1,0,disasm!$A496+COLUMN()-COLUMN($U496)+IF($I496,0,1)))</f>
        <v>1339</v>
      </c>
      <c r="W496" s="7" t="str">
        <f ca="1">IF(Q496="","",OFFSET(program!$A$1,0,disasm!$A496+COLUMN()-COLUMN($U496)+IF($I496,0,1)))</f>
        <v/>
      </c>
      <c r="X496" s="3" t="str">
        <f t="shared" ca="1" si="158"/>
        <v>1</v>
      </c>
      <c r="Y496" s="3" t="str">
        <f t="shared" ca="1" si="159"/>
        <v>read_until_nonspace.lbl1</v>
      </c>
      <c r="Z496" s="3" t="str">
        <f t="shared" ca="1" si="160"/>
        <v/>
      </c>
      <c r="AA496" s="3" t="str">
        <f ca="1">" "
&amp;AE496
&amp;IF(AND(OR(K496=5,K496=6),MOD(INT(J496/1000),10)=1)," A2","")
&amp;IF(AND(NOT(I496),J496=109,OFFSET(program!$A$1,0,disasm!$A496+1)&gt;0,NOT(ISNUMBER(FIND(" A1 "," "&amp;AE496&amp;" "))))," AUTOLABEL","")
&amp;" "</f>
        <v xml:space="preserve">  A2 </v>
      </c>
      <c r="AB496" t="s">
        <v>53</v>
      </c>
    </row>
    <row r="497" spans="1:30" x14ac:dyDescent="0.2">
      <c r="A497" s="1">
        <f t="shared" ca="1" si="161"/>
        <v>1373</v>
      </c>
      <c r="B497" s="2" t="str">
        <f t="shared" ca="1" si="144"/>
        <v>read_until_nonspace.ret</v>
      </c>
      <c r="C497" s="3" t="str">
        <f ca="1">_xlfn.TEXTJOIN(" ",FALSE,OFFSET(program!$A$1,0,A497,1,M497))</f>
        <v>109 -2</v>
      </c>
      <c r="D497" s="4" t="str">
        <f ca="1">IF($H497="data",".dat "&amp;X497,
IF($H497="str",".str " &amp; _xlfn.TEXTJOIN("",FALSE,OFFSET(program!$A$2,0,A497+1,1,M497-1)),
$L497&amp;" "&amp;_xlfn.TEXTJOIN(", ",TRUE,$X497:$Z497)
))</f>
        <v>SP+  -2</v>
      </c>
      <c r="E497" s="19" t="b">
        <f t="shared" ca="1" si="145"/>
        <v>0</v>
      </c>
      <c r="F497" s="5" t="str">
        <f t="shared" ca="1" si="142"/>
        <v>read_until_nonspace</v>
      </c>
      <c r="G497" s="5">
        <f t="shared" ca="1" si="143"/>
        <v>1337</v>
      </c>
      <c r="H497" s="5" t="str">
        <f t="shared" si="146"/>
        <v>code</v>
      </c>
      <c r="I497" s="13" t="b">
        <f t="shared" si="147"/>
        <v>0</v>
      </c>
      <c r="J497" s="6">
        <f ca="1">OFFSET(program!$A$1,0,disasm!A497)</f>
        <v>109</v>
      </c>
      <c r="K497" s="7">
        <f t="shared" ca="1" si="148"/>
        <v>9</v>
      </c>
      <c r="L497" s="7" t="str">
        <f t="shared" ca="1" si="149"/>
        <v xml:space="preserve">SP+ </v>
      </c>
      <c r="M497" s="7">
        <f t="shared" ca="1" si="150"/>
        <v>2</v>
      </c>
      <c r="N497" s="7">
        <f t="shared" ca="1" si="151"/>
        <v>1</v>
      </c>
      <c r="O497" s="8">
        <f t="shared" ca="1" si="152"/>
        <v>1</v>
      </c>
      <c r="P497" s="8" t="str">
        <f t="shared" ca="1" si="153"/>
        <v/>
      </c>
      <c r="Q497" s="8" t="str">
        <f t="shared" ca="1" si="154"/>
        <v/>
      </c>
      <c r="R497" s="8" t="str">
        <f t="shared" ca="1" si="155"/>
        <v>num</v>
      </c>
      <c r="S497" s="8" t="str">
        <f t="shared" ca="1" si="156"/>
        <v/>
      </c>
      <c r="T497" s="8" t="str">
        <f t="shared" ca="1" si="157"/>
        <v/>
      </c>
      <c r="U497" s="7">
        <f ca="1">IF(O497="","",OFFSET(program!$A$1,0,disasm!$A497+COLUMN()-COLUMN($U497)+IF($I497,0,1)))</f>
        <v>-2</v>
      </c>
      <c r="V497" s="7" t="str">
        <f ca="1">IF(P497="","",OFFSET(program!$A$1,0,disasm!$A497+COLUMN()-COLUMN($U497)+IF($I497,0,1)))</f>
        <v/>
      </c>
      <c r="W497" s="7" t="str">
        <f ca="1">IF(Q497="","",OFFSET(program!$A$1,0,disasm!$A497+COLUMN()-COLUMN($U497)+IF($I497,0,1)))</f>
        <v/>
      </c>
      <c r="X497" s="3" t="str">
        <f t="shared" ca="1" si="158"/>
        <v>-2</v>
      </c>
      <c r="Y497" s="3" t="str">
        <f t="shared" ca="1" si="159"/>
        <v/>
      </c>
      <c r="Z497" s="3" t="str">
        <f t="shared" ca="1" si="160"/>
        <v/>
      </c>
      <c r="AA497" s="3" t="str">
        <f ca="1">" "
&amp;AE497
&amp;IF(AND(OR(K497=5,K497=6),MOD(INT(J497/1000),10)=1)," A2","")
&amp;IF(AND(NOT(I497),J497=109,OFFSET(program!$A$1,0,disasm!$A497+1)&gt;0,NOT(ISNUMBER(FIND(" A1 "," "&amp;AE497&amp;" "))))," AUTOLABEL","")
&amp;" "</f>
        <v xml:space="preserve">  </v>
      </c>
      <c r="AB497" t="s">
        <v>26</v>
      </c>
    </row>
    <row r="498" spans="1:30" x14ac:dyDescent="0.2">
      <c r="A498" s="1">
        <f t="shared" ca="1" si="161"/>
        <v>1375</v>
      </c>
      <c r="B498" s="2" t="str">
        <f t="shared" ca="1" si="144"/>
        <v>read_until_nonspace+38</v>
      </c>
      <c r="C498" s="3" t="str">
        <f ca="1">_xlfn.TEXTJOIN(" ",FALSE,OFFSET(program!$A$1,0,A498,1,M498))</f>
        <v>2105 1 0</v>
      </c>
      <c r="D498" s="4" t="str">
        <f ca="1">IF($H498="data",".dat "&amp;X498,
IF($H498="str",".str " &amp; _xlfn.TEXTJOIN("",FALSE,OFFSET(program!$A$2,0,A498+1,1,M498-1)),
$L498&amp;" "&amp;_xlfn.TEXTJOIN(", ",TRUE,$X498:$Z498)
))</f>
        <v>J!=0 1, [SP+0]</v>
      </c>
      <c r="E498" s="19" t="b">
        <f t="shared" ca="1" si="145"/>
        <v>0</v>
      </c>
      <c r="F498" s="5" t="str">
        <f t="shared" ca="1" si="142"/>
        <v>read_until_nonspace</v>
      </c>
      <c r="G498" s="5">
        <f t="shared" ca="1" si="143"/>
        <v>1337</v>
      </c>
      <c r="H498" s="5" t="str">
        <f t="shared" si="146"/>
        <v>code</v>
      </c>
      <c r="I498" s="13" t="b">
        <f t="shared" si="147"/>
        <v>0</v>
      </c>
      <c r="J498" s="6">
        <f ca="1">OFFSET(program!$A$1,0,disasm!A498)</f>
        <v>2105</v>
      </c>
      <c r="K498" s="7">
        <f t="shared" ca="1" si="148"/>
        <v>5</v>
      </c>
      <c r="L498" s="7" t="str">
        <f t="shared" ca="1" si="149"/>
        <v>J!=0</v>
      </c>
      <c r="M498" s="7">
        <f t="shared" ca="1" si="150"/>
        <v>3</v>
      </c>
      <c r="N498" s="7">
        <f t="shared" ca="1" si="151"/>
        <v>2</v>
      </c>
      <c r="O498" s="8">
        <f t="shared" ca="1" si="152"/>
        <v>1</v>
      </c>
      <c r="P498" s="8">
        <f t="shared" ca="1" si="153"/>
        <v>2</v>
      </c>
      <c r="Q498" s="8" t="str">
        <f t="shared" ca="1" si="154"/>
        <v/>
      </c>
      <c r="R498" s="8" t="str">
        <f t="shared" ca="1" si="155"/>
        <v>num</v>
      </c>
      <c r="S498" s="8" t="str">
        <f t="shared" ca="1" si="156"/>
        <v>num</v>
      </c>
      <c r="T498" s="8" t="str">
        <f t="shared" ca="1" si="157"/>
        <v/>
      </c>
      <c r="U498" s="7">
        <f ca="1">IF(O498="","",OFFSET(program!$A$1,0,disasm!$A498+COLUMN()-COLUMN($U498)+IF($I498,0,1)))</f>
        <v>1</v>
      </c>
      <c r="V498" s="7">
        <f ca="1">IF(P498="","",OFFSET(program!$A$1,0,disasm!$A498+COLUMN()-COLUMN($U498)+IF($I498,0,1)))</f>
        <v>0</v>
      </c>
      <c r="W498" s="7" t="str">
        <f ca="1">IF(Q498="","",OFFSET(program!$A$1,0,disasm!$A498+COLUMN()-COLUMN($U498)+IF($I498,0,1)))</f>
        <v/>
      </c>
      <c r="X498" s="3" t="str">
        <f t="shared" ca="1" si="158"/>
        <v>1</v>
      </c>
      <c r="Y498" s="3" t="str">
        <f t="shared" ca="1" si="159"/>
        <v>[SP+0]</v>
      </c>
      <c r="Z498" s="3" t="str">
        <f t="shared" ca="1" si="160"/>
        <v/>
      </c>
      <c r="AA498" s="3" t="str">
        <f ca="1">" "
&amp;AE498
&amp;IF(AND(OR(K498=5,K498=6),MOD(INT(J498/1000),10)=1)," A2","")
&amp;IF(AND(NOT(I498),J498=109,OFFSET(program!$A$1,0,disasm!$A498+1)&gt;0,NOT(ISNUMBER(FIND(" A1 "," "&amp;AE498&amp;" "))))," AUTOLABEL","")
&amp;" "</f>
        <v xml:space="preserve">  </v>
      </c>
    </row>
    <row r="499" spans="1:30" x14ac:dyDescent="0.2">
      <c r="A499" s="1">
        <f t="shared" ca="1" si="161"/>
        <v>1378</v>
      </c>
      <c r="B499" s="2" t="str">
        <f t="shared" ca="1" si="144"/>
        <v>print_pstring</v>
      </c>
      <c r="C499" s="3" t="str">
        <f ca="1">_xlfn.TEXTJOIN(" ",FALSE,OFFSET(program!$A$1,0,A499,1,M499))</f>
        <v>109 5</v>
      </c>
      <c r="D499" s="4" t="str">
        <f ca="1">IF($H499="data",".dat "&amp;X499,
IF($H499="str",".str " &amp; _xlfn.TEXTJOIN("",FALSE,OFFSET(program!$A$2,0,A499+1,1,M499-1)),
$L499&amp;" "&amp;_xlfn.TEXTJOIN(", ",TRUE,$X499:$Z499)
))</f>
        <v>SP+  5</v>
      </c>
      <c r="E499" s="19" t="b">
        <f t="shared" ca="1" si="145"/>
        <v>1</v>
      </c>
      <c r="F499" s="5" t="str">
        <f t="shared" si="142"/>
        <v>print_pstring</v>
      </c>
      <c r="G499" s="5">
        <f t="shared" ca="1" si="143"/>
        <v>1378</v>
      </c>
      <c r="H499" s="5" t="str">
        <f t="shared" si="146"/>
        <v>code</v>
      </c>
      <c r="I499" s="13" t="b">
        <f t="shared" si="147"/>
        <v>0</v>
      </c>
      <c r="J499" s="6">
        <f ca="1">OFFSET(program!$A$1,0,disasm!A499)</f>
        <v>109</v>
      </c>
      <c r="K499" s="7">
        <f t="shared" ca="1" si="148"/>
        <v>9</v>
      </c>
      <c r="L499" s="7" t="str">
        <f t="shared" ca="1" si="149"/>
        <v xml:space="preserve">SP+ </v>
      </c>
      <c r="M499" s="7">
        <f t="shared" ca="1" si="150"/>
        <v>2</v>
      </c>
      <c r="N499" s="7">
        <f t="shared" ca="1" si="151"/>
        <v>1</v>
      </c>
      <c r="O499" s="8">
        <f t="shared" ca="1" si="152"/>
        <v>1</v>
      </c>
      <c r="P499" s="8" t="str">
        <f t="shared" ca="1" si="153"/>
        <v/>
      </c>
      <c r="Q499" s="8" t="str">
        <f t="shared" ca="1" si="154"/>
        <v/>
      </c>
      <c r="R499" s="8" t="str">
        <f t="shared" ca="1" si="155"/>
        <v>num</v>
      </c>
      <c r="S499" s="8" t="str">
        <f t="shared" ca="1" si="156"/>
        <v/>
      </c>
      <c r="T499" s="8" t="str">
        <f t="shared" ca="1" si="157"/>
        <v/>
      </c>
      <c r="U499" s="7">
        <f ca="1">IF(O499="","",OFFSET(program!$A$1,0,disasm!$A499+COLUMN()-COLUMN($U499)+IF($I499,0,1)))</f>
        <v>5</v>
      </c>
      <c r="V499" s="7" t="str">
        <f ca="1">IF(P499="","",OFFSET(program!$A$1,0,disasm!$A499+COLUMN()-COLUMN($U499)+IF($I499,0,1)))</f>
        <v/>
      </c>
      <c r="W499" s="7" t="str">
        <f ca="1">IF(Q499="","",OFFSET(program!$A$1,0,disasm!$A499+COLUMN()-COLUMN($U499)+IF($I499,0,1)))</f>
        <v/>
      </c>
      <c r="X499" s="3" t="str">
        <f t="shared" ca="1" si="158"/>
        <v>5</v>
      </c>
      <c r="Y499" s="3" t="str">
        <f t="shared" ca="1" si="159"/>
        <v/>
      </c>
      <c r="Z499" s="3" t="str">
        <f t="shared" ca="1" si="160"/>
        <v/>
      </c>
      <c r="AA499" s="3" t="str">
        <f ca="1">" "
&amp;AE499
&amp;IF(AND(OR(K499=5,K499=6),MOD(INT(J499/1000),10)=1)," A2","")
&amp;IF(AND(NOT(I499),J499=109,OFFSET(program!$A$1,0,disasm!$A499+1)&gt;0,NOT(ISNUMBER(FIND(" A1 "," "&amp;AE499&amp;" "))))," AUTOLABEL","")
&amp;" "</f>
        <v xml:space="preserve">  AUTOLABEL </v>
      </c>
      <c r="AC499" t="s">
        <v>41</v>
      </c>
      <c r="AD499" s="9" t="s">
        <v>40</v>
      </c>
    </row>
    <row r="500" spans="1:30" x14ac:dyDescent="0.2">
      <c r="A500" s="1">
        <f t="shared" ca="1" si="161"/>
        <v>1380</v>
      </c>
      <c r="B500" s="2" t="str">
        <f t="shared" ca="1" si="144"/>
        <v>print_pstring+2</v>
      </c>
      <c r="C500" s="3" t="str">
        <f ca="1">_xlfn.TEXTJOIN(" ",FALSE,OFFSET(program!$A$1,0,A500,1,M500))</f>
        <v>1201 -4 0 1385</v>
      </c>
      <c r="D500" s="4" t="str">
        <f ca="1">IF($H500="data",".dat "&amp;X500,
IF($H500="str",".str " &amp; _xlfn.TEXTJOIN("",FALSE,OFFSET(program!$A$2,0,A500+1,1,M500-1)),
$L500&amp;" "&amp;_xlfn.TEXTJOIN(", ",TRUE,$X500:$Z500)
))</f>
        <v>ADD  [SP-4], 0, [print_pstring.fetch.a1]</v>
      </c>
      <c r="E500" s="19" t="b">
        <f t="shared" ca="1" si="145"/>
        <v>1</v>
      </c>
      <c r="F500" s="5" t="str">
        <f t="shared" ca="1" si="142"/>
        <v>print_pstring</v>
      </c>
      <c r="G500" s="5">
        <f t="shared" ca="1" si="143"/>
        <v>1378</v>
      </c>
      <c r="H500" s="5" t="str">
        <f t="shared" si="146"/>
        <v>code</v>
      </c>
      <c r="I500" s="13" t="b">
        <f t="shared" si="147"/>
        <v>0</v>
      </c>
      <c r="J500" s="6">
        <f ca="1">OFFSET(program!$A$1,0,disasm!A500)</f>
        <v>1201</v>
      </c>
      <c r="K500" s="7">
        <f t="shared" ca="1" si="148"/>
        <v>1</v>
      </c>
      <c r="L500" s="7" t="str">
        <f t="shared" ca="1" si="149"/>
        <v xml:space="preserve">ADD </v>
      </c>
      <c r="M500" s="7">
        <f t="shared" ca="1" si="150"/>
        <v>4</v>
      </c>
      <c r="N500" s="7">
        <f t="shared" ca="1" si="151"/>
        <v>3</v>
      </c>
      <c r="O500" s="8">
        <f t="shared" ca="1" si="152"/>
        <v>2</v>
      </c>
      <c r="P500" s="8">
        <f t="shared" ca="1" si="153"/>
        <v>1</v>
      </c>
      <c r="Q500" s="8">
        <f t="shared" ca="1" si="154"/>
        <v>0</v>
      </c>
      <c r="R500" s="8" t="str">
        <f t="shared" ca="1" si="155"/>
        <v>num</v>
      </c>
      <c r="S500" s="8" t="str">
        <f t="shared" ca="1" si="156"/>
        <v>num</v>
      </c>
      <c r="T500" s="8" t="str">
        <f t="shared" ca="1" si="157"/>
        <v>addr</v>
      </c>
      <c r="U500" s="7">
        <f ca="1">IF(O500="","",OFFSET(program!$A$1,0,disasm!$A500+COLUMN()-COLUMN($U500)+IF($I500,0,1)))</f>
        <v>-4</v>
      </c>
      <c r="V500" s="7">
        <f ca="1">IF(P500="","",OFFSET(program!$A$1,0,disasm!$A500+COLUMN()-COLUMN($U500)+IF($I500,0,1)))</f>
        <v>0</v>
      </c>
      <c r="W500" s="7">
        <f ca="1">IF(Q500="","",OFFSET(program!$A$1,0,disasm!$A500+COLUMN()-COLUMN($U500)+IF($I500,0,1)))</f>
        <v>1385</v>
      </c>
      <c r="X500" s="3" t="str">
        <f t="shared" ca="1" si="158"/>
        <v>[SP-4]</v>
      </c>
      <c r="Y500" s="3" t="str">
        <f t="shared" ca="1" si="159"/>
        <v>0</v>
      </c>
      <c r="Z500" s="3" t="str">
        <f t="shared" ca="1" si="160"/>
        <v>[print_pstring.fetch.a1]</v>
      </c>
      <c r="AA500" s="3" t="str">
        <f ca="1">" "
&amp;AE500
&amp;IF(AND(OR(K500=5,K500=6),MOD(INT(J500/1000),10)=1)," A2","")
&amp;IF(AND(NOT(I500),J500=109,OFFSET(program!$A$1,0,disasm!$A500+1)&gt;0,NOT(ISNUMBER(FIND(" A1 "," "&amp;AE500&amp;" "))))," AUTOLABEL","")
&amp;" "</f>
        <v xml:space="preserve">  </v>
      </c>
    </row>
    <row r="501" spans="1:30" x14ac:dyDescent="0.2">
      <c r="A501" s="1">
        <f t="shared" ca="1" si="161"/>
        <v>1384</v>
      </c>
      <c r="B501" s="2" t="str">
        <f t="shared" ca="1" si="144"/>
        <v>print_pstring.fetch</v>
      </c>
      <c r="C501" s="3" t="str">
        <f ca="1">_xlfn.TEXTJOIN(" ",FALSE,OFFSET(program!$A$1,0,A501,1,M501))</f>
        <v>21001 0 0 -2</v>
      </c>
      <c r="D501" s="4" t="str">
        <f ca="1">IF($H501="data",".dat "&amp;X501,
IF($H501="str",".str " &amp; _xlfn.TEXTJOIN("",FALSE,OFFSET(program!$A$2,0,A501+1,1,M501-1)),
$L501&amp;" "&amp;_xlfn.TEXTJOIN(", ",TRUE,$X501:$Z501)
))</f>
        <v>ADD  [start], 0, [SP-2]</v>
      </c>
      <c r="E501" s="19" t="b">
        <f t="shared" ca="1" si="145"/>
        <v>1</v>
      </c>
      <c r="F501" s="5" t="str">
        <f t="shared" ca="1" si="142"/>
        <v>print_pstring</v>
      </c>
      <c r="G501" s="5">
        <f t="shared" ca="1" si="143"/>
        <v>1378</v>
      </c>
      <c r="H501" s="5" t="str">
        <f t="shared" si="146"/>
        <v>code</v>
      </c>
      <c r="I501" s="13" t="b">
        <f t="shared" si="147"/>
        <v>0</v>
      </c>
      <c r="J501" s="6">
        <f ca="1">OFFSET(program!$A$1,0,disasm!A501)</f>
        <v>21001</v>
      </c>
      <c r="K501" s="7">
        <f t="shared" ca="1" si="148"/>
        <v>1</v>
      </c>
      <c r="L501" s="7" t="str">
        <f t="shared" ca="1" si="149"/>
        <v xml:space="preserve">ADD </v>
      </c>
      <c r="M501" s="7">
        <f t="shared" ca="1" si="150"/>
        <v>4</v>
      </c>
      <c r="N501" s="7">
        <f t="shared" ca="1" si="151"/>
        <v>3</v>
      </c>
      <c r="O501" s="8">
        <f t="shared" ca="1" si="152"/>
        <v>0</v>
      </c>
      <c r="P501" s="8">
        <f t="shared" ca="1" si="153"/>
        <v>1</v>
      </c>
      <c r="Q501" s="8">
        <f t="shared" ca="1" si="154"/>
        <v>2</v>
      </c>
      <c r="R501" s="8" t="str">
        <f t="shared" ca="1" si="155"/>
        <v>addr</v>
      </c>
      <c r="S501" s="8" t="str">
        <f t="shared" ca="1" si="156"/>
        <v>num</v>
      </c>
      <c r="T501" s="8" t="str">
        <f t="shared" ca="1" si="157"/>
        <v>num</v>
      </c>
      <c r="U501" s="7">
        <f ca="1">IF(O501="","",OFFSET(program!$A$1,0,disasm!$A501+COLUMN()-COLUMN($U501)+IF($I501,0,1)))</f>
        <v>0</v>
      </c>
      <c r="V501" s="7">
        <f ca="1">IF(P501="","",OFFSET(program!$A$1,0,disasm!$A501+COLUMN()-COLUMN($U501)+IF($I501,0,1)))</f>
        <v>0</v>
      </c>
      <c r="W501" s="7">
        <f ca="1">IF(Q501="","",OFFSET(program!$A$1,0,disasm!$A501+COLUMN()-COLUMN($U501)+IF($I501,0,1)))</f>
        <v>-2</v>
      </c>
      <c r="X501" s="3" t="str">
        <f t="shared" ca="1" si="158"/>
        <v>[start]</v>
      </c>
      <c r="Y501" s="3" t="str">
        <f t="shared" ca="1" si="159"/>
        <v>0</v>
      </c>
      <c r="Z501" s="3" t="str">
        <f t="shared" ca="1" si="160"/>
        <v>[SP-2]</v>
      </c>
      <c r="AA501" s="3" t="str">
        <f ca="1">" "
&amp;AE501
&amp;IF(AND(OR(K501=5,K501=6),MOD(INT(J501/1000),10)=1)," A2","")
&amp;IF(AND(NOT(I501),J501=109,OFFSET(program!$A$1,0,disasm!$A501+1)&gt;0,NOT(ISNUMBER(FIND(" A1 "," "&amp;AE501&amp;" "))))," AUTOLABEL","")
&amp;" "</f>
        <v xml:space="preserve">  </v>
      </c>
      <c r="AB501" t="s">
        <v>38</v>
      </c>
      <c r="AC501" t="s">
        <v>42</v>
      </c>
    </row>
    <row r="502" spans="1:30" x14ac:dyDescent="0.2">
      <c r="A502" s="1">
        <f t="shared" ca="1" si="161"/>
        <v>1388</v>
      </c>
      <c r="B502" s="2" t="str">
        <f t="shared" ca="1" si="144"/>
        <v>print_pstring+10</v>
      </c>
      <c r="C502" s="3" t="str">
        <f ca="1">_xlfn.TEXTJOIN(" ",FALSE,OFFSET(program!$A$1,0,A502,1,M502))</f>
        <v>22101 1 -4 -4</v>
      </c>
      <c r="D502" s="4" t="str">
        <f ca="1">IF($H502="data",".dat "&amp;X502,
IF($H502="str",".str " &amp; _xlfn.TEXTJOIN("",FALSE,OFFSET(program!$A$2,0,A502+1,1,M502-1)),
$L502&amp;" "&amp;_xlfn.TEXTJOIN(", ",TRUE,$X502:$Z502)
))</f>
        <v>ADD  1, [SP-4], [SP-4]</v>
      </c>
      <c r="E502" s="19" t="b">
        <f t="shared" ca="1" si="145"/>
        <v>1</v>
      </c>
      <c r="F502" s="5" t="str">
        <f t="shared" ca="1" si="142"/>
        <v>print_pstring</v>
      </c>
      <c r="G502" s="5">
        <f t="shared" ca="1" si="143"/>
        <v>1378</v>
      </c>
      <c r="H502" s="5" t="str">
        <f t="shared" si="146"/>
        <v>code</v>
      </c>
      <c r="I502" s="13" t="b">
        <f t="shared" si="147"/>
        <v>0</v>
      </c>
      <c r="J502" s="6">
        <f ca="1">OFFSET(program!$A$1,0,disasm!A502)</f>
        <v>22101</v>
      </c>
      <c r="K502" s="7">
        <f t="shared" ca="1" si="148"/>
        <v>1</v>
      </c>
      <c r="L502" s="7" t="str">
        <f t="shared" ca="1" si="149"/>
        <v xml:space="preserve">ADD </v>
      </c>
      <c r="M502" s="7">
        <f t="shared" ca="1" si="150"/>
        <v>4</v>
      </c>
      <c r="N502" s="7">
        <f t="shared" ca="1" si="151"/>
        <v>3</v>
      </c>
      <c r="O502" s="8">
        <f t="shared" ca="1" si="152"/>
        <v>1</v>
      </c>
      <c r="P502" s="8">
        <f t="shared" ca="1" si="153"/>
        <v>2</v>
      </c>
      <c r="Q502" s="8">
        <f t="shared" ca="1" si="154"/>
        <v>2</v>
      </c>
      <c r="R502" s="8" t="str">
        <f t="shared" ca="1" si="155"/>
        <v>num</v>
      </c>
      <c r="S502" s="8" t="str">
        <f t="shared" ca="1" si="156"/>
        <v>num</v>
      </c>
      <c r="T502" s="8" t="str">
        <f t="shared" ca="1" si="157"/>
        <v>num</v>
      </c>
      <c r="U502" s="7">
        <f ca="1">IF(O502="","",OFFSET(program!$A$1,0,disasm!$A502+COLUMN()-COLUMN($U502)+IF($I502,0,1)))</f>
        <v>1</v>
      </c>
      <c r="V502" s="7">
        <f ca="1">IF(P502="","",OFFSET(program!$A$1,0,disasm!$A502+COLUMN()-COLUMN($U502)+IF($I502,0,1)))</f>
        <v>-4</v>
      </c>
      <c r="W502" s="7">
        <f ca="1">IF(Q502="","",OFFSET(program!$A$1,0,disasm!$A502+COLUMN()-COLUMN($U502)+IF($I502,0,1)))</f>
        <v>-4</v>
      </c>
      <c r="X502" s="3" t="str">
        <f t="shared" ca="1" si="158"/>
        <v>1</v>
      </c>
      <c r="Y502" s="3" t="str">
        <f t="shared" ca="1" si="159"/>
        <v>[SP-4]</v>
      </c>
      <c r="Z502" s="3" t="str">
        <f t="shared" ca="1" si="160"/>
        <v>[SP-4]</v>
      </c>
      <c r="AA502" s="3" t="str">
        <f ca="1">" "
&amp;AE502
&amp;IF(AND(OR(K502=5,K502=6),MOD(INT(J502/1000),10)=1)," A2","")
&amp;IF(AND(NOT(I502),J502=109,OFFSET(program!$A$1,0,disasm!$A502+1)&gt;0,NOT(ISNUMBER(FIND(" A1 "," "&amp;AE502&amp;" "))))," AUTOLABEL","")
&amp;" "</f>
        <v xml:space="preserve">  </v>
      </c>
      <c r="AC502" t="s">
        <v>43</v>
      </c>
    </row>
    <row r="503" spans="1:30" x14ac:dyDescent="0.2">
      <c r="A503" s="1">
        <f t="shared" ca="1" si="161"/>
        <v>1392</v>
      </c>
      <c r="B503" s="2" t="str">
        <f t="shared" ca="1" si="144"/>
        <v>print_pstring+14</v>
      </c>
      <c r="C503" s="3" t="str">
        <f ca="1">_xlfn.TEXTJOIN(" ",FALSE,OFFSET(program!$A$1,0,A503,1,M503))</f>
        <v>21102 0 1 -3</v>
      </c>
      <c r="D503" s="4" t="str">
        <f ca="1">IF($H503="data",".dat "&amp;X503,
IF($H503="str",".str " &amp; _xlfn.TEXTJOIN("",FALSE,OFFSET(program!$A$2,0,A503+1,1,M503-1)),
$L503&amp;" "&amp;_xlfn.TEXTJOIN(", ",TRUE,$X503:$Z503)
))</f>
        <v>MUL  0, 1, [SP-3]</v>
      </c>
      <c r="E503" s="19" t="b">
        <f t="shared" ca="1" si="145"/>
        <v>1</v>
      </c>
      <c r="F503" s="5" t="str">
        <f t="shared" ca="1" si="142"/>
        <v>print_pstring</v>
      </c>
      <c r="G503" s="5">
        <f t="shared" ca="1" si="143"/>
        <v>1378</v>
      </c>
      <c r="H503" s="5" t="str">
        <f t="shared" si="146"/>
        <v>code</v>
      </c>
      <c r="I503" s="13" t="b">
        <f t="shared" si="147"/>
        <v>0</v>
      </c>
      <c r="J503" s="6">
        <f ca="1">OFFSET(program!$A$1,0,disasm!A503)</f>
        <v>21102</v>
      </c>
      <c r="K503" s="7">
        <f t="shared" ca="1" si="148"/>
        <v>2</v>
      </c>
      <c r="L503" s="7" t="str">
        <f t="shared" ca="1" si="149"/>
        <v xml:space="preserve">MUL </v>
      </c>
      <c r="M503" s="7">
        <f t="shared" ca="1" si="150"/>
        <v>4</v>
      </c>
      <c r="N503" s="7">
        <f t="shared" ca="1" si="151"/>
        <v>3</v>
      </c>
      <c r="O503" s="8">
        <f t="shared" ca="1" si="152"/>
        <v>1</v>
      </c>
      <c r="P503" s="8">
        <f t="shared" ca="1" si="153"/>
        <v>1</v>
      </c>
      <c r="Q503" s="8">
        <f t="shared" ca="1" si="154"/>
        <v>2</v>
      </c>
      <c r="R503" s="8" t="str">
        <f t="shared" ca="1" si="155"/>
        <v>num</v>
      </c>
      <c r="S503" s="8" t="str">
        <f t="shared" ca="1" si="156"/>
        <v>num</v>
      </c>
      <c r="T503" s="8" t="str">
        <f t="shared" ca="1" si="157"/>
        <v>num</v>
      </c>
      <c r="U503" s="7">
        <f ca="1">IF(O503="","",OFFSET(program!$A$1,0,disasm!$A503+COLUMN()-COLUMN($U503)+IF($I503,0,1)))</f>
        <v>0</v>
      </c>
      <c r="V503" s="7">
        <f ca="1">IF(P503="","",OFFSET(program!$A$1,0,disasm!$A503+COLUMN()-COLUMN($U503)+IF($I503,0,1)))</f>
        <v>1</v>
      </c>
      <c r="W503" s="7">
        <f ca="1">IF(Q503="","",OFFSET(program!$A$1,0,disasm!$A503+COLUMN()-COLUMN($U503)+IF($I503,0,1)))</f>
        <v>-3</v>
      </c>
      <c r="X503" s="3" t="str">
        <f t="shared" ca="1" si="158"/>
        <v>0</v>
      </c>
      <c r="Y503" s="3" t="str">
        <f t="shared" ca="1" si="159"/>
        <v>1</v>
      </c>
      <c r="Z503" s="3" t="str">
        <f t="shared" ca="1" si="160"/>
        <v>[SP-3]</v>
      </c>
      <c r="AA503" s="3" t="str">
        <f ca="1">" "
&amp;AE503
&amp;IF(AND(OR(K503=5,K503=6),MOD(INT(J503/1000),10)=1)," A2","")
&amp;IF(AND(NOT(I503),J503=109,OFFSET(program!$A$1,0,disasm!$A503+1)&gt;0,NOT(ISNUMBER(FIND(" A1 "," "&amp;AE503&amp;" "))))," AUTOLABEL","")
&amp;" "</f>
        <v xml:space="preserve">  </v>
      </c>
      <c r="AC503" t="s">
        <v>45</v>
      </c>
    </row>
    <row r="504" spans="1:30" x14ac:dyDescent="0.2">
      <c r="A504" s="1">
        <f t="shared" ca="1" si="161"/>
        <v>1396</v>
      </c>
      <c r="B504" s="2" t="str">
        <f t="shared" ca="1" si="144"/>
        <v>print_pstring.loop</v>
      </c>
      <c r="C504" s="3" t="str">
        <f ca="1">_xlfn.TEXTJOIN(" ",FALSE,OFFSET(program!$A$1,0,A504,1,M504))</f>
        <v>22208 -3 -2 -1</v>
      </c>
      <c r="D504" s="4" t="str">
        <f ca="1">IF($H504="data",".dat "&amp;X504,
IF($H504="str",".str " &amp; _xlfn.TEXTJOIN("",FALSE,OFFSET(program!$A$2,0,A504+1,1,M504-1)),
$L504&amp;" "&amp;_xlfn.TEXTJOIN(", ",TRUE,$X504:$Z504)
))</f>
        <v>CMP= [SP-3], [SP-2], [SP-1]</v>
      </c>
      <c r="E504" s="19" t="b">
        <f t="shared" ca="1" si="145"/>
        <v>1</v>
      </c>
      <c r="F504" s="5" t="str">
        <f t="shared" ca="1" si="142"/>
        <v>print_pstring</v>
      </c>
      <c r="G504" s="5">
        <f t="shared" ca="1" si="143"/>
        <v>1378</v>
      </c>
      <c r="H504" s="5" t="str">
        <f t="shared" si="146"/>
        <v>code</v>
      </c>
      <c r="I504" s="13" t="b">
        <f t="shared" si="147"/>
        <v>0</v>
      </c>
      <c r="J504" s="6">
        <f ca="1">OFFSET(program!$A$1,0,disasm!A504)</f>
        <v>22208</v>
      </c>
      <c r="K504" s="7">
        <f t="shared" ca="1" si="148"/>
        <v>8</v>
      </c>
      <c r="L504" s="7" t="str">
        <f t="shared" ca="1" si="149"/>
        <v>CMP=</v>
      </c>
      <c r="M504" s="7">
        <f t="shared" ca="1" si="150"/>
        <v>4</v>
      </c>
      <c r="N504" s="7">
        <f t="shared" ca="1" si="151"/>
        <v>3</v>
      </c>
      <c r="O504" s="8">
        <f t="shared" ca="1" si="152"/>
        <v>2</v>
      </c>
      <c r="P504" s="8">
        <f t="shared" ca="1" si="153"/>
        <v>2</v>
      </c>
      <c r="Q504" s="8">
        <f t="shared" ca="1" si="154"/>
        <v>2</v>
      </c>
      <c r="R504" s="8" t="str">
        <f t="shared" ca="1" si="155"/>
        <v>num</v>
      </c>
      <c r="S504" s="8" t="str">
        <f t="shared" ca="1" si="156"/>
        <v>num</v>
      </c>
      <c r="T504" s="8" t="str">
        <f t="shared" ca="1" si="157"/>
        <v>num</v>
      </c>
      <c r="U504" s="7">
        <f ca="1">IF(O504="","",OFFSET(program!$A$1,0,disasm!$A504+COLUMN()-COLUMN($U504)+IF($I504,0,1)))</f>
        <v>-3</v>
      </c>
      <c r="V504" s="7">
        <f ca="1">IF(P504="","",OFFSET(program!$A$1,0,disasm!$A504+COLUMN()-COLUMN($U504)+IF($I504,0,1)))</f>
        <v>-2</v>
      </c>
      <c r="W504" s="7">
        <f ca="1">IF(Q504="","",OFFSET(program!$A$1,0,disasm!$A504+COLUMN()-COLUMN($U504)+IF($I504,0,1)))</f>
        <v>-1</v>
      </c>
      <c r="X504" s="3" t="str">
        <f t="shared" ca="1" si="158"/>
        <v>[SP-3]</v>
      </c>
      <c r="Y504" s="3" t="str">
        <f t="shared" ca="1" si="159"/>
        <v>[SP-2]</v>
      </c>
      <c r="Z504" s="3" t="str">
        <f t="shared" ca="1" si="160"/>
        <v>[SP-1]</v>
      </c>
      <c r="AA504" s="3" t="str">
        <f ca="1">" "
&amp;AE504
&amp;IF(AND(OR(K504=5,K504=6),MOD(INT(J504/1000),10)=1)," A2","")
&amp;IF(AND(NOT(I504),J504=109,OFFSET(program!$A$1,0,disasm!$A504+1)&gt;0,NOT(ISNUMBER(FIND(" A1 "," "&amp;AE504&amp;" "))))," AUTOLABEL","")
&amp;" "</f>
        <v xml:space="preserve">  </v>
      </c>
      <c r="AB504" t="s">
        <v>33</v>
      </c>
    </row>
    <row r="505" spans="1:30" x14ac:dyDescent="0.2">
      <c r="A505" s="1">
        <f t="shared" ca="1" si="161"/>
        <v>1400</v>
      </c>
      <c r="B505" s="2" t="str">
        <f t="shared" ca="1" si="144"/>
        <v>print_pstring+22</v>
      </c>
      <c r="C505" s="3" t="str">
        <f ca="1">_xlfn.TEXTJOIN(" ",FALSE,OFFSET(program!$A$1,0,A505,1,M505))</f>
        <v>1205 -1 1416</v>
      </c>
      <c r="D505" s="4" t="str">
        <f ca="1">IF($H505="data",".dat "&amp;X505,
IF($H505="str",".str " &amp; _xlfn.TEXTJOIN("",FALSE,OFFSET(program!$A$2,0,A505+1,1,M505-1)),
$L505&amp;" "&amp;_xlfn.TEXTJOIN(", ",TRUE,$X505:$Z505)
))</f>
        <v>J!=0 [SP-1], print_pstring.return</v>
      </c>
      <c r="E505" s="19" t="b">
        <f t="shared" ca="1" si="145"/>
        <v>1</v>
      </c>
      <c r="F505" s="5" t="str">
        <f t="shared" ca="1" si="142"/>
        <v>print_pstring</v>
      </c>
      <c r="G505" s="5">
        <f t="shared" ca="1" si="143"/>
        <v>1378</v>
      </c>
      <c r="H505" s="5" t="str">
        <f t="shared" si="146"/>
        <v>code</v>
      </c>
      <c r="I505" s="13" t="b">
        <f t="shared" si="147"/>
        <v>0</v>
      </c>
      <c r="J505" s="6">
        <f ca="1">OFFSET(program!$A$1,0,disasm!A505)</f>
        <v>1205</v>
      </c>
      <c r="K505" s="7">
        <f t="shared" ca="1" si="148"/>
        <v>5</v>
      </c>
      <c r="L505" s="7" t="str">
        <f t="shared" ca="1" si="149"/>
        <v>J!=0</v>
      </c>
      <c r="M505" s="7">
        <f t="shared" ca="1" si="150"/>
        <v>3</v>
      </c>
      <c r="N505" s="7">
        <f t="shared" ca="1" si="151"/>
        <v>2</v>
      </c>
      <c r="O505" s="8">
        <f t="shared" ca="1" si="152"/>
        <v>2</v>
      </c>
      <c r="P505" s="8">
        <f t="shared" ca="1" si="153"/>
        <v>1</v>
      </c>
      <c r="Q505" s="8" t="str">
        <f t="shared" ca="1" si="154"/>
        <v/>
      </c>
      <c r="R505" s="8" t="str">
        <f t="shared" ca="1" si="155"/>
        <v>num</v>
      </c>
      <c r="S505" s="8" t="str">
        <f t="shared" ca="1" si="156"/>
        <v>addr</v>
      </c>
      <c r="T505" s="8" t="str">
        <f t="shared" ca="1" si="157"/>
        <v/>
      </c>
      <c r="U505" s="7">
        <f ca="1">IF(O505="","",OFFSET(program!$A$1,0,disasm!$A505+COLUMN()-COLUMN($U505)+IF($I505,0,1)))</f>
        <v>-1</v>
      </c>
      <c r="V505" s="7">
        <f ca="1">IF(P505="","",OFFSET(program!$A$1,0,disasm!$A505+COLUMN()-COLUMN($U505)+IF($I505,0,1)))</f>
        <v>1416</v>
      </c>
      <c r="W505" s="7" t="str">
        <f ca="1">IF(Q505="","",OFFSET(program!$A$1,0,disasm!$A505+COLUMN()-COLUMN($U505)+IF($I505,0,1)))</f>
        <v/>
      </c>
      <c r="X505" s="3" t="str">
        <f t="shared" ca="1" si="158"/>
        <v>[SP-1]</v>
      </c>
      <c r="Y505" s="3" t="str">
        <f t="shared" ca="1" si="159"/>
        <v>print_pstring.return</v>
      </c>
      <c r="Z505" s="3" t="str">
        <f t="shared" ca="1" si="160"/>
        <v/>
      </c>
      <c r="AA505" s="3" t="str">
        <f ca="1">" "
&amp;AE505
&amp;IF(AND(OR(K505=5,K505=6),MOD(INT(J505/1000),10)=1)," A2","")
&amp;IF(AND(NOT(I505),J505=109,OFFSET(program!$A$1,0,disasm!$A505+1)&gt;0,NOT(ISNUMBER(FIND(" A1 "," "&amp;AE505&amp;" "))))," AUTOLABEL","")
&amp;" "</f>
        <v xml:space="preserve">  A2 </v>
      </c>
    </row>
    <row r="506" spans="1:30" x14ac:dyDescent="0.2">
      <c r="A506" s="1">
        <f t="shared" ca="1" si="161"/>
        <v>1403</v>
      </c>
      <c r="B506" s="2" t="str">
        <f t="shared" ca="1" si="144"/>
        <v>print_pstring+25</v>
      </c>
      <c r="C506" s="3" t="str">
        <f ca="1">_xlfn.TEXTJOIN(" ",FALSE,OFFSET(program!$A$1,0,A506,1,M506))</f>
        <v>2201 -4 -3 1408</v>
      </c>
      <c r="D506" s="4" t="str">
        <f ca="1">IF($H506="data",".dat "&amp;X506,
IF($H506="str",".str " &amp; _xlfn.TEXTJOIN("",FALSE,OFFSET(program!$A$2,0,A506+1,1,M506-1)),
$L506&amp;" "&amp;_xlfn.TEXTJOIN(", ",TRUE,$X506:$Z506)
))</f>
        <v>ADD  [SP-4], [SP-3], [print_pstring.out.a1]</v>
      </c>
      <c r="E506" s="19" t="b">
        <f t="shared" ca="1" si="145"/>
        <v>1</v>
      </c>
      <c r="F506" s="5" t="str">
        <f t="shared" ca="1" si="142"/>
        <v>print_pstring</v>
      </c>
      <c r="G506" s="5">
        <f t="shared" ca="1" si="143"/>
        <v>1378</v>
      </c>
      <c r="H506" s="5" t="str">
        <f t="shared" si="146"/>
        <v>code</v>
      </c>
      <c r="I506" s="13" t="b">
        <f t="shared" si="147"/>
        <v>0</v>
      </c>
      <c r="J506" s="6">
        <f ca="1">OFFSET(program!$A$1,0,disasm!A506)</f>
        <v>2201</v>
      </c>
      <c r="K506" s="7">
        <f t="shared" ca="1" si="148"/>
        <v>1</v>
      </c>
      <c r="L506" s="7" t="str">
        <f t="shared" ca="1" si="149"/>
        <v xml:space="preserve">ADD </v>
      </c>
      <c r="M506" s="7">
        <f t="shared" ca="1" si="150"/>
        <v>4</v>
      </c>
      <c r="N506" s="7">
        <f t="shared" ca="1" si="151"/>
        <v>3</v>
      </c>
      <c r="O506" s="8">
        <f t="shared" ca="1" si="152"/>
        <v>2</v>
      </c>
      <c r="P506" s="8">
        <f t="shared" ca="1" si="153"/>
        <v>2</v>
      </c>
      <c r="Q506" s="8">
        <f t="shared" ca="1" si="154"/>
        <v>0</v>
      </c>
      <c r="R506" s="8" t="str">
        <f t="shared" ca="1" si="155"/>
        <v>num</v>
      </c>
      <c r="S506" s="8" t="str">
        <f t="shared" ca="1" si="156"/>
        <v>num</v>
      </c>
      <c r="T506" s="8" t="str">
        <f t="shared" ca="1" si="157"/>
        <v>addr</v>
      </c>
      <c r="U506" s="7">
        <f ca="1">IF(O506="","",OFFSET(program!$A$1,0,disasm!$A506+COLUMN()-COLUMN($U506)+IF($I506,0,1)))</f>
        <v>-4</v>
      </c>
      <c r="V506" s="7">
        <f ca="1">IF(P506="","",OFFSET(program!$A$1,0,disasm!$A506+COLUMN()-COLUMN($U506)+IF($I506,0,1)))</f>
        <v>-3</v>
      </c>
      <c r="W506" s="7">
        <f ca="1">IF(Q506="","",OFFSET(program!$A$1,0,disasm!$A506+COLUMN()-COLUMN($U506)+IF($I506,0,1)))</f>
        <v>1408</v>
      </c>
      <c r="X506" s="3" t="str">
        <f t="shared" ca="1" si="158"/>
        <v>[SP-4]</v>
      </c>
      <c r="Y506" s="3" t="str">
        <f t="shared" ca="1" si="159"/>
        <v>[SP-3]</v>
      </c>
      <c r="Z506" s="3" t="str">
        <f t="shared" ca="1" si="160"/>
        <v>[print_pstring.out.a1]</v>
      </c>
      <c r="AA506" s="3" t="str">
        <f ca="1">" "
&amp;AE506
&amp;IF(AND(OR(K506=5,K506=6),MOD(INT(J506/1000),10)=1)," A2","")
&amp;IF(AND(NOT(I506),J506=109,OFFSET(program!$A$1,0,disasm!$A506+1)&gt;0,NOT(ISNUMBER(FIND(" A1 "," "&amp;AE506&amp;" "))))," AUTOLABEL","")
&amp;" "</f>
        <v xml:space="preserve">  </v>
      </c>
    </row>
    <row r="507" spans="1:30" x14ac:dyDescent="0.2">
      <c r="A507" s="1">
        <f t="shared" ca="1" si="161"/>
        <v>1407</v>
      </c>
      <c r="B507" s="2" t="str">
        <f t="shared" ca="1" si="144"/>
        <v>print_pstring.out</v>
      </c>
      <c r="C507" s="3" t="str">
        <f ca="1">_xlfn.TEXTJOIN(" ",FALSE,OFFSET(program!$A$1,0,A507,1,M507))</f>
        <v>4 0</v>
      </c>
      <c r="D507" s="4" t="str">
        <f ca="1">IF($H507="data",".dat "&amp;X507,
IF($H507="str",".str " &amp; _xlfn.TEXTJOIN("",FALSE,OFFSET(program!$A$2,0,A507+1,1,M507-1)),
$L507&amp;" "&amp;_xlfn.TEXTJOIN(", ",TRUE,$X507:$Z507)
))</f>
        <v>OUT  [start]</v>
      </c>
      <c r="E507" s="19" t="b">
        <f t="shared" ca="1" si="145"/>
        <v>1</v>
      </c>
      <c r="F507" s="5" t="str">
        <f t="shared" ca="1" si="142"/>
        <v>print_pstring</v>
      </c>
      <c r="G507" s="5">
        <f t="shared" ca="1" si="143"/>
        <v>1378</v>
      </c>
      <c r="H507" s="5" t="str">
        <f t="shared" si="146"/>
        <v>code</v>
      </c>
      <c r="I507" s="13" t="b">
        <f t="shared" si="147"/>
        <v>0</v>
      </c>
      <c r="J507" s="6">
        <f ca="1">OFFSET(program!$A$1,0,disasm!A507)</f>
        <v>4</v>
      </c>
      <c r="K507" s="7">
        <f t="shared" ca="1" si="148"/>
        <v>4</v>
      </c>
      <c r="L507" s="7" t="str">
        <f t="shared" ca="1" si="149"/>
        <v xml:space="preserve">OUT </v>
      </c>
      <c r="M507" s="7">
        <f t="shared" ca="1" si="150"/>
        <v>2</v>
      </c>
      <c r="N507" s="7">
        <f t="shared" ca="1" si="151"/>
        <v>1</v>
      </c>
      <c r="O507" s="8">
        <f t="shared" ca="1" si="152"/>
        <v>0</v>
      </c>
      <c r="P507" s="8" t="str">
        <f t="shared" ca="1" si="153"/>
        <v/>
      </c>
      <c r="Q507" s="8" t="str">
        <f t="shared" ca="1" si="154"/>
        <v/>
      </c>
      <c r="R507" s="8" t="str">
        <f t="shared" ca="1" si="155"/>
        <v>addr</v>
      </c>
      <c r="S507" s="8" t="str">
        <f t="shared" ca="1" si="156"/>
        <v/>
      </c>
      <c r="T507" s="8" t="str">
        <f t="shared" ca="1" si="157"/>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58"/>
        <v>[start]</v>
      </c>
      <c r="Y507" s="3" t="str">
        <f t="shared" ca="1" si="159"/>
        <v/>
      </c>
      <c r="Z507" s="3" t="str">
        <f t="shared" ca="1" si="160"/>
        <v/>
      </c>
      <c r="AA507" s="3" t="str">
        <f ca="1">" "
&amp;AE507
&amp;IF(AND(OR(K507=5,K507=6),MOD(INT(J507/1000),10)=1)," A2","")
&amp;IF(AND(NOT(I507),J507=109,OFFSET(program!$A$1,0,disasm!$A507+1)&gt;0,NOT(ISNUMBER(FIND(" A1 "," "&amp;AE507&amp;" "))))," AUTOLABEL","")
&amp;" "</f>
        <v xml:space="preserve">  </v>
      </c>
      <c r="AB507" t="s">
        <v>37</v>
      </c>
      <c r="AC507" t="s">
        <v>44</v>
      </c>
    </row>
    <row r="508" spans="1:30" x14ac:dyDescent="0.2">
      <c r="A508" s="1">
        <f t="shared" ca="1" si="161"/>
        <v>1409</v>
      </c>
      <c r="B508" s="2" t="str">
        <f t="shared" ca="1" si="144"/>
        <v>print_pstring+31</v>
      </c>
      <c r="C508" s="3" t="str">
        <f ca="1">_xlfn.TEXTJOIN(" ",FALSE,OFFSET(program!$A$1,0,A508,1,M508))</f>
        <v>21201 -3 1 -3</v>
      </c>
      <c r="D508" s="4" t="str">
        <f ca="1">IF($H508="data",".dat "&amp;X508,
IF($H508="str",".str " &amp; _xlfn.TEXTJOIN("",FALSE,OFFSET(program!$A$2,0,A508+1,1,M508-1)),
$L508&amp;" "&amp;_xlfn.TEXTJOIN(", ",TRUE,$X508:$Z508)
))</f>
        <v>ADD  [SP-3], 1, [SP-3]</v>
      </c>
      <c r="E508" s="19" t="b">
        <f t="shared" ca="1" si="145"/>
        <v>1</v>
      </c>
      <c r="F508" s="5" t="str">
        <f t="shared" ca="1" si="142"/>
        <v>print_pstring</v>
      </c>
      <c r="G508" s="5">
        <f t="shared" ca="1" si="143"/>
        <v>1378</v>
      </c>
      <c r="H508" s="5" t="str">
        <f t="shared" si="146"/>
        <v>code</v>
      </c>
      <c r="I508" s="13" t="b">
        <f t="shared" si="147"/>
        <v>0</v>
      </c>
      <c r="J508" s="6">
        <f ca="1">OFFSET(program!$A$1,0,disasm!A508)</f>
        <v>21201</v>
      </c>
      <c r="K508" s="7">
        <f t="shared" ca="1" si="148"/>
        <v>1</v>
      </c>
      <c r="L508" s="7" t="str">
        <f t="shared" ca="1" si="149"/>
        <v xml:space="preserve">ADD </v>
      </c>
      <c r="M508" s="7">
        <f t="shared" ca="1" si="150"/>
        <v>4</v>
      </c>
      <c r="N508" s="7">
        <f t="shared" ca="1" si="151"/>
        <v>3</v>
      </c>
      <c r="O508" s="8">
        <f t="shared" ca="1" si="152"/>
        <v>2</v>
      </c>
      <c r="P508" s="8">
        <f t="shared" ca="1" si="153"/>
        <v>1</v>
      </c>
      <c r="Q508" s="8">
        <f t="shared" ca="1" si="154"/>
        <v>2</v>
      </c>
      <c r="R508" s="8" t="str">
        <f t="shared" ca="1" si="155"/>
        <v>num</v>
      </c>
      <c r="S508" s="8" t="str">
        <f t="shared" ca="1" si="156"/>
        <v>num</v>
      </c>
      <c r="T508" s="8" t="str">
        <f t="shared" ca="1" si="157"/>
        <v>num</v>
      </c>
      <c r="U508" s="7">
        <f ca="1">IF(O508="","",OFFSET(program!$A$1,0,disasm!$A508+COLUMN()-COLUMN($U508)+IF($I508,0,1)))</f>
        <v>-3</v>
      </c>
      <c r="V508" s="7">
        <f ca="1">IF(P508="","",OFFSET(program!$A$1,0,disasm!$A508+COLUMN()-COLUMN($U508)+IF($I508,0,1)))</f>
        <v>1</v>
      </c>
      <c r="W508" s="7">
        <f ca="1">IF(Q508="","",OFFSET(program!$A$1,0,disasm!$A508+COLUMN()-COLUMN($U508)+IF($I508,0,1)))</f>
        <v>-3</v>
      </c>
      <c r="X508" s="3" t="str">
        <f t="shared" ca="1" si="158"/>
        <v>[SP-3]</v>
      </c>
      <c r="Y508" s="3" t="str">
        <f t="shared" ca="1" si="159"/>
        <v>1</v>
      </c>
      <c r="Z508" s="3" t="str">
        <f t="shared" ca="1" si="160"/>
        <v>[SP-3]</v>
      </c>
      <c r="AA508" s="3" t="str">
        <f ca="1">" "
&amp;AE508
&amp;IF(AND(OR(K508=5,K508=6),MOD(INT(J508/1000),10)=1)," A2","")
&amp;IF(AND(NOT(I508),J508=109,OFFSET(program!$A$1,0,disasm!$A508+1)&gt;0,NOT(ISNUMBER(FIND(" A1 "," "&amp;AE508&amp;" "))))," AUTOLABEL","")
&amp;" "</f>
        <v xml:space="preserve">  </v>
      </c>
    </row>
    <row r="509" spans="1:30" x14ac:dyDescent="0.2">
      <c r="A509" s="1">
        <f t="shared" ca="1" si="161"/>
        <v>1413</v>
      </c>
      <c r="B509" s="2" t="str">
        <f t="shared" ca="1" si="144"/>
        <v>print_pstring+35</v>
      </c>
      <c r="C509" s="3" t="str">
        <f ca="1">_xlfn.TEXTJOIN(" ",FALSE,OFFSET(program!$A$1,0,A509,1,M509))</f>
        <v>1105 1 1396</v>
      </c>
      <c r="D509" s="4" t="str">
        <f ca="1">IF($H509="data",".dat "&amp;X509,
IF($H509="str",".str " &amp; _xlfn.TEXTJOIN("",FALSE,OFFSET(program!$A$2,0,A509+1,1,M509-1)),
$L509&amp;" "&amp;_xlfn.TEXTJOIN(", ",TRUE,$X509:$Z509)
))</f>
        <v>J!=0 1, print_pstring.loop</v>
      </c>
      <c r="E509" s="19" t="b">
        <f t="shared" ca="1" si="145"/>
        <v>1</v>
      </c>
      <c r="F509" s="5" t="str">
        <f t="shared" ca="1" si="142"/>
        <v>print_pstring</v>
      </c>
      <c r="G509" s="5">
        <f t="shared" ca="1" si="143"/>
        <v>1378</v>
      </c>
      <c r="H509" s="5" t="str">
        <f t="shared" si="146"/>
        <v>code</v>
      </c>
      <c r="I509" s="13" t="b">
        <f t="shared" si="147"/>
        <v>0</v>
      </c>
      <c r="J509" s="6">
        <f ca="1">OFFSET(program!$A$1,0,disasm!A509)</f>
        <v>1105</v>
      </c>
      <c r="K509" s="7">
        <f t="shared" ca="1" si="148"/>
        <v>5</v>
      </c>
      <c r="L509" s="7" t="str">
        <f t="shared" ca="1" si="149"/>
        <v>J!=0</v>
      </c>
      <c r="M509" s="7">
        <f t="shared" ca="1" si="150"/>
        <v>3</v>
      </c>
      <c r="N509" s="7">
        <f t="shared" ca="1" si="151"/>
        <v>2</v>
      </c>
      <c r="O509" s="8">
        <f t="shared" ca="1" si="152"/>
        <v>1</v>
      </c>
      <c r="P509" s="8">
        <f t="shared" ca="1" si="153"/>
        <v>1</v>
      </c>
      <c r="Q509" s="8" t="str">
        <f t="shared" ca="1" si="154"/>
        <v/>
      </c>
      <c r="R509" s="8" t="str">
        <f t="shared" ca="1" si="155"/>
        <v>num</v>
      </c>
      <c r="S509" s="8" t="str">
        <f t="shared" ca="1" si="156"/>
        <v>addr</v>
      </c>
      <c r="T509" s="8" t="str">
        <f t="shared" ca="1" si="157"/>
        <v/>
      </c>
      <c r="U509" s="7">
        <f ca="1">IF(O509="","",OFFSET(program!$A$1,0,disasm!$A509+COLUMN()-COLUMN($U509)+IF($I509,0,1)))</f>
        <v>1</v>
      </c>
      <c r="V509" s="7">
        <f ca="1">IF(P509="","",OFFSET(program!$A$1,0,disasm!$A509+COLUMN()-COLUMN($U509)+IF($I509,0,1)))</f>
        <v>1396</v>
      </c>
      <c r="W509" s="7" t="str">
        <f ca="1">IF(Q509="","",OFFSET(program!$A$1,0,disasm!$A509+COLUMN()-COLUMN($U509)+IF($I509,0,1)))</f>
        <v/>
      </c>
      <c r="X509" s="3" t="str">
        <f t="shared" ca="1" si="158"/>
        <v>1</v>
      </c>
      <c r="Y509" s="3" t="str">
        <f t="shared" ca="1" si="159"/>
        <v>print_pstring.loop</v>
      </c>
      <c r="Z509" s="3" t="str">
        <f t="shared" ca="1" si="160"/>
        <v/>
      </c>
      <c r="AA509" s="3" t="str">
        <f ca="1">" "
&amp;AE509
&amp;IF(AND(OR(K509=5,K509=6),MOD(INT(J509/1000),10)=1)," A2","")
&amp;IF(AND(NOT(I509),J509=109,OFFSET(program!$A$1,0,disasm!$A509+1)&gt;0,NOT(ISNUMBER(FIND(" A1 "," "&amp;AE509&amp;" "))))," AUTOLABEL","")
&amp;" "</f>
        <v xml:space="preserve">  A2 </v>
      </c>
      <c r="AC509" t="s">
        <v>28</v>
      </c>
    </row>
    <row r="510" spans="1:30" x14ac:dyDescent="0.2">
      <c r="A510" s="1">
        <f t="shared" ca="1" si="161"/>
        <v>1416</v>
      </c>
      <c r="B510" s="2" t="str">
        <f t="shared" ca="1" si="144"/>
        <v>print_pstring.return</v>
      </c>
      <c r="C510" s="3" t="str">
        <f ca="1">_xlfn.TEXTJOIN(" ",FALSE,OFFSET(program!$A$1,0,A510,1,M510))</f>
        <v>109 -5</v>
      </c>
      <c r="D510" s="4" t="str">
        <f ca="1">IF($H510="data",".dat "&amp;X510,
IF($H510="str",".str " &amp; _xlfn.TEXTJOIN("",FALSE,OFFSET(program!$A$2,0,A510+1,1,M510-1)),
$L510&amp;" "&amp;_xlfn.TEXTJOIN(", ",TRUE,$X510:$Z510)
))</f>
        <v>SP+  -5</v>
      </c>
      <c r="E510" s="19" t="b">
        <f t="shared" ca="1" si="145"/>
        <v>1</v>
      </c>
      <c r="F510" s="5" t="str">
        <f t="shared" ca="1" si="142"/>
        <v>print_pstring</v>
      </c>
      <c r="G510" s="5">
        <f t="shared" ca="1" si="143"/>
        <v>1378</v>
      </c>
      <c r="H510" s="5" t="str">
        <f t="shared" si="146"/>
        <v>code</v>
      </c>
      <c r="I510" s="13" t="b">
        <f t="shared" si="147"/>
        <v>0</v>
      </c>
      <c r="J510" s="6">
        <f ca="1">OFFSET(program!$A$1,0,disasm!A510)</f>
        <v>109</v>
      </c>
      <c r="K510" s="7">
        <f t="shared" ca="1" si="148"/>
        <v>9</v>
      </c>
      <c r="L510" s="7" t="str">
        <f t="shared" ca="1" si="149"/>
        <v xml:space="preserve">SP+ </v>
      </c>
      <c r="M510" s="7">
        <f t="shared" ca="1" si="150"/>
        <v>2</v>
      </c>
      <c r="N510" s="7">
        <f t="shared" ca="1" si="151"/>
        <v>1</v>
      </c>
      <c r="O510" s="8">
        <f t="shared" ca="1" si="152"/>
        <v>1</v>
      </c>
      <c r="P510" s="8" t="str">
        <f t="shared" ca="1" si="153"/>
        <v/>
      </c>
      <c r="Q510" s="8" t="str">
        <f t="shared" ca="1" si="154"/>
        <v/>
      </c>
      <c r="R510" s="8" t="str">
        <f t="shared" ca="1" si="155"/>
        <v>num</v>
      </c>
      <c r="S510" s="8" t="str">
        <f t="shared" ca="1" si="156"/>
        <v/>
      </c>
      <c r="T510" s="8" t="str">
        <f t="shared" ca="1" si="157"/>
        <v/>
      </c>
      <c r="U510" s="7">
        <f ca="1">IF(O510="","",OFFSET(program!$A$1,0,disasm!$A510+COLUMN()-COLUMN($U510)+IF($I510,0,1)))</f>
        <v>-5</v>
      </c>
      <c r="V510" s="7" t="str">
        <f ca="1">IF(P510="","",OFFSET(program!$A$1,0,disasm!$A510+COLUMN()-COLUMN($U510)+IF($I510,0,1)))</f>
        <v/>
      </c>
      <c r="W510" s="7" t="str">
        <f ca="1">IF(Q510="","",OFFSET(program!$A$1,0,disasm!$A510+COLUMN()-COLUMN($U510)+IF($I510,0,1)))</f>
        <v/>
      </c>
      <c r="X510" s="3" t="str">
        <f t="shared" ca="1" si="158"/>
        <v>-5</v>
      </c>
      <c r="Y510" s="3" t="str">
        <f t="shared" ca="1" si="159"/>
        <v/>
      </c>
      <c r="Z510" s="3" t="str">
        <f t="shared" ca="1" si="160"/>
        <v/>
      </c>
      <c r="AA510" s="3" t="str">
        <f ca="1">" "
&amp;AE510
&amp;IF(AND(OR(K510=5,K510=6),MOD(INT(J510/1000),10)=1)," A2","")
&amp;IF(AND(NOT(I510),J510=109,OFFSET(program!$A$1,0,disasm!$A510+1)&gt;0,NOT(ISNUMBER(FIND(" A1 "," "&amp;AE510&amp;" "))))," AUTOLABEL","")
&amp;" "</f>
        <v xml:space="preserve">  </v>
      </c>
      <c r="AB510" t="s">
        <v>34</v>
      </c>
      <c r="AC510" t="s">
        <v>28</v>
      </c>
    </row>
    <row r="511" spans="1:30" x14ac:dyDescent="0.2">
      <c r="A511" s="1">
        <f t="shared" ca="1" si="161"/>
        <v>1418</v>
      </c>
      <c r="B511" s="2" t="str">
        <f t="shared" ca="1" si="144"/>
        <v>print_pstring+40</v>
      </c>
      <c r="C511" s="3" t="str">
        <f ca="1">_xlfn.TEXTJOIN(" ",FALSE,OFFSET(program!$A$1,0,A511,1,M511))</f>
        <v>2106 0 0</v>
      </c>
      <c r="D511" s="4" t="str">
        <f ca="1">IF($H511="data",".dat "&amp;X511,
IF($H511="str",".str " &amp; _xlfn.TEXTJOIN("",FALSE,OFFSET(program!$A$2,0,A511+1,1,M511-1)),
$L511&amp;" "&amp;_xlfn.TEXTJOIN(", ",TRUE,$X511:$Z511)
))</f>
        <v>J=0  0, [SP+0]</v>
      </c>
      <c r="E511" s="19" t="b">
        <f t="shared" ca="1" si="145"/>
        <v>1</v>
      </c>
      <c r="F511" s="5" t="str">
        <f t="shared" ca="1" si="142"/>
        <v>print_pstring</v>
      </c>
      <c r="G511" s="5">
        <f t="shared" ca="1" si="143"/>
        <v>1378</v>
      </c>
      <c r="H511" s="5" t="str">
        <f t="shared" si="146"/>
        <v>code</v>
      </c>
      <c r="I511" s="13" t="b">
        <f t="shared" si="147"/>
        <v>0</v>
      </c>
      <c r="J511" s="6">
        <f ca="1">OFFSET(program!$A$1,0,disasm!A511)</f>
        <v>2106</v>
      </c>
      <c r="K511" s="7">
        <f t="shared" ca="1" si="148"/>
        <v>6</v>
      </c>
      <c r="L511" s="7" t="str">
        <f t="shared" ca="1" si="149"/>
        <v xml:space="preserve">J=0 </v>
      </c>
      <c r="M511" s="7">
        <f t="shared" ca="1" si="150"/>
        <v>3</v>
      </c>
      <c r="N511" s="7">
        <f t="shared" ca="1" si="151"/>
        <v>2</v>
      </c>
      <c r="O511" s="8">
        <f t="shared" ca="1" si="152"/>
        <v>1</v>
      </c>
      <c r="P511" s="8">
        <f t="shared" ca="1" si="153"/>
        <v>2</v>
      </c>
      <c r="Q511" s="8" t="str">
        <f t="shared" ca="1" si="154"/>
        <v/>
      </c>
      <c r="R511" s="8" t="str">
        <f t="shared" ca="1" si="155"/>
        <v>num</v>
      </c>
      <c r="S511" s="8" t="str">
        <f t="shared" ca="1" si="156"/>
        <v>num</v>
      </c>
      <c r="T511" s="8" t="str">
        <f t="shared" ca="1" si="157"/>
        <v/>
      </c>
      <c r="U511" s="7">
        <f ca="1">IF(O511="","",OFFSET(program!$A$1,0,disasm!$A511+COLUMN()-COLUMN($U511)+IF($I511,0,1)))</f>
        <v>0</v>
      </c>
      <c r="V511" s="7">
        <f ca="1">IF(P511="","",OFFSET(program!$A$1,0,disasm!$A511+COLUMN()-COLUMN($U511)+IF($I511,0,1)))</f>
        <v>0</v>
      </c>
      <c r="W511" s="7" t="str">
        <f ca="1">IF(Q511="","",OFFSET(program!$A$1,0,disasm!$A511+COLUMN()-COLUMN($U511)+IF($I511,0,1)))</f>
        <v/>
      </c>
      <c r="X511" s="3" t="str">
        <f t="shared" ca="1" si="158"/>
        <v>0</v>
      </c>
      <c r="Y511" s="3" t="str">
        <f t="shared" ca="1" si="159"/>
        <v>[SP+0]</v>
      </c>
      <c r="Z511" s="3" t="str">
        <f t="shared" ca="1" si="160"/>
        <v/>
      </c>
      <c r="AA511" s="3" t="str">
        <f ca="1">" "
&amp;AE511
&amp;IF(AND(OR(K511=5,K511=6),MOD(INT(J511/1000),10)=1)," A2","")
&amp;IF(AND(NOT(I511),J511=109,OFFSET(program!$A$1,0,disasm!$A511+1)&gt;0,NOT(ISNUMBER(FIND(" A1 "," "&amp;AE511&amp;" "))))," AUTOLABEL","")
&amp;" "</f>
        <v xml:space="preserve">  </v>
      </c>
    </row>
    <row r="512" spans="1:30" x14ac:dyDescent="0.2">
      <c r="A512" s="1">
        <f t="shared" ca="1" si="161"/>
        <v>1421</v>
      </c>
      <c r="B512" s="2" t="str">
        <f t="shared" ca="1" si="144"/>
        <v>print_pstring_end</v>
      </c>
      <c r="C512" s="3" t="str">
        <f ca="1">_xlfn.TEXTJOIN(" ",FALSE,OFFSET(program!$A$1,0,A512,1,M512))</f>
        <v>109 2</v>
      </c>
      <c r="D512" s="4" t="str">
        <f ca="1">IF($H512="data",".dat "&amp;X512,
IF($H512="str",".str " &amp; _xlfn.TEXTJOIN("",FALSE,OFFSET(program!$A$2,0,A512+1,1,M512-1)),
$L512&amp;" "&amp;_xlfn.TEXTJOIN(", ",TRUE,$X512:$Z512)
))</f>
        <v>SP+  2</v>
      </c>
      <c r="E512" s="19" t="b">
        <f t="shared" ca="1" si="145"/>
        <v>0</v>
      </c>
      <c r="F512" s="5" t="str">
        <f t="shared" si="142"/>
        <v>print_pstring_end</v>
      </c>
      <c r="G512" s="5">
        <f t="shared" ca="1" si="143"/>
        <v>1421</v>
      </c>
      <c r="H512" s="5" t="str">
        <f t="shared" si="146"/>
        <v>code</v>
      </c>
      <c r="I512" s="13" t="b">
        <f t="shared" si="147"/>
        <v>0</v>
      </c>
      <c r="J512" s="6">
        <f ca="1">OFFSET(program!$A$1,0,disasm!A512)</f>
        <v>109</v>
      </c>
      <c r="K512" s="7">
        <f t="shared" ca="1" si="148"/>
        <v>9</v>
      </c>
      <c r="L512" s="7" t="str">
        <f t="shared" ca="1" si="149"/>
        <v xml:space="preserve">SP+ </v>
      </c>
      <c r="M512" s="7">
        <f t="shared" ca="1" si="150"/>
        <v>2</v>
      </c>
      <c r="N512" s="7">
        <f t="shared" ca="1" si="151"/>
        <v>1</v>
      </c>
      <c r="O512" s="8">
        <f t="shared" ca="1" si="152"/>
        <v>1</v>
      </c>
      <c r="P512" s="8" t="str">
        <f t="shared" ca="1" si="153"/>
        <v/>
      </c>
      <c r="Q512" s="8" t="str">
        <f t="shared" ca="1" si="154"/>
        <v/>
      </c>
      <c r="R512" s="8" t="str">
        <f t="shared" ca="1" si="155"/>
        <v>num</v>
      </c>
      <c r="S512" s="8" t="str">
        <f t="shared" ca="1" si="156"/>
        <v/>
      </c>
      <c r="T512" s="8" t="str">
        <f t="shared" ca="1" si="157"/>
        <v/>
      </c>
      <c r="U512" s="7">
        <f ca="1">IF(O512="","",OFFSET(program!$A$1,0,disasm!$A512+COLUMN()-COLUMN($U512)+IF($I512,0,1)))</f>
        <v>2</v>
      </c>
      <c r="V512" s="7" t="str">
        <f ca="1">IF(P512="","",OFFSET(program!$A$1,0,disasm!$A512+COLUMN()-COLUMN($U512)+IF($I512,0,1)))</f>
        <v/>
      </c>
      <c r="W512" s="7" t="str">
        <f ca="1">IF(Q512="","",OFFSET(program!$A$1,0,disasm!$A512+COLUMN()-COLUMN($U512)+IF($I512,0,1)))</f>
        <v/>
      </c>
      <c r="X512" s="3" t="str">
        <f t="shared" ca="1" si="158"/>
        <v>2</v>
      </c>
      <c r="Y512" s="3" t="str">
        <f t="shared" ca="1" si="159"/>
        <v/>
      </c>
      <c r="Z512" s="3" t="str">
        <f t="shared" ca="1" si="160"/>
        <v/>
      </c>
      <c r="AA512" s="3" t="str">
        <f ca="1">" "
&amp;AE512
&amp;IF(AND(OR(K512=5,K512=6),MOD(INT(J512/1000),10)=1)," A2","")
&amp;IF(AND(NOT(I512),J512=109,OFFSET(program!$A$1,0,disasm!$A512+1)&gt;0,NOT(ISNUMBER(FIND(" A1 "," "&amp;AE512&amp;" "))))," AUTOLABEL","")
&amp;" "</f>
        <v xml:space="preserve">  AUTOLABEL </v>
      </c>
      <c r="AC512" t="s">
        <v>46</v>
      </c>
      <c r="AD512" s="9" t="s">
        <v>118</v>
      </c>
    </row>
    <row r="513" spans="1:31" x14ac:dyDescent="0.2">
      <c r="A513" s="1">
        <f t="shared" ca="1" si="161"/>
        <v>1423</v>
      </c>
      <c r="B513" s="2" t="str">
        <f t="shared" ca="1" si="144"/>
        <v>print_pstring_end+2</v>
      </c>
      <c r="C513" s="3" t="str">
        <f ca="1">_xlfn.TEXTJOIN(" ",FALSE,OFFSET(program!$A$1,0,A513,1,M513))</f>
        <v>104 10</v>
      </c>
      <c r="D513" s="4" t="str">
        <f ca="1">IF($H513="data",".dat "&amp;X513,
IF($H513="str",".str " &amp; _xlfn.TEXTJOIN("",FALSE,OFFSET(program!$A$2,0,A513+1,1,M513-1)),
$L513&amp;" "&amp;_xlfn.TEXTJOIN(", ",TRUE,$X513:$Z513)
))</f>
        <v>OUT  10</v>
      </c>
      <c r="E513" s="19" t="b">
        <f t="shared" ca="1" si="145"/>
        <v>0</v>
      </c>
      <c r="F513" s="5" t="str">
        <f t="shared" ca="1" si="142"/>
        <v>print_pstring_end</v>
      </c>
      <c r="G513" s="5">
        <f t="shared" ca="1" si="143"/>
        <v>1421</v>
      </c>
      <c r="H513" s="5" t="str">
        <f t="shared" si="146"/>
        <v>code</v>
      </c>
      <c r="I513" s="13" t="b">
        <f t="shared" si="147"/>
        <v>0</v>
      </c>
      <c r="J513" s="6">
        <f ca="1">OFFSET(program!$A$1,0,disasm!A513)</f>
        <v>104</v>
      </c>
      <c r="K513" s="7">
        <f t="shared" ca="1" si="148"/>
        <v>4</v>
      </c>
      <c r="L513" s="7" t="str">
        <f t="shared" ca="1" si="149"/>
        <v xml:space="preserve">OUT </v>
      </c>
      <c r="M513" s="7">
        <f t="shared" ca="1" si="150"/>
        <v>2</v>
      </c>
      <c r="N513" s="7">
        <f t="shared" ca="1" si="151"/>
        <v>1</v>
      </c>
      <c r="O513" s="8">
        <f t="shared" ca="1" si="152"/>
        <v>1</v>
      </c>
      <c r="P513" s="8" t="str">
        <f t="shared" ca="1" si="153"/>
        <v/>
      </c>
      <c r="Q513" s="8" t="str">
        <f t="shared" ca="1" si="154"/>
        <v/>
      </c>
      <c r="R513" s="8" t="str">
        <f t="shared" ca="1" si="155"/>
        <v>num</v>
      </c>
      <c r="S513" s="8" t="str">
        <f t="shared" ca="1" si="156"/>
        <v/>
      </c>
      <c r="T513" s="8" t="str">
        <f t="shared" ca="1" si="157"/>
        <v/>
      </c>
      <c r="U513" s="7">
        <f ca="1">IF(O513="","",OFFSET(program!$A$1,0,disasm!$A513+COLUMN()-COLUMN($U513)+IF($I513,0,1)))</f>
        <v>10</v>
      </c>
      <c r="V513" s="7" t="str">
        <f ca="1">IF(P513="","",OFFSET(program!$A$1,0,disasm!$A513+COLUMN()-COLUMN($U513)+IF($I513,0,1)))</f>
        <v/>
      </c>
      <c r="W513" s="7" t="str">
        <f ca="1">IF(Q513="","",OFFSET(program!$A$1,0,disasm!$A513+COLUMN()-COLUMN($U513)+IF($I513,0,1)))</f>
        <v/>
      </c>
      <c r="X513" s="3" t="str">
        <f t="shared" ca="1" si="158"/>
        <v>10</v>
      </c>
      <c r="Y513" s="3" t="str">
        <f t="shared" ca="1" si="159"/>
        <v/>
      </c>
      <c r="Z513" s="3" t="str">
        <f t="shared" ca="1" si="160"/>
        <v/>
      </c>
      <c r="AA513" s="3" t="str">
        <f ca="1">" "
&amp;AE513
&amp;IF(AND(OR(K513=5,K513=6),MOD(INT(J513/1000),10)=1)," A2","")
&amp;IF(AND(NOT(I513),J513=109,OFFSET(program!$A$1,0,disasm!$A513+1)&gt;0,NOT(ISNUMBER(FIND(" A1 "," "&amp;AE513&amp;" "))))," AUTOLABEL","")
&amp;" "</f>
        <v xml:space="preserve">  </v>
      </c>
      <c r="AC513" t="s">
        <v>35</v>
      </c>
    </row>
    <row r="514" spans="1:31" x14ac:dyDescent="0.2">
      <c r="A514" s="1">
        <f t="shared" ca="1" si="161"/>
        <v>1425</v>
      </c>
      <c r="B514" s="2" t="str">
        <f t="shared" ca="1" si="144"/>
        <v>print_pstring_end+4</v>
      </c>
      <c r="C514" s="3" t="str">
        <f ca="1">_xlfn.TEXTJOIN(" ",FALSE,OFFSET(program!$A$1,0,A514,1,M514))</f>
        <v>22101 0 -1 1</v>
      </c>
      <c r="D514" s="4" t="str">
        <f ca="1">IF($H514="data",".dat "&amp;X514,
IF($H514="str",".str " &amp; _xlfn.TEXTJOIN("",FALSE,OFFSET(program!$A$2,0,A514+1,1,M514-1)),
$L514&amp;" "&amp;_xlfn.TEXTJOIN(", ",TRUE,$X514:$Z514)
))</f>
        <v>ADD  0, [SP-1], [SP+1]</v>
      </c>
      <c r="E514" s="19" t="b">
        <f t="shared" ca="1" si="145"/>
        <v>0</v>
      </c>
      <c r="F514" s="5" t="str">
        <f t="shared" ref="F514:F577" ca="1" si="162">IF(ISBLANK($AD514),
    IF(ISNUMBER(FIND(" AUTOLABEL ",AA514)),IF(I514,"data","fun")&amp;A514,F513),
    $AD514
)</f>
        <v>print_pstring_end</v>
      </c>
      <c r="G514" s="5">
        <f t="shared" ref="G514:G577" ca="1" si="163">IF(AND(ISBLANK($AD514),NOT(ISNUMBER(FIND(" AUTOLABEL ",AA514)))),G513,$A514)</f>
        <v>1421</v>
      </c>
      <c r="H514" s="5" t="str">
        <f t="shared" si="146"/>
        <v>code</v>
      </c>
      <c r="I514" s="13" t="b">
        <f t="shared" si="147"/>
        <v>0</v>
      </c>
      <c r="J514" s="6">
        <f ca="1">OFFSET(program!$A$1,0,disasm!A514)</f>
        <v>22101</v>
      </c>
      <c r="K514" s="7">
        <f t="shared" ca="1" si="148"/>
        <v>1</v>
      </c>
      <c r="L514" s="7" t="str">
        <f t="shared" ca="1" si="149"/>
        <v xml:space="preserve">ADD </v>
      </c>
      <c r="M514" s="7">
        <f t="shared" ca="1" si="150"/>
        <v>4</v>
      </c>
      <c r="N514" s="7">
        <f t="shared" ca="1" si="151"/>
        <v>3</v>
      </c>
      <c r="O514" s="8">
        <f t="shared" ca="1" si="152"/>
        <v>1</v>
      </c>
      <c r="P514" s="8">
        <f t="shared" ca="1" si="153"/>
        <v>2</v>
      </c>
      <c r="Q514" s="8">
        <f t="shared" ca="1" si="154"/>
        <v>2</v>
      </c>
      <c r="R514" s="8" t="str">
        <f t="shared" ca="1" si="155"/>
        <v>num</v>
      </c>
      <c r="S514" s="8" t="str">
        <f t="shared" ca="1" si="156"/>
        <v>num</v>
      </c>
      <c r="T514" s="8" t="str">
        <f t="shared" ca="1" si="157"/>
        <v>num</v>
      </c>
      <c r="U514" s="7">
        <f ca="1">IF(O514="","",OFFSET(program!$A$1,0,disasm!$A514+COLUMN()-COLUMN($U514)+IF($I514,0,1)))</f>
        <v>0</v>
      </c>
      <c r="V514" s="7">
        <f ca="1">IF(P514="","",OFFSET(program!$A$1,0,disasm!$A514+COLUMN()-COLUMN($U514)+IF($I514,0,1)))</f>
        <v>-1</v>
      </c>
      <c r="W514" s="7">
        <f ca="1">IF(Q514="","",OFFSET(program!$A$1,0,disasm!$A514+COLUMN()-COLUMN($U514)+IF($I514,0,1)))</f>
        <v>1</v>
      </c>
      <c r="X514" s="3" t="str">
        <f t="shared" ca="1" si="158"/>
        <v>0</v>
      </c>
      <c r="Y514" s="3" t="str">
        <f t="shared" ca="1" si="159"/>
        <v>[SP-1]</v>
      </c>
      <c r="Z514" s="3" t="str">
        <f t="shared" ca="1" si="160"/>
        <v>[SP+1]</v>
      </c>
      <c r="AA514" s="3" t="str">
        <f ca="1">" "
&amp;AE514
&amp;IF(AND(OR(K514=5,K514=6),MOD(INT(J514/1000),10)=1)," A2","")
&amp;IF(AND(NOT(I514),J514=109,OFFSET(program!$A$1,0,disasm!$A514+1)&gt;0,NOT(ISNUMBER(FIND(" A1 "," "&amp;AE514&amp;" "))))," AUTOLABEL","")
&amp;" "</f>
        <v xml:space="preserve">  </v>
      </c>
    </row>
    <row r="515" spans="1:31" x14ac:dyDescent="0.2">
      <c r="A515" s="1">
        <f t="shared" ca="1" si="161"/>
        <v>1429</v>
      </c>
      <c r="B515" s="2" t="str">
        <f t="shared" ref="B515:B578" ca="1" si="164">$F515
&amp;IF(ISBLANK(AB515),
    IF($A515=$G515,
        "",
        "+"&amp;$A515-$G515
    ),
    "."&amp;AB515
)</f>
        <v>print_pstring_end+8</v>
      </c>
      <c r="C515" s="3" t="str">
        <f ca="1">_xlfn.TEXTJOIN(" ",FALSE,OFFSET(program!$A$1,0,A515,1,M515))</f>
        <v>21102 1436 1 0</v>
      </c>
      <c r="D515" s="4" t="str">
        <f ca="1">IF($H515="data",".dat "&amp;X515,
IF($H515="str",".str " &amp; _xlfn.TEXTJOIN("",FALSE,OFFSET(program!$A$2,0,A515+1,1,M515-1)),
$L515&amp;" "&amp;_xlfn.TEXTJOIN(", ",TRUE,$X515:$Z515)
))</f>
        <v>MUL  print_pstring_end+15, 1, [SP+0]</v>
      </c>
      <c r="E515" s="19" t="b">
        <f t="shared" ref="E515:E578" ca="1" si="165">IF(G515&lt;&gt;G514,NOT(E514),E514)</f>
        <v>0</v>
      </c>
      <c r="F515" s="5" t="str">
        <f t="shared" ca="1" si="162"/>
        <v>print_pstring_end</v>
      </c>
      <c r="G515" s="5">
        <f t="shared" ca="1" si="163"/>
        <v>1421</v>
      </c>
      <c r="H515" s="5" t="str">
        <f t="shared" ref="H515:H578" si="166">IF(ISNUMBER(FIND(" STR "," "&amp;AE515&amp;" ")),"str",
IF(ISNUMBER(FIND(" CODE "," "&amp;AE515&amp;" ")),"code",
IF(ISNUMBER(FIND(" DATA "," "&amp;AE515&amp;" ")),"data",
$H514
)))</f>
        <v>code</v>
      </c>
      <c r="I515" s="13" t="b">
        <f t="shared" ref="I515:I578" si="167">H515&lt;&gt;"code"</f>
        <v>0</v>
      </c>
      <c r="J515" s="6">
        <f ca="1">OFFSET(program!$A$1,0,disasm!A515)</f>
        <v>21102</v>
      </c>
      <c r="K515" s="7">
        <f t="shared" ref="K515:K578" ca="1" si="168">MOD($J515,100)</f>
        <v>2</v>
      </c>
      <c r="L515" s="7" t="str">
        <f t="shared" ref="L515:L578" ca="1" si="169">IF(K515=99,"END",CHOOSE(K515,"ADD ","MUL ","IN  ","OUT ","J!=0","J=0 ","CMP&lt;","CMP=","SP+ "))</f>
        <v xml:space="preserve">MUL </v>
      </c>
      <c r="M515" s="7">
        <f t="shared" ref="M515:M578" ca="1" si="170">IF($H515="data",1,IF($H515="str",$J515+1,N515+1))</f>
        <v>4</v>
      </c>
      <c r="N515" s="7">
        <f t="shared" ref="N515:N578" ca="1" si="171">IF($I515,1,IFERROR(CHOOSE($K515,3,3,1,1,2,2,3,3,1),0))</f>
        <v>3</v>
      </c>
      <c r="O515" s="8">
        <f t="shared" ref="O515:O578" ca="1" si="172">IF(I515,1,IF($N515&gt;=1,MOD(INT($J515/100),10),""))</f>
        <v>1</v>
      </c>
      <c r="P515" s="8">
        <f t="shared" ref="P515:P578" ca="1" si="173">IF($N515&gt;=2,MOD(INT($J515/1000),10),"")</f>
        <v>1</v>
      </c>
      <c r="Q515" s="8">
        <f t="shared" ref="Q515:Q578" ca="1" si="174">IF($N515&gt;=3,MOD(INT($J515/10000),10),"")</f>
        <v>2</v>
      </c>
      <c r="R515" s="8" t="str">
        <f t="shared" ref="R515:R578" ca="1" si="175">IF(O515="","",
    IF(ISNUMBER(FIND(" A"&amp;R$1&amp;" ",$AA515)),"addr",
        IF(ISNUMBER(FIND(" C"&amp;R$1&amp;" ",$AA515)),"char",
            CHOOSE(O515+1,"addr","num","num")
        )
    )
)</f>
        <v>addr</v>
      </c>
      <c r="S515" s="8" t="str">
        <f t="shared" ref="S515:S578" ca="1" si="176">IF(P515="","",
    IF(ISNUMBER(FIND(" A"&amp;S$1&amp;" ",$AA515)),"addr",
        IF(ISNUMBER(FIND(" C"&amp;S$1&amp;" ",$AA515)),"char",
            CHOOSE(P515+1,"addr","num","num")
        )
    )
)</f>
        <v>num</v>
      </c>
      <c r="T515" s="8" t="str">
        <f t="shared" ref="T515:T578" ca="1" si="177">IF(Q515="","",
    IF(ISNUMBER(FIND(" A"&amp;T$1&amp;" ",$AA515)),"addr",
        IF(ISNUMBER(FIND(" C"&amp;T$1&amp;" ",$AA515)),"char",
            CHOOSE(Q515+1,"addr","num","num")
        )
    )
)</f>
        <v>num</v>
      </c>
      <c r="U515" s="7">
        <f ca="1">IF(O515="","",OFFSET(program!$A$1,0,disasm!$A515+COLUMN()-COLUMN($U515)+IF($I515,0,1)))</f>
        <v>1436</v>
      </c>
      <c r="V515" s="7">
        <f ca="1">IF(P515="","",OFFSET(program!$A$1,0,disasm!$A515+COLUMN()-COLUMN($U515)+IF($I515,0,1)))</f>
        <v>1</v>
      </c>
      <c r="W515" s="7">
        <f ca="1">IF(Q515="","",OFFSET(program!$A$1,0,disasm!$A515+COLUMN()-COLUMN($U515)+IF($I515,0,1)))</f>
        <v>0</v>
      </c>
      <c r="X515" s="3" t="str">
        <f t="shared" ref="X515:X578" ca="1" si="178">IF(O515="","",
  SUBSTITUTE(SUBSTITUTE(
    CHOOSE(1+O515,"[val]","val","[SP+val]"),
    "val",
    IF(R515="char","'"&amp;CHAR(U515)&amp;"'",
      IF(R515="addr",
        INDEX($B:$B,MATCH(U515,$A:$A,1))
          &amp; IF(INDEX($A:$A,MATCH(U515,$A:$A,1)) &lt; U515, ".a"&amp;(U515 - INDEX($A:$A,MATCH(U515,$A:$A,1))),""),
        U515
       )
    )
  ),"+-","-")
)</f>
        <v>print_pstring_end+15</v>
      </c>
      <c r="Y515" s="3" t="str">
        <f t="shared" ref="Y515:Y578" ca="1" si="179">IF(P515="","",
  SUBSTITUTE(SUBSTITUTE(
    CHOOSE(1+P515,"[val]","val","[SP+val]"),
    "val",
    IF(S515="char","'"&amp;CHAR(V515)&amp;"'",
      IF(S515="addr",
        INDEX($B:$B,MATCH(V515,$A:$A,1))
          &amp; IF(INDEX($A:$A,MATCH(V515,$A:$A,1)) &lt; V515, ".a"&amp;(V515 - INDEX($A:$A,MATCH(V515,$A:$A,1))),""),
        V515
       )
    )
  ),"+-","-")
)</f>
        <v>1</v>
      </c>
      <c r="Z515" s="3" t="str">
        <f t="shared" ref="Z515:Z578" ca="1" si="180">IF(Q515="","",
  SUBSTITUTE(SUBSTITUTE(
    CHOOSE(1+Q515,"[val]","val","[SP+val]"),
    "val",
    IF(T515="char","'"&amp;CHAR(W515)&amp;"'",
      IF(T515="addr",
        INDEX($B:$B,MATCH(W515,$A:$A,1))
          &amp; IF(INDEX($A:$A,MATCH(W515,$A:$A,1)) &lt; W515, ".a"&amp;(W515 - INDEX($A:$A,MATCH(W515,$A:$A,1))),""),
        W515
       )
    )
  ),"+-","-")
)</f>
        <v>[SP+0]</v>
      </c>
      <c r="AA515" s="3" t="str">
        <f ca="1">" "
&amp;AE515
&amp;IF(AND(OR(K515=5,K515=6),MOD(INT(J515/1000),10)=1)," A2","")
&amp;IF(AND(NOT(I515),J515=109,OFFSET(program!$A$1,0,disasm!$A515+1)&gt;0,NOT(ISNUMBER(FIND(" A1 "," "&amp;AE515&amp;" "))))," AUTOLABEL","")
&amp;" "</f>
        <v xml:space="preserve"> A1 </v>
      </c>
      <c r="AE515" s="9" t="s">
        <v>29</v>
      </c>
    </row>
    <row r="516" spans="1:31" x14ac:dyDescent="0.2">
      <c r="A516" s="1">
        <f t="shared" ref="A516:A579" ca="1" si="181">A515+M515</f>
        <v>1433</v>
      </c>
      <c r="B516" s="2" t="str">
        <f t="shared" ca="1" si="164"/>
        <v>print_pstring_end+12</v>
      </c>
      <c r="C516" s="3" t="str">
        <f ca="1">_xlfn.TEXTJOIN(" ",FALSE,OFFSET(program!$A$1,0,A516,1,M516))</f>
        <v>1105 1 1378</v>
      </c>
      <c r="D516" s="4" t="str">
        <f ca="1">IF($H516="data",".dat "&amp;X516,
IF($H516="str",".str " &amp; _xlfn.TEXTJOIN("",FALSE,OFFSET(program!$A$2,0,A516+1,1,M516-1)),
$L516&amp;" "&amp;_xlfn.TEXTJOIN(", ",TRUE,$X516:$Z516)
))</f>
        <v>J!=0 1, print_pstring</v>
      </c>
      <c r="E516" s="19" t="b">
        <f t="shared" ca="1" si="165"/>
        <v>0</v>
      </c>
      <c r="F516" s="5" t="str">
        <f t="shared" ca="1" si="162"/>
        <v>print_pstring_end</v>
      </c>
      <c r="G516" s="5">
        <f t="shared" ca="1" si="163"/>
        <v>1421</v>
      </c>
      <c r="H516" s="5" t="str">
        <f t="shared" si="166"/>
        <v>code</v>
      </c>
      <c r="I516" s="13" t="b">
        <f t="shared" si="167"/>
        <v>0</v>
      </c>
      <c r="J516" s="6">
        <f ca="1">OFFSET(program!$A$1,0,disasm!A516)</f>
        <v>1105</v>
      </c>
      <c r="K516" s="7">
        <f t="shared" ca="1" si="168"/>
        <v>5</v>
      </c>
      <c r="L516" s="7" t="str">
        <f t="shared" ca="1" si="169"/>
        <v>J!=0</v>
      </c>
      <c r="M516" s="7">
        <f t="shared" ca="1" si="170"/>
        <v>3</v>
      </c>
      <c r="N516" s="7">
        <f t="shared" ca="1" si="171"/>
        <v>2</v>
      </c>
      <c r="O516" s="8">
        <f t="shared" ca="1" si="172"/>
        <v>1</v>
      </c>
      <c r="P516" s="8">
        <f t="shared" ca="1" si="173"/>
        <v>1</v>
      </c>
      <c r="Q516" s="8" t="str">
        <f t="shared" ca="1" si="174"/>
        <v/>
      </c>
      <c r="R516" s="8" t="str">
        <f t="shared" ca="1" si="175"/>
        <v>num</v>
      </c>
      <c r="S516" s="8" t="str">
        <f t="shared" ca="1" si="176"/>
        <v>addr</v>
      </c>
      <c r="T516" s="8" t="str">
        <f t="shared" ca="1" si="177"/>
        <v/>
      </c>
      <c r="U516" s="7">
        <f ca="1">IF(O516="","",OFFSET(program!$A$1,0,disasm!$A516+COLUMN()-COLUMN($U516)+IF($I516,0,1)))</f>
        <v>1</v>
      </c>
      <c r="V516" s="7">
        <f ca="1">IF(P516="","",OFFSET(program!$A$1,0,disasm!$A516+COLUMN()-COLUMN($U516)+IF($I516,0,1)))</f>
        <v>1378</v>
      </c>
      <c r="W516" s="7" t="str">
        <f ca="1">IF(Q516="","",OFFSET(program!$A$1,0,disasm!$A516+COLUMN()-COLUMN($U516)+IF($I516,0,1)))</f>
        <v/>
      </c>
      <c r="X516" s="3" t="str">
        <f t="shared" ca="1" si="178"/>
        <v>1</v>
      </c>
      <c r="Y516" s="3" t="str">
        <f t="shared" ca="1" si="179"/>
        <v>print_pstring</v>
      </c>
      <c r="Z516" s="3" t="str">
        <f t="shared" ca="1" si="180"/>
        <v/>
      </c>
      <c r="AA516" s="3" t="str">
        <f ca="1">" "
&amp;AE516
&amp;IF(AND(OR(K516=5,K516=6),MOD(INT(J516/1000),10)=1)," A2","")
&amp;IF(AND(NOT(I516),J516=109,OFFSET(program!$A$1,0,disasm!$A516+1)&gt;0,NOT(ISNUMBER(FIND(" A1 "," "&amp;AE516&amp;" "))))," AUTOLABEL","")
&amp;" "</f>
        <v xml:space="preserve">  A2 </v>
      </c>
      <c r="AC516" t="s">
        <v>47</v>
      </c>
    </row>
    <row r="517" spans="1:31" x14ac:dyDescent="0.2">
      <c r="A517" s="1">
        <f t="shared" ca="1" si="181"/>
        <v>1436</v>
      </c>
      <c r="B517" s="2" t="str">
        <f t="shared" ca="1" si="164"/>
        <v>print_pstring_end+15</v>
      </c>
      <c r="C517" s="3" t="str">
        <f ca="1">_xlfn.TEXTJOIN(" ",FALSE,OFFSET(program!$A$1,0,A517,1,M517))</f>
        <v>104 10</v>
      </c>
      <c r="D517" s="4" t="str">
        <f ca="1">IF($H517="data",".dat "&amp;X517,
IF($H517="str",".str " &amp; _xlfn.TEXTJOIN("",FALSE,OFFSET(program!$A$2,0,A517+1,1,M517-1)),
$L517&amp;" "&amp;_xlfn.TEXTJOIN(", ",TRUE,$X517:$Z517)
))</f>
        <v>OUT  10</v>
      </c>
      <c r="E517" s="19" t="b">
        <f t="shared" ca="1" si="165"/>
        <v>0</v>
      </c>
      <c r="F517" s="5" t="str">
        <f t="shared" ca="1" si="162"/>
        <v>print_pstring_end</v>
      </c>
      <c r="G517" s="5">
        <f t="shared" ca="1" si="163"/>
        <v>1421</v>
      </c>
      <c r="H517" s="5" t="str">
        <f t="shared" si="166"/>
        <v>code</v>
      </c>
      <c r="I517" s="13" t="b">
        <f t="shared" si="167"/>
        <v>0</v>
      </c>
      <c r="J517" s="6">
        <f ca="1">OFFSET(program!$A$1,0,disasm!A517)</f>
        <v>104</v>
      </c>
      <c r="K517" s="7">
        <f t="shared" ca="1" si="168"/>
        <v>4</v>
      </c>
      <c r="L517" s="7" t="str">
        <f t="shared" ca="1" si="169"/>
        <v xml:space="preserve">OUT </v>
      </c>
      <c r="M517" s="7">
        <f t="shared" ca="1" si="170"/>
        <v>2</v>
      </c>
      <c r="N517" s="7">
        <f t="shared" ca="1" si="171"/>
        <v>1</v>
      </c>
      <c r="O517" s="8">
        <f t="shared" ca="1" si="172"/>
        <v>1</v>
      </c>
      <c r="P517" s="8" t="str">
        <f t="shared" ca="1" si="173"/>
        <v/>
      </c>
      <c r="Q517" s="8" t="str">
        <f t="shared" ca="1" si="174"/>
        <v/>
      </c>
      <c r="R517" s="8" t="str">
        <f t="shared" ca="1" si="175"/>
        <v>num</v>
      </c>
      <c r="S517" s="8" t="str">
        <f t="shared" ca="1" si="176"/>
        <v/>
      </c>
      <c r="T517" s="8" t="str">
        <f t="shared" ca="1" si="177"/>
        <v/>
      </c>
      <c r="U517" s="7">
        <f ca="1">IF(O517="","",OFFSET(program!$A$1,0,disasm!$A517+COLUMN()-COLUMN($U517)+IF($I517,0,1)))</f>
        <v>10</v>
      </c>
      <c r="V517" s="7" t="str">
        <f ca="1">IF(P517="","",OFFSET(program!$A$1,0,disasm!$A517+COLUMN()-COLUMN($U517)+IF($I517,0,1)))</f>
        <v/>
      </c>
      <c r="W517" s="7" t="str">
        <f ca="1">IF(Q517="","",OFFSET(program!$A$1,0,disasm!$A517+COLUMN()-COLUMN($U517)+IF($I517,0,1)))</f>
        <v/>
      </c>
      <c r="X517" s="3" t="str">
        <f t="shared" ca="1" si="178"/>
        <v>10</v>
      </c>
      <c r="Y517" s="3" t="str">
        <f t="shared" ca="1" si="179"/>
        <v/>
      </c>
      <c r="Z517" s="3" t="str">
        <f t="shared" ca="1" si="180"/>
        <v/>
      </c>
      <c r="AA517" s="3" t="str">
        <f ca="1">" "
&amp;AE517
&amp;IF(AND(OR(K517=5,K517=6),MOD(INT(J517/1000),10)=1)," A2","")
&amp;IF(AND(NOT(I517),J517=109,OFFSET(program!$A$1,0,disasm!$A517+1)&gt;0,NOT(ISNUMBER(FIND(" A1 "," "&amp;AE517&amp;" "))))," AUTOLABEL","")
&amp;" "</f>
        <v xml:space="preserve">  </v>
      </c>
      <c r="AC517" t="s">
        <v>35</v>
      </c>
    </row>
    <row r="518" spans="1:31" x14ac:dyDescent="0.2">
      <c r="A518" s="1">
        <f t="shared" ca="1" si="181"/>
        <v>1438</v>
      </c>
      <c r="B518" s="2" t="str">
        <f t="shared" ca="1" si="164"/>
        <v>print_pstring_end+17</v>
      </c>
      <c r="C518" s="3" t="str">
        <f ca="1">_xlfn.TEXTJOIN(" ",FALSE,OFFSET(program!$A$1,0,A518,1,M518))</f>
        <v>99</v>
      </c>
      <c r="D518" s="4" t="str">
        <f ca="1">IF($H518="data",".dat "&amp;X518,
IF($H518="str",".str " &amp; _xlfn.TEXTJOIN("",FALSE,OFFSET(program!$A$2,0,A518+1,1,M518-1)),
$L518&amp;" "&amp;_xlfn.TEXTJOIN(", ",TRUE,$X518:$Z518)
))</f>
        <v xml:space="preserve">END </v>
      </c>
      <c r="E518" s="19" t="b">
        <f t="shared" ca="1" si="165"/>
        <v>0</v>
      </c>
      <c r="F518" s="5" t="str">
        <f t="shared" ca="1" si="162"/>
        <v>print_pstring_end</v>
      </c>
      <c r="G518" s="5">
        <f t="shared" ca="1" si="163"/>
        <v>1421</v>
      </c>
      <c r="H518" s="5" t="str">
        <f t="shared" si="166"/>
        <v>code</v>
      </c>
      <c r="I518" s="13" t="b">
        <f t="shared" si="167"/>
        <v>0</v>
      </c>
      <c r="J518" s="6">
        <f ca="1">OFFSET(program!$A$1,0,disasm!A518)</f>
        <v>99</v>
      </c>
      <c r="K518" s="7">
        <f t="shared" ca="1" si="168"/>
        <v>99</v>
      </c>
      <c r="L518" s="7" t="str">
        <f t="shared" ca="1" si="169"/>
        <v>END</v>
      </c>
      <c r="M518" s="7">
        <f t="shared" ca="1" si="170"/>
        <v>1</v>
      </c>
      <c r="N518" s="7">
        <f t="shared" ca="1" si="171"/>
        <v>0</v>
      </c>
      <c r="O518" s="8" t="str">
        <f t="shared" ca="1" si="172"/>
        <v/>
      </c>
      <c r="P518" s="8" t="str">
        <f t="shared" ca="1" si="173"/>
        <v/>
      </c>
      <c r="Q518" s="8" t="str">
        <f t="shared" ca="1" si="174"/>
        <v/>
      </c>
      <c r="R518" s="8" t="str">
        <f t="shared" ca="1" si="175"/>
        <v/>
      </c>
      <c r="S518" s="8" t="str">
        <f t="shared" ca="1" si="176"/>
        <v/>
      </c>
      <c r="T518" s="8" t="str">
        <f t="shared" ca="1" si="177"/>
        <v/>
      </c>
      <c r="U518" s="7" t="str">
        <f ca="1">IF(O518="","",OFFSET(program!$A$1,0,disasm!$A518+COLUMN()-COLUMN($U518)+IF($I518,0,1)))</f>
        <v/>
      </c>
      <c r="V518" s="7" t="str">
        <f ca="1">IF(P518="","",OFFSET(program!$A$1,0,disasm!$A518+COLUMN()-COLUMN($U518)+IF($I518,0,1)))</f>
        <v/>
      </c>
      <c r="W518" s="7" t="str">
        <f ca="1">IF(Q518="","",OFFSET(program!$A$1,0,disasm!$A518+COLUMN()-COLUMN($U518)+IF($I518,0,1)))</f>
        <v/>
      </c>
      <c r="X518" s="3" t="str">
        <f t="shared" ca="1" si="178"/>
        <v/>
      </c>
      <c r="Y518" s="3" t="str">
        <f t="shared" ca="1" si="179"/>
        <v/>
      </c>
      <c r="Z518" s="3" t="str">
        <f t="shared" ca="1" si="180"/>
        <v/>
      </c>
      <c r="AA518" s="3" t="str">
        <f ca="1">" "
&amp;AE518
&amp;IF(AND(OR(K518=5,K518=6),MOD(INT(J518/1000),10)=1)," A2","")
&amp;IF(AND(NOT(I518),J518=109,OFFSET(program!$A$1,0,disasm!$A518+1)&gt;0,NOT(ISNUMBER(FIND(" A1 "," "&amp;AE518&amp;" "))))," AUTOLABEL","")
&amp;" "</f>
        <v xml:space="preserve">  </v>
      </c>
    </row>
    <row r="519" spans="1:31" x14ac:dyDescent="0.2">
      <c r="A519" s="1">
        <f t="shared" ca="1" si="181"/>
        <v>1439</v>
      </c>
      <c r="B519" s="2" t="str">
        <f t="shared" ca="1" si="164"/>
        <v>print_pstring_end+18</v>
      </c>
      <c r="C519" s="3" t="str">
        <f ca="1">_xlfn.TEXTJOIN(" ",FALSE,OFFSET(program!$A$1,0,A519,1,M519))</f>
        <v>109 -2</v>
      </c>
      <c r="D519" s="4" t="str">
        <f ca="1">IF($H519="data",".dat "&amp;X519,
IF($H519="str",".str " &amp; _xlfn.TEXTJOIN("",FALSE,OFFSET(program!$A$2,0,A519+1,1,M519-1)),
$L519&amp;" "&amp;_xlfn.TEXTJOIN(", ",TRUE,$X519:$Z519)
))</f>
        <v>SP+  -2</v>
      </c>
      <c r="E519" s="19" t="b">
        <f t="shared" ca="1" si="165"/>
        <v>0</v>
      </c>
      <c r="F519" s="5" t="str">
        <f t="shared" ca="1" si="162"/>
        <v>print_pstring_end</v>
      </c>
      <c r="G519" s="5">
        <f t="shared" ca="1" si="163"/>
        <v>1421</v>
      </c>
      <c r="H519" s="5" t="str">
        <f t="shared" si="166"/>
        <v>code</v>
      </c>
      <c r="I519" s="13" t="b">
        <f t="shared" si="167"/>
        <v>0</v>
      </c>
      <c r="J519" s="6">
        <f ca="1">OFFSET(program!$A$1,0,disasm!A519)</f>
        <v>109</v>
      </c>
      <c r="K519" s="7">
        <f t="shared" ca="1" si="168"/>
        <v>9</v>
      </c>
      <c r="L519" s="7" t="str">
        <f t="shared" ca="1" si="169"/>
        <v xml:space="preserve">SP+ </v>
      </c>
      <c r="M519" s="7">
        <f t="shared" ca="1" si="170"/>
        <v>2</v>
      </c>
      <c r="N519" s="7">
        <f t="shared" ca="1" si="171"/>
        <v>1</v>
      </c>
      <c r="O519" s="8">
        <f t="shared" ca="1" si="172"/>
        <v>1</v>
      </c>
      <c r="P519" s="8" t="str">
        <f t="shared" ca="1" si="173"/>
        <v/>
      </c>
      <c r="Q519" s="8" t="str">
        <f t="shared" ca="1" si="174"/>
        <v/>
      </c>
      <c r="R519" s="8" t="str">
        <f t="shared" ca="1" si="175"/>
        <v>num</v>
      </c>
      <c r="S519" s="8" t="str">
        <f t="shared" ca="1" si="176"/>
        <v/>
      </c>
      <c r="T519" s="8" t="str">
        <f t="shared" ca="1" si="177"/>
        <v/>
      </c>
      <c r="U519" s="7">
        <f ca="1">IF(O519="","",OFFSET(program!$A$1,0,disasm!$A519+COLUMN()-COLUMN($U519)+IF($I519,0,1)))</f>
        <v>-2</v>
      </c>
      <c r="V519" s="7" t="str">
        <f ca="1">IF(P519="","",OFFSET(program!$A$1,0,disasm!$A519+COLUMN()-COLUMN($U519)+IF($I519,0,1)))</f>
        <v/>
      </c>
      <c r="W519" s="7" t="str">
        <f ca="1">IF(Q519="","",OFFSET(program!$A$1,0,disasm!$A519+COLUMN()-COLUMN($U519)+IF($I519,0,1)))</f>
        <v/>
      </c>
      <c r="X519" s="3" t="str">
        <f t="shared" ca="1" si="178"/>
        <v>-2</v>
      </c>
      <c r="Y519" s="3" t="str">
        <f t="shared" ca="1" si="179"/>
        <v/>
      </c>
      <c r="Z519" s="3" t="str">
        <f t="shared" ca="1" si="180"/>
        <v/>
      </c>
      <c r="AA519" s="3" t="str">
        <f ca="1">" "
&amp;AE519
&amp;IF(AND(OR(K519=5,K519=6),MOD(INT(J519/1000),10)=1)," A2","")
&amp;IF(AND(NOT(I519),J519=109,OFFSET(program!$A$1,0,disasm!$A519+1)&gt;0,NOT(ISNUMBER(FIND(" A1 "," "&amp;AE519&amp;" "))))," AUTOLABEL","")
&amp;" "</f>
        <v xml:space="preserve">  </v>
      </c>
      <c r="AC519" t="s">
        <v>28</v>
      </c>
    </row>
    <row r="520" spans="1:31" x14ac:dyDescent="0.2">
      <c r="A520" s="1">
        <f t="shared" ca="1" si="181"/>
        <v>1441</v>
      </c>
      <c r="B520" s="2" t="str">
        <f t="shared" ca="1" si="164"/>
        <v>print_pstring_end+20</v>
      </c>
      <c r="C520" s="3" t="str">
        <f ca="1">_xlfn.TEXTJOIN(" ",FALSE,OFFSET(program!$A$1,0,A520,1,M520))</f>
        <v>2105 1 0</v>
      </c>
      <c r="D520" s="4" t="str">
        <f ca="1">IF($H520="data",".dat "&amp;X520,
IF($H520="str",".str " &amp; _xlfn.TEXTJOIN("",FALSE,OFFSET(program!$A$2,0,A520+1,1,M520-1)),
$L520&amp;" "&amp;_xlfn.TEXTJOIN(", ",TRUE,$X520:$Z520)
))</f>
        <v>J!=0 1, [SP+0]</v>
      </c>
      <c r="E520" s="19" t="b">
        <f t="shared" ca="1" si="165"/>
        <v>0</v>
      </c>
      <c r="F520" s="5" t="str">
        <f t="shared" ca="1" si="162"/>
        <v>print_pstring_end</v>
      </c>
      <c r="G520" s="5">
        <f t="shared" ca="1" si="163"/>
        <v>1421</v>
      </c>
      <c r="H520" s="5" t="str">
        <f t="shared" si="166"/>
        <v>code</v>
      </c>
      <c r="I520" s="13" t="b">
        <f t="shared" si="167"/>
        <v>0</v>
      </c>
      <c r="J520" s="6">
        <f ca="1">OFFSET(program!$A$1,0,disasm!A520)</f>
        <v>2105</v>
      </c>
      <c r="K520" s="7">
        <f t="shared" ca="1" si="168"/>
        <v>5</v>
      </c>
      <c r="L520" s="7" t="str">
        <f t="shared" ca="1" si="169"/>
        <v>J!=0</v>
      </c>
      <c r="M520" s="7">
        <f t="shared" ca="1" si="170"/>
        <v>3</v>
      </c>
      <c r="N520" s="7">
        <f t="shared" ca="1" si="171"/>
        <v>2</v>
      </c>
      <c r="O520" s="8">
        <f t="shared" ca="1" si="172"/>
        <v>1</v>
      </c>
      <c r="P520" s="8">
        <f t="shared" ca="1" si="173"/>
        <v>2</v>
      </c>
      <c r="Q520" s="8" t="str">
        <f t="shared" ca="1" si="174"/>
        <v/>
      </c>
      <c r="R520" s="8" t="str">
        <f t="shared" ca="1" si="175"/>
        <v>num</v>
      </c>
      <c r="S520" s="8" t="str">
        <f t="shared" ca="1" si="176"/>
        <v>num</v>
      </c>
      <c r="T520" s="8" t="str">
        <f t="shared" ca="1" si="177"/>
        <v/>
      </c>
      <c r="U520" s="7">
        <f ca="1">IF(O520="","",OFFSET(program!$A$1,0,disasm!$A520+COLUMN()-COLUMN($U520)+IF($I520,0,1)))</f>
        <v>1</v>
      </c>
      <c r="V520" s="7">
        <f ca="1">IF(P520="","",OFFSET(program!$A$1,0,disasm!$A520+COLUMN()-COLUMN($U520)+IF($I520,0,1)))</f>
        <v>0</v>
      </c>
      <c r="W520" s="7" t="str">
        <f ca="1">IF(Q520="","",OFFSET(program!$A$1,0,disasm!$A520+COLUMN()-COLUMN($U520)+IF($I520,0,1)))</f>
        <v/>
      </c>
      <c r="X520" s="3" t="str">
        <f t="shared" ca="1" si="178"/>
        <v>1</v>
      </c>
      <c r="Y520" s="3" t="str">
        <f t="shared" ca="1" si="179"/>
        <v>[SP+0]</v>
      </c>
      <c r="Z520" s="3" t="str">
        <f t="shared" ca="1" si="180"/>
        <v/>
      </c>
      <c r="AA520" s="3" t="str">
        <f ca="1">" "
&amp;AE520
&amp;IF(AND(OR(K520=5,K520=6),MOD(INT(J520/1000),10)=1)," A2","")
&amp;IF(AND(NOT(I520),J520=109,OFFSET(program!$A$1,0,disasm!$A520+1)&gt;0,NOT(ISNUMBER(FIND(" A1 "," "&amp;AE520&amp;" "))))," AUTOLABEL","")
&amp;" "</f>
        <v xml:space="preserve">  </v>
      </c>
    </row>
    <row r="521" spans="1:31" x14ac:dyDescent="0.2">
      <c r="A521" s="1">
        <f t="shared" ca="1" si="181"/>
        <v>1444</v>
      </c>
      <c r="B521" s="2" t="str">
        <f t="shared" ca="1" si="164"/>
        <v>update_damage</v>
      </c>
      <c r="C521" s="3" t="str">
        <f ca="1">_xlfn.TEXTJOIN(" ",FALSE,OFFSET(program!$A$1,0,A521,1,M521))</f>
        <v>109 3</v>
      </c>
      <c r="D521" s="4" t="str">
        <f ca="1">IF($H521="data",".dat "&amp;X521,
IF($H521="str",".str " &amp; _xlfn.TEXTJOIN("",FALSE,OFFSET(program!$A$2,0,A521+1,1,M521-1)),
$L521&amp;" "&amp;_xlfn.TEXTJOIN(", ",TRUE,$X521:$Z521)
))</f>
        <v>SP+  3</v>
      </c>
      <c r="E521" s="19" t="b">
        <f t="shared" ca="1" si="165"/>
        <v>1</v>
      </c>
      <c r="F521" s="5" t="str">
        <f t="shared" si="162"/>
        <v>update_damage</v>
      </c>
      <c r="G521" s="5">
        <f t="shared" ca="1" si="163"/>
        <v>1444</v>
      </c>
      <c r="H521" s="5" t="str">
        <f t="shared" si="166"/>
        <v>code</v>
      </c>
      <c r="I521" s="13" t="b">
        <f t="shared" si="167"/>
        <v>0</v>
      </c>
      <c r="J521" s="6">
        <f ca="1">OFFSET(program!$A$1,0,disasm!A521)</f>
        <v>109</v>
      </c>
      <c r="K521" s="7">
        <f t="shared" ca="1" si="168"/>
        <v>9</v>
      </c>
      <c r="L521" s="7" t="str">
        <f t="shared" ca="1" si="169"/>
        <v xml:space="preserve">SP+ </v>
      </c>
      <c r="M521" s="7">
        <f t="shared" ca="1" si="170"/>
        <v>2</v>
      </c>
      <c r="N521" s="7">
        <f t="shared" ca="1" si="171"/>
        <v>1</v>
      </c>
      <c r="O521" s="8">
        <f t="shared" ca="1" si="172"/>
        <v>1</v>
      </c>
      <c r="P521" s="8" t="str">
        <f t="shared" ca="1" si="173"/>
        <v/>
      </c>
      <c r="Q521" s="8" t="str">
        <f t="shared" ca="1" si="174"/>
        <v/>
      </c>
      <c r="R521" s="8" t="str">
        <f t="shared" ca="1" si="175"/>
        <v>num</v>
      </c>
      <c r="S521" s="8" t="str">
        <f t="shared" ca="1" si="176"/>
        <v/>
      </c>
      <c r="T521" s="8" t="str">
        <f t="shared" ca="1" si="177"/>
        <v/>
      </c>
      <c r="U521" s="7">
        <f ca="1">IF(O521="","",OFFSET(program!$A$1,0,disasm!$A521+COLUMN()-COLUMN($U521)+IF($I521,0,1)))</f>
        <v>3</v>
      </c>
      <c r="V521" s="7" t="str">
        <f ca="1">IF(P521="","",OFFSET(program!$A$1,0,disasm!$A521+COLUMN()-COLUMN($U521)+IF($I521,0,1)))</f>
        <v/>
      </c>
      <c r="W521" s="7" t="str">
        <f ca="1">IF(Q521="","",OFFSET(program!$A$1,0,disasm!$A521+COLUMN()-COLUMN($U521)+IF($I521,0,1)))</f>
        <v/>
      </c>
      <c r="X521" s="3" t="str">
        <f t="shared" ca="1" si="178"/>
        <v>3</v>
      </c>
      <c r="Y521" s="3" t="str">
        <f t="shared" ca="1" si="179"/>
        <v/>
      </c>
      <c r="Z521" s="3" t="str">
        <f t="shared" ca="1" si="180"/>
        <v/>
      </c>
      <c r="AA521" s="3" t="str">
        <f ca="1">" "
&amp;AE521
&amp;IF(AND(OR(K521=5,K521=6),MOD(INT(J521/1000),10)=1)," A2","")
&amp;IF(AND(NOT(I521),J521=109,OFFSET(program!$A$1,0,disasm!$A521+1)&gt;0,NOT(ISNUMBER(FIND(" A1 "," "&amp;AE521&amp;" "))))," AUTOLABEL","")
&amp;" "</f>
        <v xml:space="preserve">  AUTOLABEL </v>
      </c>
      <c r="AC521" t="s">
        <v>144</v>
      </c>
      <c r="AD521" s="9" t="s">
        <v>146</v>
      </c>
    </row>
    <row r="522" spans="1:31" x14ac:dyDescent="0.2">
      <c r="A522" s="1">
        <f t="shared" ca="1" si="181"/>
        <v>1446</v>
      </c>
      <c r="B522" s="2" t="str">
        <f t="shared" ca="1" si="164"/>
        <v>update_damage+2</v>
      </c>
      <c r="C522" s="3" t="str">
        <f ca="1">_xlfn.TEXTJOIN(" ",FALSE,OFFSET(program!$A$1,0,A522,1,M522))</f>
        <v>20002 593 753 -1</v>
      </c>
      <c r="D522" s="4" t="str">
        <f ca="1">IF($H522="data",".dat "&amp;X522,
IF($H522="str",".str " &amp; _xlfn.TEXTJOIN("",FALSE,OFFSET(program!$A$2,0,A522+1,1,M522-1)),
$L522&amp;" "&amp;_xlfn.TEXTJOIN(", ",TRUE,$X522:$Z522)
))</f>
        <v>MUL  [main_loop.map_pos.a1], [vars.cur_map], [SP-1]</v>
      </c>
      <c r="E522" s="19" t="b">
        <f t="shared" ca="1" si="165"/>
        <v>1</v>
      </c>
      <c r="F522" s="5" t="str">
        <f t="shared" ca="1" si="162"/>
        <v>update_damage</v>
      </c>
      <c r="G522" s="5">
        <f t="shared" ca="1" si="163"/>
        <v>1444</v>
      </c>
      <c r="H522" s="5" t="str">
        <f t="shared" si="166"/>
        <v>code</v>
      </c>
      <c r="I522" s="13" t="b">
        <f t="shared" si="167"/>
        <v>0</v>
      </c>
      <c r="J522" s="6">
        <f ca="1">OFFSET(program!$A$1,0,disasm!A522)</f>
        <v>20002</v>
      </c>
      <c r="K522" s="7">
        <f t="shared" ca="1" si="168"/>
        <v>2</v>
      </c>
      <c r="L522" s="7" t="str">
        <f t="shared" ca="1" si="169"/>
        <v xml:space="preserve">MUL </v>
      </c>
      <c r="M522" s="7">
        <f t="shared" ca="1" si="170"/>
        <v>4</v>
      </c>
      <c r="N522" s="7">
        <f t="shared" ca="1" si="171"/>
        <v>3</v>
      </c>
      <c r="O522" s="8">
        <f t="shared" ca="1" si="172"/>
        <v>0</v>
      </c>
      <c r="P522" s="8">
        <f t="shared" ca="1" si="173"/>
        <v>0</v>
      </c>
      <c r="Q522" s="8">
        <f t="shared" ca="1" si="174"/>
        <v>2</v>
      </c>
      <c r="R522" s="8" t="str">
        <f t="shared" ca="1" si="175"/>
        <v>addr</v>
      </c>
      <c r="S522" s="8" t="str">
        <f t="shared" ca="1" si="176"/>
        <v>addr</v>
      </c>
      <c r="T522" s="8" t="str">
        <f t="shared" ca="1" si="177"/>
        <v>num</v>
      </c>
      <c r="U522" s="7">
        <f ca="1">IF(O522="","",OFFSET(program!$A$1,0,disasm!$A522+COLUMN()-COLUMN($U522)+IF($I522,0,1)))</f>
        <v>593</v>
      </c>
      <c r="V522" s="7">
        <f ca="1">IF(P522="","",OFFSET(program!$A$1,0,disasm!$A522+COLUMN()-COLUMN($U522)+IF($I522,0,1)))</f>
        <v>753</v>
      </c>
      <c r="W522" s="7">
        <f ca="1">IF(Q522="","",OFFSET(program!$A$1,0,disasm!$A522+COLUMN()-COLUMN($U522)+IF($I522,0,1)))</f>
        <v>-1</v>
      </c>
      <c r="X522" s="3" t="str">
        <f t="shared" ca="1" si="178"/>
        <v>[main_loop.map_pos.a1]</v>
      </c>
      <c r="Y522" s="3" t="str">
        <f t="shared" ca="1" si="179"/>
        <v>[vars.cur_map]</v>
      </c>
      <c r="Z522" s="3" t="str">
        <f t="shared" ca="1" si="180"/>
        <v>[SP-1]</v>
      </c>
      <c r="AA522" s="3" t="str">
        <f ca="1">" "
&amp;AE522
&amp;IF(AND(OR(K522=5,K522=6),MOD(INT(J522/1000),10)=1)," A2","")
&amp;IF(AND(NOT(I522),J522=109,OFFSET(program!$A$1,0,disasm!$A522+1)&gt;0,NOT(ISNUMBER(FIND(" A1 "," "&amp;AE522&amp;" "))))," AUTOLABEL","")
&amp;" "</f>
        <v xml:space="preserve">  </v>
      </c>
    </row>
    <row r="523" spans="1:31" x14ac:dyDescent="0.2">
      <c r="A523" s="1">
        <f t="shared" ca="1" si="181"/>
        <v>1450</v>
      </c>
      <c r="B523" s="2" t="str">
        <f t="shared" ca="1" si="164"/>
        <v>update_damage+6</v>
      </c>
      <c r="C523" s="3" t="str">
        <f ca="1">_xlfn.TEXTJOIN(" ",FALSE,OFFSET(program!$A$1,0,A523,1,M523))</f>
        <v>22202 -1 -2 -1</v>
      </c>
      <c r="D523" s="4" t="str">
        <f ca="1">IF($H523="data",".dat "&amp;X523,
IF($H523="str",".str " &amp; _xlfn.TEXTJOIN("",FALSE,OFFSET(program!$A$2,0,A523+1,1,M523-1)),
$L523&amp;" "&amp;_xlfn.TEXTJOIN(", ",TRUE,$X523:$Z523)
))</f>
        <v>MUL  [SP-1], [SP-2], [SP-1]</v>
      </c>
      <c r="E523" s="19" t="b">
        <f t="shared" ca="1" si="165"/>
        <v>1</v>
      </c>
      <c r="F523" s="5" t="str">
        <f t="shared" ca="1" si="162"/>
        <v>update_damage</v>
      </c>
      <c r="G523" s="5">
        <f t="shared" ca="1" si="163"/>
        <v>1444</v>
      </c>
      <c r="H523" s="5" t="str">
        <f t="shared" si="166"/>
        <v>code</v>
      </c>
      <c r="I523" s="13" t="b">
        <f t="shared" si="167"/>
        <v>0</v>
      </c>
      <c r="J523" s="6">
        <f ca="1">OFFSET(program!$A$1,0,disasm!A523)</f>
        <v>22202</v>
      </c>
      <c r="K523" s="7">
        <f t="shared" ca="1" si="168"/>
        <v>2</v>
      </c>
      <c r="L523" s="7" t="str">
        <f t="shared" ca="1" si="169"/>
        <v xml:space="preserve">MUL </v>
      </c>
      <c r="M523" s="7">
        <f t="shared" ca="1" si="170"/>
        <v>4</v>
      </c>
      <c r="N523" s="7">
        <f t="shared" ca="1" si="171"/>
        <v>3</v>
      </c>
      <c r="O523" s="8">
        <f t="shared" ca="1" si="172"/>
        <v>2</v>
      </c>
      <c r="P523" s="8">
        <f t="shared" ca="1" si="173"/>
        <v>2</v>
      </c>
      <c r="Q523" s="8">
        <f t="shared" ca="1" si="174"/>
        <v>2</v>
      </c>
      <c r="R523" s="8" t="str">
        <f t="shared" ca="1" si="175"/>
        <v>num</v>
      </c>
      <c r="S523" s="8" t="str">
        <f t="shared" ca="1" si="176"/>
        <v>num</v>
      </c>
      <c r="T523" s="8" t="str">
        <f t="shared" ca="1" si="177"/>
        <v>num</v>
      </c>
      <c r="U523" s="7">
        <f ca="1">IF(O523="","",OFFSET(program!$A$1,0,disasm!$A523+COLUMN()-COLUMN($U523)+IF($I523,0,1)))</f>
        <v>-1</v>
      </c>
      <c r="V523" s="7">
        <f ca="1">IF(P523="","",OFFSET(program!$A$1,0,disasm!$A523+COLUMN()-COLUMN($U523)+IF($I523,0,1)))</f>
        <v>-2</v>
      </c>
      <c r="W523" s="7">
        <f ca="1">IF(Q523="","",OFFSET(program!$A$1,0,disasm!$A523+COLUMN()-COLUMN($U523)+IF($I523,0,1)))</f>
        <v>-1</v>
      </c>
      <c r="X523" s="3" t="str">
        <f t="shared" ca="1" si="178"/>
        <v>[SP-1]</v>
      </c>
      <c r="Y523" s="3" t="str">
        <f t="shared" ca="1" si="179"/>
        <v>[SP-2]</v>
      </c>
      <c r="Z523" s="3" t="str">
        <f t="shared" ca="1" si="180"/>
        <v>[SP-1]</v>
      </c>
      <c r="AA523" s="3" t="str">
        <f ca="1">" "
&amp;AE523
&amp;IF(AND(OR(K523=5,K523=6),MOD(INT(J523/1000),10)=1)," A2","")
&amp;IF(AND(NOT(I523),J523=109,OFFSET(program!$A$1,0,disasm!$A523+1)&gt;0,NOT(ISNUMBER(FIND(" A1 "," "&amp;AE523&amp;" "))))," AUTOLABEL","")
&amp;" "</f>
        <v xml:space="preserve">  </v>
      </c>
    </row>
    <row r="524" spans="1:31" x14ac:dyDescent="0.2">
      <c r="A524" s="1">
        <f t="shared" ca="1" si="181"/>
        <v>1454</v>
      </c>
      <c r="B524" s="2" t="str">
        <f t="shared" ca="1" si="164"/>
        <v>update_damage+10</v>
      </c>
      <c r="C524" s="3" t="str">
        <f ca="1">_xlfn.TEXTJOIN(" ",FALSE,OFFSET(program!$A$1,0,A524,1,M524))</f>
        <v>201 -1 754 754</v>
      </c>
      <c r="D524" s="4" t="str">
        <f ca="1">IF($H524="data",".dat "&amp;X524,
IF($H524="str",".str " &amp; _xlfn.TEXTJOIN("",FALSE,OFFSET(program!$A$2,0,A524+1,1,M524-1)),
$L524&amp;" "&amp;_xlfn.TEXTJOIN(", ",TRUE,$X524:$Z524)
))</f>
        <v>ADD  [SP-1], [vars.damage], [vars.damage]</v>
      </c>
      <c r="E524" s="19" t="b">
        <f t="shared" ca="1" si="165"/>
        <v>1</v>
      </c>
      <c r="F524" s="5" t="str">
        <f t="shared" ca="1" si="162"/>
        <v>update_damage</v>
      </c>
      <c r="G524" s="5">
        <f t="shared" ca="1" si="163"/>
        <v>1444</v>
      </c>
      <c r="H524" s="5" t="str">
        <f t="shared" si="166"/>
        <v>code</v>
      </c>
      <c r="I524" s="13" t="b">
        <f t="shared" si="167"/>
        <v>0</v>
      </c>
      <c r="J524" s="6">
        <f ca="1">OFFSET(program!$A$1,0,disasm!A524)</f>
        <v>201</v>
      </c>
      <c r="K524" s="7">
        <f t="shared" ca="1" si="168"/>
        <v>1</v>
      </c>
      <c r="L524" s="7" t="str">
        <f t="shared" ca="1" si="169"/>
        <v xml:space="preserve">ADD </v>
      </c>
      <c r="M524" s="7">
        <f t="shared" ca="1" si="170"/>
        <v>4</v>
      </c>
      <c r="N524" s="7">
        <f t="shared" ca="1" si="171"/>
        <v>3</v>
      </c>
      <c r="O524" s="8">
        <f t="shared" ca="1" si="172"/>
        <v>2</v>
      </c>
      <c r="P524" s="8">
        <f t="shared" ca="1" si="173"/>
        <v>0</v>
      </c>
      <c r="Q524" s="8">
        <f t="shared" ca="1" si="174"/>
        <v>0</v>
      </c>
      <c r="R524" s="8" t="str">
        <f t="shared" ca="1" si="175"/>
        <v>num</v>
      </c>
      <c r="S524" s="8" t="str">
        <f t="shared" ca="1" si="176"/>
        <v>addr</v>
      </c>
      <c r="T524" s="8" t="str">
        <f t="shared" ca="1" si="177"/>
        <v>addr</v>
      </c>
      <c r="U524" s="7">
        <f ca="1">IF(O524="","",OFFSET(program!$A$1,0,disasm!$A524+COLUMN()-COLUMN($U524)+IF($I524,0,1)))</f>
        <v>-1</v>
      </c>
      <c r="V524" s="7">
        <f ca="1">IF(P524="","",OFFSET(program!$A$1,0,disasm!$A524+COLUMN()-COLUMN($U524)+IF($I524,0,1)))</f>
        <v>754</v>
      </c>
      <c r="W524" s="7">
        <f ca="1">IF(Q524="","",OFFSET(program!$A$1,0,disasm!$A524+COLUMN()-COLUMN($U524)+IF($I524,0,1)))</f>
        <v>754</v>
      </c>
      <c r="X524" s="3" t="str">
        <f t="shared" ca="1" si="178"/>
        <v>[SP-1]</v>
      </c>
      <c r="Y524" s="3" t="str">
        <f t="shared" ca="1" si="179"/>
        <v>[vars.damage]</v>
      </c>
      <c r="Z524" s="3" t="str">
        <f t="shared" ca="1" si="180"/>
        <v>[vars.damage]</v>
      </c>
      <c r="AA524" s="3" t="str">
        <f ca="1">" "
&amp;AE524
&amp;IF(AND(OR(K524=5,K524=6),MOD(INT(J524/1000),10)=1)," A2","")
&amp;IF(AND(NOT(I524),J524=109,OFFSET(program!$A$1,0,disasm!$A524+1)&gt;0,NOT(ISNUMBER(FIND(" A1 "," "&amp;AE524&amp;" "))))," AUTOLABEL","")
&amp;" "</f>
        <v xml:space="preserve">  </v>
      </c>
      <c r="AC524" t="s">
        <v>145</v>
      </c>
    </row>
    <row r="525" spans="1:31" x14ac:dyDescent="0.2">
      <c r="A525" s="1">
        <f t="shared" ca="1" si="181"/>
        <v>1458</v>
      </c>
      <c r="B525" s="2" t="str">
        <f t="shared" ca="1" si="164"/>
        <v>update_damage+14</v>
      </c>
      <c r="C525" s="3" t="str">
        <f ca="1">_xlfn.TEXTJOIN(" ",FALSE,OFFSET(program!$A$1,0,A525,1,M525))</f>
        <v>109 -3</v>
      </c>
      <c r="D525" s="4" t="str">
        <f ca="1">IF($H525="data",".dat "&amp;X525,
IF($H525="str",".str " &amp; _xlfn.TEXTJOIN("",FALSE,OFFSET(program!$A$2,0,A525+1,1,M525-1)),
$L525&amp;" "&amp;_xlfn.TEXTJOIN(", ",TRUE,$X525:$Z525)
))</f>
        <v>SP+  -3</v>
      </c>
      <c r="E525" s="19" t="b">
        <f t="shared" ca="1" si="165"/>
        <v>1</v>
      </c>
      <c r="F525" s="5" t="str">
        <f t="shared" ca="1" si="162"/>
        <v>update_damage</v>
      </c>
      <c r="G525" s="5">
        <f t="shared" ca="1" si="163"/>
        <v>1444</v>
      </c>
      <c r="H525" s="5" t="str">
        <f t="shared" si="166"/>
        <v>code</v>
      </c>
      <c r="I525" s="13" t="b">
        <f t="shared" si="167"/>
        <v>0</v>
      </c>
      <c r="J525" s="6">
        <f ca="1">OFFSET(program!$A$1,0,disasm!A525)</f>
        <v>109</v>
      </c>
      <c r="K525" s="7">
        <f t="shared" ca="1" si="168"/>
        <v>9</v>
      </c>
      <c r="L525" s="7" t="str">
        <f t="shared" ca="1" si="169"/>
        <v xml:space="preserve">SP+ </v>
      </c>
      <c r="M525" s="7">
        <f t="shared" ca="1" si="170"/>
        <v>2</v>
      </c>
      <c r="N525" s="7">
        <f t="shared" ca="1" si="171"/>
        <v>1</v>
      </c>
      <c r="O525" s="8">
        <f t="shared" ca="1" si="172"/>
        <v>1</v>
      </c>
      <c r="P525" s="8" t="str">
        <f t="shared" ca="1" si="173"/>
        <v/>
      </c>
      <c r="Q525" s="8" t="str">
        <f t="shared" ca="1" si="174"/>
        <v/>
      </c>
      <c r="R525" s="8" t="str">
        <f t="shared" ca="1" si="175"/>
        <v>num</v>
      </c>
      <c r="S525" s="8" t="str">
        <f t="shared" ca="1" si="176"/>
        <v/>
      </c>
      <c r="T525" s="8" t="str">
        <f t="shared" ca="1" si="177"/>
        <v/>
      </c>
      <c r="U525" s="7">
        <f ca="1">IF(O525="","",OFFSET(program!$A$1,0,disasm!$A525+COLUMN()-COLUMN($U525)+IF($I525,0,1)))</f>
        <v>-3</v>
      </c>
      <c r="V525" s="7" t="str">
        <f ca="1">IF(P525="","",OFFSET(program!$A$1,0,disasm!$A525+COLUMN()-COLUMN($U525)+IF($I525,0,1)))</f>
        <v/>
      </c>
      <c r="W525" s="7" t="str">
        <f ca="1">IF(Q525="","",OFFSET(program!$A$1,0,disasm!$A525+COLUMN()-COLUMN($U525)+IF($I525,0,1)))</f>
        <v/>
      </c>
      <c r="X525" s="3" t="str">
        <f t="shared" ca="1" si="178"/>
        <v>-3</v>
      </c>
      <c r="Y525" s="3" t="str">
        <f t="shared" ca="1" si="179"/>
        <v/>
      </c>
      <c r="Z525" s="3" t="str">
        <f t="shared" ca="1" si="180"/>
        <v/>
      </c>
      <c r="AA525" s="3" t="str">
        <f ca="1">" "
&amp;AE525
&amp;IF(AND(OR(K525=5,K525=6),MOD(INT(J525/1000),10)=1)," A2","")
&amp;IF(AND(NOT(I525),J525=109,OFFSET(program!$A$1,0,disasm!$A525+1)&gt;0,NOT(ISNUMBER(FIND(" A1 "," "&amp;AE525&amp;" "))))," AUTOLABEL","")
&amp;" "</f>
        <v xml:space="preserve">  </v>
      </c>
    </row>
    <row r="526" spans="1:31" x14ac:dyDescent="0.2">
      <c r="A526" s="1">
        <f t="shared" ca="1" si="181"/>
        <v>1460</v>
      </c>
      <c r="B526" s="2" t="str">
        <f t="shared" ca="1" si="164"/>
        <v>update_damage+16</v>
      </c>
      <c r="C526" s="3" t="str">
        <f ca="1">_xlfn.TEXTJOIN(" ",FALSE,OFFSET(program!$A$1,0,A526,1,M526))</f>
        <v>2106 0 0</v>
      </c>
      <c r="D526" s="4" t="str">
        <f ca="1">IF($H526="data",".dat "&amp;X526,
IF($H526="str",".str " &amp; _xlfn.TEXTJOIN("",FALSE,OFFSET(program!$A$2,0,A526+1,1,M526-1)),
$L526&amp;" "&amp;_xlfn.TEXTJOIN(", ",TRUE,$X526:$Z526)
))</f>
        <v>J=0  0, [SP+0]</v>
      </c>
      <c r="E526" s="19" t="b">
        <f t="shared" ca="1" si="165"/>
        <v>1</v>
      </c>
      <c r="F526" s="5" t="str">
        <f t="shared" ca="1" si="162"/>
        <v>update_damage</v>
      </c>
      <c r="G526" s="5">
        <f t="shared" ca="1" si="163"/>
        <v>1444</v>
      </c>
      <c r="H526" s="5" t="str">
        <f t="shared" si="166"/>
        <v>code</v>
      </c>
      <c r="I526" s="13" t="b">
        <f t="shared" si="167"/>
        <v>0</v>
      </c>
      <c r="J526" s="6">
        <f ca="1">OFFSET(program!$A$1,0,disasm!A526)</f>
        <v>2106</v>
      </c>
      <c r="K526" s="7">
        <f t="shared" ca="1" si="168"/>
        <v>6</v>
      </c>
      <c r="L526" s="7" t="str">
        <f t="shared" ca="1" si="169"/>
        <v xml:space="preserve">J=0 </v>
      </c>
      <c r="M526" s="7">
        <f t="shared" ca="1" si="170"/>
        <v>3</v>
      </c>
      <c r="N526" s="7">
        <f t="shared" ca="1" si="171"/>
        <v>2</v>
      </c>
      <c r="O526" s="8">
        <f t="shared" ca="1" si="172"/>
        <v>1</v>
      </c>
      <c r="P526" s="8">
        <f t="shared" ca="1" si="173"/>
        <v>2</v>
      </c>
      <c r="Q526" s="8" t="str">
        <f t="shared" ca="1" si="174"/>
        <v/>
      </c>
      <c r="R526" s="8" t="str">
        <f t="shared" ca="1" si="175"/>
        <v>num</v>
      </c>
      <c r="S526" s="8" t="str">
        <f t="shared" ca="1" si="176"/>
        <v>num</v>
      </c>
      <c r="T526" s="8" t="str">
        <f t="shared" ca="1" si="177"/>
        <v/>
      </c>
      <c r="U526" s="7">
        <f ca="1">IF(O526="","",OFFSET(program!$A$1,0,disasm!$A526+COLUMN()-COLUMN($U526)+IF($I526,0,1)))</f>
        <v>0</v>
      </c>
      <c r="V526" s="7">
        <f ca="1">IF(P526="","",OFFSET(program!$A$1,0,disasm!$A526+COLUMN()-COLUMN($U526)+IF($I526,0,1)))</f>
        <v>0</v>
      </c>
      <c r="W526" s="7" t="str">
        <f ca="1">IF(Q526="","",OFFSET(program!$A$1,0,disasm!$A526+COLUMN()-COLUMN($U526)+IF($I526,0,1)))</f>
        <v/>
      </c>
      <c r="X526" s="3" t="str">
        <f t="shared" ca="1" si="178"/>
        <v>0</v>
      </c>
      <c r="Y526" s="3" t="str">
        <f t="shared" ca="1" si="179"/>
        <v>[SP+0]</v>
      </c>
      <c r="Z526" s="3" t="str">
        <f t="shared" ca="1" si="180"/>
        <v/>
      </c>
      <c r="AA526" s="3" t="str">
        <f ca="1">" "
&amp;AE526
&amp;IF(AND(OR(K526=5,K526=6),MOD(INT(J526/1000),10)=1)," A2","")
&amp;IF(AND(NOT(I526),J526=109,OFFSET(program!$A$1,0,disasm!$A526+1)&gt;0,NOT(ISNUMBER(FIND(" A1 "," "&amp;AE526&amp;" "))))," AUTOLABEL","")
&amp;" "</f>
        <v xml:space="preserve">  </v>
      </c>
    </row>
    <row r="527" spans="1:31" x14ac:dyDescent="0.2">
      <c r="A527" s="1">
        <f t="shared" ca="1" si="181"/>
        <v>1463</v>
      </c>
      <c r="B527" s="2" t="str">
        <f t="shared" ca="1" si="164"/>
        <v>run_map</v>
      </c>
      <c r="C527" s="3" t="str">
        <f ca="1">_xlfn.TEXTJOIN(" ",FALSE,OFFSET(program!$A$1,0,A527,1,M527))</f>
        <v>109 10</v>
      </c>
      <c r="D527" s="4" t="str">
        <f ca="1">IF($H527="data",".dat "&amp;X527,
IF($H527="str",".str " &amp; _xlfn.TEXTJOIN("",FALSE,OFFSET(program!$A$2,0,A527+1,1,M527-1)),
$L527&amp;" "&amp;_xlfn.TEXTJOIN(", ",TRUE,$X527:$Z527)
))</f>
        <v>SP+  10</v>
      </c>
      <c r="E527" s="19" t="b">
        <f t="shared" ca="1" si="165"/>
        <v>0</v>
      </c>
      <c r="F527" s="5" t="str">
        <f t="shared" si="162"/>
        <v>run_map</v>
      </c>
      <c r="G527" s="5">
        <f t="shared" ca="1" si="163"/>
        <v>1463</v>
      </c>
      <c r="H527" s="5" t="str">
        <f t="shared" si="166"/>
        <v>code</v>
      </c>
      <c r="I527" s="13" t="b">
        <f t="shared" si="167"/>
        <v>0</v>
      </c>
      <c r="J527" s="6">
        <f ca="1">OFFSET(program!$A$1,0,disasm!A527)</f>
        <v>109</v>
      </c>
      <c r="K527" s="7">
        <f t="shared" ca="1" si="168"/>
        <v>9</v>
      </c>
      <c r="L527" s="7" t="str">
        <f t="shared" ca="1" si="169"/>
        <v xml:space="preserve">SP+ </v>
      </c>
      <c r="M527" s="7">
        <f t="shared" ca="1" si="170"/>
        <v>2</v>
      </c>
      <c r="N527" s="7">
        <f t="shared" ca="1" si="171"/>
        <v>1</v>
      </c>
      <c r="O527" s="8">
        <f t="shared" ca="1" si="172"/>
        <v>1</v>
      </c>
      <c r="P527" s="8" t="str">
        <f t="shared" ca="1" si="173"/>
        <v/>
      </c>
      <c r="Q527" s="8" t="str">
        <f t="shared" ca="1" si="174"/>
        <v/>
      </c>
      <c r="R527" s="8" t="str">
        <f t="shared" ca="1" si="175"/>
        <v>num</v>
      </c>
      <c r="S527" s="8" t="str">
        <f t="shared" ca="1" si="176"/>
        <v/>
      </c>
      <c r="T527" s="8" t="str">
        <f t="shared" ca="1" si="177"/>
        <v/>
      </c>
      <c r="U527" s="7">
        <f ca="1">IF(O527="","",OFFSET(program!$A$1,0,disasm!$A527+COLUMN()-COLUMN($U527)+IF($I527,0,1)))</f>
        <v>10</v>
      </c>
      <c r="V527" s="7" t="str">
        <f ca="1">IF(P527="","",OFFSET(program!$A$1,0,disasm!$A527+COLUMN()-COLUMN($U527)+IF($I527,0,1)))</f>
        <v/>
      </c>
      <c r="W527" s="7" t="str">
        <f ca="1">IF(Q527="","",OFFSET(program!$A$1,0,disasm!$A527+COLUMN()-COLUMN($U527)+IF($I527,0,1)))</f>
        <v/>
      </c>
      <c r="X527" s="3" t="str">
        <f t="shared" ca="1" si="178"/>
        <v>10</v>
      </c>
      <c r="Y527" s="3" t="str">
        <f t="shared" ca="1" si="179"/>
        <v/>
      </c>
      <c r="Z527" s="3" t="str">
        <f t="shared" ca="1" si="180"/>
        <v/>
      </c>
      <c r="AA527" s="3" t="str">
        <f ca="1">" "
&amp;AE527
&amp;IF(AND(OR(K527=5,K527=6),MOD(INT(J527/1000),10)=1)," A2","")
&amp;IF(AND(NOT(I527),J527=109,OFFSET(program!$A$1,0,disasm!$A527+1)&gt;0,NOT(ISNUMBER(FIND(" A1 "," "&amp;AE527&amp;" "))))," AUTOLABEL","")
&amp;" "</f>
        <v xml:space="preserve">  AUTOLABEL </v>
      </c>
      <c r="AC527" t="s">
        <v>180</v>
      </c>
      <c r="AD527" s="12" t="s">
        <v>206</v>
      </c>
    </row>
    <row r="528" spans="1:31" x14ac:dyDescent="0.2">
      <c r="A528" s="1">
        <f t="shared" ca="1" si="181"/>
        <v>1465</v>
      </c>
      <c r="B528" s="2" t="str">
        <f t="shared" ca="1" si="164"/>
        <v>run_map+2</v>
      </c>
      <c r="C528" s="3" t="str">
        <f ca="1">_xlfn.TEXTJOIN(" ",FALSE,OFFSET(program!$A$1,0,A528,1,M528))</f>
        <v>21101 0 5 -5</v>
      </c>
      <c r="D528" s="4" t="str">
        <f ca="1">IF($H528="data",".dat "&amp;X528,
IF($H528="str",".str " &amp; _xlfn.TEXTJOIN("",FALSE,OFFSET(program!$A$2,0,A528+1,1,M528-1)),
$L528&amp;" "&amp;_xlfn.TEXTJOIN(", ",TRUE,$X528:$Z528)
))</f>
        <v>ADD  0, 5, [SP-5]</v>
      </c>
      <c r="E528" s="19" t="b">
        <f t="shared" ca="1" si="165"/>
        <v>0</v>
      </c>
      <c r="F528" s="5" t="str">
        <f t="shared" ca="1" si="162"/>
        <v>run_map</v>
      </c>
      <c r="G528" s="5">
        <f t="shared" ca="1" si="163"/>
        <v>1463</v>
      </c>
      <c r="H528" s="5" t="str">
        <f t="shared" si="166"/>
        <v>code</v>
      </c>
      <c r="I528" s="13" t="b">
        <f t="shared" si="167"/>
        <v>0</v>
      </c>
      <c r="J528" s="6">
        <f ca="1">OFFSET(program!$A$1,0,disasm!A528)</f>
        <v>21101</v>
      </c>
      <c r="K528" s="7">
        <f t="shared" ca="1" si="168"/>
        <v>1</v>
      </c>
      <c r="L528" s="7" t="str">
        <f t="shared" ca="1" si="169"/>
        <v xml:space="preserve">ADD </v>
      </c>
      <c r="M528" s="7">
        <f t="shared" ca="1" si="170"/>
        <v>4</v>
      </c>
      <c r="N528" s="7">
        <f t="shared" ca="1" si="171"/>
        <v>3</v>
      </c>
      <c r="O528" s="8">
        <f t="shared" ca="1" si="172"/>
        <v>1</v>
      </c>
      <c r="P528" s="8">
        <f t="shared" ca="1" si="173"/>
        <v>1</v>
      </c>
      <c r="Q528" s="8">
        <f t="shared" ca="1" si="174"/>
        <v>2</v>
      </c>
      <c r="R528" s="8" t="str">
        <f t="shared" ca="1" si="175"/>
        <v>num</v>
      </c>
      <c r="S528" s="8" t="str">
        <f t="shared" ca="1" si="176"/>
        <v>num</v>
      </c>
      <c r="T528" s="8" t="str">
        <f t="shared" ca="1" si="177"/>
        <v>num</v>
      </c>
      <c r="U528" s="7">
        <f ca="1">IF(O528="","",OFFSET(program!$A$1,0,disasm!$A528+COLUMN()-COLUMN($U528)+IF($I528,0,1)))</f>
        <v>0</v>
      </c>
      <c r="V528" s="7">
        <f ca="1">IF(P528="","",OFFSET(program!$A$1,0,disasm!$A528+COLUMN()-COLUMN($U528)+IF($I528,0,1)))</f>
        <v>5</v>
      </c>
      <c r="W528" s="7">
        <f ca="1">IF(Q528="","",OFFSET(program!$A$1,0,disasm!$A528+COLUMN()-COLUMN($U528)+IF($I528,0,1)))</f>
        <v>-5</v>
      </c>
      <c r="X528" s="3" t="str">
        <f t="shared" ca="1" si="178"/>
        <v>0</v>
      </c>
      <c r="Y528" s="3" t="str">
        <f t="shared" ca="1" si="179"/>
        <v>5</v>
      </c>
      <c r="Z528" s="3" t="str">
        <f t="shared" ca="1" si="180"/>
        <v>[SP-5]</v>
      </c>
      <c r="AA528" s="3" t="str">
        <f ca="1">" "
&amp;AE528
&amp;IF(AND(OR(K528=5,K528=6),MOD(INT(J528/1000),10)=1)," A2","")
&amp;IF(AND(NOT(I528),J528=109,OFFSET(program!$A$1,0,disasm!$A528+1)&gt;0,NOT(ISNUMBER(FIND(" A1 "," "&amp;AE528&amp;" "))))," AUTOLABEL","")
&amp;" "</f>
        <v xml:space="preserve">  </v>
      </c>
      <c r="AC528" t="s">
        <v>199</v>
      </c>
    </row>
    <row r="529" spans="1:31" x14ac:dyDescent="0.2">
      <c r="A529" s="1">
        <f t="shared" ca="1" si="181"/>
        <v>1469</v>
      </c>
      <c r="B529" s="2" t="str">
        <f t="shared" ca="1" si="164"/>
        <v>run_map+6</v>
      </c>
      <c r="C529" s="3" t="str">
        <f ca="1">_xlfn.TEXTJOIN(" ",FALSE,OFFSET(program!$A$1,0,A529,1,M529))</f>
        <v>21101 1 0 -4</v>
      </c>
      <c r="D529" s="4" t="str">
        <f ca="1">IF($H529="data",".dat "&amp;X529,
IF($H529="str",".str " &amp; _xlfn.TEXTJOIN("",FALSE,OFFSET(program!$A$2,0,A529+1,1,M529-1)),
$L529&amp;" "&amp;_xlfn.TEXTJOIN(", ",TRUE,$X529:$Z529)
))</f>
        <v>ADD  1, 0, [SP-4]</v>
      </c>
      <c r="E529" s="19" t="b">
        <f t="shared" ca="1" si="165"/>
        <v>0</v>
      </c>
      <c r="F529" s="5" t="str">
        <f t="shared" ca="1" si="162"/>
        <v>run_map</v>
      </c>
      <c r="G529" s="5">
        <f t="shared" ca="1" si="163"/>
        <v>1463</v>
      </c>
      <c r="H529" s="5" t="str">
        <f t="shared" si="166"/>
        <v>code</v>
      </c>
      <c r="I529" s="13" t="b">
        <f t="shared" si="167"/>
        <v>0</v>
      </c>
      <c r="J529" s="6">
        <f ca="1">OFFSET(program!$A$1,0,disasm!A529)</f>
        <v>21101</v>
      </c>
      <c r="K529" s="7">
        <f t="shared" ca="1" si="168"/>
        <v>1</v>
      </c>
      <c r="L529" s="7" t="str">
        <f t="shared" ca="1" si="169"/>
        <v xml:space="preserve">ADD </v>
      </c>
      <c r="M529" s="7">
        <f t="shared" ca="1" si="170"/>
        <v>4</v>
      </c>
      <c r="N529" s="7">
        <f t="shared" ca="1" si="171"/>
        <v>3</v>
      </c>
      <c r="O529" s="8">
        <f t="shared" ca="1" si="172"/>
        <v>1</v>
      </c>
      <c r="P529" s="8">
        <f t="shared" ca="1" si="173"/>
        <v>1</v>
      </c>
      <c r="Q529" s="8">
        <f t="shared" ca="1" si="174"/>
        <v>2</v>
      </c>
      <c r="R529" s="8" t="str">
        <f t="shared" ca="1" si="175"/>
        <v>num</v>
      </c>
      <c r="S529" s="8" t="str">
        <f t="shared" ca="1" si="176"/>
        <v>num</v>
      </c>
      <c r="T529" s="8" t="str">
        <f t="shared" ca="1" si="177"/>
        <v>num</v>
      </c>
      <c r="U529" s="7">
        <f ca="1">IF(O529="","",OFFSET(program!$A$1,0,disasm!$A529+COLUMN()-COLUMN($U529)+IF($I529,0,1)))</f>
        <v>1</v>
      </c>
      <c r="V529" s="7">
        <f ca="1">IF(P529="","",OFFSET(program!$A$1,0,disasm!$A529+COLUMN()-COLUMN($U529)+IF($I529,0,1)))</f>
        <v>0</v>
      </c>
      <c r="W529" s="7">
        <f ca="1">IF(Q529="","",OFFSET(program!$A$1,0,disasm!$A529+COLUMN()-COLUMN($U529)+IF($I529,0,1)))</f>
        <v>-4</v>
      </c>
      <c r="X529" s="3" t="str">
        <f t="shared" ca="1" si="178"/>
        <v>1</v>
      </c>
      <c r="Y529" s="3" t="str">
        <f t="shared" ca="1" si="179"/>
        <v>0</v>
      </c>
      <c r="Z529" s="3" t="str">
        <f t="shared" ca="1" si="180"/>
        <v>[SP-4]</v>
      </c>
      <c r="AA529" s="3" t="str">
        <f ca="1">" "
&amp;AE529
&amp;IF(AND(OR(K529=5,K529=6),MOD(INT(J529/1000),10)=1)," A2","")
&amp;IF(AND(NOT(I529),J529=109,OFFSET(program!$A$1,0,disasm!$A529+1)&gt;0,NOT(ISNUMBER(FIND(" A1 "," "&amp;AE529&amp;" "))))," AUTOLABEL","")
&amp;" "</f>
        <v xml:space="preserve">  </v>
      </c>
      <c r="AC529" t="s">
        <v>200</v>
      </c>
    </row>
    <row r="530" spans="1:31" x14ac:dyDescent="0.2">
      <c r="A530" s="1">
        <f t="shared" ca="1" si="181"/>
        <v>1473</v>
      </c>
      <c r="B530" s="2" t="str">
        <f t="shared" ca="1" si="164"/>
        <v>run_map+10</v>
      </c>
      <c r="C530" s="3" t="str">
        <f ca="1">_xlfn.TEXTJOIN(" ",FALSE,OFFSET(program!$A$1,0,A530,1,M530))</f>
        <v>21102 1 0 -3</v>
      </c>
      <c r="D530" s="4" t="str">
        <f ca="1">IF($H530="data",".dat "&amp;X530,
IF($H530="str",".str " &amp; _xlfn.TEXTJOIN("",FALSE,OFFSET(program!$A$2,0,A530+1,1,M530-1)),
$L530&amp;" "&amp;_xlfn.TEXTJOIN(", ",TRUE,$X530:$Z530)
))</f>
        <v>MUL  1, 0, [SP-3]</v>
      </c>
      <c r="E530" s="19" t="b">
        <f t="shared" ca="1" si="165"/>
        <v>0</v>
      </c>
      <c r="F530" s="5" t="str">
        <f t="shared" ca="1" si="162"/>
        <v>run_map</v>
      </c>
      <c r="G530" s="5">
        <f t="shared" ca="1" si="163"/>
        <v>1463</v>
      </c>
      <c r="H530" s="5" t="str">
        <f t="shared" si="166"/>
        <v>code</v>
      </c>
      <c r="I530" s="13" t="b">
        <f t="shared" si="167"/>
        <v>0</v>
      </c>
      <c r="J530" s="6">
        <f ca="1">OFFSET(program!$A$1,0,disasm!A530)</f>
        <v>21102</v>
      </c>
      <c r="K530" s="7">
        <f t="shared" ca="1" si="168"/>
        <v>2</v>
      </c>
      <c r="L530" s="7" t="str">
        <f t="shared" ca="1" si="169"/>
        <v xml:space="preserve">MUL </v>
      </c>
      <c r="M530" s="7">
        <f t="shared" ca="1" si="170"/>
        <v>4</v>
      </c>
      <c r="N530" s="7">
        <f t="shared" ca="1" si="171"/>
        <v>3</v>
      </c>
      <c r="O530" s="8">
        <f t="shared" ca="1" si="172"/>
        <v>1</v>
      </c>
      <c r="P530" s="8">
        <f t="shared" ca="1" si="173"/>
        <v>1</v>
      </c>
      <c r="Q530" s="8">
        <f t="shared" ca="1" si="174"/>
        <v>2</v>
      </c>
      <c r="R530" s="8" t="str">
        <f t="shared" ca="1" si="175"/>
        <v>num</v>
      </c>
      <c r="S530" s="8" t="str">
        <f t="shared" ca="1" si="176"/>
        <v>num</v>
      </c>
      <c r="T530" s="8" t="str">
        <f t="shared" ca="1" si="177"/>
        <v>num</v>
      </c>
      <c r="U530" s="7">
        <f ca="1">IF(O530="","",OFFSET(program!$A$1,0,disasm!$A530+COLUMN()-COLUMN($U530)+IF($I530,0,1)))</f>
        <v>1</v>
      </c>
      <c r="V530" s="7">
        <f ca="1">IF(P530="","",OFFSET(program!$A$1,0,disasm!$A530+COLUMN()-COLUMN($U530)+IF($I530,0,1)))</f>
        <v>0</v>
      </c>
      <c r="W530" s="7">
        <f ca="1">IF(Q530="","",OFFSET(program!$A$1,0,disasm!$A530+COLUMN()-COLUMN($U530)+IF($I530,0,1)))</f>
        <v>-3</v>
      </c>
      <c r="X530" s="3" t="str">
        <f t="shared" ca="1" si="178"/>
        <v>1</v>
      </c>
      <c r="Y530" s="3" t="str">
        <f t="shared" ca="1" si="179"/>
        <v>0</v>
      </c>
      <c r="Z530" s="3" t="str">
        <f t="shared" ca="1" si="180"/>
        <v>[SP-3]</v>
      </c>
      <c r="AA530" s="3" t="str">
        <f ca="1">" "
&amp;AE530
&amp;IF(AND(OR(K530=5,K530=6),MOD(INT(J530/1000),10)=1)," A2","")
&amp;IF(AND(NOT(I530),J530=109,OFFSET(program!$A$1,0,disasm!$A530+1)&gt;0,NOT(ISNUMBER(FIND(" A1 "," "&amp;AE530&amp;" "))))," AUTOLABEL","")
&amp;" "</f>
        <v xml:space="preserve">  </v>
      </c>
      <c r="AC530" s="17" t="s">
        <v>216</v>
      </c>
    </row>
    <row r="531" spans="1:31" x14ac:dyDescent="0.2">
      <c r="A531" s="1">
        <f t="shared" ca="1" si="181"/>
        <v>1477</v>
      </c>
      <c r="B531" s="2" t="str">
        <f t="shared" ca="1" si="164"/>
        <v>run_map.main_loop</v>
      </c>
      <c r="C531" s="3" t="str">
        <f ca="1">_xlfn.TEXTJOIN(" ",FALSE,OFFSET(program!$A$1,0,A531,1,M531))</f>
        <v>1206 -9 1555</v>
      </c>
      <c r="D531" s="4" t="str">
        <f ca="1">IF($H531="data",".dat "&amp;X531,
IF($H531="str",".str " &amp; _xlfn.TEXTJOIN("",FALSE,OFFSET(program!$A$2,0,A531+1,1,M531-1)),
$L531&amp;" "&amp;_xlfn.TEXTJOIN(", ",TRUE,$X531:$Z531)
))</f>
        <v>J=0  [SP-9], run_map.not_game_over</v>
      </c>
      <c r="E531" s="19" t="b">
        <f t="shared" ca="1" si="165"/>
        <v>0</v>
      </c>
      <c r="F531" s="5" t="str">
        <f t="shared" ca="1" si="162"/>
        <v>run_map</v>
      </c>
      <c r="G531" s="5">
        <f t="shared" ca="1" si="163"/>
        <v>1463</v>
      </c>
      <c r="H531" s="5" t="str">
        <f t="shared" si="166"/>
        <v>code</v>
      </c>
      <c r="I531" s="13" t="b">
        <f t="shared" si="167"/>
        <v>0</v>
      </c>
      <c r="J531" s="6">
        <f ca="1">OFFSET(program!$A$1,0,disasm!A531)</f>
        <v>1206</v>
      </c>
      <c r="K531" s="7">
        <f t="shared" ca="1" si="168"/>
        <v>6</v>
      </c>
      <c r="L531" s="7" t="str">
        <f t="shared" ca="1" si="169"/>
        <v xml:space="preserve">J=0 </v>
      </c>
      <c r="M531" s="7">
        <f t="shared" ca="1" si="170"/>
        <v>3</v>
      </c>
      <c r="N531" s="7">
        <f t="shared" ca="1" si="171"/>
        <v>2</v>
      </c>
      <c r="O531" s="8">
        <f t="shared" ca="1" si="172"/>
        <v>2</v>
      </c>
      <c r="P531" s="8">
        <f t="shared" ca="1" si="173"/>
        <v>1</v>
      </c>
      <c r="Q531" s="8" t="str">
        <f t="shared" ca="1" si="174"/>
        <v/>
      </c>
      <c r="R531" s="8" t="str">
        <f t="shared" ca="1" si="175"/>
        <v>num</v>
      </c>
      <c r="S531" s="8" t="str">
        <f t="shared" ca="1" si="176"/>
        <v>addr</v>
      </c>
      <c r="T531" s="8" t="str">
        <f t="shared" ca="1" si="177"/>
        <v/>
      </c>
      <c r="U531" s="7">
        <f ca="1">IF(O531="","",OFFSET(program!$A$1,0,disasm!$A531+COLUMN()-COLUMN($U531)+IF($I531,0,1)))</f>
        <v>-9</v>
      </c>
      <c r="V531" s="7">
        <f ca="1">IF(P531="","",OFFSET(program!$A$1,0,disasm!$A531+COLUMN()-COLUMN($U531)+IF($I531,0,1)))</f>
        <v>1555</v>
      </c>
      <c r="W531" s="7" t="str">
        <f ca="1">IF(Q531="","",OFFSET(program!$A$1,0,disasm!$A531+COLUMN()-COLUMN($U531)+IF($I531,0,1)))</f>
        <v/>
      </c>
      <c r="X531" s="3" t="str">
        <f t="shared" ca="1" si="178"/>
        <v>[SP-9]</v>
      </c>
      <c r="Y531" s="3" t="str">
        <f t="shared" ca="1" si="179"/>
        <v>run_map.not_game_over</v>
      </c>
      <c r="Z531" s="3" t="str">
        <f t="shared" ca="1" si="180"/>
        <v/>
      </c>
      <c r="AA531" s="3" t="str">
        <f ca="1">" "
&amp;AE531
&amp;IF(AND(OR(K531=5,K531=6),MOD(INT(J531/1000),10)=1)," A2","")
&amp;IF(AND(NOT(I531),J531=109,OFFSET(program!$A$1,0,disasm!$A531+1)&gt;0,NOT(ISNUMBER(FIND(" A1 "," "&amp;AE531&amp;" "))))," AUTOLABEL","")
&amp;" "</f>
        <v xml:space="preserve">  A2 </v>
      </c>
      <c r="AB531" s="26" t="s">
        <v>142</v>
      </c>
      <c r="AC531" s="25" t="s">
        <v>181</v>
      </c>
    </row>
    <row r="532" spans="1:31" x14ac:dyDescent="0.2">
      <c r="A532" s="1">
        <f t="shared" ca="1" si="181"/>
        <v>1480</v>
      </c>
      <c r="B532" s="2" t="str">
        <f t="shared" ca="1" si="164"/>
        <v>run_map+17</v>
      </c>
      <c r="C532" s="3" t="str">
        <f ca="1">_xlfn.TEXTJOIN(" ",FALSE,OFFSET(program!$A$1,0,A532,1,M532))</f>
        <v>21101 3 0 -6</v>
      </c>
      <c r="D532" s="4" t="str">
        <f ca="1">IF($H532="data",".dat "&amp;X532,
IF($H532="str",".str " &amp; _xlfn.TEXTJOIN("",FALSE,OFFSET(program!$A$2,0,A532+1,1,M532-1)),
$L532&amp;" "&amp;_xlfn.TEXTJOIN(", ",TRUE,$X532:$Z532)
))</f>
        <v>ADD  3, 0, [SP-6]</v>
      </c>
      <c r="E532" s="19" t="b">
        <f t="shared" ca="1" si="165"/>
        <v>0</v>
      </c>
      <c r="F532" s="5" t="str">
        <f t="shared" ca="1" si="162"/>
        <v>run_map</v>
      </c>
      <c r="G532" s="5">
        <f t="shared" ca="1" si="163"/>
        <v>1463</v>
      </c>
      <c r="H532" s="5" t="str">
        <f t="shared" si="166"/>
        <v>code</v>
      </c>
      <c r="I532" s="13" t="b">
        <f t="shared" si="167"/>
        <v>0</v>
      </c>
      <c r="J532" s="6">
        <f ca="1">OFFSET(program!$A$1,0,disasm!A532)</f>
        <v>21101</v>
      </c>
      <c r="K532" s="7">
        <f t="shared" ca="1" si="168"/>
        <v>1</v>
      </c>
      <c r="L532" s="7" t="str">
        <f t="shared" ca="1" si="169"/>
        <v xml:space="preserve">ADD </v>
      </c>
      <c r="M532" s="7">
        <f t="shared" ca="1" si="170"/>
        <v>4</v>
      </c>
      <c r="N532" s="7">
        <f t="shared" ca="1" si="171"/>
        <v>3</v>
      </c>
      <c r="O532" s="8">
        <f t="shared" ca="1" si="172"/>
        <v>1</v>
      </c>
      <c r="P532" s="8">
        <f t="shared" ca="1" si="173"/>
        <v>1</v>
      </c>
      <c r="Q532" s="8">
        <f t="shared" ca="1" si="174"/>
        <v>2</v>
      </c>
      <c r="R532" s="8" t="str">
        <f t="shared" ca="1" si="175"/>
        <v>num</v>
      </c>
      <c r="S532" s="8" t="str">
        <f t="shared" ca="1" si="176"/>
        <v>num</v>
      </c>
      <c r="T532" s="8" t="str">
        <f t="shared" ca="1" si="177"/>
        <v>num</v>
      </c>
      <c r="U532" s="7">
        <f ca="1">IF(O532="","",OFFSET(program!$A$1,0,disasm!$A532+COLUMN()-COLUMN($U532)+IF($I532,0,1)))</f>
        <v>3</v>
      </c>
      <c r="V532" s="7">
        <f ca="1">IF(P532="","",OFFSET(program!$A$1,0,disasm!$A532+COLUMN()-COLUMN($U532)+IF($I532,0,1)))</f>
        <v>0</v>
      </c>
      <c r="W532" s="7">
        <f ca="1">IF(Q532="","",OFFSET(program!$A$1,0,disasm!$A532+COLUMN()-COLUMN($U532)+IF($I532,0,1)))</f>
        <v>-6</v>
      </c>
      <c r="X532" s="3" t="str">
        <f t="shared" ca="1" si="178"/>
        <v>3</v>
      </c>
      <c r="Y532" s="3" t="str">
        <f t="shared" ca="1" si="179"/>
        <v>0</v>
      </c>
      <c r="Z532" s="3" t="str">
        <f t="shared" ca="1" si="180"/>
        <v>[SP-6]</v>
      </c>
      <c r="AA532" s="3" t="str">
        <f ca="1">" "
&amp;AE532
&amp;IF(AND(OR(K532=5,K532=6),MOD(INT(J532/1000),10)=1)," A2","")
&amp;IF(AND(NOT(I532),J532=109,OFFSET(program!$A$1,0,disasm!$A532+1)&gt;0,NOT(ISNUMBER(FIND(" A1 "," "&amp;AE532&amp;" "))))," AUTOLABEL","")
&amp;" "</f>
        <v xml:space="preserve">  </v>
      </c>
      <c r="AB532" s="25"/>
      <c r="AC532" s="25" t="s">
        <v>195</v>
      </c>
    </row>
    <row r="533" spans="1:31" x14ac:dyDescent="0.2">
      <c r="A533" s="1">
        <f t="shared" ca="1" si="181"/>
        <v>1484</v>
      </c>
      <c r="B533" s="2" t="str">
        <f t="shared" ca="1" si="164"/>
        <v>run_map.loop1</v>
      </c>
      <c r="C533" s="3" t="str">
        <f ca="1">_xlfn.TEXTJOIN(" ",FALSE,OFFSET(program!$A$1,0,A533,1,M533))</f>
        <v>21101 0 5 -7</v>
      </c>
      <c r="D533" s="4" t="str">
        <f ca="1">IF($H533="data",".dat "&amp;X533,
IF($H533="str",".str " &amp; _xlfn.TEXTJOIN("",FALSE,OFFSET(program!$A$2,0,A533+1,1,M533-1)),
$L533&amp;" "&amp;_xlfn.TEXTJOIN(", ",TRUE,$X533:$Z533)
))</f>
        <v>ADD  0, 5, [SP-7]</v>
      </c>
      <c r="E533" s="19" t="b">
        <f t="shared" ca="1" si="165"/>
        <v>0</v>
      </c>
      <c r="F533" s="5" t="str">
        <f t="shared" ca="1" si="162"/>
        <v>run_map</v>
      </c>
      <c r="G533" s="5">
        <f t="shared" ca="1" si="163"/>
        <v>1463</v>
      </c>
      <c r="H533" s="5" t="str">
        <f t="shared" si="166"/>
        <v>code</v>
      </c>
      <c r="I533" s="13" t="b">
        <f t="shared" si="167"/>
        <v>0</v>
      </c>
      <c r="J533" s="6">
        <f ca="1">OFFSET(program!$A$1,0,disasm!A533)</f>
        <v>21101</v>
      </c>
      <c r="K533" s="7">
        <f t="shared" ca="1" si="168"/>
        <v>1</v>
      </c>
      <c r="L533" s="7" t="str">
        <f t="shared" ca="1" si="169"/>
        <v xml:space="preserve">ADD </v>
      </c>
      <c r="M533" s="7">
        <f t="shared" ca="1" si="170"/>
        <v>4</v>
      </c>
      <c r="N533" s="7">
        <f t="shared" ca="1" si="171"/>
        <v>3</v>
      </c>
      <c r="O533" s="8">
        <f t="shared" ca="1" si="172"/>
        <v>1</v>
      </c>
      <c r="P533" s="8">
        <f t="shared" ca="1" si="173"/>
        <v>1</v>
      </c>
      <c r="Q533" s="8">
        <f t="shared" ca="1" si="174"/>
        <v>2</v>
      </c>
      <c r="R533" s="8" t="str">
        <f t="shared" ca="1" si="175"/>
        <v>num</v>
      </c>
      <c r="S533" s="8" t="str">
        <f t="shared" ca="1" si="176"/>
        <v>num</v>
      </c>
      <c r="T533" s="8" t="str">
        <f t="shared" ca="1" si="177"/>
        <v>num</v>
      </c>
      <c r="U533" s="7">
        <f ca="1">IF(O533="","",OFFSET(program!$A$1,0,disasm!$A533+COLUMN()-COLUMN($U533)+IF($I533,0,1)))</f>
        <v>0</v>
      </c>
      <c r="V533" s="7">
        <f ca="1">IF(P533="","",OFFSET(program!$A$1,0,disasm!$A533+COLUMN()-COLUMN($U533)+IF($I533,0,1)))</f>
        <v>5</v>
      </c>
      <c r="W533" s="7">
        <f ca="1">IF(Q533="","",OFFSET(program!$A$1,0,disasm!$A533+COLUMN()-COLUMN($U533)+IF($I533,0,1)))</f>
        <v>-7</v>
      </c>
      <c r="X533" s="3" t="str">
        <f t="shared" ca="1" si="178"/>
        <v>0</v>
      </c>
      <c r="Y533" s="3" t="str">
        <f t="shared" ca="1" si="179"/>
        <v>5</v>
      </c>
      <c r="Z533" s="3" t="str">
        <f t="shared" ca="1" si="180"/>
        <v>[SP-7]</v>
      </c>
      <c r="AA533" s="3" t="str">
        <f ca="1">" "
&amp;AE533
&amp;IF(AND(OR(K533=5,K533=6),MOD(INT(J533/1000),10)=1)," A2","")
&amp;IF(AND(NOT(I533),J533=109,OFFSET(program!$A$1,0,disasm!$A533+1)&gt;0,NOT(ISNUMBER(FIND(" A1 "," "&amp;AE533&amp;" "))))," AUTOLABEL","")
&amp;" "</f>
        <v xml:space="preserve">  </v>
      </c>
      <c r="AB533" s="25" t="s">
        <v>183</v>
      </c>
      <c r="AC533" s="25" t="s">
        <v>192</v>
      </c>
    </row>
    <row r="534" spans="1:31" x14ac:dyDescent="0.2">
      <c r="A534" s="1">
        <f t="shared" ca="1" si="181"/>
        <v>1488</v>
      </c>
      <c r="B534" s="2" t="str">
        <f t="shared" ca="1" si="164"/>
        <v>run_map.loop2</v>
      </c>
      <c r="C534" s="3" t="str">
        <f ca="1">_xlfn.TEXTJOIN(" ",FALSE,OFFSET(program!$A$1,0,A534,1,M534))</f>
        <v>22208 -7 -5 -8</v>
      </c>
      <c r="D534" s="4" t="str">
        <f ca="1">IF($H534="data",".dat "&amp;X534,
IF($H534="str",".str " &amp; _xlfn.TEXTJOIN("",FALSE,OFFSET(program!$A$2,0,A534+1,1,M534-1)),
$L534&amp;" "&amp;_xlfn.TEXTJOIN(", ",TRUE,$X534:$Z534)
))</f>
        <v>CMP= [SP-7], [SP-5], [SP-8]</v>
      </c>
      <c r="E534" s="19" t="b">
        <f t="shared" ca="1" si="165"/>
        <v>0</v>
      </c>
      <c r="F534" s="5" t="str">
        <f t="shared" ca="1" si="162"/>
        <v>run_map</v>
      </c>
      <c r="G534" s="5">
        <f t="shared" ca="1" si="163"/>
        <v>1463</v>
      </c>
      <c r="H534" s="5" t="str">
        <f t="shared" si="166"/>
        <v>code</v>
      </c>
      <c r="I534" s="13" t="b">
        <f t="shared" si="167"/>
        <v>0</v>
      </c>
      <c r="J534" s="6">
        <f ca="1">OFFSET(program!$A$1,0,disasm!A534)</f>
        <v>22208</v>
      </c>
      <c r="K534" s="7">
        <f t="shared" ca="1" si="168"/>
        <v>8</v>
      </c>
      <c r="L534" s="7" t="str">
        <f t="shared" ca="1" si="169"/>
        <v>CMP=</v>
      </c>
      <c r="M534" s="7">
        <f t="shared" ca="1" si="170"/>
        <v>4</v>
      </c>
      <c r="N534" s="7">
        <f t="shared" ca="1" si="171"/>
        <v>3</v>
      </c>
      <c r="O534" s="8">
        <f t="shared" ca="1" si="172"/>
        <v>2</v>
      </c>
      <c r="P534" s="8">
        <f t="shared" ca="1" si="173"/>
        <v>2</v>
      </c>
      <c r="Q534" s="8">
        <f t="shared" ca="1" si="174"/>
        <v>2</v>
      </c>
      <c r="R534" s="8" t="str">
        <f t="shared" ca="1" si="175"/>
        <v>num</v>
      </c>
      <c r="S534" s="8" t="str">
        <f t="shared" ca="1" si="176"/>
        <v>num</v>
      </c>
      <c r="T534" s="8" t="str">
        <f t="shared" ca="1" si="177"/>
        <v>num</v>
      </c>
      <c r="U534" s="7">
        <f ca="1">IF(O534="","",OFFSET(program!$A$1,0,disasm!$A534+COLUMN()-COLUMN($U534)+IF($I534,0,1)))</f>
        <v>-7</v>
      </c>
      <c r="V534" s="7">
        <f ca="1">IF(P534="","",OFFSET(program!$A$1,0,disasm!$A534+COLUMN()-COLUMN($U534)+IF($I534,0,1)))</f>
        <v>-5</v>
      </c>
      <c r="W534" s="7">
        <f ca="1">IF(Q534="","",OFFSET(program!$A$1,0,disasm!$A534+COLUMN()-COLUMN($U534)+IF($I534,0,1)))</f>
        <v>-8</v>
      </c>
      <c r="X534" s="3" t="str">
        <f t="shared" ca="1" si="178"/>
        <v>[SP-7]</v>
      </c>
      <c r="Y534" s="3" t="str">
        <f t="shared" ca="1" si="179"/>
        <v>[SP-5]</v>
      </c>
      <c r="Z534" s="3" t="str">
        <f t="shared" ca="1" si="180"/>
        <v>[SP-8]</v>
      </c>
      <c r="AA534" s="3" t="str">
        <f ca="1">" "
&amp;AE534
&amp;IF(AND(OR(K534=5,K534=6),MOD(INT(J534/1000),10)=1)," A2","")
&amp;IF(AND(NOT(I534),J534=109,OFFSET(program!$A$1,0,disasm!$A534+1)&gt;0,NOT(ISNUMBER(FIND(" A1 "," "&amp;AE534&amp;" "))))," AUTOLABEL","")
&amp;" "</f>
        <v xml:space="preserve">  </v>
      </c>
      <c r="AB534" s="25" t="s">
        <v>184</v>
      </c>
      <c r="AC534" s="25" t="s">
        <v>198</v>
      </c>
    </row>
    <row r="535" spans="1:31" x14ac:dyDescent="0.2">
      <c r="A535" s="1">
        <f t="shared" ca="1" si="181"/>
        <v>1492</v>
      </c>
      <c r="B535" s="2" t="str">
        <f t="shared" ca="1" si="164"/>
        <v>run_map+29</v>
      </c>
      <c r="C535" s="3" t="str">
        <f ca="1">_xlfn.TEXTJOIN(" ",FALSE,OFFSET(program!$A$1,0,A535,1,M535))</f>
        <v>1206 -8 1507</v>
      </c>
      <c r="D535" s="4" t="str">
        <f ca="1">IF($H535="data",".dat "&amp;X535,
IF($H535="str",".str " &amp; _xlfn.TEXTJOIN("",FALSE,OFFSET(program!$A$2,0,A535+1,1,M535-1)),
$L535&amp;" "&amp;_xlfn.TEXTJOIN(", ",TRUE,$X535:$Z535)
))</f>
        <v>J=0  [SP-8], run_map+44</v>
      </c>
      <c r="E535" s="19" t="b">
        <f t="shared" ca="1" si="165"/>
        <v>0</v>
      </c>
      <c r="F535" s="5" t="str">
        <f t="shared" ca="1" si="162"/>
        <v>run_map</v>
      </c>
      <c r="G535" s="5">
        <f t="shared" ca="1" si="163"/>
        <v>1463</v>
      </c>
      <c r="H535" s="5" t="str">
        <f t="shared" si="166"/>
        <v>code</v>
      </c>
      <c r="I535" s="13" t="b">
        <f t="shared" si="167"/>
        <v>0</v>
      </c>
      <c r="J535" s="6">
        <f ca="1">OFFSET(program!$A$1,0,disasm!A535)</f>
        <v>1206</v>
      </c>
      <c r="K535" s="7">
        <f t="shared" ca="1" si="168"/>
        <v>6</v>
      </c>
      <c r="L535" s="7" t="str">
        <f t="shared" ca="1" si="169"/>
        <v xml:space="preserve">J=0 </v>
      </c>
      <c r="M535" s="7">
        <f t="shared" ca="1" si="170"/>
        <v>3</v>
      </c>
      <c r="N535" s="7">
        <f t="shared" ca="1" si="171"/>
        <v>2</v>
      </c>
      <c r="O535" s="8">
        <f t="shared" ca="1" si="172"/>
        <v>2</v>
      </c>
      <c r="P535" s="8">
        <f t="shared" ca="1" si="173"/>
        <v>1</v>
      </c>
      <c r="Q535" s="8" t="str">
        <f t="shared" ca="1" si="174"/>
        <v/>
      </c>
      <c r="R535" s="8" t="str">
        <f t="shared" ca="1" si="175"/>
        <v>num</v>
      </c>
      <c r="S535" s="8" t="str">
        <f t="shared" ca="1" si="176"/>
        <v>addr</v>
      </c>
      <c r="T535" s="8" t="str">
        <f t="shared" ca="1" si="177"/>
        <v/>
      </c>
      <c r="U535" s="7">
        <f ca="1">IF(O535="","",OFFSET(program!$A$1,0,disasm!$A535+COLUMN()-COLUMN($U535)+IF($I535,0,1)))</f>
        <v>-8</v>
      </c>
      <c r="V535" s="7">
        <f ca="1">IF(P535="","",OFFSET(program!$A$1,0,disasm!$A535+COLUMN()-COLUMN($U535)+IF($I535,0,1)))</f>
        <v>1507</v>
      </c>
      <c r="W535" s="7" t="str">
        <f ca="1">IF(Q535="","",OFFSET(program!$A$1,0,disasm!$A535+COLUMN()-COLUMN($U535)+IF($I535,0,1)))</f>
        <v/>
      </c>
      <c r="X535" s="3" t="str">
        <f t="shared" ca="1" si="178"/>
        <v>[SP-8]</v>
      </c>
      <c r="Y535" s="3" t="str">
        <f t="shared" ca="1" si="179"/>
        <v>run_map+44</v>
      </c>
      <c r="Z535" s="3" t="str">
        <f t="shared" ca="1" si="180"/>
        <v/>
      </c>
      <c r="AA535" s="3" t="str">
        <f ca="1">" "
&amp;AE535
&amp;IF(AND(OR(K535=5,K535=6),MOD(INT(J535/1000),10)=1)," A2","")
&amp;IF(AND(NOT(I535),J535=109,OFFSET(program!$A$1,0,disasm!$A535+1)&gt;0,NOT(ISNUMBER(FIND(" A1 "," "&amp;AE535&amp;" "))))," AUTOLABEL","")
&amp;" "</f>
        <v xml:space="preserve">  A2 </v>
      </c>
      <c r="AB535" s="25"/>
      <c r="AC535" s="25"/>
    </row>
    <row r="536" spans="1:31" x14ac:dyDescent="0.2">
      <c r="A536" s="1">
        <f t="shared" ca="1" si="181"/>
        <v>1495</v>
      </c>
      <c r="B536" s="2" t="str">
        <f t="shared" ca="1" si="164"/>
        <v>run_map+32</v>
      </c>
      <c r="C536" s="3" t="str">
        <f ca="1">_xlfn.TEXTJOIN(" ",FALSE,OFFSET(program!$A$1,0,A536,1,M536))</f>
        <v>22208 -6 -4 -8</v>
      </c>
      <c r="D536" s="4" t="str">
        <f ca="1">IF($H536="data",".dat "&amp;X536,
IF($H536="str",".str " &amp; _xlfn.TEXTJOIN("",FALSE,OFFSET(program!$A$2,0,A536+1,1,M536-1)),
$L536&amp;" "&amp;_xlfn.TEXTJOIN(", ",TRUE,$X536:$Z536)
))</f>
        <v>CMP= [SP-6], [SP-4], [SP-8]</v>
      </c>
      <c r="E536" s="19" t="b">
        <f t="shared" ca="1" si="165"/>
        <v>0</v>
      </c>
      <c r="F536" s="5" t="str">
        <f t="shared" ca="1" si="162"/>
        <v>run_map</v>
      </c>
      <c r="G536" s="5">
        <f t="shared" ca="1" si="163"/>
        <v>1463</v>
      </c>
      <c r="H536" s="5" t="str">
        <f t="shared" si="166"/>
        <v>code</v>
      </c>
      <c r="I536" s="13" t="b">
        <f t="shared" si="167"/>
        <v>0</v>
      </c>
      <c r="J536" s="6">
        <f ca="1">OFFSET(program!$A$1,0,disasm!A536)</f>
        <v>22208</v>
      </c>
      <c r="K536" s="7">
        <f t="shared" ca="1" si="168"/>
        <v>8</v>
      </c>
      <c r="L536" s="7" t="str">
        <f t="shared" ca="1" si="169"/>
        <v>CMP=</v>
      </c>
      <c r="M536" s="7">
        <f t="shared" ca="1" si="170"/>
        <v>4</v>
      </c>
      <c r="N536" s="7">
        <f t="shared" ca="1" si="171"/>
        <v>3</v>
      </c>
      <c r="O536" s="8">
        <f t="shared" ca="1" si="172"/>
        <v>2</v>
      </c>
      <c r="P536" s="8">
        <f t="shared" ca="1" si="173"/>
        <v>2</v>
      </c>
      <c r="Q536" s="8">
        <f t="shared" ca="1" si="174"/>
        <v>2</v>
      </c>
      <c r="R536" s="8" t="str">
        <f t="shared" ca="1" si="175"/>
        <v>num</v>
      </c>
      <c r="S536" s="8" t="str">
        <f t="shared" ca="1" si="176"/>
        <v>num</v>
      </c>
      <c r="T536" s="8" t="str">
        <f t="shared" ca="1" si="177"/>
        <v>num</v>
      </c>
      <c r="U536" s="7">
        <f ca="1">IF(O536="","",OFFSET(program!$A$1,0,disasm!$A536+COLUMN()-COLUMN($U536)+IF($I536,0,1)))</f>
        <v>-6</v>
      </c>
      <c r="V536" s="7">
        <f ca="1">IF(P536="","",OFFSET(program!$A$1,0,disasm!$A536+COLUMN()-COLUMN($U536)+IF($I536,0,1)))</f>
        <v>-4</v>
      </c>
      <c r="W536" s="7">
        <f ca="1">IF(Q536="","",OFFSET(program!$A$1,0,disasm!$A536+COLUMN()-COLUMN($U536)+IF($I536,0,1)))</f>
        <v>-8</v>
      </c>
      <c r="X536" s="3" t="str">
        <f t="shared" ca="1" si="178"/>
        <v>[SP-6]</v>
      </c>
      <c r="Y536" s="3" t="str">
        <f t="shared" ca="1" si="179"/>
        <v>[SP-4]</v>
      </c>
      <c r="Z536" s="3" t="str">
        <f t="shared" ca="1" si="180"/>
        <v>[SP-8]</v>
      </c>
      <c r="AA536" s="3" t="str">
        <f ca="1">" "
&amp;AE536
&amp;IF(AND(OR(K536=5,K536=6),MOD(INT(J536/1000),10)=1)," A2","")
&amp;IF(AND(NOT(I536),J536=109,OFFSET(program!$A$1,0,disasm!$A536+1)&gt;0,NOT(ISNUMBER(FIND(" A1 "," "&amp;AE536&amp;" "))))," AUTOLABEL","")
&amp;" "</f>
        <v xml:space="preserve">  </v>
      </c>
      <c r="AB536" s="25"/>
      <c r="AC536" s="25"/>
    </row>
    <row r="537" spans="1:31" x14ac:dyDescent="0.2">
      <c r="A537" s="1">
        <f t="shared" ca="1" si="181"/>
        <v>1499</v>
      </c>
      <c r="B537" s="2" t="str">
        <f t="shared" ca="1" si="164"/>
        <v>run_map+36</v>
      </c>
      <c r="C537" s="3" t="str">
        <f ca="1">_xlfn.TEXTJOIN(" ",FALSE,OFFSET(program!$A$1,0,A537,1,M537))</f>
        <v>1206 -8 1507</v>
      </c>
      <c r="D537" s="4" t="str">
        <f ca="1">IF($H537="data",".dat "&amp;X537,
IF($H537="str",".str " &amp; _xlfn.TEXTJOIN("",FALSE,OFFSET(program!$A$2,0,A537+1,1,M537-1)),
$L537&amp;" "&amp;_xlfn.TEXTJOIN(", ",TRUE,$X537:$Z537)
))</f>
        <v>J=0  [SP-8], run_map+44</v>
      </c>
      <c r="E537" s="19" t="b">
        <f t="shared" ca="1" si="165"/>
        <v>0</v>
      </c>
      <c r="F537" s="5" t="str">
        <f t="shared" ca="1" si="162"/>
        <v>run_map</v>
      </c>
      <c r="G537" s="5">
        <f t="shared" ca="1" si="163"/>
        <v>1463</v>
      </c>
      <c r="H537" s="5" t="str">
        <f t="shared" si="166"/>
        <v>code</v>
      </c>
      <c r="I537" s="13" t="b">
        <f t="shared" si="167"/>
        <v>0</v>
      </c>
      <c r="J537" s="6">
        <f ca="1">OFFSET(program!$A$1,0,disasm!A537)</f>
        <v>1206</v>
      </c>
      <c r="K537" s="7">
        <f t="shared" ca="1" si="168"/>
        <v>6</v>
      </c>
      <c r="L537" s="7" t="str">
        <f t="shared" ca="1" si="169"/>
        <v xml:space="preserve">J=0 </v>
      </c>
      <c r="M537" s="7">
        <f t="shared" ca="1" si="170"/>
        <v>3</v>
      </c>
      <c r="N537" s="7">
        <f t="shared" ca="1" si="171"/>
        <v>2</v>
      </c>
      <c r="O537" s="8">
        <f t="shared" ca="1" si="172"/>
        <v>2</v>
      </c>
      <c r="P537" s="8">
        <f t="shared" ca="1" si="173"/>
        <v>1</v>
      </c>
      <c r="Q537" s="8" t="str">
        <f t="shared" ca="1" si="174"/>
        <v/>
      </c>
      <c r="R537" s="8" t="str">
        <f t="shared" ca="1" si="175"/>
        <v>num</v>
      </c>
      <c r="S537" s="8" t="str">
        <f t="shared" ca="1" si="176"/>
        <v>addr</v>
      </c>
      <c r="T537" s="8" t="str">
        <f t="shared" ca="1" si="177"/>
        <v/>
      </c>
      <c r="U537" s="7">
        <f ca="1">IF(O537="","",OFFSET(program!$A$1,0,disasm!$A537+COLUMN()-COLUMN($U537)+IF($I537,0,1)))</f>
        <v>-8</v>
      </c>
      <c r="V537" s="7">
        <f ca="1">IF(P537="","",OFFSET(program!$A$1,0,disasm!$A537+COLUMN()-COLUMN($U537)+IF($I537,0,1)))</f>
        <v>1507</v>
      </c>
      <c r="W537" s="7" t="str">
        <f ca="1">IF(Q537="","",OFFSET(program!$A$1,0,disasm!$A537+COLUMN()-COLUMN($U537)+IF($I537,0,1)))</f>
        <v/>
      </c>
      <c r="X537" s="3" t="str">
        <f t="shared" ca="1" si="178"/>
        <v>[SP-8]</v>
      </c>
      <c r="Y537" s="3" t="str">
        <f t="shared" ca="1" si="179"/>
        <v>run_map+44</v>
      </c>
      <c r="Z537" s="3" t="str">
        <f t="shared" ca="1" si="180"/>
        <v/>
      </c>
      <c r="AA537" s="3" t="str">
        <f ca="1">" "
&amp;AE537
&amp;IF(AND(OR(K537=5,K537=6),MOD(INT(J537/1000),10)=1)," A2","")
&amp;IF(AND(NOT(I537),J537=109,OFFSET(program!$A$1,0,disasm!$A537+1)&gt;0,NOT(ISNUMBER(FIND(" A1 "," "&amp;AE537&amp;" "))))," AUTOLABEL","")
&amp;" "</f>
        <v xml:space="preserve">  A2 </v>
      </c>
      <c r="AB537" s="25"/>
      <c r="AC537" s="25"/>
    </row>
    <row r="538" spans="1:31" x14ac:dyDescent="0.2">
      <c r="A538" s="1">
        <f t="shared" ca="1" si="181"/>
        <v>1502</v>
      </c>
      <c r="B538" s="2" t="str">
        <f t="shared" ca="1" si="164"/>
        <v>run_map+39</v>
      </c>
      <c r="C538" s="3" t="str">
        <f ca="1">_xlfn.TEXTJOIN(" ",FALSE,OFFSET(program!$A$1,0,A538,1,M538))</f>
        <v>104 64</v>
      </c>
      <c r="D538" s="4" t="str">
        <f ca="1">IF($H538="data",".dat "&amp;X538,
IF($H538="str",".str " &amp; _xlfn.TEXTJOIN("",FALSE,OFFSET(program!$A$2,0,A538+1,1,M538-1)),
$L538&amp;" "&amp;_xlfn.TEXTJOIN(", ",TRUE,$X538:$Z538)
))</f>
        <v>OUT  '@'</v>
      </c>
      <c r="E538" s="19" t="b">
        <f t="shared" ca="1" si="165"/>
        <v>0</v>
      </c>
      <c r="F538" s="5" t="str">
        <f t="shared" ca="1" si="162"/>
        <v>run_map</v>
      </c>
      <c r="G538" s="5">
        <f t="shared" ca="1" si="163"/>
        <v>1463</v>
      </c>
      <c r="H538" s="5" t="str">
        <f t="shared" si="166"/>
        <v>code</v>
      </c>
      <c r="I538" s="13" t="b">
        <f t="shared" si="167"/>
        <v>0</v>
      </c>
      <c r="J538" s="6">
        <f ca="1">OFFSET(program!$A$1,0,disasm!A538)</f>
        <v>104</v>
      </c>
      <c r="K538" s="7">
        <f t="shared" ca="1" si="168"/>
        <v>4</v>
      </c>
      <c r="L538" s="7" t="str">
        <f t="shared" ca="1" si="169"/>
        <v xml:space="preserve">OUT </v>
      </c>
      <c r="M538" s="7">
        <f t="shared" ca="1" si="170"/>
        <v>2</v>
      </c>
      <c r="N538" s="7">
        <f t="shared" ca="1" si="171"/>
        <v>1</v>
      </c>
      <c r="O538" s="8">
        <f t="shared" ca="1" si="172"/>
        <v>1</v>
      </c>
      <c r="P538" s="8" t="str">
        <f t="shared" ca="1" si="173"/>
        <v/>
      </c>
      <c r="Q538" s="8" t="str">
        <f t="shared" ca="1" si="174"/>
        <v/>
      </c>
      <c r="R538" s="8" t="str">
        <f t="shared" ca="1" si="175"/>
        <v>char</v>
      </c>
      <c r="S538" s="8" t="str">
        <f t="shared" ca="1" si="176"/>
        <v/>
      </c>
      <c r="T538" s="8" t="str">
        <f t="shared" ca="1" si="177"/>
        <v/>
      </c>
      <c r="U538" s="7">
        <f ca="1">IF(O538="","",OFFSET(program!$A$1,0,disasm!$A538+COLUMN()-COLUMN($U538)+IF($I538,0,1)))</f>
        <v>64</v>
      </c>
      <c r="V538" s="7" t="str">
        <f ca="1">IF(P538="","",OFFSET(program!$A$1,0,disasm!$A538+COLUMN()-COLUMN($U538)+IF($I538,0,1)))</f>
        <v/>
      </c>
      <c r="W538" s="7" t="str">
        <f ca="1">IF(Q538="","",OFFSET(program!$A$1,0,disasm!$A538+COLUMN()-COLUMN($U538)+IF($I538,0,1)))</f>
        <v/>
      </c>
      <c r="X538" s="3" t="str">
        <f t="shared" ca="1" si="178"/>
        <v>'@'</v>
      </c>
      <c r="Y538" s="3" t="str">
        <f t="shared" ca="1" si="179"/>
        <v/>
      </c>
      <c r="Z538" s="3" t="str">
        <f t="shared" ca="1" si="180"/>
        <v/>
      </c>
      <c r="AA538" s="3" t="str">
        <f ca="1">" "
&amp;AE538
&amp;IF(AND(OR(K538=5,K538=6),MOD(INT(J538/1000),10)=1)," A2","")
&amp;IF(AND(NOT(I538),J538=109,OFFSET(program!$A$1,0,disasm!$A538+1)&gt;0,NOT(ISNUMBER(FIND(" A1 "," "&amp;AE538&amp;" "))))," AUTOLABEL","")
&amp;" "</f>
        <v xml:space="preserve"> C1 </v>
      </c>
      <c r="AB538" s="25"/>
      <c r="AC538" s="25" t="s">
        <v>185</v>
      </c>
      <c r="AE538" s="9" t="s">
        <v>36</v>
      </c>
    </row>
    <row r="539" spans="1:31" x14ac:dyDescent="0.2">
      <c r="A539" s="1">
        <f t="shared" ca="1" si="181"/>
        <v>1504</v>
      </c>
      <c r="B539" s="2" t="str">
        <f t="shared" ca="1" si="164"/>
        <v>run_map+41</v>
      </c>
      <c r="C539" s="3" t="str">
        <f ca="1">_xlfn.TEXTJOIN(" ",FALSE,OFFSET(program!$A$1,0,A539,1,M539))</f>
        <v>1106 0 1529</v>
      </c>
      <c r="D539" s="4" t="str">
        <f ca="1">IF($H539="data",".dat "&amp;X539,
IF($H539="str",".str " &amp; _xlfn.TEXTJOIN("",FALSE,OFFSET(program!$A$2,0,A539+1,1,M539-1)),
$L539&amp;" "&amp;_xlfn.TEXTJOIN(", ",TRUE,$X539:$Z539)
))</f>
        <v>J=0  0, run_map+66</v>
      </c>
      <c r="E539" s="19" t="b">
        <f t="shared" ca="1" si="165"/>
        <v>0</v>
      </c>
      <c r="F539" s="5" t="str">
        <f t="shared" ca="1" si="162"/>
        <v>run_map</v>
      </c>
      <c r="G539" s="5">
        <f t="shared" ca="1" si="163"/>
        <v>1463</v>
      </c>
      <c r="H539" s="5" t="str">
        <f t="shared" si="166"/>
        <v>code</v>
      </c>
      <c r="I539" s="13" t="b">
        <f t="shared" si="167"/>
        <v>0</v>
      </c>
      <c r="J539" s="6">
        <f ca="1">OFFSET(program!$A$1,0,disasm!A539)</f>
        <v>1106</v>
      </c>
      <c r="K539" s="7">
        <f t="shared" ca="1" si="168"/>
        <v>6</v>
      </c>
      <c r="L539" s="7" t="str">
        <f t="shared" ca="1" si="169"/>
        <v xml:space="preserve">J=0 </v>
      </c>
      <c r="M539" s="7">
        <f t="shared" ca="1" si="170"/>
        <v>3</v>
      </c>
      <c r="N539" s="7">
        <f t="shared" ca="1" si="171"/>
        <v>2</v>
      </c>
      <c r="O539" s="8">
        <f t="shared" ca="1" si="172"/>
        <v>1</v>
      </c>
      <c r="P539" s="8">
        <f t="shared" ca="1" si="173"/>
        <v>1</v>
      </c>
      <c r="Q539" s="8" t="str">
        <f t="shared" ca="1" si="174"/>
        <v/>
      </c>
      <c r="R539" s="8" t="str">
        <f t="shared" ca="1" si="175"/>
        <v>num</v>
      </c>
      <c r="S539" s="8" t="str">
        <f t="shared" ca="1" si="176"/>
        <v>addr</v>
      </c>
      <c r="T539" s="8" t="str">
        <f t="shared" ca="1" si="177"/>
        <v/>
      </c>
      <c r="U539" s="7">
        <f ca="1">IF(O539="","",OFFSET(program!$A$1,0,disasm!$A539+COLUMN()-COLUMN($U539)+IF($I539,0,1)))</f>
        <v>0</v>
      </c>
      <c r="V539" s="7">
        <f ca="1">IF(P539="","",OFFSET(program!$A$1,0,disasm!$A539+COLUMN()-COLUMN($U539)+IF($I539,0,1)))</f>
        <v>1529</v>
      </c>
      <c r="W539" s="7" t="str">
        <f ca="1">IF(Q539="","",OFFSET(program!$A$1,0,disasm!$A539+COLUMN()-COLUMN($U539)+IF($I539,0,1)))</f>
        <v/>
      </c>
      <c r="X539" s="3" t="str">
        <f t="shared" ca="1" si="178"/>
        <v>0</v>
      </c>
      <c r="Y539" s="3" t="str">
        <f t="shared" ca="1" si="179"/>
        <v>run_map+66</v>
      </c>
      <c r="Z539" s="3" t="str">
        <f t="shared" ca="1" si="180"/>
        <v/>
      </c>
      <c r="AA539" s="3" t="str">
        <f ca="1">" "
&amp;AE539
&amp;IF(AND(OR(K539=5,K539=6),MOD(INT(J539/1000),10)=1)," A2","")
&amp;IF(AND(NOT(I539),J539=109,OFFSET(program!$A$1,0,disasm!$A539+1)&gt;0,NOT(ISNUMBER(FIND(" A1 "," "&amp;AE539&amp;" "))))," AUTOLABEL","")
&amp;" "</f>
        <v xml:space="preserve">  A2 </v>
      </c>
      <c r="AB539" s="25"/>
      <c r="AC539" s="25" t="s">
        <v>94</v>
      </c>
    </row>
    <row r="540" spans="1:31" x14ac:dyDescent="0.2">
      <c r="A540" s="1">
        <f t="shared" ca="1" si="181"/>
        <v>1507</v>
      </c>
      <c r="B540" s="2" t="str">
        <f t="shared" ca="1" si="164"/>
        <v>run_map+44</v>
      </c>
      <c r="C540" s="3" t="str">
        <f ca="1">_xlfn.TEXTJOIN(" ",FALSE,OFFSET(program!$A$1,0,A540,1,M540))</f>
        <v>1205 -6 1527</v>
      </c>
      <c r="D540" s="4" t="str">
        <f ca="1">IF($H540="data",".dat "&amp;X540,
IF($H540="str",".str " &amp; _xlfn.TEXTJOIN("",FALSE,OFFSET(program!$A$2,0,A540+1,1,M540-1)),
$L540&amp;" "&amp;_xlfn.TEXTJOIN(", ",TRUE,$X540:$Z540)
))</f>
        <v>J!=0 [SP-6], run_map+64</v>
      </c>
      <c r="E540" s="19" t="b">
        <f t="shared" ca="1" si="165"/>
        <v>0</v>
      </c>
      <c r="F540" s="5" t="str">
        <f t="shared" ca="1" si="162"/>
        <v>run_map</v>
      </c>
      <c r="G540" s="5">
        <f t="shared" ca="1" si="163"/>
        <v>1463</v>
      </c>
      <c r="H540" s="5" t="str">
        <f t="shared" si="166"/>
        <v>code</v>
      </c>
      <c r="I540" s="13" t="b">
        <f t="shared" si="167"/>
        <v>0</v>
      </c>
      <c r="J540" s="6">
        <f ca="1">OFFSET(program!$A$1,0,disasm!A540)</f>
        <v>1205</v>
      </c>
      <c r="K540" s="7">
        <f t="shared" ca="1" si="168"/>
        <v>5</v>
      </c>
      <c r="L540" s="7" t="str">
        <f t="shared" ca="1" si="169"/>
        <v>J!=0</v>
      </c>
      <c r="M540" s="7">
        <f t="shared" ca="1" si="170"/>
        <v>3</v>
      </c>
      <c r="N540" s="7">
        <f t="shared" ca="1" si="171"/>
        <v>2</v>
      </c>
      <c r="O540" s="8">
        <f t="shared" ca="1" si="172"/>
        <v>2</v>
      </c>
      <c r="P540" s="8">
        <f t="shared" ca="1" si="173"/>
        <v>1</v>
      </c>
      <c r="Q540" s="8" t="str">
        <f t="shared" ca="1" si="174"/>
        <v/>
      </c>
      <c r="R540" s="8" t="str">
        <f t="shared" ca="1" si="175"/>
        <v>num</v>
      </c>
      <c r="S540" s="8" t="str">
        <f t="shared" ca="1" si="176"/>
        <v>addr</v>
      </c>
      <c r="T540" s="8" t="str">
        <f t="shared" ca="1" si="177"/>
        <v/>
      </c>
      <c r="U540" s="7">
        <f ca="1">IF(O540="","",OFFSET(program!$A$1,0,disasm!$A540+COLUMN()-COLUMN($U540)+IF($I540,0,1)))</f>
        <v>-6</v>
      </c>
      <c r="V540" s="7">
        <f ca="1">IF(P540="","",OFFSET(program!$A$1,0,disasm!$A540+COLUMN()-COLUMN($U540)+IF($I540,0,1)))</f>
        <v>1527</v>
      </c>
      <c r="W540" s="7" t="str">
        <f ca="1">IF(Q540="","",OFFSET(program!$A$1,0,disasm!$A540+COLUMN()-COLUMN($U540)+IF($I540,0,1)))</f>
        <v/>
      </c>
      <c r="X540" s="3" t="str">
        <f t="shared" ca="1" si="178"/>
        <v>[SP-6]</v>
      </c>
      <c r="Y540" s="3" t="str">
        <f t="shared" ca="1" si="179"/>
        <v>run_map+64</v>
      </c>
      <c r="Z540" s="3" t="str">
        <f t="shared" ca="1" si="180"/>
        <v/>
      </c>
      <c r="AA540" s="3" t="str">
        <f ca="1">" "
&amp;AE540
&amp;IF(AND(OR(K540=5,K540=6),MOD(INT(J540/1000),10)=1)," A2","")
&amp;IF(AND(NOT(I540),J540=109,OFFSET(program!$A$1,0,disasm!$A540+1)&gt;0,NOT(ISNUMBER(FIND(" A1 "," "&amp;AE540&amp;" "))))," AUTOLABEL","")
&amp;" "</f>
        <v xml:space="preserve">  A2 </v>
      </c>
      <c r="AB540" s="25"/>
      <c r="AC540" s="25" t="s">
        <v>186</v>
      </c>
    </row>
    <row r="541" spans="1:31" x14ac:dyDescent="0.2">
      <c r="A541" s="1">
        <f t="shared" ca="1" si="181"/>
        <v>1510</v>
      </c>
      <c r="B541" s="2" t="str">
        <f t="shared" ca="1" si="164"/>
        <v>run_map+47</v>
      </c>
      <c r="C541" s="3" t="str">
        <f ca="1">_xlfn.TEXTJOIN(" ",FALSE,OFFSET(program!$A$1,0,A541,1,M541))</f>
        <v>1201 -7 716 1515</v>
      </c>
      <c r="D541" s="4" t="str">
        <f ca="1">IF($H541="data",".dat "&amp;X541,
IF($H541="str",".str " &amp; _xlfn.TEXTJOIN("",FALSE,OFFSET(program!$A$2,0,A541+1,1,M541-1)),
$L541&amp;" "&amp;_xlfn.TEXTJOIN(", ",TRUE,$X541:$Z541)
))</f>
        <v>ADD  [SP-7], floortiles, [run_map+51.a1]</v>
      </c>
      <c r="E541" s="19" t="b">
        <f t="shared" ca="1" si="165"/>
        <v>0</v>
      </c>
      <c r="F541" s="5" t="str">
        <f t="shared" ca="1" si="162"/>
        <v>run_map</v>
      </c>
      <c r="G541" s="5">
        <f t="shared" ca="1" si="163"/>
        <v>1463</v>
      </c>
      <c r="H541" s="5" t="str">
        <f t="shared" si="166"/>
        <v>code</v>
      </c>
      <c r="I541" s="13" t="b">
        <f t="shared" si="167"/>
        <v>0</v>
      </c>
      <c r="J541" s="6">
        <f ca="1">OFFSET(program!$A$1,0,disasm!A541)</f>
        <v>1201</v>
      </c>
      <c r="K541" s="7">
        <f t="shared" ca="1" si="168"/>
        <v>1</v>
      </c>
      <c r="L541" s="7" t="str">
        <f t="shared" ca="1" si="169"/>
        <v xml:space="preserve">ADD </v>
      </c>
      <c r="M541" s="7">
        <f t="shared" ca="1" si="170"/>
        <v>4</v>
      </c>
      <c r="N541" s="7">
        <f t="shared" ca="1" si="171"/>
        <v>3</v>
      </c>
      <c r="O541" s="8">
        <f t="shared" ca="1" si="172"/>
        <v>2</v>
      </c>
      <c r="P541" s="8">
        <f t="shared" ca="1" si="173"/>
        <v>1</v>
      </c>
      <c r="Q541" s="8">
        <f t="shared" ca="1" si="174"/>
        <v>0</v>
      </c>
      <c r="R541" s="8" t="str">
        <f t="shared" ca="1" si="175"/>
        <v>num</v>
      </c>
      <c r="S541" s="8" t="str">
        <f t="shared" ca="1" si="176"/>
        <v>addr</v>
      </c>
      <c r="T541" s="8" t="str">
        <f t="shared" ca="1" si="177"/>
        <v>addr</v>
      </c>
      <c r="U541" s="7">
        <f ca="1">IF(O541="","",OFFSET(program!$A$1,0,disasm!$A541+COLUMN()-COLUMN($U541)+IF($I541,0,1)))</f>
        <v>-7</v>
      </c>
      <c r="V541" s="7">
        <f ca="1">IF(P541="","",OFFSET(program!$A$1,0,disasm!$A541+COLUMN()-COLUMN($U541)+IF($I541,0,1)))</f>
        <v>716</v>
      </c>
      <c r="W541" s="7">
        <f ca="1">IF(Q541="","",OFFSET(program!$A$1,0,disasm!$A541+COLUMN()-COLUMN($U541)+IF($I541,0,1)))</f>
        <v>1515</v>
      </c>
      <c r="X541" s="3" t="str">
        <f t="shared" ca="1" si="178"/>
        <v>[SP-7]</v>
      </c>
      <c r="Y541" s="3" t="str">
        <f t="shared" ca="1" si="179"/>
        <v>floortiles</v>
      </c>
      <c r="Z541" s="3" t="str">
        <f t="shared" ca="1" si="180"/>
        <v>[run_map+51.a1]</v>
      </c>
      <c r="AA541" s="3" t="str">
        <f ca="1">" "
&amp;AE541
&amp;IF(AND(OR(K541=5,K541=6),MOD(INT(J541/1000),10)=1)," A2","")
&amp;IF(AND(NOT(I541),J541=109,OFFSET(program!$A$1,0,disasm!$A541+1)&gt;0,NOT(ISNUMBER(FIND(" A1 "," "&amp;AE541&amp;" "))))," AUTOLABEL","")
&amp;" "</f>
        <v xml:space="preserve"> A2 </v>
      </c>
      <c r="AB541" s="25"/>
      <c r="AC541" s="25"/>
      <c r="AE541" s="9" t="s">
        <v>48</v>
      </c>
    </row>
    <row r="542" spans="1:31" x14ac:dyDescent="0.2">
      <c r="A542" s="1">
        <f t="shared" ca="1" si="181"/>
        <v>1514</v>
      </c>
      <c r="B542" s="2" t="str">
        <f t="shared" ca="1" si="164"/>
        <v>run_map+51</v>
      </c>
      <c r="C542" s="3" t="str">
        <f ca="1">_xlfn.TEXTJOIN(" ",FALSE,OFFSET(program!$A$1,0,A542,1,M542))</f>
        <v>21002 0 -11 -8</v>
      </c>
      <c r="D542" s="4" t="str">
        <f ca="1">IF($H542="data",".dat "&amp;X542,
IF($H542="str",".str " &amp; _xlfn.TEXTJOIN("",FALSE,OFFSET(program!$A$2,0,A542+1,1,M542-1)),
$L542&amp;" "&amp;_xlfn.TEXTJOIN(", ",TRUE,$X542:$Z542)
))</f>
        <v>MUL  [start], -11, [SP-8]</v>
      </c>
      <c r="E542" s="19" t="b">
        <f t="shared" ca="1" si="165"/>
        <v>0</v>
      </c>
      <c r="F542" s="5" t="str">
        <f t="shared" ca="1" si="162"/>
        <v>run_map</v>
      </c>
      <c r="G542" s="5">
        <f t="shared" ca="1" si="163"/>
        <v>1463</v>
      </c>
      <c r="H542" s="5" t="str">
        <f t="shared" si="166"/>
        <v>code</v>
      </c>
      <c r="I542" s="13" t="b">
        <f t="shared" si="167"/>
        <v>0</v>
      </c>
      <c r="J542" s="6">
        <f ca="1">OFFSET(program!$A$1,0,disasm!A542)</f>
        <v>21002</v>
      </c>
      <c r="K542" s="7">
        <f t="shared" ca="1" si="168"/>
        <v>2</v>
      </c>
      <c r="L542" s="7" t="str">
        <f t="shared" ca="1" si="169"/>
        <v xml:space="preserve">MUL </v>
      </c>
      <c r="M542" s="7">
        <f t="shared" ca="1" si="170"/>
        <v>4</v>
      </c>
      <c r="N542" s="7">
        <f t="shared" ca="1" si="171"/>
        <v>3</v>
      </c>
      <c r="O542" s="8">
        <f t="shared" ca="1" si="172"/>
        <v>0</v>
      </c>
      <c r="P542" s="8">
        <f t="shared" ca="1" si="173"/>
        <v>1</v>
      </c>
      <c r="Q542" s="8">
        <f t="shared" ca="1" si="174"/>
        <v>2</v>
      </c>
      <c r="R542" s="8" t="str">
        <f t="shared" ca="1" si="175"/>
        <v>addr</v>
      </c>
      <c r="S542" s="8" t="str">
        <f t="shared" ca="1" si="176"/>
        <v>num</v>
      </c>
      <c r="T542" s="8" t="str">
        <f t="shared" ca="1" si="177"/>
        <v>num</v>
      </c>
      <c r="U542" s="7">
        <f ca="1">IF(O542="","",OFFSET(program!$A$1,0,disasm!$A542+COLUMN()-COLUMN($U542)+IF($I542,0,1)))</f>
        <v>0</v>
      </c>
      <c r="V542" s="7">
        <f ca="1">IF(P542="","",OFFSET(program!$A$1,0,disasm!$A542+COLUMN()-COLUMN($U542)+IF($I542,0,1)))</f>
        <v>-11</v>
      </c>
      <c r="W542" s="7">
        <f ca="1">IF(Q542="","",OFFSET(program!$A$1,0,disasm!$A542+COLUMN()-COLUMN($U542)+IF($I542,0,1)))</f>
        <v>-8</v>
      </c>
      <c r="X542" s="3" t="str">
        <f t="shared" ca="1" si="178"/>
        <v>[start]</v>
      </c>
      <c r="Y542" s="3" t="str">
        <f t="shared" ca="1" si="179"/>
        <v>-11</v>
      </c>
      <c r="Z542" s="3" t="str">
        <f t="shared" ca="1" si="180"/>
        <v>[SP-8]</v>
      </c>
      <c r="AA542" s="3" t="str">
        <f ca="1">" "
&amp;AE542
&amp;IF(AND(OR(K542=5,K542=6),MOD(INT(J542/1000),10)=1)," A2","")
&amp;IF(AND(NOT(I542),J542=109,OFFSET(program!$A$1,0,disasm!$A542+1)&gt;0,NOT(ISNUMBER(FIND(" A1 "," "&amp;AE542&amp;" "))))," AUTOLABEL","")
&amp;" "</f>
        <v xml:space="preserve">  </v>
      </c>
      <c r="AB542" s="25"/>
      <c r="AC542" s="25"/>
    </row>
    <row r="543" spans="1:31" x14ac:dyDescent="0.2">
      <c r="A543" s="1">
        <f t="shared" ca="1" si="181"/>
        <v>1518</v>
      </c>
      <c r="B543" s="2" t="str">
        <f t="shared" ca="1" si="164"/>
        <v>run_map+55</v>
      </c>
      <c r="C543" s="3" t="str">
        <f ca="1">_xlfn.TEXTJOIN(" ",FALSE,OFFSET(program!$A$1,0,A543,1,M543))</f>
        <v>21201 -8 46 -8</v>
      </c>
      <c r="D543" s="4" t="str">
        <f ca="1">IF($H543="data",".dat "&amp;X543,
IF($H543="str",".str " &amp; _xlfn.TEXTJOIN("",FALSE,OFFSET(program!$A$2,0,A543+1,1,M543-1)),
$L543&amp;" "&amp;_xlfn.TEXTJOIN(", ",TRUE,$X543:$Z543)
))</f>
        <v>ADD  [SP-8], '.', [SP-8]</v>
      </c>
      <c r="E543" s="19" t="b">
        <f t="shared" ca="1" si="165"/>
        <v>0</v>
      </c>
      <c r="F543" s="5" t="str">
        <f t="shared" ca="1" si="162"/>
        <v>run_map</v>
      </c>
      <c r="G543" s="5">
        <f t="shared" ca="1" si="163"/>
        <v>1463</v>
      </c>
      <c r="H543" s="5" t="str">
        <f t="shared" si="166"/>
        <v>code</v>
      </c>
      <c r="I543" s="13" t="b">
        <f t="shared" si="167"/>
        <v>0</v>
      </c>
      <c r="J543" s="6">
        <f ca="1">OFFSET(program!$A$1,0,disasm!A543)</f>
        <v>21201</v>
      </c>
      <c r="K543" s="7">
        <f t="shared" ca="1" si="168"/>
        <v>1</v>
      </c>
      <c r="L543" s="7" t="str">
        <f t="shared" ca="1" si="169"/>
        <v xml:space="preserve">ADD </v>
      </c>
      <c r="M543" s="7">
        <f t="shared" ca="1" si="170"/>
        <v>4</v>
      </c>
      <c r="N543" s="7">
        <f t="shared" ca="1" si="171"/>
        <v>3</v>
      </c>
      <c r="O543" s="8">
        <f t="shared" ca="1" si="172"/>
        <v>2</v>
      </c>
      <c r="P543" s="8">
        <f t="shared" ca="1" si="173"/>
        <v>1</v>
      </c>
      <c r="Q543" s="8">
        <f t="shared" ca="1" si="174"/>
        <v>2</v>
      </c>
      <c r="R543" s="8" t="str">
        <f t="shared" ca="1" si="175"/>
        <v>num</v>
      </c>
      <c r="S543" s="8" t="str">
        <f t="shared" ca="1" si="176"/>
        <v>char</v>
      </c>
      <c r="T543" s="8" t="str">
        <f t="shared" ca="1" si="177"/>
        <v>num</v>
      </c>
      <c r="U543" s="7">
        <f ca="1">IF(O543="","",OFFSET(program!$A$1,0,disasm!$A543+COLUMN()-COLUMN($U543)+IF($I543,0,1)))</f>
        <v>-8</v>
      </c>
      <c r="V543" s="7">
        <f ca="1">IF(P543="","",OFFSET(program!$A$1,0,disasm!$A543+COLUMN()-COLUMN($U543)+IF($I543,0,1)))</f>
        <v>46</v>
      </c>
      <c r="W543" s="7">
        <f ca="1">IF(Q543="","",OFFSET(program!$A$1,0,disasm!$A543+COLUMN()-COLUMN($U543)+IF($I543,0,1)))</f>
        <v>-8</v>
      </c>
      <c r="X543" s="3" t="str">
        <f t="shared" ca="1" si="178"/>
        <v>[SP-8]</v>
      </c>
      <c r="Y543" s="3" t="str">
        <f t="shared" ca="1" si="179"/>
        <v>'.'</v>
      </c>
      <c r="Z543" s="3" t="str">
        <f t="shared" ca="1" si="180"/>
        <v>[SP-8]</v>
      </c>
      <c r="AA543" s="3" t="str">
        <f ca="1">" "
&amp;AE543
&amp;IF(AND(OR(K543=5,K543=6),MOD(INT(J543/1000),10)=1)," A2","")
&amp;IF(AND(NOT(I543),J543=109,OFFSET(program!$A$1,0,disasm!$A543+1)&gt;0,NOT(ISNUMBER(FIND(" A1 "," "&amp;AE543&amp;" "))))," AUTOLABEL","")
&amp;" "</f>
        <v xml:space="preserve"> C2 </v>
      </c>
      <c r="AB543" s="25"/>
      <c r="AC543" s="26" t="s">
        <v>223</v>
      </c>
      <c r="AE543" s="9" t="s">
        <v>57</v>
      </c>
    </row>
    <row r="544" spans="1:31" x14ac:dyDescent="0.2">
      <c r="A544" s="1">
        <f t="shared" ca="1" si="181"/>
        <v>1522</v>
      </c>
      <c r="B544" s="2" t="str">
        <f t="shared" ca="1" si="164"/>
        <v>run_map+59</v>
      </c>
      <c r="C544" s="3" t="str">
        <f ca="1">_xlfn.TEXTJOIN(" ",FALSE,OFFSET(program!$A$1,0,A544,1,M544))</f>
        <v>204 -8</v>
      </c>
      <c r="D544" s="4" t="str">
        <f ca="1">IF($H544="data",".dat "&amp;X544,
IF($H544="str",".str " &amp; _xlfn.TEXTJOIN("",FALSE,OFFSET(program!$A$2,0,A544+1,1,M544-1)),
$L544&amp;" "&amp;_xlfn.TEXTJOIN(", ",TRUE,$X544:$Z544)
))</f>
        <v>OUT  [SP-8]</v>
      </c>
      <c r="E544" s="19" t="b">
        <f t="shared" ca="1" si="165"/>
        <v>0</v>
      </c>
      <c r="F544" s="5" t="str">
        <f t="shared" ca="1" si="162"/>
        <v>run_map</v>
      </c>
      <c r="G544" s="5">
        <f t="shared" ca="1" si="163"/>
        <v>1463</v>
      </c>
      <c r="H544" s="5" t="str">
        <f t="shared" si="166"/>
        <v>code</v>
      </c>
      <c r="I544" s="13" t="b">
        <f t="shared" si="167"/>
        <v>0</v>
      </c>
      <c r="J544" s="6">
        <f ca="1">OFFSET(program!$A$1,0,disasm!A544)</f>
        <v>204</v>
      </c>
      <c r="K544" s="7">
        <f t="shared" ca="1" si="168"/>
        <v>4</v>
      </c>
      <c r="L544" s="7" t="str">
        <f t="shared" ca="1" si="169"/>
        <v xml:space="preserve">OUT </v>
      </c>
      <c r="M544" s="7">
        <f t="shared" ca="1" si="170"/>
        <v>2</v>
      </c>
      <c r="N544" s="7">
        <f t="shared" ca="1" si="171"/>
        <v>1</v>
      </c>
      <c r="O544" s="8">
        <f t="shared" ca="1" si="172"/>
        <v>2</v>
      </c>
      <c r="P544" s="8" t="str">
        <f t="shared" ca="1" si="173"/>
        <v/>
      </c>
      <c r="Q544" s="8" t="str">
        <f t="shared" ca="1" si="174"/>
        <v/>
      </c>
      <c r="R544" s="8" t="str">
        <f t="shared" ca="1" si="175"/>
        <v>num</v>
      </c>
      <c r="S544" s="8" t="str">
        <f t="shared" ca="1" si="176"/>
        <v/>
      </c>
      <c r="T544" s="8" t="str">
        <f t="shared" ca="1" si="177"/>
        <v/>
      </c>
      <c r="U544" s="7">
        <f ca="1">IF(O544="","",OFFSET(program!$A$1,0,disasm!$A544+COLUMN()-COLUMN($U544)+IF($I544,0,1)))</f>
        <v>-8</v>
      </c>
      <c r="V544" s="7" t="str">
        <f ca="1">IF(P544="","",OFFSET(program!$A$1,0,disasm!$A544+COLUMN()-COLUMN($U544)+IF($I544,0,1)))</f>
        <v/>
      </c>
      <c r="W544" s="7" t="str">
        <f ca="1">IF(Q544="","",OFFSET(program!$A$1,0,disasm!$A544+COLUMN()-COLUMN($U544)+IF($I544,0,1)))</f>
        <v/>
      </c>
      <c r="X544" s="3" t="str">
        <f t="shared" ca="1" si="178"/>
        <v>[SP-8]</v>
      </c>
      <c r="Y544" s="3" t="str">
        <f t="shared" ca="1" si="179"/>
        <v/>
      </c>
      <c r="Z544" s="3" t="str">
        <f t="shared" ca="1" si="180"/>
        <v/>
      </c>
      <c r="AA544" s="3" t="str">
        <f ca="1">" "
&amp;AE544
&amp;IF(AND(OR(K544=5,K544=6),MOD(INT(J544/1000),10)=1)," A2","")
&amp;IF(AND(NOT(I544),J544=109,OFFSET(program!$A$1,0,disasm!$A544+1)&gt;0,NOT(ISNUMBER(FIND(" A1 "," "&amp;AE544&amp;" "))))," AUTOLABEL","")
&amp;" "</f>
        <v xml:space="preserve">  </v>
      </c>
      <c r="AB544" s="25"/>
      <c r="AC544" s="25" t="s">
        <v>94</v>
      </c>
    </row>
    <row r="545" spans="1:31" x14ac:dyDescent="0.2">
      <c r="A545" s="1">
        <f t="shared" ca="1" si="181"/>
        <v>1524</v>
      </c>
      <c r="B545" s="2" t="str">
        <f t="shared" ca="1" si="164"/>
        <v>run_map+61</v>
      </c>
      <c r="C545" s="3" t="str">
        <f ca="1">_xlfn.TEXTJOIN(" ",FALSE,OFFSET(program!$A$1,0,A545,1,M545))</f>
        <v>1105 1 1529</v>
      </c>
      <c r="D545" s="4" t="str">
        <f ca="1">IF($H545="data",".dat "&amp;X545,
IF($H545="str",".str " &amp; _xlfn.TEXTJOIN("",FALSE,OFFSET(program!$A$2,0,A545+1,1,M545-1)),
$L545&amp;" "&amp;_xlfn.TEXTJOIN(", ",TRUE,$X545:$Z545)
))</f>
        <v>J!=0 1, run_map+66</v>
      </c>
      <c r="E545" s="19" t="b">
        <f t="shared" ca="1" si="165"/>
        <v>0</v>
      </c>
      <c r="F545" s="5" t="str">
        <f t="shared" ca="1" si="162"/>
        <v>run_map</v>
      </c>
      <c r="G545" s="5">
        <f t="shared" ca="1" si="163"/>
        <v>1463</v>
      </c>
      <c r="H545" s="5" t="str">
        <f t="shared" si="166"/>
        <v>code</v>
      </c>
      <c r="I545" s="13" t="b">
        <f t="shared" si="167"/>
        <v>0</v>
      </c>
      <c r="J545" s="6">
        <f ca="1">OFFSET(program!$A$1,0,disasm!A545)</f>
        <v>1105</v>
      </c>
      <c r="K545" s="7">
        <f t="shared" ca="1" si="168"/>
        <v>5</v>
      </c>
      <c r="L545" s="7" t="str">
        <f t="shared" ca="1" si="169"/>
        <v>J!=0</v>
      </c>
      <c r="M545" s="7">
        <f t="shared" ca="1" si="170"/>
        <v>3</v>
      </c>
      <c r="N545" s="7">
        <f t="shared" ca="1" si="171"/>
        <v>2</v>
      </c>
      <c r="O545" s="8">
        <f t="shared" ca="1" si="172"/>
        <v>1</v>
      </c>
      <c r="P545" s="8">
        <f t="shared" ca="1" si="173"/>
        <v>1</v>
      </c>
      <c r="Q545" s="8" t="str">
        <f t="shared" ca="1" si="174"/>
        <v/>
      </c>
      <c r="R545" s="8" t="str">
        <f t="shared" ca="1" si="175"/>
        <v>num</v>
      </c>
      <c r="S545" s="8" t="str">
        <f t="shared" ca="1" si="176"/>
        <v>addr</v>
      </c>
      <c r="T545" s="8" t="str">
        <f t="shared" ca="1" si="177"/>
        <v/>
      </c>
      <c r="U545" s="7">
        <f ca="1">IF(O545="","",OFFSET(program!$A$1,0,disasm!$A545+COLUMN()-COLUMN($U545)+IF($I545,0,1)))</f>
        <v>1</v>
      </c>
      <c r="V545" s="7">
        <f ca="1">IF(P545="","",OFFSET(program!$A$1,0,disasm!$A545+COLUMN()-COLUMN($U545)+IF($I545,0,1)))</f>
        <v>1529</v>
      </c>
      <c r="W545" s="7" t="str">
        <f ca="1">IF(Q545="","",OFFSET(program!$A$1,0,disasm!$A545+COLUMN()-COLUMN($U545)+IF($I545,0,1)))</f>
        <v/>
      </c>
      <c r="X545" s="3" t="str">
        <f t="shared" ca="1" si="178"/>
        <v>1</v>
      </c>
      <c r="Y545" s="3" t="str">
        <f t="shared" ca="1" si="179"/>
        <v>run_map+66</v>
      </c>
      <c r="Z545" s="3" t="str">
        <f t="shared" ca="1" si="180"/>
        <v/>
      </c>
      <c r="AA545" s="3" t="str">
        <f ca="1">" "
&amp;AE545
&amp;IF(AND(OR(K545=5,K545=6),MOD(INT(J545/1000),10)=1)," A2","")
&amp;IF(AND(NOT(I545),J545=109,OFFSET(program!$A$1,0,disasm!$A545+1)&gt;0,NOT(ISNUMBER(FIND(" A1 "," "&amp;AE545&amp;" "))))," AUTOLABEL","")
&amp;" "</f>
        <v xml:space="preserve">  A2 </v>
      </c>
      <c r="AB545" s="25"/>
      <c r="AC545" s="25" t="s">
        <v>187</v>
      </c>
    </row>
    <row r="546" spans="1:31" x14ac:dyDescent="0.2">
      <c r="A546" s="1">
        <f t="shared" ca="1" si="181"/>
        <v>1527</v>
      </c>
      <c r="B546" s="2" t="str">
        <f t="shared" ca="1" si="164"/>
        <v>run_map+64</v>
      </c>
      <c r="C546" s="3" t="str">
        <f ca="1">_xlfn.TEXTJOIN(" ",FALSE,OFFSET(program!$A$1,0,A546,1,M546))</f>
        <v>104 46</v>
      </c>
      <c r="D546" s="4" t="str">
        <f ca="1">IF($H546="data",".dat "&amp;X546,
IF($H546="str",".str " &amp; _xlfn.TEXTJOIN("",FALSE,OFFSET(program!$A$2,0,A546+1,1,M546-1)),
$L546&amp;" "&amp;_xlfn.TEXTJOIN(", ",TRUE,$X546:$Z546)
))</f>
        <v>OUT  '.'</v>
      </c>
      <c r="E546" s="19" t="b">
        <f t="shared" ca="1" si="165"/>
        <v>0</v>
      </c>
      <c r="F546" s="5" t="str">
        <f t="shared" ca="1" si="162"/>
        <v>run_map</v>
      </c>
      <c r="G546" s="5">
        <f t="shared" ca="1" si="163"/>
        <v>1463</v>
      </c>
      <c r="H546" s="5" t="str">
        <f t="shared" si="166"/>
        <v>code</v>
      </c>
      <c r="I546" s="13" t="b">
        <f t="shared" si="167"/>
        <v>0</v>
      </c>
      <c r="J546" s="6">
        <f ca="1">OFFSET(program!$A$1,0,disasm!A546)</f>
        <v>104</v>
      </c>
      <c r="K546" s="7">
        <f t="shared" ca="1" si="168"/>
        <v>4</v>
      </c>
      <c r="L546" s="7" t="str">
        <f t="shared" ca="1" si="169"/>
        <v xml:space="preserve">OUT </v>
      </c>
      <c r="M546" s="7">
        <f t="shared" ca="1" si="170"/>
        <v>2</v>
      </c>
      <c r="N546" s="7">
        <f t="shared" ca="1" si="171"/>
        <v>1</v>
      </c>
      <c r="O546" s="8">
        <f t="shared" ca="1" si="172"/>
        <v>1</v>
      </c>
      <c r="P546" s="8" t="str">
        <f t="shared" ca="1" si="173"/>
        <v/>
      </c>
      <c r="Q546" s="8" t="str">
        <f t="shared" ca="1" si="174"/>
        <v/>
      </c>
      <c r="R546" s="8" t="str">
        <f t="shared" ca="1" si="175"/>
        <v>char</v>
      </c>
      <c r="S546" s="8" t="str">
        <f t="shared" ca="1" si="176"/>
        <v/>
      </c>
      <c r="T546" s="8" t="str">
        <f t="shared" ca="1" si="177"/>
        <v/>
      </c>
      <c r="U546" s="7">
        <f ca="1">IF(O546="","",OFFSET(program!$A$1,0,disasm!$A546+COLUMN()-COLUMN($U546)+IF($I546,0,1)))</f>
        <v>46</v>
      </c>
      <c r="V546" s="7" t="str">
        <f ca="1">IF(P546="","",OFFSET(program!$A$1,0,disasm!$A546+COLUMN()-COLUMN($U546)+IF($I546,0,1)))</f>
        <v/>
      </c>
      <c r="W546" s="7" t="str">
        <f ca="1">IF(Q546="","",OFFSET(program!$A$1,0,disasm!$A546+COLUMN()-COLUMN($U546)+IF($I546,0,1)))</f>
        <v/>
      </c>
      <c r="X546" s="3" t="str">
        <f t="shared" ca="1" si="178"/>
        <v>'.'</v>
      </c>
      <c r="Y546" s="3" t="str">
        <f t="shared" ca="1" si="179"/>
        <v/>
      </c>
      <c r="Z546" s="3" t="str">
        <f t="shared" ca="1" si="180"/>
        <v/>
      </c>
      <c r="AA546" s="3" t="str">
        <f ca="1">" "
&amp;AE546
&amp;IF(AND(OR(K546=5,K546=6),MOD(INT(J546/1000),10)=1)," A2","")
&amp;IF(AND(NOT(I546),J546=109,OFFSET(program!$A$1,0,disasm!$A546+1)&gt;0,NOT(ISNUMBER(FIND(" A1 "," "&amp;AE546&amp;" "))))," AUTOLABEL","")
&amp;" "</f>
        <v xml:space="preserve"> C1 </v>
      </c>
      <c r="AB546" s="25"/>
      <c r="AC546" s="25" t="s">
        <v>28</v>
      </c>
      <c r="AE546" s="9" t="s">
        <v>36</v>
      </c>
    </row>
    <row r="547" spans="1:31" x14ac:dyDescent="0.2">
      <c r="A547" s="1">
        <f t="shared" ca="1" si="181"/>
        <v>1529</v>
      </c>
      <c r="B547" s="2" t="str">
        <f t="shared" ca="1" si="164"/>
        <v>run_map+66</v>
      </c>
      <c r="C547" s="3" t="str">
        <f ca="1">_xlfn.TEXTJOIN(" ",FALSE,OFFSET(program!$A$1,0,A547,1,M547))</f>
        <v>21201 -7 1 -7</v>
      </c>
      <c r="D547" s="4" t="str">
        <f ca="1">IF($H547="data",".dat "&amp;X547,
IF($H547="str",".str " &amp; _xlfn.TEXTJOIN("",FALSE,OFFSET(program!$A$2,0,A547+1,1,M547-1)),
$L547&amp;" "&amp;_xlfn.TEXTJOIN(", ",TRUE,$X547:$Z547)
))</f>
        <v>ADD  [SP-7], 1, [SP-7]</v>
      </c>
      <c r="E547" s="19" t="b">
        <f t="shared" ca="1" si="165"/>
        <v>0</v>
      </c>
      <c r="F547" s="5" t="str">
        <f t="shared" ca="1" si="162"/>
        <v>run_map</v>
      </c>
      <c r="G547" s="5">
        <f t="shared" ca="1" si="163"/>
        <v>1463</v>
      </c>
      <c r="H547" s="5" t="str">
        <f t="shared" si="166"/>
        <v>code</v>
      </c>
      <c r="I547" s="13" t="b">
        <f t="shared" si="167"/>
        <v>0</v>
      </c>
      <c r="J547" s="6">
        <f ca="1">OFFSET(program!$A$1,0,disasm!A547)</f>
        <v>21201</v>
      </c>
      <c r="K547" s="7">
        <f t="shared" ca="1" si="168"/>
        <v>1</v>
      </c>
      <c r="L547" s="7" t="str">
        <f t="shared" ca="1" si="169"/>
        <v xml:space="preserve">ADD </v>
      </c>
      <c r="M547" s="7">
        <f t="shared" ca="1" si="170"/>
        <v>4</v>
      </c>
      <c r="N547" s="7">
        <f t="shared" ca="1" si="171"/>
        <v>3</v>
      </c>
      <c r="O547" s="8">
        <f t="shared" ca="1" si="172"/>
        <v>2</v>
      </c>
      <c r="P547" s="8">
        <f t="shared" ca="1" si="173"/>
        <v>1</v>
      </c>
      <c r="Q547" s="8">
        <f t="shared" ca="1" si="174"/>
        <v>2</v>
      </c>
      <c r="R547" s="8" t="str">
        <f t="shared" ca="1" si="175"/>
        <v>num</v>
      </c>
      <c r="S547" s="8" t="str">
        <f t="shared" ca="1" si="176"/>
        <v>num</v>
      </c>
      <c r="T547" s="8" t="str">
        <f t="shared" ca="1" si="177"/>
        <v>num</v>
      </c>
      <c r="U547" s="7">
        <f ca="1">IF(O547="","",OFFSET(program!$A$1,0,disasm!$A547+COLUMN()-COLUMN($U547)+IF($I547,0,1)))</f>
        <v>-7</v>
      </c>
      <c r="V547" s="7">
        <f ca="1">IF(P547="","",OFFSET(program!$A$1,0,disasm!$A547+COLUMN()-COLUMN($U547)+IF($I547,0,1)))</f>
        <v>1</v>
      </c>
      <c r="W547" s="7">
        <f ca="1">IF(Q547="","",OFFSET(program!$A$1,0,disasm!$A547+COLUMN()-COLUMN($U547)+IF($I547,0,1)))</f>
        <v>-7</v>
      </c>
      <c r="X547" s="3" t="str">
        <f t="shared" ca="1" si="178"/>
        <v>[SP-7]</v>
      </c>
      <c r="Y547" s="3" t="str">
        <f t="shared" ca="1" si="179"/>
        <v>1</v>
      </c>
      <c r="Z547" s="3" t="str">
        <f t="shared" ca="1" si="180"/>
        <v>[SP-7]</v>
      </c>
      <c r="AA547" s="3" t="str">
        <f ca="1">" "
&amp;AE547
&amp;IF(AND(OR(K547=5,K547=6),MOD(INT(J547/1000),10)=1)," A2","")
&amp;IF(AND(NOT(I547),J547=109,OFFSET(program!$A$1,0,disasm!$A547+1)&gt;0,NOT(ISNUMBER(FIND(" A1 "," "&amp;AE547&amp;" "))))," AUTOLABEL","")
&amp;" "</f>
        <v xml:space="preserve">  </v>
      </c>
      <c r="AB547" s="25"/>
      <c r="AC547" s="25" t="s">
        <v>193</v>
      </c>
    </row>
    <row r="548" spans="1:31" x14ac:dyDescent="0.2">
      <c r="A548" s="1">
        <f t="shared" ca="1" si="181"/>
        <v>1533</v>
      </c>
      <c r="B548" s="2" t="str">
        <f t="shared" ca="1" si="164"/>
        <v>run_map+70</v>
      </c>
      <c r="C548" s="3" t="str">
        <f ca="1">_xlfn.TEXTJOIN(" ",FALSE,OFFSET(program!$A$1,0,A548,1,M548))</f>
        <v>21207 -7 22 -8</v>
      </c>
      <c r="D548" s="4" t="str">
        <f ca="1">IF($H548="data",".dat "&amp;X548,
IF($H548="str",".str " &amp; _xlfn.TEXTJOIN("",FALSE,OFFSET(program!$A$2,0,A548+1,1,M548-1)),
$L548&amp;" "&amp;_xlfn.TEXTJOIN(", ",TRUE,$X548:$Z548)
))</f>
        <v>CMP&lt; [SP-7], 22, [SP-8]</v>
      </c>
      <c r="E548" s="19" t="b">
        <f t="shared" ca="1" si="165"/>
        <v>0</v>
      </c>
      <c r="F548" s="5" t="str">
        <f t="shared" ca="1" si="162"/>
        <v>run_map</v>
      </c>
      <c r="G548" s="5">
        <f t="shared" ca="1" si="163"/>
        <v>1463</v>
      </c>
      <c r="H548" s="5" t="str">
        <f t="shared" si="166"/>
        <v>code</v>
      </c>
      <c r="I548" s="13" t="b">
        <f t="shared" si="167"/>
        <v>0</v>
      </c>
      <c r="J548" s="6">
        <f ca="1">OFFSET(program!$A$1,0,disasm!A548)</f>
        <v>21207</v>
      </c>
      <c r="K548" s="7">
        <f t="shared" ca="1" si="168"/>
        <v>7</v>
      </c>
      <c r="L548" s="7" t="str">
        <f t="shared" ca="1" si="169"/>
        <v>CMP&lt;</v>
      </c>
      <c r="M548" s="7">
        <f t="shared" ca="1" si="170"/>
        <v>4</v>
      </c>
      <c r="N548" s="7">
        <f t="shared" ca="1" si="171"/>
        <v>3</v>
      </c>
      <c r="O548" s="8">
        <f t="shared" ca="1" si="172"/>
        <v>2</v>
      </c>
      <c r="P548" s="8">
        <f t="shared" ca="1" si="173"/>
        <v>1</v>
      </c>
      <c r="Q548" s="8">
        <f t="shared" ca="1" si="174"/>
        <v>2</v>
      </c>
      <c r="R548" s="8" t="str">
        <f t="shared" ca="1" si="175"/>
        <v>num</v>
      </c>
      <c r="S548" s="8" t="str">
        <f t="shared" ca="1" si="176"/>
        <v>num</v>
      </c>
      <c r="T548" s="8" t="str">
        <f t="shared" ca="1" si="177"/>
        <v>num</v>
      </c>
      <c r="U548" s="7">
        <f ca="1">IF(O548="","",OFFSET(program!$A$1,0,disasm!$A548+COLUMN()-COLUMN($U548)+IF($I548,0,1)))</f>
        <v>-7</v>
      </c>
      <c r="V548" s="7">
        <f ca="1">IF(P548="","",OFFSET(program!$A$1,0,disasm!$A548+COLUMN()-COLUMN($U548)+IF($I548,0,1)))</f>
        <v>22</v>
      </c>
      <c r="W548" s="7">
        <f ca="1">IF(Q548="","",OFFSET(program!$A$1,0,disasm!$A548+COLUMN()-COLUMN($U548)+IF($I548,0,1)))</f>
        <v>-8</v>
      </c>
      <c r="X548" s="3" t="str">
        <f t="shared" ca="1" si="178"/>
        <v>[SP-7]</v>
      </c>
      <c r="Y548" s="3" t="str">
        <f t="shared" ca="1" si="179"/>
        <v>22</v>
      </c>
      <c r="Z548" s="3" t="str">
        <f t="shared" ca="1" si="180"/>
        <v>[SP-8]</v>
      </c>
      <c r="AA548" s="3" t="str">
        <f ca="1">" "
&amp;AE548
&amp;IF(AND(OR(K548=5,K548=6),MOD(INT(J548/1000),10)=1)," A2","")
&amp;IF(AND(NOT(I548),J548=109,OFFSET(program!$A$1,0,disasm!$A548+1)&gt;0,NOT(ISNUMBER(FIND(" A1 "," "&amp;AE548&amp;" "))))," AUTOLABEL","")
&amp;" "</f>
        <v xml:space="preserve">  </v>
      </c>
      <c r="AB548" s="25"/>
      <c r="AC548" s="25" t="s">
        <v>194</v>
      </c>
    </row>
    <row r="549" spans="1:31" x14ac:dyDescent="0.2">
      <c r="A549" s="1">
        <f t="shared" ca="1" si="181"/>
        <v>1537</v>
      </c>
      <c r="B549" s="2" t="str">
        <f t="shared" ca="1" si="164"/>
        <v>run_map+74</v>
      </c>
      <c r="C549" s="3" t="str">
        <f ca="1">_xlfn.TEXTJOIN(" ",FALSE,OFFSET(program!$A$1,0,A549,1,M549))</f>
        <v>1205 -8 1488</v>
      </c>
      <c r="D549" s="4" t="str">
        <f ca="1">IF($H549="data",".dat "&amp;X549,
IF($H549="str",".str " &amp; _xlfn.TEXTJOIN("",FALSE,OFFSET(program!$A$2,0,A549+1,1,M549-1)),
$L549&amp;" "&amp;_xlfn.TEXTJOIN(", ",TRUE,$X549:$Z549)
))</f>
        <v>J!=0 [SP-8], run_map.loop2</v>
      </c>
      <c r="E549" s="19" t="b">
        <f t="shared" ca="1" si="165"/>
        <v>0</v>
      </c>
      <c r="F549" s="5" t="str">
        <f t="shared" ca="1" si="162"/>
        <v>run_map</v>
      </c>
      <c r="G549" s="5">
        <f t="shared" ca="1" si="163"/>
        <v>1463</v>
      </c>
      <c r="H549" s="5" t="str">
        <f t="shared" si="166"/>
        <v>code</v>
      </c>
      <c r="I549" s="13" t="b">
        <f t="shared" si="167"/>
        <v>0</v>
      </c>
      <c r="J549" s="6">
        <f ca="1">OFFSET(program!$A$1,0,disasm!A549)</f>
        <v>1205</v>
      </c>
      <c r="K549" s="7">
        <f t="shared" ca="1" si="168"/>
        <v>5</v>
      </c>
      <c r="L549" s="7" t="str">
        <f t="shared" ca="1" si="169"/>
        <v>J!=0</v>
      </c>
      <c r="M549" s="7">
        <f t="shared" ca="1" si="170"/>
        <v>3</v>
      </c>
      <c r="N549" s="7">
        <f t="shared" ca="1" si="171"/>
        <v>2</v>
      </c>
      <c r="O549" s="8">
        <f t="shared" ca="1" si="172"/>
        <v>2</v>
      </c>
      <c r="P549" s="8">
        <f t="shared" ca="1" si="173"/>
        <v>1</v>
      </c>
      <c r="Q549" s="8" t="str">
        <f t="shared" ca="1" si="174"/>
        <v/>
      </c>
      <c r="R549" s="8" t="str">
        <f t="shared" ca="1" si="175"/>
        <v>num</v>
      </c>
      <c r="S549" s="8" t="str">
        <f t="shared" ca="1" si="176"/>
        <v>addr</v>
      </c>
      <c r="T549" s="8" t="str">
        <f t="shared" ca="1" si="177"/>
        <v/>
      </c>
      <c r="U549" s="7">
        <f ca="1">IF(O549="","",OFFSET(program!$A$1,0,disasm!$A549+COLUMN()-COLUMN($U549)+IF($I549,0,1)))</f>
        <v>-8</v>
      </c>
      <c r="V549" s="7">
        <f ca="1">IF(P549="","",OFFSET(program!$A$1,0,disasm!$A549+COLUMN()-COLUMN($U549)+IF($I549,0,1)))</f>
        <v>1488</v>
      </c>
      <c r="W549" s="7" t="str">
        <f ca="1">IF(Q549="","",OFFSET(program!$A$1,0,disasm!$A549+COLUMN()-COLUMN($U549)+IF($I549,0,1)))</f>
        <v/>
      </c>
      <c r="X549" s="3" t="str">
        <f t="shared" ca="1" si="178"/>
        <v>[SP-8]</v>
      </c>
      <c r="Y549" s="3" t="str">
        <f t="shared" ca="1" si="179"/>
        <v>run_map.loop2</v>
      </c>
      <c r="Z549" s="3" t="str">
        <f t="shared" ca="1" si="180"/>
        <v/>
      </c>
      <c r="AA549" s="3" t="str">
        <f ca="1">" "
&amp;AE549
&amp;IF(AND(OR(K549=5,K549=6),MOD(INT(J549/1000),10)=1)," A2","")
&amp;IF(AND(NOT(I549),J549=109,OFFSET(program!$A$1,0,disasm!$A549+1)&gt;0,NOT(ISNUMBER(FIND(" A1 "," "&amp;AE549&amp;" "))))," AUTOLABEL","")
&amp;" "</f>
        <v xml:space="preserve">  A2 </v>
      </c>
      <c r="AB549" s="25"/>
      <c r="AC549" s="25"/>
    </row>
    <row r="550" spans="1:31" x14ac:dyDescent="0.2">
      <c r="A550" s="1">
        <f t="shared" ca="1" si="181"/>
        <v>1540</v>
      </c>
      <c r="B550" s="2" t="str">
        <f t="shared" ca="1" si="164"/>
        <v>run_map+77</v>
      </c>
      <c r="C550" s="3" t="str">
        <f ca="1">_xlfn.TEXTJOIN(" ",FALSE,OFFSET(program!$A$1,0,A550,1,M550))</f>
        <v>104 10</v>
      </c>
      <c r="D550" s="4" t="str">
        <f ca="1">IF($H550="data",".dat "&amp;X550,
IF($H550="str",".str " &amp; _xlfn.TEXTJOIN("",FALSE,OFFSET(program!$A$2,0,A550+1,1,M550-1)),
$L550&amp;" "&amp;_xlfn.TEXTJOIN(", ",TRUE,$X550:$Z550)
))</f>
        <v>OUT  10</v>
      </c>
      <c r="E550" s="19" t="b">
        <f t="shared" ca="1" si="165"/>
        <v>0</v>
      </c>
      <c r="F550" s="5" t="str">
        <f t="shared" ca="1" si="162"/>
        <v>run_map</v>
      </c>
      <c r="G550" s="5">
        <f t="shared" ca="1" si="163"/>
        <v>1463</v>
      </c>
      <c r="H550" s="5" t="str">
        <f t="shared" si="166"/>
        <v>code</v>
      </c>
      <c r="I550" s="13" t="b">
        <f t="shared" si="167"/>
        <v>0</v>
      </c>
      <c r="J550" s="6">
        <f ca="1">OFFSET(program!$A$1,0,disasm!A550)</f>
        <v>104</v>
      </c>
      <c r="K550" s="7">
        <f t="shared" ca="1" si="168"/>
        <v>4</v>
      </c>
      <c r="L550" s="7" t="str">
        <f t="shared" ca="1" si="169"/>
        <v xml:space="preserve">OUT </v>
      </c>
      <c r="M550" s="7">
        <f t="shared" ca="1" si="170"/>
        <v>2</v>
      </c>
      <c r="N550" s="7">
        <f t="shared" ca="1" si="171"/>
        <v>1</v>
      </c>
      <c r="O550" s="8">
        <f t="shared" ca="1" si="172"/>
        <v>1</v>
      </c>
      <c r="P550" s="8" t="str">
        <f t="shared" ca="1" si="173"/>
        <v/>
      </c>
      <c r="Q550" s="8" t="str">
        <f t="shared" ca="1" si="174"/>
        <v/>
      </c>
      <c r="R550" s="8" t="str">
        <f t="shared" ca="1" si="175"/>
        <v>num</v>
      </c>
      <c r="S550" s="8" t="str">
        <f t="shared" ca="1" si="176"/>
        <v/>
      </c>
      <c r="T550" s="8" t="str">
        <f t="shared" ca="1" si="177"/>
        <v/>
      </c>
      <c r="U550" s="7">
        <f ca="1">IF(O550="","",OFFSET(program!$A$1,0,disasm!$A550+COLUMN()-COLUMN($U550)+IF($I550,0,1)))</f>
        <v>10</v>
      </c>
      <c r="V550" s="7" t="str">
        <f ca="1">IF(P550="","",OFFSET(program!$A$1,0,disasm!$A550+COLUMN()-COLUMN($U550)+IF($I550,0,1)))</f>
        <v/>
      </c>
      <c r="W550" s="7" t="str">
        <f ca="1">IF(Q550="","",OFFSET(program!$A$1,0,disasm!$A550+COLUMN()-COLUMN($U550)+IF($I550,0,1)))</f>
        <v/>
      </c>
      <c r="X550" s="3" t="str">
        <f t="shared" ca="1" si="178"/>
        <v>10</v>
      </c>
      <c r="Y550" s="3" t="str">
        <f t="shared" ca="1" si="179"/>
        <v/>
      </c>
      <c r="Z550" s="3" t="str">
        <f t="shared" ca="1" si="180"/>
        <v/>
      </c>
      <c r="AA550" s="3" t="str">
        <f ca="1">" "
&amp;AE550
&amp;IF(AND(OR(K550=5,K550=6),MOD(INT(J550/1000),10)=1)," A2","")
&amp;IF(AND(NOT(I550),J550=109,OFFSET(program!$A$1,0,disasm!$A550+1)&gt;0,NOT(ISNUMBER(FIND(" A1 "," "&amp;AE550&amp;" "))))," AUTOLABEL","")
&amp;" "</f>
        <v xml:space="preserve">  </v>
      </c>
      <c r="AB550" s="25"/>
      <c r="AC550" s="25" t="s">
        <v>188</v>
      </c>
    </row>
    <row r="551" spans="1:31" x14ac:dyDescent="0.2">
      <c r="A551" s="1">
        <f t="shared" ca="1" si="181"/>
        <v>1542</v>
      </c>
      <c r="B551" s="2" t="str">
        <f t="shared" ca="1" si="164"/>
        <v>run_map+79</v>
      </c>
      <c r="C551" s="3" t="str">
        <f ca="1">_xlfn.TEXTJOIN(" ",FALSE,OFFSET(program!$A$1,0,A551,1,M551))</f>
        <v>21201 -6 -1 -6</v>
      </c>
      <c r="D551" s="4" t="str">
        <f ca="1">IF($H551="data",".dat "&amp;X551,
IF($H551="str",".str " &amp; _xlfn.TEXTJOIN("",FALSE,OFFSET(program!$A$2,0,A551+1,1,M551-1)),
$L551&amp;" "&amp;_xlfn.TEXTJOIN(", ",TRUE,$X551:$Z551)
))</f>
        <v>ADD  [SP-6], -1, [SP-6]</v>
      </c>
      <c r="E551" s="19" t="b">
        <f t="shared" ca="1" si="165"/>
        <v>0</v>
      </c>
      <c r="F551" s="5" t="str">
        <f t="shared" ca="1" si="162"/>
        <v>run_map</v>
      </c>
      <c r="G551" s="5">
        <f t="shared" ca="1" si="163"/>
        <v>1463</v>
      </c>
      <c r="H551" s="5" t="str">
        <f t="shared" si="166"/>
        <v>code</v>
      </c>
      <c r="I551" s="13" t="b">
        <f t="shared" si="167"/>
        <v>0</v>
      </c>
      <c r="J551" s="6">
        <f ca="1">OFFSET(program!$A$1,0,disasm!A551)</f>
        <v>21201</v>
      </c>
      <c r="K551" s="7">
        <f t="shared" ca="1" si="168"/>
        <v>1</v>
      </c>
      <c r="L551" s="7" t="str">
        <f t="shared" ca="1" si="169"/>
        <v xml:space="preserve">ADD </v>
      </c>
      <c r="M551" s="7">
        <f t="shared" ca="1" si="170"/>
        <v>4</v>
      </c>
      <c r="N551" s="7">
        <f t="shared" ca="1" si="171"/>
        <v>3</v>
      </c>
      <c r="O551" s="8">
        <f t="shared" ca="1" si="172"/>
        <v>2</v>
      </c>
      <c r="P551" s="8">
        <f t="shared" ca="1" si="173"/>
        <v>1</v>
      </c>
      <c r="Q551" s="8">
        <f t="shared" ca="1" si="174"/>
        <v>2</v>
      </c>
      <c r="R551" s="8" t="str">
        <f t="shared" ca="1" si="175"/>
        <v>num</v>
      </c>
      <c r="S551" s="8" t="str">
        <f t="shared" ca="1" si="176"/>
        <v>num</v>
      </c>
      <c r="T551" s="8" t="str">
        <f t="shared" ca="1" si="177"/>
        <v>num</v>
      </c>
      <c r="U551" s="7">
        <f ca="1">IF(O551="","",OFFSET(program!$A$1,0,disasm!$A551+COLUMN()-COLUMN($U551)+IF($I551,0,1)))</f>
        <v>-6</v>
      </c>
      <c r="V551" s="7">
        <f ca="1">IF(P551="","",OFFSET(program!$A$1,0,disasm!$A551+COLUMN()-COLUMN($U551)+IF($I551,0,1)))</f>
        <v>-1</v>
      </c>
      <c r="W551" s="7">
        <f ca="1">IF(Q551="","",OFFSET(program!$A$1,0,disasm!$A551+COLUMN()-COLUMN($U551)+IF($I551,0,1)))</f>
        <v>-6</v>
      </c>
      <c r="X551" s="3" t="str">
        <f t="shared" ca="1" si="178"/>
        <v>[SP-6]</v>
      </c>
      <c r="Y551" s="3" t="str">
        <f t="shared" ca="1" si="179"/>
        <v>-1</v>
      </c>
      <c r="Z551" s="3" t="str">
        <f t="shared" ca="1" si="180"/>
        <v>[SP-6]</v>
      </c>
      <c r="AA551" s="3" t="str">
        <f ca="1">" "
&amp;AE551
&amp;IF(AND(OR(K551=5,K551=6),MOD(INT(J551/1000),10)=1)," A2","")
&amp;IF(AND(NOT(I551),J551=109,OFFSET(program!$A$1,0,disasm!$A551+1)&gt;0,NOT(ISNUMBER(FIND(" A1 "," "&amp;AE551&amp;" "))))," AUTOLABEL","")
&amp;" "</f>
        <v xml:space="preserve">  </v>
      </c>
      <c r="AB551" s="25"/>
      <c r="AC551" s="25" t="s">
        <v>196</v>
      </c>
    </row>
    <row r="552" spans="1:31" x14ac:dyDescent="0.2">
      <c r="A552" s="1">
        <f t="shared" ca="1" si="181"/>
        <v>1546</v>
      </c>
      <c r="B552" s="2" t="str">
        <f t="shared" ca="1" si="164"/>
        <v>run_map+83</v>
      </c>
      <c r="C552" s="3" t="str">
        <f ca="1">_xlfn.TEXTJOIN(" ",FALSE,OFFSET(program!$A$1,0,A552,1,M552))</f>
        <v>21207 -6 0 -8</v>
      </c>
      <c r="D552" s="4" t="str">
        <f ca="1">IF($H552="data",".dat "&amp;X552,
IF($H552="str",".str " &amp; _xlfn.TEXTJOIN("",FALSE,OFFSET(program!$A$2,0,A552+1,1,M552-1)),
$L552&amp;" "&amp;_xlfn.TEXTJOIN(", ",TRUE,$X552:$Z552)
))</f>
        <v>CMP&lt; [SP-6], 0, [SP-8]</v>
      </c>
      <c r="E552" s="19" t="b">
        <f t="shared" ca="1" si="165"/>
        <v>0</v>
      </c>
      <c r="F552" s="5" t="str">
        <f t="shared" ca="1" si="162"/>
        <v>run_map</v>
      </c>
      <c r="G552" s="5">
        <f t="shared" ca="1" si="163"/>
        <v>1463</v>
      </c>
      <c r="H552" s="5" t="str">
        <f t="shared" si="166"/>
        <v>code</v>
      </c>
      <c r="I552" s="13" t="b">
        <f t="shared" si="167"/>
        <v>0</v>
      </c>
      <c r="J552" s="6">
        <f ca="1">OFFSET(program!$A$1,0,disasm!A552)</f>
        <v>21207</v>
      </c>
      <c r="K552" s="7">
        <f t="shared" ca="1" si="168"/>
        <v>7</v>
      </c>
      <c r="L552" s="7" t="str">
        <f t="shared" ca="1" si="169"/>
        <v>CMP&lt;</v>
      </c>
      <c r="M552" s="7">
        <f t="shared" ca="1" si="170"/>
        <v>4</v>
      </c>
      <c r="N552" s="7">
        <f t="shared" ca="1" si="171"/>
        <v>3</v>
      </c>
      <c r="O552" s="8">
        <f t="shared" ca="1" si="172"/>
        <v>2</v>
      </c>
      <c r="P552" s="8">
        <f t="shared" ca="1" si="173"/>
        <v>1</v>
      </c>
      <c r="Q552" s="8">
        <f t="shared" ca="1" si="174"/>
        <v>2</v>
      </c>
      <c r="R552" s="8" t="str">
        <f t="shared" ca="1" si="175"/>
        <v>num</v>
      </c>
      <c r="S552" s="8" t="str">
        <f t="shared" ca="1" si="176"/>
        <v>num</v>
      </c>
      <c r="T552" s="8" t="str">
        <f t="shared" ca="1" si="177"/>
        <v>num</v>
      </c>
      <c r="U552" s="7">
        <f ca="1">IF(O552="","",OFFSET(program!$A$1,0,disasm!$A552+COLUMN()-COLUMN($U552)+IF($I552,0,1)))</f>
        <v>-6</v>
      </c>
      <c r="V552" s="7">
        <f ca="1">IF(P552="","",OFFSET(program!$A$1,0,disasm!$A552+COLUMN()-COLUMN($U552)+IF($I552,0,1)))</f>
        <v>0</v>
      </c>
      <c r="W552" s="7">
        <f ca="1">IF(Q552="","",OFFSET(program!$A$1,0,disasm!$A552+COLUMN()-COLUMN($U552)+IF($I552,0,1)))</f>
        <v>-8</v>
      </c>
      <c r="X552" s="3" t="str">
        <f t="shared" ca="1" si="178"/>
        <v>[SP-6]</v>
      </c>
      <c r="Y552" s="3" t="str">
        <f t="shared" ca="1" si="179"/>
        <v>0</v>
      </c>
      <c r="Z552" s="3" t="str">
        <f t="shared" ca="1" si="180"/>
        <v>[SP-8]</v>
      </c>
      <c r="AA552" s="3" t="str">
        <f ca="1">" "
&amp;AE552
&amp;IF(AND(OR(K552=5,K552=6),MOD(INT(J552/1000),10)=1)," A2","")
&amp;IF(AND(NOT(I552),J552=109,OFFSET(program!$A$1,0,disasm!$A552+1)&gt;0,NOT(ISNUMBER(FIND(" A1 "," "&amp;AE552&amp;" "))))," AUTOLABEL","")
&amp;" "</f>
        <v xml:space="preserve">  </v>
      </c>
      <c r="AB552" s="25"/>
      <c r="AC552" s="25" t="s">
        <v>197</v>
      </c>
    </row>
    <row r="553" spans="1:31" x14ac:dyDescent="0.2">
      <c r="A553" s="1">
        <f t="shared" ca="1" si="181"/>
        <v>1550</v>
      </c>
      <c r="B553" s="2" t="str">
        <f t="shared" ca="1" si="164"/>
        <v>run_map+87</v>
      </c>
      <c r="C553" s="3" t="str">
        <f ca="1">_xlfn.TEXTJOIN(" ",FALSE,OFFSET(program!$A$1,0,A553,1,M553))</f>
        <v>1206 -8 1484</v>
      </c>
      <c r="D553" s="4" t="str">
        <f ca="1">IF($H553="data",".dat "&amp;X553,
IF($H553="str",".str " &amp; _xlfn.TEXTJOIN("",FALSE,OFFSET(program!$A$2,0,A553+1,1,M553-1)),
$L553&amp;" "&amp;_xlfn.TEXTJOIN(", ",TRUE,$X553:$Z553)
))</f>
        <v>J=0  [SP-8], run_map.loop1</v>
      </c>
      <c r="E553" s="19" t="b">
        <f t="shared" ca="1" si="165"/>
        <v>0</v>
      </c>
      <c r="F553" s="5" t="str">
        <f t="shared" ca="1" si="162"/>
        <v>run_map</v>
      </c>
      <c r="G553" s="5">
        <f t="shared" ca="1" si="163"/>
        <v>1463</v>
      </c>
      <c r="H553" s="5" t="str">
        <f t="shared" si="166"/>
        <v>code</v>
      </c>
      <c r="I553" s="13" t="b">
        <f t="shared" si="167"/>
        <v>0</v>
      </c>
      <c r="J553" s="6">
        <f ca="1">OFFSET(program!$A$1,0,disasm!A553)</f>
        <v>1206</v>
      </c>
      <c r="K553" s="7">
        <f t="shared" ca="1" si="168"/>
        <v>6</v>
      </c>
      <c r="L553" s="7" t="str">
        <f t="shared" ca="1" si="169"/>
        <v xml:space="preserve">J=0 </v>
      </c>
      <c r="M553" s="7">
        <f t="shared" ca="1" si="170"/>
        <v>3</v>
      </c>
      <c r="N553" s="7">
        <f t="shared" ca="1" si="171"/>
        <v>2</v>
      </c>
      <c r="O553" s="8">
        <f t="shared" ca="1" si="172"/>
        <v>2</v>
      </c>
      <c r="P553" s="8">
        <f t="shared" ca="1" si="173"/>
        <v>1</v>
      </c>
      <c r="Q553" s="8" t="str">
        <f t="shared" ca="1" si="174"/>
        <v/>
      </c>
      <c r="R553" s="8" t="str">
        <f t="shared" ca="1" si="175"/>
        <v>num</v>
      </c>
      <c r="S553" s="8" t="str">
        <f t="shared" ca="1" si="176"/>
        <v>addr</v>
      </c>
      <c r="T553" s="8" t="str">
        <f t="shared" ca="1" si="177"/>
        <v/>
      </c>
      <c r="U553" s="7">
        <f ca="1">IF(O553="","",OFFSET(program!$A$1,0,disasm!$A553+COLUMN()-COLUMN($U553)+IF($I553,0,1)))</f>
        <v>-8</v>
      </c>
      <c r="V553" s="7">
        <f ca="1">IF(P553="","",OFFSET(program!$A$1,0,disasm!$A553+COLUMN()-COLUMN($U553)+IF($I553,0,1)))</f>
        <v>1484</v>
      </c>
      <c r="W553" s="7" t="str">
        <f ca="1">IF(Q553="","",OFFSET(program!$A$1,0,disasm!$A553+COLUMN()-COLUMN($U553)+IF($I553,0,1)))</f>
        <v/>
      </c>
      <c r="X553" s="3" t="str">
        <f t="shared" ca="1" si="178"/>
        <v>[SP-8]</v>
      </c>
      <c r="Y553" s="3" t="str">
        <f t="shared" ca="1" si="179"/>
        <v>run_map.loop1</v>
      </c>
      <c r="Z553" s="3" t="str">
        <f t="shared" ca="1" si="180"/>
        <v/>
      </c>
      <c r="AA553" s="3" t="str">
        <f ca="1">" "
&amp;AE553
&amp;IF(AND(OR(K553=5,K553=6),MOD(INT(J553/1000),10)=1)," A2","")
&amp;IF(AND(NOT(I553),J553=109,OFFSET(program!$A$1,0,disasm!$A553+1)&gt;0,NOT(ISNUMBER(FIND(" A1 "," "&amp;AE553&amp;" "))))," AUTOLABEL","")
&amp;" "</f>
        <v xml:space="preserve">  A2 </v>
      </c>
      <c r="AB553" s="25"/>
      <c r="AC553" s="25" t="s">
        <v>188</v>
      </c>
    </row>
    <row r="554" spans="1:31" x14ac:dyDescent="0.2">
      <c r="A554" s="1">
        <f t="shared" ca="1" si="181"/>
        <v>1553</v>
      </c>
      <c r="B554" s="2" t="str">
        <f t="shared" ca="1" si="164"/>
        <v>run_map+90</v>
      </c>
      <c r="C554" s="3" t="str">
        <f ca="1">_xlfn.TEXTJOIN(" ",FALSE,OFFSET(program!$A$1,0,A554,1,M554))</f>
        <v>104 10</v>
      </c>
      <c r="D554" s="4" t="str">
        <f ca="1">IF($H554="data",".dat "&amp;X554,
IF($H554="str",".str " &amp; _xlfn.TEXTJOIN("",FALSE,OFFSET(program!$A$2,0,A554+1,1,M554-1)),
$L554&amp;" "&amp;_xlfn.TEXTJOIN(", ",TRUE,$X554:$Z554)
))</f>
        <v>OUT  10</v>
      </c>
      <c r="E554" s="19" t="b">
        <f t="shared" ca="1" si="165"/>
        <v>0</v>
      </c>
      <c r="F554" s="5" t="str">
        <f t="shared" ca="1" si="162"/>
        <v>run_map</v>
      </c>
      <c r="G554" s="5">
        <f t="shared" ca="1" si="163"/>
        <v>1463</v>
      </c>
      <c r="H554" s="5" t="str">
        <f t="shared" si="166"/>
        <v>code</v>
      </c>
      <c r="I554" s="13" t="b">
        <f t="shared" si="167"/>
        <v>0</v>
      </c>
      <c r="J554" s="6">
        <f ca="1">OFFSET(program!$A$1,0,disasm!A554)</f>
        <v>104</v>
      </c>
      <c r="K554" s="7">
        <f t="shared" ca="1" si="168"/>
        <v>4</v>
      </c>
      <c r="L554" s="7" t="str">
        <f t="shared" ca="1" si="169"/>
        <v xml:space="preserve">OUT </v>
      </c>
      <c r="M554" s="7">
        <f t="shared" ca="1" si="170"/>
        <v>2</v>
      </c>
      <c r="N554" s="7">
        <f t="shared" ca="1" si="171"/>
        <v>1</v>
      </c>
      <c r="O554" s="8">
        <f t="shared" ca="1" si="172"/>
        <v>1</v>
      </c>
      <c r="P554" s="8" t="str">
        <f t="shared" ca="1" si="173"/>
        <v/>
      </c>
      <c r="Q554" s="8" t="str">
        <f t="shared" ca="1" si="174"/>
        <v/>
      </c>
      <c r="R554" s="8" t="str">
        <f t="shared" ca="1" si="175"/>
        <v>num</v>
      </c>
      <c r="S554" s="8" t="str">
        <f t="shared" ca="1" si="176"/>
        <v/>
      </c>
      <c r="T554" s="8" t="str">
        <f t="shared" ca="1" si="177"/>
        <v/>
      </c>
      <c r="U554" s="7">
        <f ca="1">IF(O554="","",OFFSET(program!$A$1,0,disasm!$A554+COLUMN()-COLUMN($U554)+IF($I554,0,1)))</f>
        <v>10</v>
      </c>
      <c r="V554" s="7" t="str">
        <f ca="1">IF(P554="","",OFFSET(program!$A$1,0,disasm!$A554+COLUMN()-COLUMN($U554)+IF($I554,0,1)))</f>
        <v/>
      </c>
      <c r="W554" s="7" t="str">
        <f ca="1">IF(Q554="","",OFFSET(program!$A$1,0,disasm!$A554+COLUMN()-COLUMN($U554)+IF($I554,0,1)))</f>
        <v/>
      </c>
      <c r="X554" s="3" t="str">
        <f t="shared" ca="1" si="178"/>
        <v>10</v>
      </c>
      <c r="Y554" s="3" t="str">
        <f t="shared" ca="1" si="179"/>
        <v/>
      </c>
      <c r="Z554" s="3" t="str">
        <f t="shared" ca="1" si="180"/>
        <v/>
      </c>
      <c r="AA554" s="3" t="str">
        <f ca="1">" "
&amp;AE554
&amp;IF(AND(OR(K554=5,K554=6),MOD(INT(J554/1000),10)=1)," A2","")
&amp;IF(AND(NOT(I554),J554=109,OFFSET(program!$A$1,0,disasm!$A554+1)&gt;0,NOT(ISNUMBER(FIND(" A1 "," "&amp;AE554&amp;" "))))," AUTOLABEL","")
&amp;" "</f>
        <v xml:space="preserve">  </v>
      </c>
      <c r="AB554" s="25"/>
      <c r="AC554" s="25" t="s">
        <v>28</v>
      </c>
    </row>
    <row r="555" spans="1:31" x14ac:dyDescent="0.2">
      <c r="A555" s="1">
        <f t="shared" ca="1" si="181"/>
        <v>1555</v>
      </c>
      <c r="B555" s="2" t="str">
        <f t="shared" ca="1" si="164"/>
        <v>run_map.not_game_over</v>
      </c>
      <c r="C555" s="3" t="str">
        <f ca="1">_xlfn.TEXTJOIN(" ",FALSE,OFFSET(program!$A$1,0,A555,1,M555))</f>
        <v>21207 -4 1 -8</v>
      </c>
      <c r="D555" s="4" t="str">
        <f ca="1">IF($H555="data",".dat "&amp;X555,
IF($H555="str",".str " &amp; _xlfn.TEXTJOIN("",FALSE,OFFSET(program!$A$2,0,A555+1,1,M555-1)),
$L555&amp;" "&amp;_xlfn.TEXTJOIN(", ",TRUE,$X555:$Z555)
))</f>
        <v>CMP&lt; [SP-4], 1, [SP-8]</v>
      </c>
      <c r="E555" s="19" t="b">
        <f t="shared" ca="1" si="165"/>
        <v>0</v>
      </c>
      <c r="F555" s="5" t="str">
        <f t="shared" ca="1" si="162"/>
        <v>run_map</v>
      </c>
      <c r="G555" s="5">
        <f t="shared" ca="1" si="163"/>
        <v>1463</v>
      </c>
      <c r="H555" s="5" t="str">
        <f t="shared" si="166"/>
        <v>code</v>
      </c>
      <c r="I555" s="13" t="b">
        <f t="shared" si="167"/>
        <v>0</v>
      </c>
      <c r="J555" s="6">
        <f ca="1">OFFSET(program!$A$1,0,disasm!A555)</f>
        <v>21207</v>
      </c>
      <c r="K555" s="7">
        <f t="shared" ca="1" si="168"/>
        <v>7</v>
      </c>
      <c r="L555" s="7" t="str">
        <f t="shared" ca="1" si="169"/>
        <v>CMP&lt;</v>
      </c>
      <c r="M555" s="7">
        <f t="shared" ca="1" si="170"/>
        <v>4</v>
      </c>
      <c r="N555" s="7">
        <f t="shared" ca="1" si="171"/>
        <v>3</v>
      </c>
      <c r="O555" s="8">
        <f t="shared" ca="1" si="172"/>
        <v>2</v>
      </c>
      <c r="P555" s="8">
        <f t="shared" ca="1" si="173"/>
        <v>1</v>
      </c>
      <c r="Q555" s="8">
        <f t="shared" ca="1" si="174"/>
        <v>2</v>
      </c>
      <c r="R555" s="8" t="str">
        <f t="shared" ca="1" si="175"/>
        <v>num</v>
      </c>
      <c r="S555" s="8" t="str">
        <f t="shared" ca="1" si="176"/>
        <v>num</v>
      </c>
      <c r="T555" s="8" t="str">
        <f t="shared" ca="1" si="177"/>
        <v>num</v>
      </c>
      <c r="U555" s="7">
        <f ca="1">IF(O555="","",OFFSET(program!$A$1,0,disasm!$A555+COLUMN()-COLUMN($U555)+IF($I555,0,1)))</f>
        <v>-4</v>
      </c>
      <c r="V555" s="7">
        <f ca="1">IF(P555="","",OFFSET(program!$A$1,0,disasm!$A555+COLUMN()-COLUMN($U555)+IF($I555,0,1)))</f>
        <v>1</v>
      </c>
      <c r="W555" s="7">
        <f ca="1">IF(Q555="","",OFFSET(program!$A$1,0,disasm!$A555+COLUMN()-COLUMN($U555)+IF($I555,0,1)))</f>
        <v>-8</v>
      </c>
      <c r="X555" s="3" t="str">
        <f t="shared" ca="1" si="178"/>
        <v>[SP-4]</v>
      </c>
      <c r="Y555" s="3" t="str">
        <f t="shared" ca="1" si="179"/>
        <v>1</v>
      </c>
      <c r="Z555" s="3" t="str">
        <f t="shared" ca="1" si="180"/>
        <v>[SP-8]</v>
      </c>
      <c r="AA555" s="3" t="str">
        <f ca="1">" "
&amp;AE555
&amp;IF(AND(OR(K555=5,K555=6),MOD(INT(J555/1000),10)=1)," A2","")
&amp;IF(AND(NOT(I555),J555=109,OFFSET(program!$A$1,0,disasm!$A555+1)&gt;0,NOT(ISNUMBER(FIND(" A1 "," "&amp;AE555&amp;" "))))," AUTOLABEL","")
&amp;" "</f>
        <v xml:space="preserve">  </v>
      </c>
      <c r="AB555" t="s">
        <v>182</v>
      </c>
      <c r="AC555" t="s">
        <v>201</v>
      </c>
    </row>
    <row r="556" spans="1:31" x14ac:dyDescent="0.2">
      <c r="A556" s="1">
        <f t="shared" ca="1" si="181"/>
        <v>1559</v>
      </c>
      <c r="B556" s="2" t="str">
        <f t="shared" ca="1" si="164"/>
        <v>run_map+96</v>
      </c>
      <c r="C556" s="3" t="str">
        <f ca="1">_xlfn.TEXTJOIN(" ",FALSE,OFFSET(program!$A$1,0,A556,1,M556))</f>
        <v>1206 -8 1569</v>
      </c>
      <c r="D556" s="4" t="str">
        <f ca="1">IF($H556="data",".dat "&amp;X556,
IF($H556="str",".str " &amp; _xlfn.TEXTJOIN("",FALSE,OFFSET(program!$A$2,0,A556+1,1,M556-1)),
$L556&amp;" "&amp;_xlfn.TEXTJOIN(", ",TRUE,$X556:$Z556)
))</f>
        <v>J=0  [SP-8], run_map+106</v>
      </c>
      <c r="E556" s="19" t="b">
        <f t="shared" ca="1" si="165"/>
        <v>0</v>
      </c>
      <c r="F556" s="5" t="str">
        <f t="shared" ca="1" si="162"/>
        <v>run_map</v>
      </c>
      <c r="G556" s="5">
        <f t="shared" ca="1" si="163"/>
        <v>1463</v>
      </c>
      <c r="H556" s="5" t="str">
        <f t="shared" si="166"/>
        <v>code</v>
      </c>
      <c r="I556" s="13" t="b">
        <f t="shared" si="167"/>
        <v>0</v>
      </c>
      <c r="J556" s="6">
        <f ca="1">OFFSET(program!$A$1,0,disasm!A556)</f>
        <v>1206</v>
      </c>
      <c r="K556" s="7">
        <f t="shared" ca="1" si="168"/>
        <v>6</v>
      </c>
      <c r="L556" s="7" t="str">
        <f t="shared" ca="1" si="169"/>
        <v xml:space="preserve">J=0 </v>
      </c>
      <c r="M556" s="7">
        <f t="shared" ca="1" si="170"/>
        <v>3</v>
      </c>
      <c r="N556" s="7">
        <f t="shared" ca="1" si="171"/>
        <v>2</v>
      </c>
      <c r="O556" s="8">
        <f t="shared" ca="1" si="172"/>
        <v>2</v>
      </c>
      <c r="P556" s="8">
        <f t="shared" ca="1" si="173"/>
        <v>1</v>
      </c>
      <c r="Q556" s="8" t="str">
        <f t="shared" ca="1" si="174"/>
        <v/>
      </c>
      <c r="R556" s="8" t="str">
        <f t="shared" ca="1" si="175"/>
        <v>num</v>
      </c>
      <c r="S556" s="8" t="str">
        <f t="shared" ca="1" si="176"/>
        <v>addr</v>
      </c>
      <c r="T556" s="8" t="str">
        <f t="shared" ca="1" si="177"/>
        <v/>
      </c>
      <c r="U556" s="7">
        <f ca="1">IF(O556="","",OFFSET(program!$A$1,0,disasm!$A556+COLUMN()-COLUMN($U556)+IF($I556,0,1)))</f>
        <v>-8</v>
      </c>
      <c r="V556" s="7">
        <f ca="1">IF(P556="","",OFFSET(program!$A$1,0,disasm!$A556+COLUMN()-COLUMN($U556)+IF($I556,0,1)))</f>
        <v>1569</v>
      </c>
      <c r="W556" s="7" t="str">
        <f ca="1">IF(Q556="","",OFFSET(program!$A$1,0,disasm!$A556+COLUMN()-COLUMN($U556)+IF($I556,0,1)))</f>
        <v/>
      </c>
      <c r="X556" s="3" t="str">
        <f t="shared" ca="1" si="178"/>
        <v>[SP-8]</v>
      </c>
      <c r="Y556" s="3" t="str">
        <f t="shared" ca="1" si="179"/>
        <v>run_map+106</v>
      </c>
      <c r="Z556" s="3" t="str">
        <f t="shared" ca="1" si="180"/>
        <v/>
      </c>
      <c r="AA556" s="3" t="str">
        <f ca="1">" "
&amp;AE556
&amp;IF(AND(OR(K556=5,K556=6),MOD(INT(J556/1000),10)=1)," A2","")
&amp;IF(AND(NOT(I556),J556=109,OFFSET(program!$A$1,0,disasm!$A556+1)&gt;0,NOT(ISNUMBER(FIND(" A1 "," "&amp;AE556&amp;" "))))," AUTOLABEL","")
&amp;" "</f>
        <v xml:space="preserve">  A2 </v>
      </c>
    </row>
    <row r="557" spans="1:31" x14ac:dyDescent="0.2">
      <c r="A557" s="1">
        <f t="shared" ca="1" si="181"/>
        <v>1562</v>
      </c>
      <c r="B557" s="2" t="str">
        <f t="shared" ca="1" si="164"/>
        <v>run_map+99</v>
      </c>
      <c r="C557" s="3" t="str">
        <f ca="1">_xlfn.TEXTJOIN(" ",FALSE,OFFSET(program!$A$1,0,A557,1,M557))</f>
        <v>21102 0 1 -9</v>
      </c>
      <c r="D557" s="4" t="str">
        <f ca="1">IF($H557="data",".dat "&amp;X557,
IF($H557="str",".str " &amp; _xlfn.TEXTJOIN("",FALSE,OFFSET(program!$A$2,0,A557+1,1,M557-1)),
$L557&amp;" "&amp;_xlfn.TEXTJOIN(", ",TRUE,$X557:$Z557)
))</f>
        <v>MUL  0, 1, [SP-9]</v>
      </c>
      <c r="E557" s="19" t="b">
        <f t="shared" ca="1" si="165"/>
        <v>0</v>
      </c>
      <c r="F557" s="5" t="str">
        <f t="shared" ca="1" si="162"/>
        <v>run_map</v>
      </c>
      <c r="G557" s="5">
        <f t="shared" ca="1" si="163"/>
        <v>1463</v>
      </c>
      <c r="H557" s="5" t="str">
        <f t="shared" si="166"/>
        <v>code</v>
      </c>
      <c r="I557" s="13" t="b">
        <f t="shared" si="167"/>
        <v>0</v>
      </c>
      <c r="J557" s="6">
        <f ca="1">OFFSET(program!$A$1,0,disasm!A557)</f>
        <v>21102</v>
      </c>
      <c r="K557" s="7">
        <f t="shared" ca="1" si="168"/>
        <v>2</v>
      </c>
      <c r="L557" s="7" t="str">
        <f t="shared" ca="1" si="169"/>
        <v xml:space="preserve">MUL </v>
      </c>
      <c r="M557" s="7">
        <f t="shared" ca="1" si="170"/>
        <v>4</v>
      </c>
      <c r="N557" s="7">
        <f t="shared" ca="1" si="171"/>
        <v>3</v>
      </c>
      <c r="O557" s="8">
        <f t="shared" ca="1" si="172"/>
        <v>1</v>
      </c>
      <c r="P557" s="8">
        <f t="shared" ca="1" si="173"/>
        <v>1</v>
      </c>
      <c r="Q557" s="8">
        <f t="shared" ca="1" si="174"/>
        <v>2</v>
      </c>
      <c r="R557" s="8" t="str">
        <f t="shared" ca="1" si="175"/>
        <v>num</v>
      </c>
      <c r="S557" s="8" t="str">
        <f t="shared" ca="1" si="176"/>
        <v>num</v>
      </c>
      <c r="T557" s="8" t="str">
        <f t="shared" ca="1" si="177"/>
        <v>num</v>
      </c>
      <c r="U557" s="7">
        <f ca="1">IF(O557="","",OFFSET(program!$A$1,0,disasm!$A557+COLUMN()-COLUMN($U557)+IF($I557,0,1)))</f>
        <v>0</v>
      </c>
      <c r="V557" s="7">
        <f ca="1">IF(P557="","",OFFSET(program!$A$1,0,disasm!$A557+COLUMN()-COLUMN($U557)+IF($I557,0,1)))</f>
        <v>1</v>
      </c>
      <c r="W557" s="7">
        <f ca="1">IF(Q557="","",OFFSET(program!$A$1,0,disasm!$A557+COLUMN()-COLUMN($U557)+IF($I557,0,1)))</f>
        <v>-9</v>
      </c>
      <c r="X557" s="3" t="str">
        <f t="shared" ca="1" si="178"/>
        <v>0</v>
      </c>
      <c r="Y557" s="3" t="str">
        <f t="shared" ca="1" si="179"/>
        <v>1</v>
      </c>
      <c r="Z557" s="3" t="str">
        <f t="shared" ca="1" si="180"/>
        <v>[SP-9]</v>
      </c>
      <c r="AA557" s="3" t="str">
        <f ca="1">" "
&amp;AE557
&amp;IF(AND(OR(K557=5,K557=6),MOD(INT(J557/1000),10)=1)," A2","")
&amp;IF(AND(NOT(I557),J557=109,OFFSET(program!$A$1,0,disasm!$A557+1)&gt;0,NOT(ISNUMBER(FIND(" A1 "," "&amp;AE557&amp;" "))))," AUTOLABEL","")
&amp;" "</f>
        <v xml:space="preserve">  </v>
      </c>
      <c r="AC557" t="s">
        <v>202</v>
      </c>
    </row>
    <row r="558" spans="1:31" x14ac:dyDescent="0.2">
      <c r="A558" s="1">
        <f t="shared" ca="1" si="181"/>
        <v>1566</v>
      </c>
      <c r="B558" s="2" t="str">
        <f t="shared" ca="1" si="164"/>
        <v>run_map+103</v>
      </c>
      <c r="C558" s="3" t="str">
        <f ca="1">_xlfn.TEXTJOIN(" ",FALSE,OFFSET(program!$A$1,0,A558,1,M558))</f>
        <v>1106 0 1689</v>
      </c>
      <c r="D558" s="4" t="str">
        <f ca="1">IF($H558="data",".dat "&amp;X558,
IF($H558="str",".str " &amp; _xlfn.TEXTJOIN("",FALSE,OFFSET(program!$A$2,0,A558+1,1,M558-1)),
$L558&amp;" "&amp;_xlfn.TEXTJOIN(", ",TRUE,$X558:$Z558)
))</f>
        <v>J=0  0, run_map+226</v>
      </c>
      <c r="E558" s="19" t="b">
        <f t="shared" ca="1" si="165"/>
        <v>0</v>
      </c>
      <c r="F558" s="5" t="str">
        <f t="shared" ca="1" si="162"/>
        <v>run_map</v>
      </c>
      <c r="G558" s="5">
        <f t="shared" ca="1" si="163"/>
        <v>1463</v>
      </c>
      <c r="H558" s="5" t="str">
        <f t="shared" si="166"/>
        <v>code</v>
      </c>
      <c r="I558" s="13" t="b">
        <f t="shared" si="167"/>
        <v>0</v>
      </c>
      <c r="J558" s="6">
        <f ca="1">OFFSET(program!$A$1,0,disasm!A558)</f>
        <v>1106</v>
      </c>
      <c r="K558" s="7">
        <f t="shared" ca="1" si="168"/>
        <v>6</v>
      </c>
      <c r="L558" s="7" t="str">
        <f t="shared" ca="1" si="169"/>
        <v xml:space="preserve">J=0 </v>
      </c>
      <c r="M558" s="7">
        <f t="shared" ca="1" si="170"/>
        <v>3</v>
      </c>
      <c r="N558" s="7">
        <f t="shared" ca="1" si="171"/>
        <v>2</v>
      </c>
      <c r="O558" s="8">
        <f t="shared" ca="1" si="172"/>
        <v>1</v>
      </c>
      <c r="P558" s="8">
        <f t="shared" ca="1" si="173"/>
        <v>1</v>
      </c>
      <c r="Q558" s="8" t="str">
        <f t="shared" ca="1" si="174"/>
        <v/>
      </c>
      <c r="R558" s="8" t="str">
        <f t="shared" ca="1" si="175"/>
        <v>num</v>
      </c>
      <c r="S558" s="8" t="str">
        <f t="shared" ca="1" si="176"/>
        <v>addr</v>
      </c>
      <c r="T558" s="8" t="str">
        <f t="shared" ca="1" si="177"/>
        <v/>
      </c>
      <c r="U558" s="7">
        <f ca="1">IF(O558="","",OFFSET(program!$A$1,0,disasm!$A558+COLUMN()-COLUMN($U558)+IF($I558,0,1)))</f>
        <v>0</v>
      </c>
      <c r="V558" s="7">
        <f ca="1">IF(P558="","",OFFSET(program!$A$1,0,disasm!$A558+COLUMN()-COLUMN($U558)+IF($I558,0,1)))</f>
        <v>1689</v>
      </c>
      <c r="W558" s="7" t="str">
        <f ca="1">IF(Q558="","",OFFSET(program!$A$1,0,disasm!$A558+COLUMN()-COLUMN($U558)+IF($I558,0,1)))</f>
        <v/>
      </c>
      <c r="X558" s="3" t="str">
        <f t="shared" ca="1" si="178"/>
        <v>0</v>
      </c>
      <c r="Y558" s="3" t="str">
        <f t="shared" ca="1" si="179"/>
        <v>run_map+226</v>
      </c>
      <c r="Z558" s="3" t="str">
        <f t="shared" ca="1" si="180"/>
        <v/>
      </c>
      <c r="AA558" s="3" t="str">
        <f ca="1">" "
&amp;AE558
&amp;IF(AND(OR(K558=5,K558=6),MOD(INT(J558/1000),10)=1)," A2","")
&amp;IF(AND(NOT(I558),J558=109,OFFSET(program!$A$1,0,disasm!$A558+1)&gt;0,NOT(ISNUMBER(FIND(" A1 "," "&amp;AE558&amp;" "))))," AUTOLABEL","")
&amp;" "</f>
        <v xml:space="preserve">  A2 </v>
      </c>
      <c r="AC558" t="s">
        <v>28</v>
      </c>
    </row>
    <row r="559" spans="1:31" x14ac:dyDescent="0.2">
      <c r="A559" s="1">
        <f t="shared" ca="1" si="181"/>
        <v>1569</v>
      </c>
      <c r="B559" s="2" t="str">
        <f t="shared" ca="1" si="164"/>
        <v>run_map+106</v>
      </c>
      <c r="C559" s="3" t="str">
        <f ca="1">_xlfn.TEXTJOIN(" ",FALSE,OFFSET(program!$A$1,0,A559,1,M559))</f>
        <v>21208 -5 21 -8</v>
      </c>
      <c r="D559" s="4" t="str">
        <f ca="1">IF($H559="data",".dat "&amp;X559,
IF($H559="str",".str " &amp; _xlfn.TEXTJOIN("",FALSE,OFFSET(program!$A$2,0,A559+1,1,M559-1)),
$L559&amp;" "&amp;_xlfn.TEXTJOIN(", ",TRUE,$X559:$Z559)
))</f>
        <v>CMP= [SP-5], 21, [SP-8]</v>
      </c>
      <c r="E559" s="19" t="b">
        <f t="shared" ca="1" si="165"/>
        <v>0</v>
      </c>
      <c r="F559" s="5" t="str">
        <f t="shared" ca="1" si="162"/>
        <v>run_map</v>
      </c>
      <c r="G559" s="5">
        <f t="shared" ca="1" si="163"/>
        <v>1463</v>
      </c>
      <c r="H559" s="5" t="str">
        <f t="shared" si="166"/>
        <v>code</v>
      </c>
      <c r="I559" s="13" t="b">
        <f t="shared" si="167"/>
        <v>0</v>
      </c>
      <c r="J559" s="6">
        <f ca="1">OFFSET(program!$A$1,0,disasm!A559)</f>
        <v>21208</v>
      </c>
      <c r="K559" s="7">
        <f t="shared" ca="1" si="168"/>
        <v>8</v>
      </c>
      <c r="L559" s="7" t="str">
        <f t="shared" ca="1" si="169"/>
        <v>CMP=</v>
      </c>
      <c r="M559" s="7">
        <f t="shared" ca="1" si="170"/>
        <v>4</v>
      </c>
      <c r="N559" s="7">
        <f t="shared" ca="1" si="171"/>
        <v>3</v>
      </c>
      <c r="O559" s="8">
        <f t="shared" ca="1" si="172"/>
        <v>2</v>
      </c>
      <c r="P559" s="8">
        <f t="shared" ca="1" si="173"/>
        <v>1</v>
      </c>
      <c r="Q559" s="8">
        <f t="shared" ca="1" si="174"/>
        <v>2</v>
      </c>
      <c r="R559" s="8" t="str">
        <f t="shared" ca="1" si="175"/>
        <v>num</v>
      </c>
      <c r="S559" s="8" t="str">
        <f t="shared" ca="1" si="176"/>
        <v>num</v>
      </c>
      <c r="T559" s="8" t="str">
        <f t="shared" ca="1" si="177"/>
        <v>num</v>
      </c>
      <c r="U559" s="7">
        <f ca="1">IF(O559="","",OFFSET(program!$A$1,0,disasm!$A559+COLUMN()-COLUMN($U559)+IF($I559,0,1)))</f>
        <v>-5</v>
      </c>
      <c r="V559" s="7">
        <f ca="1">IF(P559="","",OFFSET(program!$A$1,0,disasm!$A559+COLUMN()-COLUMN($U559)+IF($I559,0,1)))</f>
        <v>21</v>
      </c>
      <c r="W559" s="7">
        <f ca="1">IF(Q559="","",OFFSET(program!$A$1,0,disasm!$A559+COLUMN()-COLUMN($U559)+IF($I559,0,1)))</f>
        <v>-8</v>
      </c>
      <c r="X559" s="3" t="str">
        <f t="shared" ca="1" si="178"/>
        <v>[SP-5]</v>
      </c>
      <c r="Y559" s="3" t="str">
        <f t="shared" ca="1" si="179"/>
        <v>21</v>
      </c>
      <c r="Z559" s="3" t="str">
        <f t="shared" ca="1" si="180"/>
        <v>[SP-8]</v>
      </c>
      <c r="AA559" s="3" t="str">
        <f ca="1">" "
&amp;AE559
&amp;IF(AND(OR(K559=5,K559=6),MOD(INT(J559/1000),10)=1)," A2","")
&amp;IF(AND(NOT(I559),J559=109,OFFSET(program!$A$1,0,disasm!$A559+1)&gt;0,NOT(ISNUMBER(FIND(" A1 "," "&amp;AE559&amp;" "))))," AUTOLABEL","")
&amp;" "</f>
        <v xml:space="preserve">  </v>
      </c>
      <c r="AC559" t="s">
        <v>203</v>
      </c>
    </row>
    <row r="560" spans="1:31" x14ac:dyDescent="0.2">
      <c r="A560" s="1">
        <f t="shared" ca="1" si="181"/>
        <v>1573</v>
      </c>
      <c r="B560" s="2" t="str">
        <f t="shared" ca="1" si="164"/>
        <v>run_map+110</v>
      </c>
      <c r="C560" s="3" t="str">
        <f ca="1">_xlfn.TEXTJOIN(" ",FALSE,OFFSET(program!$A$1,0,A560,1,M560))</f>
        <v>1206 -8 1583</v>
      </c>
      <c r="D560" s="4" t="str">
        <f ca="1">IF($H560="data",".dat "&amp;X560,
IF($H560="str",".str " &amp; _xlfn.TEXTJOIN("",FALSE,OFFSET(program!$A$2,0,A560+1,1,M560-1)),
$L560&amp;" "&amp;_xlfn.TEXTJOIN(", ",TRUE,$X560:$Z560)
))</f>
        <v>J=0  [SP-8], run_map+120</v>
      </c>
      <c r="E560" s="19" t="b">
        <f t="shared" ca="1" si="165"/>
        <v>0</v>
      </c>
      <c r="F560" s="5" t="str">
        <f t="shared" ca="1" si="162"/>
        <v>run_map</v>
      </c>
      <c r="G560" s="5">
        <f t="shared" ca="1" si="163"/>
        <v>1463</v>
      </c>
      <c r="H560" s="5" t="str">
        <f t="shared" si="166"/>
        <v>code</v>
      </c>
      <c r="I560" s="13" t="b">
        <f t="shared" si="167"/>
        <v>0</v>
      </c>
      <c r="J560" s="6">
        <f ca="1">OFFSET(program!$A$1,0,disasm!A560)</f>
        <v>1206</v>
      </c>
      <c r="K560" s="7">
        <f t="shared" ca="1" si="168"/>
        <v>6</v>
      </c>
      <c r="L560" s="7" t="str">
        <f t="shared" ca="1" si="169"/>
        <v xml:space="preserve">J=0 </v>
      </c>
      <c r="M560" s="7">
        <f t="shared" ca="1" si="170"/>
        <v>3</v>
      </c>
      <c r="N560" s="7">
        <f t="shared" ca="1" si="171"/>
        <v>2</v>
      </c>
      <c r="O560" s="8">
        <f t="shared" ca="1" si="172"/>
        <v>2</v>
      </c>
      <c r="P560" s="8">
        <f t="shared" ca="1" si="173"/>
        <v>1</v>
      </c>
      <c r="Q560" s="8" t="str">
        <f t="shared" ca="1" si="174"/>
        <v/>
      </c>
      <c r="R560" s="8" t="str">
        <f t="shared" ca="1" si="175"/>
        <v>num</v>
      </c>
      <c r="S560" s="8" t="str">
        <f t="shared" ca="1" si="176"/>
        <v>addr</v>
      </c>
      <c r="T560" s="8" t="str">
        <f t="shared" ca="1" si="177"/>
        <v/>
      </c>
      <c r="U560" s="7">
        <f ca="1">IF(O560="","",OFFSET(program!$A$1,0,disasm!$A560+COLUMN()-COLUMN($U560)+IF($I560,0,1)))</f>
        <v>-8</v>
      </c>
      <c r="V560" s="7">
        <f ca="1">IF(P560="","",OFFSET(program!$A$1,0,disasm!$A560+COLUMN()-COLUMN($U560)+IF($I560,0,1)))</f>
        <v>1583</v>
      </c>
      <c r="W560" s="7" t="str">
        <f ca="1">IF(Q560="","",OFFSET(program!$A$1,0,disasm!$A560+COLUMN()-COLUMN($U560)+IF($I560,0,1)))</f>
        <v/>
      </c>
      <c r="X560" s="3" t="str">
        <f t="shared" ca="1" si="178"/>
        <v>[SP-8]</v>
      </c>
      <c r="Y560" s="3" t="str">
        <f t="shared" ca="1" si="179"/>
        <v>run_map+120</v>
      </c>
      <c r="Z560" s="3" t="str">
        <f t="shared" ca="1" si="180"/>
        <v/>
      </c>
      <c r="AA560" s="3" t="str">
        <f ca="1">" "
&amp;AE560
&amp;IF(AND(OR(K560=5,K560=6),MOD(INT(J560/1000),10)=1)," A2","")
&amp;IF(AND(NOT(I560),J560=109,OFFSET(program!$A$1,0,disasm!$A560+1)&gt;0,NOT(ISNUMBER(FIND(" A1 "," "&amp;AE560&amp;" "))))," AUTOLABEL","")
&amp;" "</f>
        <v xml:space="preserve">  A2 </v>
      </c>
    </row>
    <row r="561" spans="1:31" x14ac:dyDescent="0.2">
      <c r="A561" s="1">
        <f t="shared" ca="1" si="181"/>
        <v>1576</v>
      </c>
      <c r="B561" s="2" t="str">
        <f t="shared" ca="1" si="164"/>
        <v>run_map+113</v>
      </c>
      <c r="C561" s="3" t="str">
        <f ca="1">_xlfn.TEXTJOIN(" ",FALSE,OFFSET(program!$A$1,0,A561,1,M561))</f>
        <v>21102 1 1 -9</v>
      </c>
      <c r="D561" s="4" t="str">
        <f ca="1">IF($H561="data",".dat "&amp;X561,
IF($H561="str",".str " &amp; _xlfn.TEXTJOIN("",FALSE,OFFSET(program!$A$2,0,A561+1,1,M561-1)),
$L561&amp;" "&amp;_xlfn.TEXTJOIN(", ",TRUE,$X561:$Z561)
))</f>
        <v>MUL  1, 1, [SP-9]</v>
      </c>
      <c r="E561" s="19" t="b">
        <f t="shared" ca="1" si="165"/>
        <v>0</v>
      </c>
      <c r="F561" s="5" t="str">
        <f t="shared" ca="1" si="162"/>
        <v>run_map</v>
      </c>
      <c r="G561" s="5">
        <f t="shared" ca="1" si="163"/>
        <v>1463</v>
      </c>
      <c r="H561" s="5" t="str">
        <f t="shared" si="166"/>
        <v>code</v>
      </c>
      <c r="I561" s="13" t="b">
        <f t="shared" si="167"/>
        <v>0</v>
      </c>
      <c r="J561" s="6">
        <f ca="1">OFFSET(program!$A$1,0,disasm!A561)</f>
        <v>21102</v>
      </c>
      <c r="K561" s="7">
        <f t="shared" ca="1" si="168"/>
        <v>2</v>
      </c>
      <c r="L561" s="7" t="str">
        <f t="shared" ca="1" si="169"/>
        <v xml:space="preserve">MUL </v>
      </c>
      <c r="M561" s="7">
        <f t="shared" ca="1" si="170"/>
        <v>4</v>
      </c>
      <c r="N561" s="7">
        <f t="shared" ca="1" si="171"/>
        <v>3</v>
      </c>
      <c r="O561" s="8">
        <f t="shared" ca="1" si="172"/>
        <v>1</v>
      </c>
      <c r="P561" s="8">
        <f t="shared" ca="1" si="173"/>
        <v>1</v>
      </c>
      <c r="Q561" s="8">
        <f t="shared" ca="1" si="174"/>
        <v>2</v>
      </c>
      <c r="R561" s="8" t="str">
        <f t="shared" ca="1" si="175"/>
        <v>num</v>
      </c>
      <c r="S561" s="8" t="str">
        <f t="shared" ca="1" si="176"/>
        <v>num</v>
      </c>
      <c r="T561" s="8" t="str">
        <f t="shared" ca="1" si="177"/>
        <v>num</v>
      </c>
      <c r="U561" s="7">
        <f ca="1">IF(O561="","",OFFSET(program!$A$1,0,disasm!$A561+COLUMN()-COLUMN($U561)+IF($I561,0,1)))</f>
        <v>1</v>
      </c>
      <c r="V561" s="7">
        <f ca="1">IF(P561="","",OFFSET(program!$A$1,0,disasm!$A561+COLUMN()-COLUMN($U561)+IF($I561,0,1)))</f>
        <v>1</v>
      </c>
      <c r="W561" s="7">
        <f ca="1">IF(Q561="","",OFFSET(program!$A$1,0,disasm!$A561+COLUMN()-COLUMN($U561)+IF($I561,0,1)))</f>
        <v>-9</v>
      </c>
      <c r="X561" s="3" t="str">
        <f t="shared" ca="1" si="178"/>
        <v>1</v>
      </c>
      <c r="Y561" s="3" t="str">
        <f t="shared" ca="1" si="179"/>
        <v>1</v>
      </c>
      <c r="Z561" s="3" t="str">
        <f t="shared" ca="1" si="180"/>
        <v>[SP-9]</v>
      </c>
      <c r="AA561" s="3" t="str">
        <f ca="1">" "
&amp;AE561
&amp;IF(AND(OR(K561=5,K561=6),MOD(INT(J561/1000),10)=1)," A2","")
&amp;IF(AND(NOT(I561),J561=109,OFFSET(program!$A$1,0,disasm!$A561+1)&gt;0,NOT(ISNUMBER(FIND(" A1 "," "&amp;AE561&amp;" "))))," AUTOLABEL","")
&amp;" "</f>
        <v xml:space="preserve">  </v>
      </c>
      <c r="AC561" t="s">
        <v>204</v>
      </c>
    </row>
    <row r="562" spans="1:31" x14ac:dyDescent="0.2">
      <c r="A562" s="1">
        <f t="shared" ca="1" si="181"/>
        <v>1580</v>
      </c>
      <c r="B562" s="2" t="str">
        <f t="shared" ca="1" si="164"/>
        <v>run_map+117</v>
      </c>
      <c r="C562" s="3" t="str">
        <f ca="1">_xlfn.TEXTJOIN(" ",FALSE,OFFSET(program!$A$1,0,A562,1,M562))</f>
        <v>1105 1 1689</v>
      </c>
      <c r="D562" s="4" t="str">
        <f ca="1">IF($H562="data",".dat "&amp;X562,
IF($H562="str",".str " &amp; _xlfn.TEXTJOIN("",FALSE,OFFSET(program!$A$2,0,A562+1,1,M562-1)),
$L562&amp;" "&amp;_xlfn.TEXTJOIN(", ",TRUE,$X562:$Z562)
))</f>
        <v>J!=0 1, run_map+226</v>
      </c>
      <c r="E562" s="19" t="b">
        <f t="shared" ca="1" si="165"/>
        <v>0</v>
      </c>
      <c r="F562" s="5" t="str">
        <f t="shared" ca="1" si="162"/>
        <v>run_map</v>
      </c>
      <c r="G562" s="5">
        <f t="shared" ca="1" si="163"/>
        <v>1463</v>
      </c>
      <c r="H562" s="5" t="str">
        <f t="shared" si="166"/>
        <v>code</v>
      </c>
      <c r="I562" s="13" t="b">
        <f t="shared" si="167"/>
        <v>0</v>
      </c>
      <c r="J562" s="6">
        <f ca="1">OFFSET(program!$A$1,0,disasm!A562)</f>
        <v>1105</v>
      </c>
      <c r="K562" s="7">
        <f t="shared" ca="1" si="168"/>
        <v>5</v>
      </c>
      <c r="L562" s="7" t="str">
        <f t="shared" ca="1" si="169"/>
        <v>J!=0</v>
      </c>
      <c r="M562" s="7">
        <f t="shared" ca="1" si="170"/>
        <v>3</v>
      </c>
      <c r="N562" s="7">
        <f t="shared" ca="1" si="171"/>
        <v>2</v>
      </c>
      <c r="O562" s="8">
        <f t="shared" ca="1" si="172"/>
        <v>1</v>
      </c>
      <c r="P562" s="8">
        <f t="shared" ca="1" si="173"/>
        <v>1</v>
      </c>
      <c r="Q562" s="8" t="str">
        <f t="shared" ca="1" si="174"/>
        <v/>
      </c>
      <c r="R562" s="8" t="str">
        <f t="shared" ca="1" si="175"/>
        <v>num</v>
      </c>
      <c r="S562" s="8" t="str">
        <f t="shared" ca="1" si="176"/>
        <v>addr</v>
      </c>
      <c r="T562" s="8" t="str">
        <f t="shared" ca="1" si="177"/>
        <v/>
      </c>
      <c r="U562" s="7">
        <f ca="1">IF(O562="","",OFFSET(program!$A$1,0,disasm!$A562+COLUMN()-COLUMN($U562)+IF($I562,0,1)))</f>
        <v>1</v>
      </c>
      <c r="V562" s="7">
        <f ca="1">IF(P562="","",OFFSET(program!$A$1,0,disasm!$A562+COLUMN()-COLUMN($U562)+IF($I562,0,1)))</f>
        <v>1689</v>
      </c>
      <c r="W562" s="7" t="str">
        <f ca="1">IF(Q562="","",OFFSET(program!$A$1,0,disasm!$A562+COLUMN()-COLUMN($U562)+IF($I562,0,1)))</f>
        <v/>
      </c>
      <c r="X562" s="3" t="str">
        <f t="shared" ca="1" si="178"/>
        <v>1</v>
      </c>
      <c r="Y562" s="3" t="str">
        <f t="shared" ca="1" si="179"/>
        <v>run_map+226</v>
      </c>
      <c r="Z562" s="3" t="str">
        <f t="shared" ca="1" si="180"/>
        <v/>
      </c>
      <c r="AA562" s="3" t="str">
        <f ca="1">" "
&amp;AE562
&amp;IF(AND(OR(K562=5,K562=6),MOD(INT(J562/1000),10)=1)," A2","")
&amp;IF(AND(NOT(I562),J562=109,OFFSET(program!$A$1,0,disasm!$A562+1)&gt;0,NOT(ISNUMBER(FIND(" A1 "," "&amp;AE562&amp;" "))))," AUTOLABEL","")
&amp;" "</f>
        <v xml:space="preserve">  A2 </v>
      </c>
      <c r="AC562" t="s">
        <v>28</v>
      </c>
    </row>
    <row r="563" spans="1:31" x14ac:dyDescent="0.2">
      <c r="A563" s="1">
        <f t="shared" ca="1" si="181"/>
        <v>1583</v>
      </c>
      <c r="B563" s="2" t="str">
        <f t="shared" ca="1" si="164"/>
        <v>run_map+120</v>
      </c>
      <c r="C563" s="3" t="str">
        <f ca="1">_xlfn.TEXTJOIN(" ",FALSE,OFFSET(program!$A$1,0,A563,1,M563))</f>
        <v>1201 -5 716 1589</v>
      </c>
      <c r="D563" s="4" t="str">
        <f ca="1">IF($H563="data",".dat "&amp;X563,
IF($H563="str",".str " &amp; _xlfn.TEXTJOIN("",FALSE,OFFSET(program!$A$2,0,A563+1,1,M563-1)),
$L563&amp;" "&amp;_xlfn.TEXTJOIN(", ",TRUE,$X563:$Z563)
))</f>
        <v>ADD  [SP-5], floortiles, [run_map+124.a2]</v>
      </c>
      <c r="E563" s="19" t="b">
        <f t="shared" ca="1" si="165"/>
        <v>0</v>
      </c>
      <c r="F563" s="5" t="str">
        <f t="shared" ca="1" si="162"/>
        <v>run_map</v>
      </c>
      <c r="G563" s="5">
        <f t="shared" ca="1" si="163"/>
        <v>1463</v>
      </c>
      <c r="H563" s="5" t="str">
        <f t="shared" si="166"/>
        <v>code</v>
      </c>
      <c r="I563" s="13" t="b">
        <f t="shared" si="167"/>
        <v>0</v>
      </c>
      <c r="J563" s="6">
        <f ca="1">OFFSET(program!$A$1,0,disasm!A563)</f>
        <v>1201</v>
      </c>
      <c r="K563" s="7">
        <f t="shared" ca="1" si="168"/>
        <v>1</v>
      </c>
      <c r="L563" s="7" t="str">
        <f t="shared" ca="1" si="169"/>
        <v xml:space="preserve">ADD </v>
      </c>
      <c r="M563" s="7">
        <f t="shared" ca="1" si="170"/>
        <v>4</v>
      </c>
      <c r="N563" s="7">
        <f t="shared" ca="1" si="171"/>
        <v>3</v>
      </c>
      <c r="O563" s="8">
        <f t="shared" ca="1" si="172"/>
        <v>2</v>
      </c>
      <c r="P563" s="8">
        <f t="shared" ca="1" si="173"/>
        <v>1</v>
      </c>
      <c r="Q563" s="8">
        <f t="shared" ca="1" si="174"/>
        <v>0</v>
      </c>
      <c r="R563" s="8" t="str">
        <f t="shared" ca="1" si="175"/>
        <v>num</v>
      </c>
      <c r="S563" s="8" t="str">
        <f t="shared" ca="1" si="176"/>
        <v>addr</v>
      </c>
      <c r="T563" s="8" t="str">
        <f t="shared" ca="1" si="177"/>
        <v>addr</v>
      </c>
      <c r="U563" s="7">
        <f ca="1">IF(O563="","",OFFSET(program!$A$1,0,disasm!$A563+COLUMN()-COLUMN($U563)+IF($I563,0,1)))</f>
        <v>-5</v>
      </c>
      <c r="V563" s="7">
        <f ca="1">IF(P563="","",OFFSET(program!$A$1,0,disasm!$A563+COLUMN()-COLUMN($U563)+IF($I563,0,1)))</f>
        <v>716</v>
      </c>
      <c r="W563" s="7">
        <f ca="1">IF(Q563="","",OFFSET(program!$A$1,0,disasm!$A563+COLUMN()-COLUMN($U563)+IF($I563,0,1)))</f>
        <v>1589</v>
      </c>
      <c r="X563" s="3" t="str">
        <f t="shared" ca="1" si="178"/>
        <v>[SP-5]</v>
      </c>
      <c r="Y563" s="3" t="str">
        <f t="shared" ca="1" si="179"/>
        <v>floortiles</v>
      </c>
      <c r="Z563" s="3" t="str">
        <f t="shared" ca="1" si="180"/>
        <v>[run_map+124.a2]</v>
      </c>
      <c r="AA563" s="3" t="str">
        <f ca="1">" "
&amp;AE563
&amp;IF(AND(OR(K563=5,K563=6),MOD(INT(J563/1000),10)=1)," A2","")
&amp;IF(AND(NOT(I563),J563=109,OFFSET(program!$A$1,0,disasm!$A563+1)&gt;0,NOT(ISNUMBER(FIND(" A1 "," "&amp;AE563&amp;" "))))," AUTOLABEL","")
&amp;" "</f>
        <v xml:space="preserve"> A2 </v>
      </c>
      <c r="AE563" s="9" t="s">
        <v>48</v>
      </c>
    </row>
    <row r="564" spans="1:31" x14ac:dyDescent="0.2">
      <c r="A564" s="1">
        <f t="shared" ca="1" si="181"/>
        <v>1587</v>
      </c>
      <c r="B564" s="2" t="str">
        <f t="shared" ca="1" si="164"/>
        <v>run_map+124</v>
      </c>
      <c r="C564" s="3" t="str">
        <f ca="1">_xlfn.TEXTJOIN(" ",FALSE,OFFSET(program!$A$1,0,A564,1,M564))</f>
        <v>20102 1 0 -2</v>
      </c>
      <c r="D564" s="4" t="str">
        <f ca="1">IF($H564="data",".dat "&amp;X564,
IF($H564="str",".str " &amp; _xlfn.TEXTJOIN("",FALSE,OFFSET(program!$A$2,0,A564+1,1,M564-1)),
$L564&amp;" "&amp;_xlfn.TEXTJOIN(", ",TRUE,$X564:$Z564)
))</f>
        <v>MUL  1, [start], [SP-2]</v>
      </c>
      <c r="E564" s="19" t="b">
        <f t="shared" ca="1" si="165"/>
        <v>0</v>
      </c>
      <c r="F564" s="5" t="str">
        <f t="shared" ca="1" si="162"/>
        <v>run_map</v>
      </c>
      <c r="G564" s="5">
        <f t="shared" ca="1" si="163"/>
        <v>1463</v>
      </c>
      <c r="H564" s="5" t="str">
        <f t="shared" si="166"/>
        <v>code</v>
      </c>
      <c r="I564" s="13" t="b">
        <f t="shared" si="167"/>
        <v>0</v>
      </c>
      <c r="J564" s="6">
        <f ca="1">OFFSET(program!$A$1,0,disasm!A564)</f>
        <v>20102</v>
      </c>
      <c r="K564" s="7">
        <f t="shared" ca="1" si="168"/>
        <v>2</v>
      </c>
      <c r="L564" s="7" t="str">
        <f t="shared" ca="1" si="169"/>
        <v xml:space="preserve">MUL </v>
      </c>
      <c r="M564" s="7">
        <f t="shared" ca="1" si="170"/>
        <v>4</v>
      </c>
      <c r="N564" s="7">
        <f t="shared" ca="1" si="171"/>
        <v>3</v>
      </c>
      <c r="O564" s="8">
        <f t="shared" ca="1" si="172"/>
        <v>1</v>
      </c>
      <c r="P564" s="8">
        <f t="shared" ca="1" si="173"/>
        <v>0</v>
      </c>
      <c r="Q564" s="8">
        <f t="shared" ca="1" si="174"/>
        <v>2</v>
      </c>
      <c r="R564" s="8" t="str">
        <f t="shared" ca="1" si="175"/>
        <v>num</v>
      </c>
      <c r="S564" s="8" t="str">
        <f t="shared" ca="1" si="176"/>
        <v>addr</v>
      </c>
      <c r="T564" s="8" t="str">
        <f t="shared" ca="1" si="177"/>
        <v>num</v>
      </c>
      <c r="U564" s="7">
        <f ca="1">IF(O564="","",OFFSET(program!$A$1,0,disasm!$A564+COLUMN()-COLUMN($U564)+IF($I564,0,1)))</f>
        <v>1</v>
      </c>
      <c r="V564" s="7">
        <f ca="1">IF(P564="","",OFFSET(program!$A$1,0,disasm!$A564+COLUMN()-COLUMN($U564)+IF($I564,0,1)))</f>
        <v>0</v>
      </c>
      <c r="W564" s="7">
        <f ca="1">IF(Q564="","",OFFSET(program!$A$1,0,disasm!$A564+COLUMN()-COLUMN($U564)+IF($I564,0,1)))</f>
        <v>-2</v>
      </c>
      <c r="X564" s="3" t="str">
        <f t="shared" ca="1" si="178"/>
        <v>1</v>
      </c>
      <c r="Y564" s="3" t="str">
        <f t="shared" ca="1" si="179"/>
        <v>[start]</v>
      </c>
      <c r="Z564" s="3" t="str">
        <f t="shared" ca="1" si="180"/>
        <v>[SP-2]</v>
      </c>
      <c r="AA564" s="3" t="str">
        <f ca="1">" "
&amp;AE564
&amp;IF(AND(OR(K564=5,K564=6),MOD(INT(J564/1000),10)=1)," A2","")
&amp;IF(AND(NOT(I564),J564=109,OFFSET(program!$A$1,0,disasm!$A564+1)&gt;0,NOT(ISNUMBER(FIND(" A1 "," "&amp;AE564&amp;" "))))," AUTOLABEL","")
&amp;" "</f>
        <v xml:space="preserve">  </v>
      </c>
      <c r="AC564" s="17" t="s">
        <v>208</v>
      </c>
      <c r="AD564" s="12"/>
      <c r="AE564" s="12"/>
    </row>
    <row r="565" spans="1:31" x14ac:dyDescent="0.2">
      <c r="A565" s="1">
        <f t="shared" ca="1" si="181"/>
        <v>1591</v>
      </c>
      <c r="B565" s="2" t="str">
        <f t="shared" ca="1" si="164"/>
        <v>run_map+128</v>
      </c>
      <c r="C565" s="3" t="str">
        <f ca="1">_xlfn.TEXTJOIN(" ",FALSE,OFFSET(program!$A$1,0,A565,1,M565))</f>
        <v>21208 -4 1 -1</v>
      </c>
      <c r="D565" s="4" t="str">
        <f ca="1">IF($H565="data",".dat "&amp;X565,
IF($H565="str",".str " &amp; _xlfn.TEXTJOIN("",FALSE,OFFSET(program!$A$2,0,A565+1,1,M565-1)),
$L565&amp;" "&amp;_xlfn.TEXTJOIN(", ",TRUE,$X565:$Z565)
))</f>
        <v>CMP= [SP-4], 1, [SP-1]</v>
      </c>
      <c r="E565" s="19" t="b">
        <f t="shared" ca="1" si="165"/>
        <v>0</v>
      </c>
      <c r="F565" s="5" t="str">
        <f t="shared" ca="1" si="162"/>
        <v>run_map</v>
      </c>
      <c r="G565" s="5">
        <f t="shared" ca="1" si="163"/>
        <v>1463</v>
      </c>
      <c r="H565" s="5" t="str">
        <f t="shared" si="166"/>
        <v>code</v>
      </c>
      <c r="I565" s="13" t="b">
        <f t="shared" si="167"/>
        <v>0</v>
      </c>
      <c r="J565" s="6">
        <f ca="1">OFFSET(program!$A$1,0,disasm!A565)</f>
        <v>21208</v>
      </c>
      <c r="K565" s="7">
        <f t="shared" ca="1" si="168"/>
        <v>8</v>
      </c>
      <c r="L565" s="7" t="str">
        <f t="shared" ca="1" si="169"/>
        <v>CMP=</v>
      </c>
      <c r="M565" s="7">
        <f t="shared" ca="1" si="170"/>
        <v>4</v>
      </c>
      <c r="N565" s="7">
        <f t="shared" ca="1" si="171"/>
        <v>3</v>
      </c>
      <c r="O565" s="8">
        <f t="shared" ca="1" si="172"/>
        <v>2</v>
      </c>
      <c r="P565" s="8">
        <f t="shared" ca="1" si="173"/>
        <v>1</v>
      </c>
      <c r="Q565" s="8">
        <f t="shared" ca="1" si="174"/>
        <v>2</v>
      </c>
      <c r="R565" s="8" t="str">
        <f t="shared" ca="1" si="175"/>
        <v>num</v>
      </c>
      <c r="S565" s="8" t="str">
        <f t="shared" ca="1" si="176"/>
        <v>num</v>
      </c>
      <c r="T565" s="8" t="str">
        <f t="shared" ca="1" si="177"/>
        <v>num</v>
      </c>
      <c r="U565" s="7">
        <f ca="1">IF(O565="","",OFFSET(program!$A$1,0,disasm!$A565+COLUMN()-COLUMN($U565)+IF($I565,0,1)))</f>
        <v>-4</v>
      </c>
      <c r="V565" s="7">
        <f ca="1">IF(P565="","",OFFSET(program!$A$1,0,disasm!$A565+COLUMN()-COLUMN($U565)+IF($I565,0,1)))</f>
        <v>1</v>
      </c>
      <c r="W565" s="7">
        <f ca="1">IF(Q565="","",OFFSET(program!$A$1,0,disasm!$A565+COLUMN()-COLUMN($U565)+IF($I565,0,1)))</f>
        <v>-1</v>
      </c>
      <c r="X565" s="3" t="str">
        <f t="shared" ca="1" si="178"/>
        <v>[SP-4]</v>
      </c>
      <c r="Y565" s="3" t="str">
        <f t="shared" ca="1" si="179"/>
        <v>1</v>
      </c>
      <c r="Z565" s="3" t="str">
        <f t="shared" ca="1" si="180"/>
        <v>[SP-1]</v>
      </c>
      <c r="AA565" s="3" t="str">
        <f ca="1">" "
&amp;AE565
&amp;IF(AND(OR(K565=5,K565=6),MOD(INT(J565/1000),10)=1)," A2","")
&amp;IF(AND(NOT(I565),J565=109,OFFSET(program!$A$1,0,disasm!$A565+1)&gt;0,NOT(ISNUMBER(FIND(" A1 "," "&amp;AE565&amp;" "))))," AUTOLABEL","")
&amp;" "</f>
        <v xml:space="preserve">  </v>
      </c>
      <c r="AD565" s="12"/>
    </row>
    <row r="566" spans="1:31" x14ac:dyDescent="0.2">
      <c r="A566" s="1">
        <f t="shared" ca="1" si="181"/>
        <v>1595</v>
      </c>
      <c r="B566" s="2" t="str">
        <f t="shared" ca="1" si="164"/>
        <v>run_map+132</v>
      </c>
      <c r="C566" s="3" t="str">
        <f ca="1">_xlfn.TEXTJOIN(" ",FALSE,OFFSET(program!$A$1,0,A566,1,M566))</f>
        <v>22202 -2 -1 -1</v>
      </c>
      <c r="D566" s="4" t="str">
        <f ca="1">IF($H566="data",".dat "&amp;X566,
IF($H566="str",".str " &amp; _xlfn.TEXTJOIN("",FALSE,OFFSET(program!$A$2,0,A566+1,1,M566-1)),
$L566&amp;" "&amp;_xlfn.TEXTJOIN(", ",TRUE,$X566:$Z566)
))</f>
        <v>MUL  [SP-2], [SP-1], [SP-1]</v>
      </c>
      <c r="E566" s="19" t="b">
        <f t="shared" ca="1" si="165"/>
        <v>0</v>
      </c>
      <c r="F566" s="5" t="str">
        <f t="shared" ca="1" si="162"/>
        <v>run_map</v>
      </c>
      <c r="G566" s="5">
        <f t="shared" ca="1" si="163"/>
        <v>1463</v>
      </c>
      <c r="H566" s="5" t="str">
        <f t="shared" si="166"/>
        <v>code</v>
      </c>
      <c r="I566" s="13" t="b">
        <f t="shared" si="167"/>
        <v>0</v>
      </c>
      <c r="J566" s="6">
        <f ca="1">OFFSET(program!$A$1,0,disasm!A566)</f>
        <v>22202</v>
      </c>
      <c r="K566" s="7">
        <f t="shared" ca="1" si="168"/>
        <v>2</v>
      </c>
      <c r="L566" s="7" t="str">
        <f t="shared" ca="1" si="169"/>
        <v xml:space="preserve">MUL </v>
      </c>
      <c r="M566" s="7">
        <f t="shared" ca="1" si="170"/>
        <v>4</v>
      </c>
      <c r="N566" s="7">
        <f t="shared" ca="1" si="171"/>
        <v>3</v>
      </c>
      <c r="O566" s="8">
        <f t="shared" ca="1" si="172"/>
        <v>2</v>
      </c>
      <c r="P566" s="8">
        <f t="shared" ca="1" si="173"/>
        <v>2</v>
      </c>
      <c r="Q566" s="8">
        <f t="shared" ca="1" si="174"/>
        <v>2</v>
      </c>
      <c r="R566" s="8" t="str">
        <f t="shared" ca="1" si="175"/>
        <v>num</v>
      </c>
      <c r="S566" s="8" t="str">
        <f t="shared" ca="1" si="176"/>
        <v>num</v>
      </c>
      <c r="T566" s="8" t="str">
        <f t="shared" ca="1" si="177"/>
        <v>num</v>
      </c>
      <c r="U566" s="7">
        <f ca="1">IF(O566="","",OFFSET(program!$A$1,0,disasm!$A566+COLUMN()-COLUMN($U566)+IF($I566,0,1)))</f>
        <v>-2</v>
      </c>
      <c r="V566" s="7">
        <f ca="1">IF(P566="","",OFFSET(program!$A$1,0,disasm!$A566+COLUMN()-COLUMN($U566)+IF($I566,0,1)))</f>
        <v>-1</v>
      </c>
      <c r="W566" s="7">
        <f ca="1">IF(Q566="","",OFFSET(program!$A$1,0,disasm!$A566+COLUMN()-COLUMN($U566)+IF($I566,0,1)))</f>
        <v>-1</v>
      </c>
      <c r="X566" s="3" t="str">
        <f t="shared" ca="1" si="178"/>
        <v>[SP-2]</v>
      </c>
      <c r="Y566" s="3" t="str">
        <f t="shared" ca="1" si="179"/>
        <v>[SP-1]</v>
      </c>
      <c r="Z566" s="3" t="str">
        <f t="shared" ca="1" si="180"/>
        <v>[SP-1]</v>
      </c>
      <c r="AA566" s="3" t="str">
        <f ca="1">" "
&amp;AE566
&amp;IF(AND(OR(K566=5,K566=6),MOD(INT(J566/1000),10)=1)," A2","")
&amp;IF(AND(NOT(I566),J566=109,OFFSET(program!$A$1,0,disasm!$A566+1)&gt;0,NOT(ISNUMBER(FIND(" A1 "," "&amp;AE566&amp;" "))))," AUTOLABEL","")
&amp;" "</f>
        <v xml:space="preserve">  </v>
      </c>
      <c r="AC566" s="17" t="s">
        <v>209</v>
      </c>
      <c r="AD566" s="12"/>
    </row>
    <row r="567" spans="1:31" x14ac:dyDescent="0.2">
      <c r="A567" s="1">
        <f t="shared" ca="1" si="181"/>
        <v>1599</v>
      </c>
      <c r="B567" s="2" t="str">
        <f t="shared" ca="1" si="164"/>
        <v>run_map+136</v>
      </c>
      <c r="C567" s="3" t="str">
        <f ca="1">_xlfn.TEXTJOIN(" ",FALSE,OFFSET(program!$A$1,0,A567,1,M567))</f>
        <v>1205 -2 1613</v>
      </c>
      <c r="D567" s="4" t="str">
        <f ca="1">IF($H567="data",".dat "&amp;X567,
IF($H567="str",".str " &amp; _xlfn.TEXTJOIN("",FALSE,OFFSET(program!$A$2,0,A567+1,1,M567-1)),
$L567&amp;" "&amp;_xlfn.TEXTJOIN(", ",TRUE,$X567:$Z567)
))</f>
        <v>J!=0 [SP-2], run_map+150</v>
      </c>
      <c r="E567" s="19" t="b">
        <f t="shared" ca="1" si="165"/>
        <v>0</v>
      </c>
      <c r="F567" s="5" t="str">
        <f t="shared" ca="1" si="162"/>
        <v>run_map</v>
      </c>
      <c r="G567" s="5">
        <f t="shared" ca="1" si="163"/>
        <v>1463</v>
      </c>
      <c r="H567" s="5" t="str">
        <f t="shared" si="166"/>
        <v>code</v>
      </c>
      <c r="I567" s="13" t="b">
        <f t="shared" si="167"/>
        <v>0</v>
      </c>
      <c r="J567" s="6">
        <f ca="1">OFFSET(program!$A$1,0,disasm!A567)</f>
        <v>1205</v>
      </c>
      <c r="K567" s="7">
        <f t="shared" ca="1" si="168"/>
        <v>5</v>
      </c>
      <c r="L567" s="7" t="str">
        <f t="shared" ca="1" si="169"/>
        <v>J!=0</v>
      </c>
      <c r="M567" s="7">
        <f t="shared" ca="1" si="170"/>
        <v>3</v>
      </c>
      <c r="N567" s="7">
        <f t="shared" ca="1" si="171"/>
        <v>2</v>
      </c>
      <c r="O567" s="8">
        <f t="shared" ca="1" si="172"/>
        <v>2</v>
      </c>
      <c r="P567" s="8">
        <f t="shared" ca="1" si="173"/>
        <v>1</v>
      </c>
      <c r="Q567" s="8" t="str">
        <f t="shared" ca="1" si="174"/>
        <v/>
      </c>
      <c r="R567" s="8" t="str">
        <f t="shared" ca="1" si="175"/>
        <v>num</v>
      </c>
      <c r="S567" s="8" t="str">
        <f t="shared" ca="1" si="176"/>
        <v>addr</v>
      </c>
      <c r="T567" s="8" t="str">
        <f t="shared" ca="1" si="177"/>
        <v/>
      </c>
      <c r="U567" s="7">
        <f ca="1">IF(O567="","",OFFSET(program!$A$1,0,disasm!$A567+COLUMN()-COLUMN($U567)+IF($I567,0,1)))</f>
        <v>-2</v>
      </c>
      <c r="V567" s="7">
        <f ca="1">IF(P567="","",OFFSET(program!$A$1,0,disasm!$A567+COLUMN()-COLUMN($U567)+IF($I567,0,1)))</f>
        <v>1613</v>
      </c>
      <c r="W567" s="7" t="str">
        <f ca="1">IF(Q567="","",OFFSET(program!$A$1,0,disasm!$A567+COLUMN()-COLUMN($U567)+IF($I567,0,1)))</f>
        <v/>
      </c>
      <c r="X567" s="3" t="str">
        <f t="shared" ca="1" si="178"/>
        <v>[SP-2]</v>
      </c>
      <c r="Y567" s="3" t="str">
        <f t="shared" ca="1" si="179"/>
        <v>run_map+150</v>
      </c>
      <c r="Z567" s="3" t="str">
        <f t="shared" ca="1" si="180"/>
        <v/>
      </c>
      <c r="AA567" s="3" t="str">
        <f ca="1">" "
&amp;AE567
&amp;IF(AND(OR(K567=5,K567=6),MOD(INT(J567/1000),10)=1)," A2","")
&amp;IF(AND(NOT(I567),J567=109,OFFSET(program!$A$1,0,disasm!$A567+1)&gt;0,NOT(ISNUMBER(FIND(" A1 "," "&amp;AE567&amp;" "))))," AUTOLABEL","")
&amp;" "</f>
        <v xml:space="preserve">  A2 </v>
      </c>
      <c r="AC567" s="17" t="s">
        <v>224</v>
      </c>
    </row>
    <row r="568" spans="1:31" x14ac:dyDescent="0.2">
      <c r="A568" s="1">
        <f t="shared" ca="1" si="181"/>
        <v>1602</v>
      </c>
      <c r="B568" s="2" t="str">
        <f t="shared" ca="1" si="164"/>
        <v>run_map+139</v>
      </c>
      <c r="C568" s="3" t="str">
        <f ca="1">_xlfn.TEXTJOIN(" ",FALSE,OFFSET(program!$A$1,0,A568,1,M568))</f>
        <v>22102 1 -5 1</v>
      </c>
      <c r="D568" s="4" t="str">
        <f ca="1">IF($H568="data",".dat "&amp;X568,
IF($H568="str",".str " &amp; _xlfn.TEXTJOIN("",FALSE,OFFSET(program!$A$2,0,A568+1,1,M568-1)),
$L568&amp;" "&amp;_xlfn.TEXTJOIN(", ",TRUE,$X568:$Z568)
))</f>
        <v>MUL  1, [SP-5], [SP+1]</v>
      </c>
      <c r="E568" s="19" t="b">
        <f t="shared" ca="1" si="165"/>
        <v>0</v>
      </c>
      <c r="F568" s="5" t="str">
        <f t="shared" ca="1" si="162"/>
        <v>run_map</v>
      </c>
      <c r="G568" s="5">
        <f t="shared" ca="1" si="163"/>
        <v>1463</v>
      </c>
      <c r="H568" s="5" t="str">
        <f t="shared" si="166"/>
        <v>code</v>
      </c>
      <c r="I568" s="13" t="b">
        <f t="shared" si="167"/>
        <v>0</v>
      </c>
      <c r="J568" s="6">
        <f ca="1">OFFSET(program!$A$1,0,disasm!A568)</f>
        <v>22102</v>
      </c>
      <c r="K568" s="7">
        <f t="shared" ca="1" si="168"/>
        <v>2</v>
      </c>
      <c r="L568" s="7" t="str">
        <f t="shared" ca="1" si="169"/>
        <v xml:space="preserve">MUL </v>
      </c>
      <c r="M568" s="7">
        <f t="shared" ca="1" si="170"/>
        <v>4</v>
      </c>
      <c r="N568" s="7">
        <f t="shared" ca="1" si="171"/>
        <v>3</v>
      </c>
      <c r="O568" s="8">
        <f t="shared" ca="1" si="172"/>
        <v>1</v>
      </c>
      <c r="P568" s="8">
        <f t="shared" ca="1" si="173"/>
        <v>2</v>
      </c>
      <c r="Q568" s="8">
        <f t="shared" ca="1" si="174"/>
        <v>2</v>
      </c>
      <c r="R568" s="8" t="str">
        <f t="shared" ca="1" si="175"/>
        <v>num</v>
      </c>
      <c r="S568" s="8" t="str">
        <f t="shared" ca="1" si="176"/>
        <v>num</v>
      </c>
      <c r="T568" s="8" t="str">
        <f t="shared" ca="1" si="177"/>
        <v>num</v>
      </c>
      <c r="U568" s="7">
        <f ca="1">IF(O568="","",OFFSET(program!$A$1,0,disasm!$A568+COLUMN()-COLUMN($U568)+IF($I568,0,1)))</f>
        <v>1</v>
      </c>
      <c r="V568" s="7">
        <f ca="1">IF(P568="","",OFFSET(program!$A$1,0,disasm!$A568+COLUMN()-COLUMN($U568)+IF($I568,0,1)))</f>
        <v>-5</v>
      </c>
      <c r="W568" s="7">
        <f ca="1">IF(Q568="","",OFFSET(program!$A$1,0,disasm!$A568+COLUMN()-COLUMN($U568)+IF($I568,0,1)))</f>
        <v>1</v>
      </c>
      <c r="X568" s="3" t="str">
        <f t="shared" ca="1" si="178"/>
        <v>1</v>
      </c>
      <c r="Y568" s="3" t="str">
        <f t="shared" ca="1" si="179"/>
        <v>[SP-5]</v>
      </c>
      <c r="Z568" s="3" t="str">
        <f t="shared" ca="1" si="180"/>
        <v>[SP+1]</v>
      </c>
      <c r="AA568" s="3" t="str">
        <f ca="1">" "
&amp;AE568
&amp;IF(AND(OR(K568=5,K568=6),MOD(INT(J568/1000),10)=1)," A2","")
&amp;IF(AND(NOT(I568),J568=109,OFFSET(program!$A$1,0,disasm!$A568+1)&gt;0,NOT(ISNUMBER(FIND(" A1 "," "&amp;AE568&amp;" "))))," AUTOLABEL","")
&amp;" "</f>
        <v xml:space="preserve">  </v>
      </c>
    </row>
    <row r="569" spans="1:31" x14ac:dyDescent="0.2">
      <c r="A569" s="1">
        <f t="shared" ca="1" si="181"/>
        <v>1606</v>
      </c>
      <c r="B569" s="2" t="str">
        <f t="shared" ca="1" si="164"/>
        <v>run_map+143</v>
      </c>
      <c r="C569" s="3" t="str">
        <f ca="1">_xlfn.TEXTJOIN(" ",FALSE,OFFSET(program!$A$1,0,A569,1,M569))</f>
        <v>21101 0 1613 0</v>
      </c>
      <c r="D569" s="4" t="str">
        <f ca="1">IF($H569="data",".dat "&amp;X569,
IF($H569="str",".str " &amp; _xlfn.TEXTJOIN("",FALSE,OFFSET(program!$A$2,0,A569+1,1,M569-1)),
$L569&amp;" "&amp;_xlfn.TEXTJOIN(", ",TRUE,$X569:$Z569)
))</f>
        <v>ADD  0, run_map+150, [SP+0]</v>
      </c>
      <c r="E569" s="19" t="b">
        <f t="shared" ca="1" si="165"/>
        <v>0</v>
      </c>
      <c r="F569" s="5" t="str">
        <f t="shared" ca="1" si="162"/>
        <v>run_map</v>
      </c>
      <c r="G569" s="5">
        <f t="shared" ca="1" si="163"/>
        <v>1463</v>
      </c>
      <c r="H569" s="5" t="str">
        <f t="shared" si="166"/>
        <v>code</v>
      </c>
      <c r="I569" s="13" t="b">
        <f t="shared" si="167"/>
        <v>0</v>
      </c>
      <c r="J569" s="6">
        <f ca="1">OFFSET(program!$A$1,0,disasm!A569)</f>
        <v>21101</v>
      </c>
      <c r="K569" s="7">
        <f t="shared" ca="1" si="168"/>
        <v>1</v>
      </c>
      <c r="L569" s="7" t="str">
        <f t="shared" ca="1" si="169"/>
        <v xml:space="preserve">ADD </v>
      </c>
      <c r="M569" s="7">
        <f t="shared" ca="1" si="170"/>
        <v>4</v>
      </c>
      <c r="N569" s="7">
        <f t="shared" ca="1" si="171"/>
        <v>3</v>
      </c>
      <c r="O569" s="8">
        <f t="shared" ca="1" si="172"/>
        <v>1</v>
      </c>
      <c r="P569" s="8">
        <f t="shared" ca="1" si="173"/>
        <v>1</v>
      </c>
      <c r="Q569" s="8">
        <f t="shared" ca="1" si="174"/>
        <v>2</v>
      </c>
      <c r="R569" s="8" t="str">
        <f t="shared" ca="1" si="175"/>
        <v>num</v>
      </c>
      <c r="S569" s="8" t="str">
        <f t="shared" ca="1" si="176"/>
        <v>addr</v>
      </c>
      <c r="T569" s="8" t="str">
        <f t="shared" ca="1" si="177"/>
        <v>num</v>
      </c>
      <c r="U569" s="7">
        <f ca="1">IF(O569="","",OFFSET(program!$A$1,0,disasm!$A569+COLUMN()-COLUMN($U569)+IF($I569,0,1)))</f>
        <v>0</v>
      </c>
      <c r="V569" s="7">
        <f ca="1">IF(P569="","",OFFSET(program!$A$1,0,disasm!$A569+COLUMN()-COLUMN($U569)+IF($I569,0,1)))</f>
        <v>1613</v>
      </c>
      <c r="W569" s="7">
        <f ca="1">IF(Q569="","",OFFSET(program!$A$1,0,disasm!$A569+COLUMN()-COLUMN($U569)+IF($I569,0,1)))</f>
        <v>0</v>
      </c>
      <c r="X569" s="3" t="str">
        <f t="shared" ca="1" si="178"/>
        <v>0</v>
      </c>
      <c r="Y569" s="3" t="str">
        <f t="shared" ca="1" si="179"/>
        <v>run_map+150</v>
      </c>
      <c r="Z569" s="3" t="str">
        <f t="shared" ca="1" si="180"/>
        <v>[SP+0]</v>
      </c>
      <c r="AA569" s="3" t="str">
        <f ca="1">" "
&amp;AE569
&amp;IF(AND(OR(K569=5,K569=6),MOD(INT(J569/1000),10)=1)," A2","")
&amp;IF(AND(NOT(I569),J569=109,OFFSET(program!$A$1,0,disasm!$A569+1)&gt;0,NOT(ISNUMBER(FIND(" A1 "," "&amp;AE569&amp;" "))))," AUTOLABEL","")
&amp;" "</f>
        <v xml:space="preserve"> A2 </v>
      </c>
      <c r="AC569" t="s">
        <v>205</v>
      </c>
      <c r="AE569" s="9" t="s">
        <v>48</v>
      </c>
    </row>
    <row r="570" spans="1:31" x14ac:dyDescent="0.2">
      <c r="A570" s="1">
        <f t="shared" ca="1" si="181"/>
        <v>1610</v>
      </c>
      <c r="B570" s="2" t="str">
        <f t="shared" ca="1" si="164"/>
        <v>run_map+147</v>
      </c>
      <c r="C570" s="3" t="str">
        <f ca="1">_xlfn.TEXTJOIN(" ",FALSE,OFFSET(program!$A$1,0,A570,1,M570))</f>
        <v>1106 0 1444</v>
      </c>
      <c r="D570" s="4" t="str">
        <f ca="1">IF($H570="data",".dat "&amp;X570,
IF($H570="str",".str " &amp; _xlfn.TEXTJOIN("",FALSE,OFFSET(program!$A$2,0,A570+1,1,M570-1)),
$L570&amp;" "&amp;_xlfn.TEXTJOIN(", ",TRUE,$X570:$Z570)
))</f>
        <v>J=0  0, update_damage</v>
      </c>
      <c r="E570" s="19" t="b">
        <f t="shared" ca="1" si="165"/>
        <v>0</v>
      </c>
      <c r="F570" s="5" t="str">
        <f t="shared" ca="1" si="162"/>
        <v>run_map</v>
      </c>
      <c r="G570" s="5">
        <f t="shared" ca="1" si="163"/>
        <v>1463</v>
      </c>
      <c r="H570" s="5" t="str">
        <f t="shared" si="166"/>
        <v>code</v>
      </c>
      <c r="I570" s="13" t="b">
        <f t="shared" si="167"/>
        <v>0</v>
      </c>
      <c r="J570" s="6">
        <f ca="1">OFFSET(program!$A$1,0,disasm!A570)</f>
        <v>1106</v>
      </c>
      <c r="K570" s="7">
        <f t="shared" ca="1" si="168"/>
        <v>6</v>
      </c>
      <c r="L570" s="7" t="str">
        <f t="shared" ca="1" si="169"/>
        <v xml:space="preserve">J=0 </v>
      </c>
      <c r="M570" s="7">
        <f t="shared" ca="1" si="170"/>
        <v>3</v>
      </c>
      <c r="N570" s="7">
        <f t="shared" ca="1" si="171"/>
        <v>2</v>
      </c>
      <c r="O570" s="8">
        <f t="shared" ca="1" si="172"/>
        <v>1</v>
      </c>
      <c r="P570" s="8">
        <f t="shared" ca="1" si="173"/>
        <v>1</v>
      </c>
      <c r="Q570" s="8" t="str">
        <f t="shared" ca="1" si="174"/>
        <v/>
      </c>
      <c r="R570" s="8" t="str">
        <f t="shared" ca="1" si="175"/>
        <v>num</v>
      </c>
      <c r="S570" s="8" t="str">
        <f t="shared" ca="1" si="176"/>
        <v>addr</v>
      </c>
      <c r="T570" s="8" t="str">
        <f t="shared" ca="1" si="177"/>
        <v/>
      </c>
      <c r="U570" s="7">
        <f ca="1">IF(O570="","",OFFSET(program!$A$1,0,disasm!$A570+COLUMN()-COLUMN($U570)+IF($I570,0,1)))</f>
        <v>0</v>
      </c>
      <c r="V570" s="7">
        <f ca="1">IF(P570="","",OFFSET(program!$A$1,0,disasm!$A570+COLUMN()-COLUMN($U570)+IF($I570,0,1)))</f>
        <v>1444</v>
      </c>
      <c r="W570" s="7" t="str">
        <f ca="1">IF(Q570="","",OFFSET(program!$A$1,0,disasm!$A570+COLUMN()-COLUMN($U570)+IF($I570,0,1)))</f>
        <v/>
      </c>
      <c r="X570" s="3" t="str">
        <f t="shared" ca="1" si="178"/>
        <v>0</v>
      </c>
      <c r="Y570" s="3" t="str">
        <f t="shared" ca="1" si="179"/>
        <v>update_damage</v>
      </c>
      <c r="Z570" s="3" t="str">
        <f t="shared" ca="1" si="180"/>
        <v/>
      </c>
      <c r="AA570" s="3" t="str">
        <f ca="1">" "
&amp;AE570
&amp;IF(AND(OR(K570=5,K570=6),MOD(INT(J570/1000),10)=1)," A2","")
&amp;IF(AND(NOT(I570),J570=109,OFFSET(program!$A$1,0,disasm!$A570+1)&gt;0,NOT(ISNUMBER(FIND(" A1 "," "&amp;AE570&amp;" "))))," AUTOLABEL","")
&amp;" "</f>
        <v xml:space="preserve">  A2 </v>
      </c>
      <c r="AC570" t="s">
        <v>28</v>
      </c>
    </row>
    <row r="571" spans="1:31" x14ac:dyDescent="0.2">
      <c r="A571" s="1">
        <f t="shared" ca="1" si="181"/>
        <v>1613</v>
      </c>
      <c r="B571" s="2" t="str">
        <f t="shared" ca="1" si="164"/>
        <v>run_map+150</v>
      </c>
      <c r="C571" s="3" t="str">
        <f ca="1">_xlfn.TEXTJOIN(" ",FALSE,OFFSET(program!$A$1,0,A571,1,M571))</f>
        <v>1206 -1 1634</v>
      </c>
      <c r="D571" s="4" t="str">
        <f ca="1">IF($H571="data",".dat "&amp;X571,
IF($H571="str",".str " &amp; _xlfn.TEXTJOIN("",FALSE,OFFSET(program!$A$2,0,A571+1,1,M571-1)),
$L571&amp;" "&amp;_xlfn.TEXTJOIN(", ",TRUE,$X571:$Z571)
))</f>
        <v>J=0  [SP-1], run_map+171</v>
      </c>
      <c r="E571" s="19" t="b">
        <f t="shared" ca="1" si="165"/>
        <v>0</v>
      </c>
      <c r="F571" s="5" t="str">
        <f t="shared" ca="1" si="162"/>
        <v>run_map</v>
      </c>
      <c r="G571" s="5">
        <f t="shared" ca="1" si="163"/>
        <v>1463</v>
      </c>
      <c r="H571" s="5" t="str">
        <f t="shared" si="166"/>
        <v>code</v>
      </c>
      <c r="I571" s="13" t="b">
        <f t="shared" si="167"/>
        <v>0</v>
      </c>
      <c r="J571" s="6">
        <f ca="1">OFFSET(program!$A$1,0,disasm!A571)</f>
        <v>1206</v>
      </c>
      <c r="K571" s="7">
        <f t="shared" ca="1" si="168"/>
        <v>6</v>
      </c>
      <c r="L571" s="7" t="str">
        <f t="shared" ca="1" si="169"/>
        <v xml:space="preserve">J=0 </v>
      </c>
      <c r="M571" s="7">
        <f t="shared" ca="1" si="170"/>
        <v>3</v>
      </c>
      <c r="N571" s="7">
        <f t="shared" ca="1" si="171"/>
        <v>2</v>
      </c>
      <c r="O571" s="8">
        <f t="shared" ca="1" si="172"/>
        <v>2</v>
      </c>
      <c r="P571" s="8">
        <f t="shared" ca="1" si="173"/>
        <v>1</v>
      </c>
      <c r="Q571" s="8" t="str">
        <f t="shared" ca="1" si="174"/>
        <v/>
      </c>
      <c r="R571" s="8" t="str">
        <f t="shared" ca="1" si="175"/>
        <v>num</v>
      </c>
      <c r="S571" s="8" t="str">
        <f t="shared" ca="1" si="176"/>
        <v>addr</v>
      </c>
      <c r="T571" s="8" t="str">
        <f t="shared" ca="1" si="177"/>
        <v/>
      </c>
      <c r="U571" s="7">
        <f ca="1">IF(O571="","",OFFSET(program!$A$1,0,disasm!$A571+COLUMN()-COLUMN($U571)+IF($I571,0,1)))</f>
        <v>-1</v>
      </c>
      <c r="V571" s="7">
        <f ca="1">IF(P571="","",OFFSET(program!$A$1,0,disasm!$A571+COLUMN()-COLUMN($U571)+IF($I571,0,1)))</f>
        <v>1634</v>
      </c>
      <c r="W571" s="7" t="str">
        <f ca="1">IF(Q571="","",OFFSET(program!$A$1,0,disasm!$A571+COLUMN()-COLUMN($U571)+IF($I571,0,1)))</f>
        <v/>
      </c>
      <c r="X571" s="3" t="str">
        <f t="shared" ca="1" si="178"/>
        <v>[SP-1]</v>
      </c>
      <c r="Y571" s="3" t="str">
        <f t="shared" ca="1" si="179"/>
        <v>run_map+171</v>
      </c>
      <c r="Z571" s="3" t="str">
        <f t="shared" ca="1" si="180"/>
        <v/>
      </c>
      <c r="AA571" s="3" t="str">
        <f ca="1">" "
&amp;AE571
&amp;IF(AND(OR(K571=5,K571=6),MOD(INT(J571/1000),10)=1)," A2","")
&amp;IF(AND(NOT(I571),J571=109,OFFSET(program!$A$1,0,disasm!$A571+1)&gt;0,NOT(ISNUMBER(FIND(" A1 "," "&amp;AE571&amp;" "))))," AUTOLABEL","")
&amp;" "</f>
        <v xml:space="preserve">  A2 </v>
      </c>
      <c r="AC571" s="17" t="s">
        <v>210</v>
      </c>
    </row>
    <row r="572" spans="1:31" x14ac:dyDescent="0.2">
      <c r="A572" s="1">
        <f t="shared" ca="1" si="181"/>
        <v>1616</v>
      </c>
      <c r="B572" s="2" t="str">
        <f t="shared" ca="1" si="164"/>
        <v>run_map+153</v>
      </c>
      <c r="C572" s="3" t="str">
        <f ca="1">_xlfn.TEXTJOIN(" ",FALSE,OFFSET(program!$A$1,0,A572,1,M572))</f>
        <v>22101 0 -5 1</v>
      </c>
      <c r="D572" s="4" t="str">
        <f ca="1">IF($H572="data",".dat "&amp;X572,
IF($H572="str",".str " &amp; _xlfn.TEXTJOIN("",FALSE,OFFSET(program!$A$2,0,A572+1,1,M572-1)),
$L572&amp;" "&amp;_xlfn.TEXTJOIN(", ",TRUE,$X572:$Z572)
))</f>
        <v>ADD  0, [SP-5], [SP+1]</v>
      </c>
      <c r="E572" s="19" t="b">
        <f t="shared" ca="1" si="165"/>
        <v>0</v>
      </c>
      <c r="F572" s="5" t="str">
        <f t="shared" ca="1" si="162"/>
        <v>run_map</v>
      </c>
      <c r="G572" s="5">
        <f t="shared" ca="1" si="163"/>
        <v>1463</v>
      </c>
      <c r="H572" s="5" t="str">
        <f t="shared" si="166"/>
        <v>code</v>
      </c>
      <c r="I572" s="13" t="b">
        <f t="shared" si="167"/>
        <v>0</v>
      </c>
      <c r="J572" s="6">
        <f ca="1">OFFSET(program!$A$1,0,disasm!A572)</f>
        <v>22101</v>
      </c>
      <c r="K572" s="7">
        <f t="shared" ca="1" si="168"/>
        <v>1</v>
      </c>
      <c r="L572" s="7" t="str">
        <f t="shared" ca="1" si="169"/>
        <v xml:space="preserve">ADD </v>
      </c>
      <c r="M572" s="7">
        <f t="shared" ca="1" si="170"/>
        <v>4</v>
      </c>
      <c r="N572" s="7">
        <f t="shared" ca="1" si="171"/>
        <v>3</v>
      </c>
      <c r="O572" s="8">
        <f t="shared" ca="1" si="172"/>
        <v>1</v>
      </c>
      <c r="P572" s="8">
        <f t="shared" ca="1" si="173"/>
        <v>2</v>
      </c>
      <c r="Q572" s="8">
        <f t="shared" ca="1" si="174"/>
        <v>2</v>
      </c>
      <c r="R572" s="8" t="str">
        <f t="shared" ca="1" si="175"/>
        <v>num</v>
      </c>
      <c r="S572" s="8" t="str">
        <f t="shared" ca="1" si="176"/>
        <v>num</v>
      </c>
      <c r="T572" s="8" t="str">
        <f t="shared" ca="1" si="177"/>
        <v>num</v>
      </c>
      <c r="U572" s="7">
        <f ca="1">IF(O572="","",OFFSET(program!$A$1,0,disasm!$A572+COLUMN()-COLUMN($U572)+IF($I572,0,1)))</f>
        <v>0</v>
      </c>
      <c r="V572" s="7">
        <f ca="1">IF(P572="","",OFFSET(program!$A$1,0,disasm!$A572+COLUMN()-COLUMN($U572)+IF($I572,0,1)))</f>
        <v>-5</v>
      </c>
      <c r="W572" s="7">
        <f ca="1">IF(Q572="","",OFFSET(program!$A$1,0,disasm!$A572+COLUMN()-COLUMN($U572)+IF($I572,0,1)))</f>
        <v>1</v>
      </c>
      <c r="X572" s="3" t="str">
        <f t="shared" ca="1" si="178"/>
        <v>0</v>
      </c>
      <c r="Y572" s="3" t="str">
        <f t="shared" ca="1" si="179"/>
        <v>[SP-5]</v>
      </c>
      <c r="Z572" s="3" t="str">
        <f t="shared" ca="1" si="180"/>
        <v>[SP+1]</v>
      </c>
      <c r="AA572" s="3" t="str">
        <f ca="1">" "
&amp;AE572
&amp;IF(AND(OR(K572=5,K572=6),MOD(INT(J572/1000),10)=1)," A2","")
&amp;IF(AND(NOT(I572),J572=109,OFFSET(program!$A$1,0,disasm!$A572+1)&gt;0,NOT(ISNUMBER(FIND(" A1 "," "&amp;AE572&amp;" "))))," AUTOLABEL","")
&amp;" "</f>
        <v xml:space="preserve">  </v>
      </c>
    </row>
    <row r="573" spans="1:31" x14ac:dyDescent="0.2">
      <c r="A573" s="1">
        <f t="shared" ca="1" si="181"/>
        <v>1620</v>
      </c>
      <c r="B573" s="2" t="str">
        <f t="shared" ca="1" si="164"/>
        <v>run_map+157</v>
      </c>
      <c r="C573" s="3" t="str">
        <f ca="1">_xlfn.TEXTJOIN(" ",FALSE,OFFSET(program!$A$1,0,A573,1,M573))</f>
        <v>21101 1627 0 0</v>
      </c>
      <c r="D573" s="4" t="str">
        <f ca="1">IF($H573="data",".dat "&amp;X573,
IF($H573="str",".str " &amp; _xlfn.TEXTJOIN("",FALSE,OFFSET(program!$A$2,0,A573+1,1,M573-1)),
$L573&amp;" "&amp;_xlfn.TEXTJOIN(", ",TRUE,$X573:$Z573)
))</f>
        <v>ADD  run_map+164, 0, [SP+0]</v>
      </c>
      <c r="E573" s="19" t="b">
        <f t="shared" ca="1" si="165"/>
        <v>0</v>
      </c>
      <c r="F573" s="5" t="str">
        <f t="shared" ca="1" si="162"/>
        <v>run_map</v>
      </c>
      <c r="G573" s="5">
        <f t="shared" ca="1" si="163"/>
        <v>1463</v>
      </c>
      <c r="H573" s="5" t="str">
        <f t="shared" si="166"/>
        <v>code</v>
      </c>
      <c r="I573" s="13" t="b">
        <f t="shared" si="167"/>
        <v>0</v>
      </c>
      <c r="J573" s="6">
        <f ca="1">OFFSET(program!$A$1,0,disasm!A573)</f>
        <v>21101</v>
      </c>
      <c r="K573" s="7">
        <f t="shared" ca="1" si="168"/>
        <v>1</v>
      </c>
      <c r="L573" s="7" t="str">
        <f t="shared" ca="1" si="169"/>
        <v xml:space="preserve">ADD </v>
      </c>
      <c r="M573" s="7">
        <f t="shared" ca="1" si="170"/>
        <v>4</v>
      </c>
      <c r="N573" s="7">
        <f t="shared" ca="1" si="171"/>
        <v>3</v>
      </c>
      <c r="O573" s="8">
        <f t="shared" ca="1" si="172"/>
        <v>1</v>
      </c>
      <c r="P573" s="8">
        <f t="shared" ca="1" si="173"/>
        <v>1</v>
      </c>
      <c r="Q573" s="8">
        <f t="shared" ca="1" si="174"/>
        <v>2</v>
      </c>
      <c r="R573" s="8" t="str">
        <f t="shared" ca="1" si="175"/>
        <v>addr</v>
      </c>
      <c r="S573" s="8" t="str">
        <f t="shared" ca="1" si="176"/>
        <v>num</v>
      </c>
      <c r="T573" s="8" t="str">
        <f t="shared" ca="1" si="177"/>
        <v>num</v>
      </c>
      <c r="U573" s="7">
        <f ca="1">IF(O573="","",OFFSET(program!$A$1,0,disasm!$A573+COLUMN()-COLUMN($U573)+IF($I573,0,1)))</f>
        <v>1627</v>
      </c>
      <c r="V573" s="7">
        <f ca="1">IF(P573="","",OFFSET(program!$A$1,0,disasm!$A573+COLUMN()-COLUMN($U573)+IF($I573,0,1)))</f>
        <v>0</v>
      </c>
      <c r="W573" s="7">
        <f ca="1">IF(Q573="","",OFFSET(program!$A$1,0,disasm!$A573+COLUMN()-COLUMN($U573)+IF($I573,0,1)))</f>
        <v>0</v>
      </c>
      <c r="X573" s="3" t="str">
        <f t="shared" ca="1" si="178"/>
        <v>run_map+164</v>
      </c>
      <c r="Y573" s="3" t="str">
        <f t="shared" ca="1" si="179"/>
        <v>0</v>
      </c>
      <c r="Z573" s="3" t="str">
        <f t="shared" ca="1" si="180"/>
        <v>[SP+0]</v>
      </c>
      <c r="AA573" s="3" t="str">
        <f ca="1">" "
&amp;AE573
&amp;IF(AND(OR(K573=5,K573=6),MOD(INT(J573/1000),10)=1)," A2","")
&amp;IF(AND(NOT(I573),J573=109,OFFSET(program!$A$1,0,disasm!$A573+1)&gt;0,NOT(ISNUMBER(FIND(" A1 "," "&amp;AE573&amp;" "))))," AUTOLABEL","")
&amp;" "</f>
        <v xml:space="preserve"> A1 </v>
      </c>
      <c r="AC573" s="17" t="s">
        <v>211</v>
      </c>
      <c r="AE573" s="12" t="s">
        <v>29</v>
      </c>
    </row>
    <row r="574" spans="1:31" x14ac:dyDescent="0.2">
      <c r="A574" s="1">
        <f t="shared" ca="1" si="181"/>
        <v>1624</v>
      </c>
      <c r="B574" s="2" t="str">
        <f t="shared" ca="1" si="164"/>
        <v>run_map+161</v>
      </c>
      <c r="C574" s="3" t="str">
        <f ca="1">_xlfn.TEXTJOIN(" ",FALSE,OFFSET(program!$A$1,0,A574,1,M574))</f>
        <v>1105 1 1694</v>
      </c>
      <c r="D574" s="4" t="str">
        <f ca="1">IF($H574="data",".dat "&amp;X574,
IF($H574="str",".str " &amp; _xlfn.TEXTJOIN("",FALSE,OFFSET(program!$A$2,0,A574+1,1,M574-1)),
$L574&amp;" "&amp;_xlfn.TEXTJOIN(", ",TRUE,$X574:$Z574)
))</f>
        <v>J!=0 1, run_springbot</v>
      </c>
      <c r="E574" s="19" t="b">
        <f t="shared" ca="1" si="165"/>
        <v>0</v>
      </c>
      <c r="F574" s="5" t="str">
        <f t="shared" ca="1" si="162"/>
        <v>run_map</v>
      </c>
      <c r="G574" s="5">
        <f t="shared" ca="1" si="163"/>
        <v>1463</v>
      </c>
      <c r="H574" s="5" t="str">
        <f t="shared" si="166"/>
        <v>code</v>
      </c>
      <c r="I574" s="13" t="b">
        <f t="shared" si="167"/>
        <v>0</v>
      </c>
      <c r="J574" s="6">
        <f ca="1">OFFSET(program!$A$1,0,disasm!A574)</f>
        <v>1105</v>
      </c>
      <c r="K574" s="7">
        <f t="shared" ca="1" si="168"/>
        <v>5</v>
      </c>
      <c r="L574" s="7" t="str">
        <f t="shared" ca="1" si="169"/>
        <v>J!=0</v>
      </c>
      <c r="M574" s="7">
        <f t="shared" ca="1" si="170"/>
        <v>3</v>
      </c>
      <c r="N574" s="7">
        <f t="shared" ca="1" si="171"/>
        <v>2</v>
      </c>
      <c r="O574" s="8">
        <f t="shared" ca="1" si="172"/>
        <v>1</v>
      </c>
      <c r="P574" s="8">
        <f t="shared" ca="1" si="173"/>
        <v>1</v>
      </c>
      <c r="Q574" s="8" t="str">
        <f t="shared" ca="1" si="174"/>
        <v/>
      </c>
      <c r="R574" s="8" t="str">
        <f t="shared" ca="1" si="175"/>
        <v>num</v>
      </c>
      <c r="S574" s="8" t="str">
        <f t="shared" ca="1" si="176"/>
        <v>addr</v>
      </c>
      <c r="T574" s="8" t="str">
        <f t="shared" ca="1" si="177"/>
        <v/>
      </c>
      <c r="U574" s="7">
        <f ca="1">IF(O574="","",OFFSET(program!$A$1,0,disasm!$A574+COLUMN()-COLUMN($U574)+IF($I574,0,1)))</f>
        <v>1</v>
      </c>
      <c r="V574" s="7">
        <f ca="1">IF(P574="","",OFFSET(program!$A$1,0,disasm!$A574+COLUMN()-COLUMN($U574)+IF($I574,0,1)))</f>
        <v>1694</v>
      </c>
      <c r="W574" s="7" t="str">
        <f ca="1">IF(Q574="","",OFFSET(program!$A$1,0,disasm!$A574+COLUMN()-COLUMN($U574)+IF($I574,0,1)))</f>
        <v/>
      </c>
      <c r="X574" s="3" t="str">
        <f t="shared" ca="1" si="178"/>
        <v>1</v>
      </c>
      <c r="Y574" s="3" t="str">
        <f t="shared" ca="1" si="179"/>
        <v>run_springbot</v>
      </c>
      <c r="Z574" s="3" t="str">
        <f t="shared" ca="1" si="180"/>
        <v/>
      </c>
      <c r="AA574" s="3" t="str">
        <f ca="1">" "
&amp;AE574
&amp;IF(AND(OR(K574=5,K574=6),MOD(INT(J574/1000),10)=1)," A2","")
&amp;IF(AND(NOT(I574),J574=109,OFFSET(program!$A$1,0,disasm!$A574+1)&gt;0,NOT(ISNUMBER(FIND(" A1 "," "&amp;AE574&amp;" "))))," AUTOLABEL","")
&amp;" "</f>
        <v xml:space="preserve">  A2 </v>
      </c>
      <c r="AC574" s="17" t="s">
        <v>217</v>
      </c>
    </row>
    <row r="575" spans="1:31" x14ac:dyDescent="0.2">
      <c r="A575" s="1">
        <f t="shared" ca="1" si="181"/>
        <v>1627</v>
      </c>
      <c r="B575" s="2" t="str">
        <f t="shared" ca="1" si="164"/>
        <v>run_map+164</v>
      </c>
      <c r="C575" s="3" t="str">
        <f ca="1">_xlfn.TEXTJOIN(" ",FALSE,OFFSET(program!$A$1,0,A575,1,M575))</f>
        <v>1206 1 1634</v>
      </c>
      <c r="D575" s="4" t="str">
        <f ca="1">IF($H575="data",".dat "&amp;X575,
IF($H575="str",".str " &amp; _xlfn.TEXTJOIN("",FALSE,OFFSET(program!$A$2,0,A575+1,1,M575-1)),
$L575&amp;" "&amp;_xlfn.TEXTJOIN(", ",TRUE,$X575:$Z575)
))</f>
        <v>J=0  [SP+1], run_map+171</v>
      </c>
      <c r="E575" s="19" t="b">
        <f t="shared" ca="1" si="165"/>
        <v>0</v>
      </c>
      <c r="F575" s="5" t="str">
        <f t="shared" ca="1" si="162"/>
        <v>run_map</v>
      </c>
      <c r="G575" s="5">
        <f t="shared" ca="1" si="163"/>
        <v>1463</v>
      </c>
      <c r="H575" s="5" t="str">
        <f t="shared" si="166"/>
        <v>code</v>
      </c>
      <c r="I575" s="13" t="b">
        <f t="shared" si="167"/>
        <v>0</v>
      </c>
      <c r="J575" s="6">
        <f ca="1">OFFSET(program!$A$1,0,disasm!A575)</f>
        <v>1206</v>
      </c>
      <c r="K575" s="7">
        <f t="shared" ca="1" si="168"/>
        <v>6</v>
      </c>
      <c r="L575" s="7" t="str">
        <f t="shared" ca="1" si="169"/>
        <v xml:space="preserve">J=0 </v>
      </c>
      <c r="M575" s="7">
        <f t="shared" ca="1" si="170"/>
        <v>3</v>
      </c>
      <c r="N575" s="7">
        <f t="shared" ca="1" si="171"/>
        <v>2</v>
      </c>
      <c r="O575" s="8">
        <f t="shared" ca="1" si="172"/>
        <v>2</v>
      </c>
      <c r="P575" s="8">
        <f t="shared" ca="1" si="173"/>
        <v>1</v>
      </c>
      <c r="Q575" s="8" t="str">
        <f t="shared" ca="1" si="174"/>
        <v/>
      </c>
      <c r="R575" s="8" t="str">
        <f t="shared" ca="1" si="175"/>
        <v>num</v>
      </c>
      <c r="S575" s="8" t="str">
        <f t="shared" ca="1" si="176"/>
        <v>addr</v>
      </c>
      <c r="T575" s="8" t="str">
        <f t="shared" ca="1" si="177"/>
        <v/>
      </c>
      <c r="U575" s="7">
        <f ca="1">IF(O575="","",OFFSET(program!$A$1,0,disasm!$A575+COLUMN()-COLUMN($U575)+IF($I575,0,1)))</f>
        <v>1</v>
      </c>
      <c r="V575" s="7">
        <f ca="1">IF(P575="","",OFFSET(program!$A$1,0,disasm!$A575+COLUMN()-COLUMN($U575)+IF($I575,0,1)))</f>
        <v>1634</v>
      </c>
      <c r="W575" s="7" t="str">
        <f ca="1">IF(Q575="","",OFFSET(program!$A$1,0,disasm!$A575+COLUMN()-COLUMN($U575)+IF($I575,0,1)))</f>
        <v/>
      </c>
      <c r="X575" s="3" t="str">
        <f t="shared" ca="1" si="178"/>
        <v>[SP+1]</v>
      </c>
      <c r="Y575" s="3" t="str">
        <f t="shared" ca="1" si="179"/>
        <v>run_map+171</v>
      </c>
      <c r="Z575" s="3" t="str">
        <f t="shared" ca="1" si="180"/>
        <v/>
      </c>
      <c r="AA575" s="3" t="str">
        <f ca="1">" "
&amp;AE575
&amp;IF(AND(OR(K575=5,K575=6),MOD(INT(J575/1000),10)=1)," A2","")
&amp;IF(AND(NOT(I575),J575=109,OFFSET(program!$A$1,0,disasm!$A575+1)&gt;0,NOT(ISNUMBER(FIND(" A1 "," "&amp;AE575&amp;" "))))," AUTOLABEL","")
&amp;" "</f>
        <v xml:space="preserve">  A2 </v>
      </c>
      <c r="AC575" s="17" t="s">
        <v>28</v>
      </c>
    </row>
    <row r="576" spans="1:31" x14ac:dyDescent="0.2">
      <c r="A576" s="1">
        <f t="shared" ca="1" si="181"/>
        <v>1630</v>
      </c>
      <c r="B576" s="2" t="str">
        <f t="shared" ca="1" si="164"/>
        <v>run_map+167</v>
      </c>
      <c r="C576" s="3" t="str">
        <f ca="1">_xlfn.TEXTJOIN(" ",FALSE,OFFSET(program!$A$1,0,A576,1,M576))</f>
        <v>21102 2 1 -3</v>
      </c>
      <c r="D576" s="4" t="str">
        <f ca="1">IF($H576="data",".dat "&amp;X576,
IF($H576="str",".str " &amp; _xlfn.TEXTJOIN("",FALSE,OFFSET(program!$A$2,0,A576+1,1,M576-1)),
$L576&amp;" "&amp;_xlfn.TEXTJOIN(", ",TRUE,$X576:$Z576)
))</f>
        <v>MUL  2, 1, [SP-3]</v>
      </c>
      <c r="E576" s="19" t="b">
        <f t="shared" ca="1" si="165"/>
        <v>0</v>
      </c>
      <c r="F576" s="5" t="str">
        <f t="shared" ca="1" si="162"/>
        <v>run_map</v>
      </c>
      <c r="G576" s="5">
        <f t="shared" ca="1" si="163"/>
        <v>1463</v>
      </c>
      <c r="H576" s="5" t="str">
        <f t="shared" si="166"/>
        <v>code</v>
      </c>
      <c r="I576" s="13" t="b">
        <f t="shared" si="167"/>
        <v>0</v>
      </c>
      <c r="J576" s="6">
        <f ca="1">OFFSET(program!$A$1,0,disasm!A576)</f>
        <v>21102</v>
      </c>
      <c r="K576" s="7">
        <f t="shared" ca="1" si="168"/>
        <v>2</v>
      </c>
      <c r="L576" s="7" t="str">
        <f t="shared" ca="1" si="169"/>
        <v xml:space="preserve">MUL </v>
      </c>
      <c r="M576" s="7">
        <f t="shared" ca="1" si="170"/>
        <v>4</v>
      </c>
      <c r="N576" s="7">
        <f t="shared" ca="1" si="171"/>
        <v>3</v>
      </c>
      <c r="O576" s="8">
        <f t="shared" ca="1" si="172"/>
        <v>1</v>
      </c>
      <c r="P576" s="8">
        <f t="shared" ca="1" si="173"/>
        <v>1</v>
      </c>
      <c r="Q576" s="8">
        <f t="shared" ca="1" si="174"/>
        <v>2</v>
      </c>
      <c r="R576" s="8" t="str">
        <f t="shared" ca="1" si="175"/>
        <v>num</v>
      </c>
      <c r="S576" s="8" t="str">
        <f t="shared" ca="1" si="176"/>
        <v>num</v>
      </c>
      <c r="T576" s="8" t="str">
        <f t="shared" ca="1" si="177"/>
        <v>num</v>
      </c>
      <c r="U576" s="7">
        <f ca="1">IF(O576="","",OFFSET(program!$A$1,0,disasm!$A576+COLUMN()-COLUMN($U576)+IF($I576,0,1)))</f>
        <v>2</v>
      </c>
      <c r="V576" s="7">
        <f ca="1">IF(P576="","",OFFSET(program!$A$1,0,disasm!$A576+COLUMN()-COLUMN($U576)+IF($I576,0,1)))</f>
        <v>1</v>
      </c>
      <c r="W576" s="7">
        <f ca="1">IF(Q576="","",OFFSET(program!$A$1,0,disasm!$A576+COLUMN()-COLUMN($U576)+IF($I576,0,1)))</f>
        <v>-3</v>
      </c>
      <c r="X576" s="3" t="str">
        <f t="shared" ca="1" si="178"/>
        <v>2</v>
      </c>
      <c r="Y576" s="3" t="str">
        <f t="shared" ca="1" si="179"/>
        <v>1</v>
      </c>
      <c r="Z576" s="3" t="str">
        <f t="shared" ca="1" si="180"/>
        <v>[SP-3]</v>
      </c>
      <c r="AA576" s="3" t="str">
        <f ca="1">" "
&amp;AE576
&amp;IF(AND(OR(K576=5,K576=6),MOD(INT(J576/1000),10)=1)," A2","")
&amp;IF(AND(NOT(I576),J576=109,OFFSET(program!$A$1,0,disasm!$A576+1)&gt;0,NOT(ISNUMBER(FIND(" A1 "," "&amp;AE576&amp;" "))))," AUTOLABEL","")
&amp;" "</f>
        <v xml:space="preserve">  </v>
      </c>
      <c r="AC576" s="17" t="s">
        <v>28</v>
      </c>
    </row>
    <row r="577" spans="1:31" x14ac:dyDescent="0.2">
      <c r="A577" s="1">
        <f t="shared" ca="1" si="181"/>
        <v>1634</v>
      </c>
      <c r="B577" s="2" t="str">
        <f t="shared" ca="1" si="164"/>
        <v>run_map+171</v>
      </c>
      <c r="C577" s="3" t="str">
        <f ca="1">_xlfn.TEXTJOIN(" ",FALSE,OFFSET(program!$A$1,0,A577,1,M577))</f>
        <v>22107 1 -4 -8</v>
      </c>
      <c r="D577" s="4" t="str">
        <f ca="1">IF($H577="data",".dat "&amp;X577,
IF($H577="str",".str " &amp; _xlfn.TEXTJOIN("",FALSE,OFFSET(program!$A$2,0,A577+1,1,M577-1)),
$L577&amp;" "&amp;_xlfn.TEXTJOIN(", ",TRUE,$X577:$Z577)
))</f>
        <v>CMP&lt; 1, [SP-4], [SP-8]</v>
      </c>
      <c r="E577" s="19" t="b">
        <f t="shared" ca="1" si="165"/>
        <v>0</v>
      </c>
      <c r="F577" s="5" t="str">
        <f t="shared" ca="1" si="162"/>
        <v>run_map</v>
      </c>
      <c r="G577" s="5">
        <f t="shared" ca="1" si="163"/>
        <v>1463</v>
      </c>
      <c r="H577" s="5" t="str">
        <f t="shared" si="166"/>
        <v>code</v>
      </c>
      <c r="I577" s="13" t="b">
        <f t="shared" si="167"/>
        <v>0</v>
      </c>
      <c r="J577" s="6">
        <f ca="1">OFFSET(program!$A$1,0,disasm!A577)</f>
        <v>22107</v>
      </c>
      <c r="K577" s="7">
        <f t="shared" ca="1" si="168"/>
        <v>7</v>
      </c>
      <c r="L577" s="7" t="str">
        <f t="shared" ca="1" si="169"/>
        <v>CMP&lt;</v>
      </c>
      <c r="M577" s="7">
        <f t="shared" ca="1" si="170"/>
        <v>4</v>
      </c>
      <c r="N577" s="7">
        <f t="shared" ca="1" si="171"/>
        <v>3</v>
      </c>
      <c r="O577" s="8">
        <f t="shared" ca="1" si="172"/>
        <v>1</v>
      </c>
      <c r="P577" s="8">
        <f t="shared" ca="1" si="173"/>
        <v>2</v>
      </c>
      <c r="Q577" s="8">
        <f t="shared" ca="1" si="174"/>
        <v>2</v>
      </c>
      <c r="R577" s="8" t="str">
        <f t="shared" ca="1" si="175"/>
        <v>num</v>
      </c>
      <c r="S577" s="8" t="str">
        <f t="shared" ca="1" si="176"/>
        <v>num</v>
      </c>
      <c r="T577" s="8" t="str">
        <f t="shared" ca="1" si="177"/>
        <v>num</v>
      </c>
      <c r="U577" s="7">
        <f ca="1">IF(O577="","",OFFSET(program!$A$1,0,disasm!$A577+COLUMN()-COLUMN($U577)+IF($I577,0,1)))</f>
        <v>1</v>
      </c>
      <c r="V577" s="7">
        <f ca="1">IF(P577="","",OFFSET(program!$A$1,0,disasm!$A577+COLUMN()-COLUMN($U577)+IF($I577,0,1)))</f>
        <v>-4</v>
      </c>
      <c r="W577" s="7">
        <f ca="1">IF(Q577="","",OFFSET(program!$A$1,0,disasm!$A577+COLUMN()-COLUMN($U577)+IF($I577,0,1)))</f>
        <v>-8</v>
      </c>
      <c r="X577" s="3" t="str">
        <f t="shared" ca="1" si="178"/>
        <v>1</v>
      </c>
      <c r="Y577" s="3" t="str">
        <f t="shared" ca="1" si="179"/>
        <v>[SP-4]</v>
      </c>
      <c r="Z577" s="3" t="str">
        <f t="shared" ca="1" si="180"/>
        <v>[SP-8]</v>
      </c>
      <c r="AA577" s="3" t="str">
        <f ca="1">" "
&amp;AE577
&amp;IF(AND(OR(K577=5,K577=6),MOD(INT(J577/1000),10)=1)," A2","")
&amp;IF(AND(NOT(I577),J577=109,OFFSET(program!$A$1,0,disasm!$A577+1)&gt;0,NOT(ISNUMBER(FIND(" A1 "," "&amp;AE577&amp;" "))))," AUTOLABEL","")
&amp;" "</f>
        <v xml:space="preserve">  </v>
      </c>
      <c r="AC577" s="17"/>
    </row>
    <row r="578" spans="1:31" x14ac:dyDescent="0.2">
      <c r="A578" s="1">
        <f t="shared" ca="1" si="181"/>
        <v>1638</v>
      </c>
      <c r="B578" s="2" t="str">
        <f t="shared" ca="1" si="164"/>
        <v>run_map+175</v>
      </c>
      <c r="C578" s="3" t="str">
        <f ca="1">_xlfn.TEXTJOIN(" ",FALSE,OFFSET(program!$A$1,0,A578,1,M578))</f>
        <v>22201 -1 -8 -8</v>
      </c>
      <c r="D578" s="4" t="str">
        <f ca="1">IF($H578="data",".dat "&amp;X578,
IF($H578="str",".str " &amp; _xlfn.TEXTJOIN("",FALSE,OFFSET(program!$A$2,0,A578+1,1,M578-1)),
$L578&amp;" "&amp;_xlfn.TEXTJOIN(", ",TRUE,$X578:$Z578)
))</f>
        <v>ADD  [SP-1], [SP-8], [SP-8]</v>
      </c>
      <c r="E578" s="19" t="b">
        <f t="shared" ca="1" si="165"/>
        <v>0</v>
      </c>
      <c r="F578" s="5" t="str">
        <f t="shared" ref="F578:F641" ca="1" si="182">IF(ISBLANK($AD578),
    IF(ISNUMBER(FIND(" AUTOLABEL ",AA578)),IF(I578,"data","fun")&amp;A578,F577),
    $AD578
)</f>
        <v>run_map</v>
      </c>
      <c r="G578" s="5">
        <f t="shared" ref="G578:G641" ca="1" si="183">IF(AND(ISBLANK($AD578),NOT(ISNUMBER(FIND(" AUTOLABEL ",AA578)))),G577,$A578)</f>
        <v>1463</v>
      </c>
      <c r="H578" s="5" t="str">
        <f t="shared" si="166"/>
        <v>code</v>
      </c>
      <c r="I578" s="13" t="b">
        <f t="shared" si="167"/>
        <v>0</v>
      </c>
      <c r="J578" s="6">
        <f ca="1">OFFSET(program!$A$1,0,disasm!A578)</f>
        <v>22201</v>
      </c>
      <c r="K578" s="7">
        <f t="shared" ca="1" si="168"/>
        <v>1</v>
      </c>
      <c r="L578" s="7" t="str">
        <f t="shared" ca="1" si="169"/>
        <v xml:space="preserve">ADD </v>
      </c>
      <c r="M578" s="7">
        <f t="shared" ca="1" si="170"/>
        <v>4</v>
      </c>
      <c r="N578" s="7">
        <f t="shared" ca="1" si="171"/>
        <v>3</v>
      </c>
      <c r="O578" s="8">
        <f t="shared" ca="1" si="172"/>
        <v>2</v>
      </c>
      <c r="P578" s="8">
        <f t="shared" ca="1" si="173"/>
        <v>2</v>
      </c>
      <c r="Q578" s="8">
        <f t="shared" ca="1" si="174"/>
        <v>2</v>
      </c>
      <c r="R578" s="8" t="str">
        <f t="shared" ca="1" si="175"/>
        <v>num</v>
      </c>
      <c r="S578" s="8" t="str">
        <f t="shared" ca="1" si="176"/>
        <v>num</v>
      </c>
      <c r="T578" s="8" t="str">
        <f t="shared" ca="1" si="177"/>
        <v>num</v>
      </c>
      <c r="U578" s="7">
        <f ca="1">IF(O578="","",OFFSET(program!$A$1,0,disasm!$A578+COLUMN()-COLUMN($U578)+IF($I578,0,1)))</f>
        <v>-1</v>
      </c>
      <c r="V578" s="7">
        <f ca="1">IF(P578="","",OFFSET(program!$A$1,0,disasm!$A578+COLUMN()-COLUMN($U578)+IF($I578,0,1)))</f>
        <v>-8</v>
      </c>
      <c r="W578" s="7">
        <f ca="1">IF(Q578="","",OFFSET(program!$A$1,0,disasm!$A578+COLUMN()-COLUMN($U578)+IF($I578,0,1)))</f>
        <v>-8</v>
      </c>
      <c r="X578" s="3" t="str">
        <f t="shared" ca="1" si="178"/>
        <v>[SP-1]</v>
      </c>
      <c r="Y578" s="3" t="str">
        <f t="shared" ca="1" si="179"/>
        <v>[SP-8]</v>
      </c>
      <c r="Z578" s="3" t="str">
        <f t="shared" ca="1" si="180"/>
        <v>[SP-8]</v>
      </c>
      <c r="AA578" s="3" t="str">
        <f ca="1">" "
&amp;AE578
&amp;IF(AND(OR(K578=5,K578=6),MOD(INT(J578/1000),10)=1)," A2","")
&amp;IF(AND(NOT(I578),J578=109,OFFSET(program!$A$1,0,disasm!$A578+1)&gt;0,NOT(ISNUMBER(FIND(" A1 "," "&amp;AE578&amp;" "))))," AUTOLABEL","")
&amp;" "</f>
        <v xml:space="preserve">  </v>
      </c>
      <c r="AC578" s="17" t="s">
        <v>212</v>
      </c>
    </row>
    <row r="579" spans="1:31" x14ac:dyDescent="0.2">
      <c r="A579" s="1">
        <f t="shared" ca="1" si="181"/>
        <v>1642</v>
      </c>
      <c r="B579" s="2" t="str">
        <f t="shared" ref="B579:B642" ca="1" si="184">$F579
&amp;IF(ISBLANK(AB579),
    IF($A579=$G579,
        "",
        "+"&amp;$A579-$G579
    ),
    "."&amp;AB579
)</f>
        <v>run_map+179</v>
      </c>
      <c r="C579" s="3" t="str">
        <f ca="1">_xlfn.TEXTJOIN(" ",FALSE,OFFSET(program!$A$1,0,A579,1,M579))</f>
        <v>1206 -8 1649</v>
      </c>
      <c r="D579" s="4" t="str">
        <f ca="1">IF($H579="data",".dat "&amp;X579,
IF($H579="str",".str " &amp; _xlfn.TEXTJOIN("",FALSE,OFFSET(program!$A$2,0,A579+1,1,M579-1)),
$L579&amp;" "&amp;_xlfn.TEXTJOIN(", ",TRUE,$X579:$Z579)
))</f>
        <v>J=0  [SP-8], run_map+186</v>
      </c>
      <c r="E579" s="19" t="b">
        <f t="shared" ref="E579:E642" ca="1" si="185">IF(G579&lt;&gt;G578,NOT(E578),E578)</f>
        <v>0</v>
      </c>
      <c r="F579" s="5" t="str">
        <f t="shared" ca="1" si="182"/>
        <v>run_map</v>
      </c>
      <c r="G579" s="5">
        <f t="shared" ca="1" si="183"/>
        <v>1463</v>
      </c>
      <c r="H579" s="5" t="str">
        <f t="shared" ref="H579:H642" si="186">IF(ISNUMBER(FIND(" STR "," "&amp;AE579&amp;" ")),"str",
IF(ISNUMBER(FIND(" CODE "," "&amp;AE579&amp;" ")),"code",
IF(ISNUMBER(FIND(" DATA "," "&amp;AE579&amp;" ")),"data",
$H578
)))</f>
        <v>code</v>
      </c>
      <c r="I579" s="13" t="b">
        <f t="shared" ref="I579:I642" si="187">H579&lt;&gt;"code"</f>
        <v>0</v>
      </c>
      <c r="J579" s="6">
        <f ca="1">OFFSET(program!$A$1,0,disasm!A579)</f>
        <v>1206</v>
      </c>
      <c r="K579" s="7">
        <f t="shared" ref="K579:K642" ca="1" si="188">MOD($J579,100)</f>
        <v>6</v>
      </c>
      <c r="L579" s="7" t="str">
        <f t="shared" ref="L579:L642" ca="1" si="189">IF(K579=99,"END",CHOOSE(K579,"ADD ","MUL ","IN  ","OUT ","J!=0","J=0 ","CMP&lt;","CMP=","SP+ "))</f>
        <v xml:space="preserve">J=0 </v>
      </c>
      <c r="M579" s="7">
        <f t="shared" ref="M579:M642" ca="1" si="190">IF($H579="data",1,IF($H579="str",$J579+1,N579+1))</f>
        <v>3</v>
      </c>
      <c r="N579" s="7">
        <f t="shared" ref="N579:N642" ca="1" si="191">IF($I579,1,IFERROR(CHOOSE($K579,3,3,1,1,2,2,3,3,1),0))</f>
        <v>2</v>
      </c>
      <c r="O579" s="8">
        <f t="shared" ref="O579:O642" ca="1" si="192">IF(I579,1,IF($N579&gt;=1,MOD(INT($J579/100),10),""))</f>
        <v>2</v>
      </c>
      <c r="P579" s="8">
        <f t="shared" ref="P579:P642" ca="1" si="193">IF($N579&gt;=2,MOD(INT($J579/1000),10),"")</f>
        <v>1</v>
      </c>
      <c r="Q579" s="8" t="str">
        <f t="shared" ref="Q579:Q642" ca="1" si="194">IF($N579&gt;=3,MOD(INT($J579/10000),10),"")</f>
        <v/>
      </c>
      <c r="R579" s="8" t="str">
        <f t="shared" ref="R579:R642" ca="1" si="195">IF(O579="","",
    IF(ISNUMBER(FIND(" A"&amp;R$1&amp;" ",$AA579)),"addr",
        IF(ISNUMBER(FIND(" C"&amp;R$1&amp;" ",$AA579)),"char",
            CHOOSE(O579+1,"addr","num","num")
        )
    )
)</f>
        <v>num</v>
      </c>
      <c r="S579" s="8" t="str">
        <f t="shared" ref="S579:S642" ca="1" si="196">IF(P579="","",
    IF(ISNUMBER(FIND(" A"&amp;S$1&amp;" ",$AA579)),"addr",
        IF(ISNUMBER(FIND(" C"&amp;S$1&amp;" ",$AA579)),"char",
            CHOOSE(P579+1,"addr","num","num")
        )
    )
)</f>
        <v>addr</v>
      </c>
      <c r="T579" s="8" t="str">
        <f t="shared" ref="T579:T642" ca="1" si="197">IF(Q579="","",
    IF(ISNUMBER(FIND(" A"&amp;T$1&amp;" ",$AA579)),"addr",
        IF(ISNUMBER(FIND(" C"&amp;T$1&amp;" ",$AA579)),"char",
            CHOOSE(Q579+1,"addr","num","num")
        )
    )
)</f>
        <v/>
      </c>
      <c r="U579" s="7">
        <f ca="1">IF(O579="","",OFFSET(program!$A$1,0,disasm!$A579+COLUMN()-COLUMN($U579)+IF($I579,0,1)))</f>
        <v>-8</v>
      </c>
      <c r="V579" s="7">
        <f ca="1">IF(P579="","",OFFSET(program!$A$1,0,disasm!$A579+COLUMN()-COLUMN($U579)+IF($I579,0,1)))</f>
        <v>1649</v>
      </c>
      <c r="W579" s="7" t="str">
        <f ca="1">IF(Q579="","",OFFSET(program!$A$1,0,disasm!$A579+COLUMN()-COLUMN($U579)+IF($I579,0,1)))</f>
        <v/>
      </c>
      <c r="X579" s="3" t="str">
        <f t="shared" ref="X579:X642" ca="1" si="198">IF(O579="","",
  SUBSTITUTE(SUBSTITUTE(
    CHOOSE(1+O579,"[val]","val","[SP+val]"),
    "val",
    IF(R579="char","'"&amp;CHAR(U579)&amp;"'",
      IF(R579="addr",
        INDEX($B:$B,MATCH(U579,$A:$A,1))
          &amp; IF(INDEX($A:$A,MATCH(U579,$A:$A,1)) &lt; U579, ".a"&amp;(U579 - INDEX($A:$A,MATCH(U579,$A:$A,1))),""),
        U579
       )
    )
  ),"+-","-")
)</f>
        <v>[SP-8]</v>
      </c>
      <c r="Y579" s="3" t="str">
        <f t="shared" ref="Y579:Y642" ca="1" si="199">IF(P579="","",
  SUBSTITUTE(SUBSTITUTE(
    CHOOSE(1+P579,"[val]","val","[SP+val]"),
    "val",
    IF(S579="char","'"&amp;CHAR(V579)&amp;"'",
      IF(S579="addr",
        INDEX($B:$B,MATCH(V579,$A:$A,1))
          &amp; IF(INDEX($A:$A,MATCH(V579,$A:$A,1)) &lt; V579, ".a"&amp;(V579 - INDEX($A:$A,MATCH(V579,$A:$A,1))),""),
        V579
       )
    )
  ),"+-","-")
)</f>
        <v>run_map+186</v>
      </c>
      <c r="Z579" s="3" t="str">
        <f t="shared" ref="Z579:Z642" ca="1" si="200">IF(Q579="","",
  SUBSTITUTE(SUBSTITUTE(
    CHOOSE(1+Q579,"[val]","val","[SP+val]"),
    "val",
    IF(T579="char","'"&amp;CHAR(W579)&amp;"'",
      IF(T579="addr",
        INDEX($B:$B,MATCH(W579,$A:$A,1))
          &amp; IF(INDEX($A:$A,MATCH(W579,$A:$A,1)) &lt; W579, ".a"&amp;(W579 - INDEX($A:$A,MATCH(W579,$A:$A,1))),""),
        W579
       )
    )
  ),"+-","-")
)</f>
        <v/>
      </c>
      <c r="AA579" s="3" t="str">
        <f ca="1">" "
&amp;AE579
&amp;IF(AND(OR(K579=5,K579=6),MOD(INT(J579/1000),10)=1)," A2","")
&amp;IF(AND(NOT(I579),J579=109,OFFSET(program!$A$1,0,disasm!$A579+1)&gt;0,NOT(ISNUMBER(FIND(" A1 "," "&amp;AE579&amp;" "))))," AUTOLABEL","")
&amp;" "</f>
        <v xml:space="preserve">  A2 </v>
      </c>
      <c r="AC579" s="17" t="s">
        <v>213</v>
      </c>
    </row>
    <row r="580" spans="1:31" x14ac:dyDescent="0.2">
      <c r="A580" s="1">
        <f t="shared" ref="A580:A643" ca="1" si="201">A579+M579</f>
        <v>1645</v>
      </c>
      <c r="B580" s="2" t="str">
        <f t="shared" ca="1" si="184"/>
        <v>run_map+182</v>
      </c>
      <c r="C580" s="3" t="str">
        <f ca="1">_xlfn.TEXTJOIN(" ",FALSE,OFFSET(program!$A$1,0,A580,1,M580))</f>
        <v>21201 -5 1 -5</v>
      </c>
      <c r="D580" s="4" t="str">
        <f ca="1">IF($H580="data",".dat "&amp;X580,
IF($H580="str",".str " &amp; _xlfn.TEXTJOIN("",FALSE,OFFSET(program!$A$2,0,A580+1,1,M580-1)),
$L580&amp;" "&amp;_xlfn.TEXTJOIN(", ",TRUE,$X580:$Z580)
))</f>
        <v>ADD  [SP-5], 1, [SP-5]</v>
      </c>
      <c r="E580" s="19" t="b">
        <f t="shared" ca="1" si="185"/>
        <v>0</v>
      </c>
      <c r="F580" s="5" t="str">
        <f t="shared" ca="1" si="182"/>
        <v>run_map</v>
      </c>
      <c r="G580" s="5">
        <f t="shared" ca="1" si="183"/>
        <v>1463</v>
      </c>
      <c r="H580" s="5" t="str">
        <f t="shared" si="186"/>
        <v>code</v>
      </c>
      <c r="I580" s="13" t="b">
        <f t="shared" si="187"/>
        <v>0</v>
      </c>
      <c r="J580" s="6">
        <f ca="1">OFFSET(program!$A$1,0,disasm!A580)</f>
        <v>21201</v>
      </c>
      <c r="K580" s="7">
        <f t="shared" ca="1" si="188"/>
        <v>1</v>
      </c>
      <c r="L580" s="7" t="str">
        <f t="shared" ca="1" si="189"/>
        <v xml:space="preserve">ADD </v>
      </c>
      <c r="M580" s="7">
        <f t="shared" ca="1" si="190"/>
        <v>4</v>
      </c>
      <c r="N580" s="7">
        <f t="shared" ca="1" si="191"/>
        <v>3</v>
      </c>
      <c r="O580" s="8">
        <f t="shared" ca="1" si="192"/>
        <v>2</v>
      </c>
      <c r="P580" s="8">
        <f t="shared" ca="1" si="193"/>
        <v>1</v>
      </c>
      <c r="Q580" s="8">
        <f t="shared" ca="1" si="194"/>
        <v>2</v>
      </c>
      <c r="R580" s="8" t="str">
        <f t="shared" ca="1" si="195"/>
        <v>num</v>
      </c>
      <c r="S580" s="8" t="str">
        <f t="shared" ca="1" si="196"/>
        <v>num</v>
      </c>
      <c r="T580" s="8" t="str">
        <f t="shared" ca="1" si="197"/>
        <v>num</v>
      </c>
      <c r="U580" s="7">
        <f ca="1">IF(O580="","",OFFSET(program!$A$1,0,disasm!$A580+COLUMN()-COLUMN($U580)+IF($I580,0,1)))</f>
        <v>-5</v>
      </c>
      <c r="V580" s="7">
        <f ca="1">IF(P580="","",OFFSET(program!$A$1,0,disasm!$A580+COLUMN()-COLUMN($U580)+IF($I580,0,1)))</f>
        <v>1</v>
      </c>
      <c r="W580" s="7">
        <f ca="1">IF(Q580="","",OFFSET(program!$A$1,0,disasm!$A580+COLUMN()-COLUMN($U580)+IF($I580,0,1)))</f>
        <v>-5</v>
      </c>
      <c r="X580" s="3" t="str">
        <f t="shared" ca="1" si="198"/>
        <v>[SP-5]</v>
      </c>
      <c r="Y580" s="3" t="str">
        <f t="shared" ca="1" si="199"/>
        <v>1</v>
      </c>
      <c r="Z580" s="3" t="str">
        <f t="shared" ca="1" si="200"/>
        <v>[SP-5]</v>
      </c>
      <c r="AA580" s="3" t="str">
        <f ca="1">" "
&amp;AE580
&amp;IF(AND(OR(K580=5,K580=6),MOD(INT(J580/1000),10)=1)," A2","")
&amp;IF(AND(NOT(I580),J580=109,OFFSET(program!$A$1,0,disasm!$A580+1)&gt;0,NOT(ISNUMBER(FIND(" A1 "," "&amp;AE580&amp;" "))))," AUTOLABEL","")
&amp;" "</f>
        <v xml:space="preserve">  </v>
      </c>
      <c r="AC580" s="17" t="s">
        <v>28</v>
      </c>
    </row>
    <row r="581" spans="1:31" x14ac:dyDescent="0.2">
      <c r="A581" s="1">
        <f t="shared" ca="1" si="201"/>
        <v>1649</v>
      </c>
      <c r="B581" s="2" t="str">
        <f t="shared" ca="1" si="184"/>
        <v>run_map+186</v>
      </c>
      <c r="C581" s="3" t="str">
        <f ca="1">_xlfn.TEXTJOIN(" ",FALSE,OFFSET(program!$A$1,0,A581,1,M581))</f>
        <v>1206 -3 1663</v>
      </c>
      <c r="D581" s="4" t="str">
        <f ca="1">IF($H581="data",".dat "&amp;X581,
IF($H581="str",".str " &amp; _xlfn.TEXTJOIN("",FALSE,OFFSET(program!$A$2,0,A581+1,1,M581-1)),
$L581&amp;" "&amp;_xlfn.TEXTJOIN(", ",TRUE,$X581:$Z581)
))</f>
        <v>J=0  [SP-3], run_map+200</v>
      </c>
      <c r="E581" s="19" t="b">
        <f t="shared" ca="1" si="185"/>
        <v>0</v>
      </c>
      <c r="F581" s="5" t="str">
        <f t="shared" ca="1" si="182"/>
        <v>run_map</v>
      </c>
      <c r="G581" s="5">
        <f t="shared" ca="1" si="183"/>
        <v>1463</v>
      </c>
      <c r="H581" s="5" t="str">
        <f t="shared" si="186"/>
        <v>code</v>
      </c>
      <c r="I581" s="13" t="b">
        <f t="shared" si="187"/>
        <v>0</v>
      </c>
      <c r="J581" s="6">
        <f ca="1">OFFSET(program!$A$1,0,disasm!A581)</f>
        <v>1206</v>
      </c>
      <c r="K581" s="7">
        <f t="shared" ca="1" si="188"/>
        <v>6</v>
      </c>
      <c r="L581" s="7" t="str">
        <f t="shared" ca="1" si="189"/>
        <v xml:space="preserve">J=0 </v>
      </c>
      <c r="M581" s="7">
        <f t="shared" ca="1" si="190"/>
        <v>3</v>
      </c>
      <c r="N581" s="7">
        <f t="shared" ca="1" si="191"/>
        <v>2</v>
      </c>
      <c r="O581" s="8">
        <f t="shared" ca="1" si="192"/>
        <v>2</v>
      </c>
      <c r="P581" s="8">
        <f t="shared" ca="1" si="193"/>
        <v>1</v>
      </c>
      <c r="Q581" s="8" t="str">
        <f t="shared" ca="1" si="194"/>
        <v/>
      </c>
      <c r="R581" s="8" t="str">
        <f t="shared" ca="1" si="195"/>
        <v>num</v>
      </c>
      <c r="S581" s="8" t="str">
        <f t="shared" ca="1" si="196"/>
        <v>addr</v>
      </c>
      <c r="T581" s="8" t="str">
        <f t="shared" ca="1" si="197"/>
        <v/>
      </c>
      <c r="U581" s="7">
        <f ca="1">IF(O581="","",OFFSET(program!$A$1,0,disasm!$A581+COLUMN()-COLUMN($U581)+IF($I581,0,1)))</f>
        <v>-3</v>
      </c>
      <c r="V581" s="7">
        <f ca="1">IF(P581="","",OFFSET(program!$A$1,0,disasm!$A581+COLUMN()-COLUMN($U581)+IF($I581,0,1)))</f>
        <v>1663</v>
      </c>
      <c r="W581" s="7" t="str">
        <f ca="1">IF(Q581="","",OFFSET(program!$A$1,0,disasm!$A581+COLUMN()-COLUMN($U581)+IF($I581,0,1)))</f>
        <v/>
      </c>
      <c r="X581" s="3" t="str">
        <f t="shared" ca="1" si="198"/>
        <v>[SP-3]</v>
      </c>
      <c r="Y581" s="3" t="str">
        <f t="shared" ca="1" si="199"/>
        <v>run_map+200</v>
      </c>
      <c r="Z581" s="3" t="str">
        <f t="shared" ca="1" si="200"/>
        <v/>
      </c>
      <c r="AA581" s="3" t="str">
        <f ca="1">" "
&amp;AE581
&amp;IF(AND(OR(K581=5,K581=6),MOD(INT(J581/1000),10)=1)," A2","")
&amp;IF(AND(NOT(I581),J581=109,OFFSET(program!$A$1,0,disasm!$A581+1)&gt;0,NOT(ISNUMBER(FIND(" A1 "," "&amp;AE581&amp;" "))))," AUTOLABEL","")
&amp;" "</f>
        <v xml:space="preserve">  A2 </v>
      </c>
      <c r="AC581" s="17" t="s">
        <v>218</v>
      </c>
    </row>
    <row r="582" spans="1:31" x14ac:dyDescent="0.2">
      <c r="A582" s="1">
        <f t="shared" ca="1" si="201"/>
        <v>1652</v>
      </c>
      <c r="B582" s="2" t="str">
        <f t="shared" ca="1" si="184"/>
        <v>run_map+189</v>
      </c>
      <c r="C582" s="3" t="str">
        <f ca="1">_xlfn.TEXTJOIN(" ",FALSE,OFFSET(program!$A$1,0,A582,1,M582))</f>
        <v>21201 -3 -1 -3</v>
      </c>
      <c r="D582" s="4" t="str">
        <f ca="1">IF($H582="data",".dat "&amp;X582,
IF($H582="str",".str " &amp; _xlfn.TEXTJOIN("",FALSE,OFFSET(program!$A$2,0,A582+1,1,M582-1)),
$L582&amp;" "&amp;_xlfn.TEXTJOIN(", ",TRUE,$X582:$Z582)
))</f>
        <v>ADD  [SP-3], -1, [SP-3]</v>
      </c>
      <c r="E582" s="19" t="b">
        <f t="shared" ca="1" si="185"/>
        <v>0</v>
      </c>
      <c r="F582" s="5" t="str">
        <f t="shared" ca="1" si="182"/>
        <v>run_map</v>
      </c>
      <c r="G582" s="5">
        <f t="shared" ca="1" si="183"/>
        <v>1463</v>
      </c>
      <c r="H582" s="5" t="str">
        <f t="shared" si="186"/>
        <v>code</v>
      </c>
      <c r="I582" s="13" t="b">
        <f t="shared" si="187"/>
        <v>0</v>
      </c>
      <c r="J582" s="6">
        <f ca="1">OFFSET(program!$A$1,0,disasm!A582)</f>
        <v>21201</v>
      </c>
      <c r="K582" s="7">
        <f t="shared" ca="1" si="188"/>
        <v>1</v>
      </c>
      <c r="L582" s="7" t="str">
        <f t="shared" ca="1" si="189"/>
        <v xml:space="preserve">ADD </v>
      </c>
      <c r="M582" s="7">
        <f t="shared" ca="1" si="190"/>
        <v>4</v>
      </c>
      <c r="N582" s="7">
        <f t="shared" ca="1" si="191"/>
        <v>3</v>
      </c>
      <c r="O582" s="8">
        <f t="shared" ca="1" si="192"/>
        <v>2</v>
      </c>
      <c r="P582" s="8">
        <f t="shared" ca="1" si="193"/>
        <v>1</v>
      </c>
      <c r="Q582" s="8">
        <f t="shared" ca="1" si="194"/>
        <v>2</v>
      </c>
      <c r="R582" s="8" t="str">
        <f t="shared" ca="1" si="195"/>
        <v>num</v>
      </c>
      <c r="S582" s="8" t="str">
        <f t="shared" ca="1" si="196"/>
        <v>num</v>
      </c>
      <c r="T582" s="8" t="str">
        <f t="shared" ca="1" si="197"/>
        <v>num</v>
      </c>
      <c r="U582" s="7">
        <f ca="1">IF(O582="","",OFFSET(program!$A$1,0,disasm!$A582+COLUMN()-COLUMN($U582)+IF($I582,0,1)))</f>
        <v>-3</v>
      </c>
      <c r="V582" s="7">
        <f ca="1">IF(P582="","",OFFSET(program!$A$1,0,disasm!$A582+COLUMN()-COLUMN($U582)+IF($I582,0,1)))</f>
        <v>-1</v>
      </c>
      <c r="W582" s="7">
        <f ca="1">IF(Q582="","",OFFSET(program!$A$1,0,disasm!$A582+COLUMN()-COLUMN($U582)+IF($I582,0,1)))</f>
        <v>-3</v>
      </c>
      <c r="X582" s="3" t="str">
        <f t="shared" ca="1" si="198"/>
        <v>[SP-3]</v>
      </c>
      <c r="Y582" s="3" t="str">
        <f t="shared" ca="1" si="199"/>
        <v>-1</v>
      </c>
      <c r="Z582" s="3" t="str">
        <f t="shared" ca="1" si="200"/>
        <v>[SP-3]</v>
      </c>
      <c r="AA582" s="3" t="str">
        <f ca="1">" "
&amp;AE582
&amp;IF(AND(OR(K582=5,K582=6),MOD(INT(J582/1000),10)=1)," A2","")
&amp;IF(AND(NOT(I582),J582=109,OFFSET(program!$A$1,0,disasm!$A582+1)&gt;0,NOT(ISNUMBER(FIND(" A1 "," "&amp;AE582&amp;" "))))," AUTOLABEL","")
&amp;" "</f>
        <v xml:space="preserve">  </v>
      </c>
      <c r="AC582" s="17" t="s">
        <v>219</v>
      </c>
    </row>
    <row r="583" spans="1:31" x14ac:dyDescent="0.2">
      <c r="A583" s="1">
        <f t="shared" ca="1" si="201"/>
        <v>1656</v>
      </c>
      <c r="B583" s="2" t="str">
        <f t="shared" ca="1" si="184"/>
        <v>run_map+193</v>
      </c>
      <c r="C583" s="3" t="str">
        <f ca="1">_xlfn.TEXTJOIN(" ",FALSE,OFFSET(program!$A$1,0,A583,1,M583))</f>
        <v>21201 -4 1 -4</v>
      </c>
      <c r="D583" s="4" t="str">
        <f ca="1">IF($H583="data",".dat "&amp;X583,
IF($H583="str",".str " &amp; _xlfn.TEXTJOIN("",FALSE,OFFSET(program!$A$2,0,A583+1,1,M583-1)),
$L583&amp;" "&amp;_xlfn.TEXTJOIN(", ",TRUE,$X583:$Z583)
))</f>
        <v>ADD  [SP-4], 1, [SP-4]</v>
      </c>
      <c r="E583" s="19" t="b">
        <f t="shared" ca="1" si="185"/>
        <v>0</v>
      </c>
      <c r="F583" s="5" t="str">
        <f t="shared" ca="1" si="182"/>
        <v>run_map</v>
      </c>
      <c r="G583" s="5">
        <f t="shared" ca="1" si="183"/>
        <v>1463</v>
      </c>
      <c r="H583" s="5" t="str">
        <f t="shared" si="186"/>
        <v>code</v>
      </c>
      <c r="I583" s="13" t="b">
        <f t="shared" si="187"/>
        <v>0</v>
      </c>
      <c r="J583" s="6">
        <f ca="1">OFFSET(program!$A$1,0,disasm!A583)</f>
        <v>21201</v>
      </c>
      <c r="K583" s="7">
        <f t="shared" ca="1" si="188"/>
        <v>1</v>
      </c>
      <c r="L583" s="7" t="str">
        <f t="shared" ca="1" si="189"/>
        <v xml:space="preserve">ADD </v>
      </c>
      <c r="M583" s="7">
        <f t="shared" ca="1" si="190"/>
        <v>4</v>
      </c>
      <c r="N583" s="7">
        <f t="shared" ca="1" si="191"/>
        <v>3</v>
      </c>
      <c r="O583" s="8">
        <f t="shared" ca="1" si="192"/>
        <v>2</v>
      </c>
      <c r="P583" s="8">
        <f t="shared" ca="1" si="193"/>
        <v>1</v>
      </c>
      <c r="Q583" s="8">
        <f t="shared" ca="1" si="194"/>
        <v>2</v>
      </c>
      <c r="R583" s="8" t="str">
        <f t="shared" ca="1" si="195"/>
        <v>num</v>
      </c>
      <c r="S583" s="8" t="str">
        <f t="shared" ca="1" si="196"/>
        <v>num</v>
      </c>
      <c r="T583" s="8" t="str">
        <f t="shared" ca="1" si="197"/>
        <v>num</v>
      </c>
      <c r="U583" s="7">
        <f ca="1">IF(O583="","",OFFSET(program!$A$1,0,disasm!$A583+COLUMN()-COLUMN($U583)+IF($I583,0,1)))</f>
        <v>-4</v>
      </c>
      <c r="V583" s="7">
        <f ca="1">IF(P583="","",OFFSET(program!$A$1,0,disasm!$A583+COLUMN()-COLUMN($U583)+IF($I583,0,1)))</f>
        <v>1</v>
      </c>
      <c r="W583" s="7">
        <f ca="1">IF(Q583="","",OFFSET(program!$A$1,0,disasm!$A583+COLUMN()-COLUMN($U583)+IF($I583,0,1)))</f>
        <v>-4</v>
      </c>
      <c r="X583" s="3" t="str">
        <f t="shared" ca="1" si="198"/>
        <v>[SP-4]</v>
      </c>
      <c r="Y583" s="3" t="str">
        <f t="shared" ca="1" si="199"/>
        <v>1</v>
      </c>
      <c r="Z583" s="3" t="str">
        <f t="shared" ca="1" si="200"/>
        <v>[SP-4]</v>
      </c>
      <c r="AA583" s="3" t="str">
        <f ca="1">" "
&amp;AE583
&amp;IF(AND(OR(K583=5,K583=6),MOD(INT(J583/1000),10)=1)," A2","")
&amp;IF(AND(NOT(I583),J583=109,OFFSET(program!$A$1,0,disasm!$A583+1)&gt;0,NOT(ISNUMBER(FIND(" A1 "," "&amp;AE583&amp;" "))))," AUTOLABEL","")
&amp;" "</f>
        <v xml:space="preserve">  </v>
      </c>
      <c r="AC583" s="17" t="s">
        <v>214</v>
      </c>
    </row>
    <row r="584" spans="1:31" x14ac:dyDescent="0.2">
      <c r="A584" s="1">
        <f t="shared" ca="1" si="201"/>
        <v>1660</v>
      </c>
      <c r="B584" s="2" t="str">
        <f t="shared" ca="1" si="184"/>
        <v>run_map+197</v>
      </c>
      <c r="C584" s="3" t="str">
        <f ca="1">_xlfn.TEXTJOIN(" ",FALSE,OFFSET(program!$A$1,0,A584,1,M584))</f>
        <v>1106 0 1667</v>
      </c>
      <c r="D584" s="4" t="str">
        <f ca="1">IF($H584="data",".dat "&amp;X584,
IF($H584="str",".str " &amp; _xlfn.TEXTJOIN("",FALSE,OFFSET(program!$A$2,0,A584+1,1,M584-1)),
$L584&amp;" "&amp;_xlfn.TEXTJOIN(", ",TRUE,$X584:$Z584)
))</f>
        <v>J=0  0, run_map+204</v>
      </c>
      <c r="E584" s="19" t="b">
        <f t="shared" ca="1" si="185"/>
        <v>0</v>
      </c>
      <c r="F584" s="5" t="str">
        <f t="shared" ca="1" si="182"/>
        <v>run_map</v>
      </c>
      <c r="G584" s="5">
        <f t="shared" ca="1" si="183"/>
        <v>1463</v>
      </c>
      <c r="H584" s="5" t="str">
        <f t="shared" si="186"/>
        <v>code</v>
      </c>
      <c r="I584" s="13" t="b">
        <f t="shared" si="187"/>
        <v>0</v>
      </c>
      <c r="J584" s="6">
        <f ca="1">OFFSET(program!$A$1,0,disasm!A584)</f>
        <v>1106</v>
      </c>
      <c r="K584" s="7">
        <f t="shared" ca="1" si="188"/>
        <v>6</v>
      </c>
      <c r="L584" s="7" t="str">
        <f t="shared" ca="1" si="189"/>
        <v xml:space="preserve">J=0 </v>
      </c>
      <c r="M584" s="7">
        <f t="shared" ca="1" si="190"/>
        <v>3</v>
      </c>
      <c r="N584" s="7">
        <f t="shared" ca="1" si="191"/>
        <v>2</v>
      </c>
      <c r="O584" s="8">
        <f t="shared" ca="1" si="192"/>
        <v>1</v>
      </c>
      <c r="P584" s="8">
        <f t="shared" ca="1" si="193"/>
        <v>1</v>
      </c>
      <c r="Q584" s="8" t="str">
        <f t="shared" ca="1" si="194"/>
        <v/>
      </c>
      <c r="R584" s="8" t="str">
        <f t="shared" ca="1" si="195"/>
        <v>num</v>
      </c>
      <c r="S584" s="8" t="str">
        <f t="shared" ca="1" si="196"/>
        <v>addr</v>
      </c>
      <c r="T584" s="8" t="str">
        <f t="shared" ca="1" si="197"/>
        <v/>
      </c>
      <c r="U584" s="7">
        <f ca="1">IF(O584="","",OFFSET(program!$A$1,0,disasm!$A584+COLUMN()-COLUMN($U584)+IF($I584,0,1)))</f>
        <v>0</v>
      </c>
      <c r="V584" s="7">
        <f ca="1">IF(P584="","",OFFSET(program!$A$1,0,disasm!$A584+COLUMN()-COLUMN($U584)+IF($I584,0,1)))</f>
        <v>1667</v>
      </c>
      <c r="W584" s="7" t="str">
        <f ca="1">IF(Q584="","",OFFSET(program!$A$1,0,disasm!$A584+COLUMN()-COLUMN($U584)+IF($I584,0,1)))</f>
        <v/>
      </c>
      <c r="X584" s="3" t="str">
        <f t="shared" ca="1" si="198"/>
        <v>0</v>
      </c>
      <c r="Y584" s="3" t="str">
        <f t="shared" ca="1" si="199"/>
        <v>run_map+204</v>
      </c>
      <c r="Z584" s="3" t="str">
        <f t="shared" ca="1" si="200"/>
        <v/>
      </c>
      <c r="AA584" s="3" t="str">
        <f ca="1">" "
&amp;AE584
&amp;IF(AND(OR(K584=5,K584=6),MOD(INT(J584/1000),10)=1)," A2","")
&amp;IF(AND(NOT(I584),J584=109,OFFSET(program!$A$1,0,disasm!$A584+1)&gt;0,NOT(ISNUMBER(FIND(" A1 "," "&amp;AE584&amp;" "))))," AUTOLABEL","")
&amp;" "</f>
        <v xml:space="preserve">  A2 </v>
      </c>
      <c r="AC584" s="17" t="s">
        <v>94</v>
      </c>
    </row>
    <row r="585" spans="1:31" x14ac:dyDescent="0.2">
      <c r="A585" s="1">
        <f t="shared" ca="1" si="201"/>
        <v>1663</v>
      </c>
      <c r="B585" s="2" t="str">
        <f t="shared" ca="1" si="184"/>
        <v>run_map+200</v>
      </c>
      <c r="C585" s="3" t="str">
        <f ca="1">_xlfn.TEXTJOIN(" ",FALSE,OFFSET(program!$A$1,0,A585,1,M585))</f>
        <v>21201 -4 -1 -4</v>
      </c>
      <c r="D585" s="4" t="str">
        <f ca="1">IF($H585="data",".dat "&amp;X585,
IF($H585="str",".str " &amp; _xlfn.TEXTJOIN("",FALSE,OFFSET(program!$A$2,0,A585+1,1,M585-1)),
$L585&amp;" "&amp;_xlfn.TEXTJOIN(", ",TRUE,$X585:$Z585)
))</f>
        <v>ADD  [SP-4], -1, [SP-4]</v>
      </c>
      <c r="E585" s="19" t="b">
        <f t="shared" ca="1" si="185"/>
        <v>0</v>
      </c>
      <c r="F585" s="5" t="str">
        <f t="shared" ca="1" si="182"/>
        <v>run_map</v>
      </c>
      <c r="G585" s="5">
        <f t="shared" ca="1" si="183"/>
        <v>1463</v>
      </c>
      <c r="H585" s="5" t="str">
        <f t="shared" si="186"/>
        <v>code</v>
      </c>
      <c r="I585" s="13" t="b">
        <f t="shared" si="187"/>
        <v>0</v>
      </c>
      <c r="J585" s="6">
        <f ca="1">OFFSET(program!$A$1,0,disasm!A585)</f>
        <v>21201</v>
      </c>
      <c r="K585" s="7">
        <f t="shared" ca="1" si="188"/>
        <v>1</v>
      </c>
      <c r="L585" s="7" t="str">
        <f t="shared" ca="1" si="189"/>
        <v xml:space="preserve">ADD </v>
      </c>
      <c r="M585" s="7">
        <f t="shared" ca="1" si="190"/>
        <v>4</v>
      </c>
      <c r="N585" s="7">
        <f t="shared" ca="1" si="191"/>
        <v>3</v>
      </c>
      <c r="O585" s="8">
        <f t="shared" ca="1" si="192"/>
        <v>2</v>
      </c>
      <c r="P585" s="8">
        <f t="shared" ca="1" si="193"/>
        <v>1</v>
      </c>
      <c r="Q585" s="8">
        <f t="shared" ca="1" si="194"/>
        <v>2</v>
      </c>
      <c r="R585" s="8" t="str">
        <f t="shared" ca="1" si="195"/>
        <v>num</v>
      </c>
      <c r="S585" s="8" t="str">
        <f t="shared" ca="1" si="196"/>
        <v>num</v>
      </c>
      <c r="T585" s="8" t="str">
        <f t="shared" ca="1" si="197"/>
        <v>num</v>
      </c>
      <c r="U585" s="7">
        <f ca="1">IF(O585="","",OFFSET(program!$A$1,0,disasm!$A585+COLUMN()-COLUMN($U585)+IF($I585,0,1)))</f>
        <v>-4</v>
      </c>
      <c r="V585" s="7">
        <f ca="1">IF(P585="","",OFFSET(program!$A$1,0,disasm!$A585+COLUMN()-COLUMN($U585)+IF($I585,0,1)))</f>
        <v>-1</v>
      </c>
      <c r="W585" s="7">
        <f ca="1">IF(Q585="","",OFFSET(program!$A$1,0,disasm!$A585+COLUMN()-COLUMN($U585)+IF($I585,0,1)))</f>
        <v>-4</v>
      </c>
      <c r="X585" s="3" t="str">
        <f t="shared" ca="1" si="198"/>
        <v>[SP-4]</v>
      </c>
      <c r="Y585" s="3" t="str">
        <f t="shared" ca="1" si="199"/>
        <v>-1</v>
      </c>
      <c r="Z585" s="3" t="str">
        <f t="shared" ca="1" si="200"/>
        <v>[SP-4]</v>
      </c>
      <c r="AA585" s="3" t="str">
        <f ca="1">" "
&amp;AE585
&amp;IF(AND(OR(K585=5,K585=6),MOD(INT(J585/1000),10)=1)," A2","")
&amp;IF(AND(NOT(I585),J585=109,OFFSET(program!$A$1,0,disasm!$A585+1)&gt;0,NOT(ISNUMBER(FIND(" A1 "," "&amp;AE585&amp;" "))))," AUTOLABEL","")
&amp;" "</f>
        <v xml:space="preserve">  </v>
      </c>
      <c r="AC585" s="17" t="s">
        <v>215</v>
      </c>
    </row>
    <row r="586" spans="1:31" x14ac:dyDescent="0.2">
      <c r="A586" s="1">
        <f t="shared" ca="1" si="201"/>
        <v>1667</v>
      </c>
      <c r="B586" s="2" t="str">
        <f t="shared" ca="1" si="184"/>
        <v>run_map+204</v>
      </c>
      <c r="C586" s="3" t="str">
        <f ca="1">_xlfn.TEXTJOIN(" ",FALSE,OFFSET(program!$A$1,0,A586,1,M586))</f>
        <v>21208 -4 0 -1</v>
      </c>
      <c r="D586" s="4" t="str">
        <f ca="1">IF($H586="data",".dat "&amp;X586,
IF($H586="str",".str " &amp; _xlfn.TEXTJOIN("",FALSE,OFFSET(program!$A$2,0,A586+1,1,M586-1)),
$L586&amp;" "&amp;_xlfn.TEXTJOIN(", ",TRUE,$X586:$Z586)
))</f>
        <v>CMP= [SP-4], 0, [SP-1]</v>
      </c>
      <c r="E586" s="19" t="b">
        <f t="shared" ca="1" si="185"/>
        <v>0</v>
      </c>
      <c r="F586" s="5" t="str">
        <f t="shared" ca="1" si="182"/>
        <v>run_map</v>
      </c>
      <c r="G586" s="5">
        <f t="shared" ca="1" si="183"/>
        <v>1463</v>
      </c>
      <c r="H586" s="5" t="str">
        <f t="shared" si="186"/>
        <v>code</v>
      </c>
      <c r="I586" s="13" t="b">
        <f t="shared" si="187"/>
        <v>0</v>
      </c>
      <c r="J586" s="6">
        <f ca="1">OFFSET(program!$A$1,0,disasm!A586)</f>
        <v>21208</v>
      </c>
      <c r="K586" s="7">
        <f t="shared" ca="1" si="188"/>
        <v>8</v>
      </c>
      <c r="L586" s="7" t="str">
        <f t="shared" ca="1" si="189"/>
        <v>CMP=</v>
      </c>
      <c r="M586" s="7">
        <f t="shared" ca="1" si="190"/>
        <v>4</v>
      </c>
      <c r="N586" s="7">
        <f t="shared" ca="1" si="191"/>
        <v>3</v>
      </c>
      <c r="O586" s="8">
        <f t="shared" ca="1" si="192"/>
        <v>2</v>
      </c>
      <c r="P586" s="8">
        <f t="shared" ca="1" si="193"/>
        <v>1</v>
      </c>
      <c r="Q586" s="8">
        <f t="shared" ca="1" si="194"/>
        <v>2</v>
      </c>
      <c r="R586" s="8" t="str">
        <f t="shared" ca="1" si="195"/>
        <v>num</v>
      </c>
      <c r="S586" s="8" t="str">
        <f t="shared" ca="1" si="196"/>
        <v>num</v>
      </c>
      <c r="T586" s="8" t="str">
        <f t="shared" ca="1" si="197"/>
        <v>num</v>
      </c>
      <c r="U586" s="7">
        <f ca="1">IF(O586="","",OFFSET(program!$A$1,0,disasm!$A586+COLUMN()-COLUMN($U586)+IF($I586,0,1)))</f>
        <v>-4</v>
      </c>
      <c r="V586" s="7">
        <f ca="1">IF(P586="","",OFFSET(program!$A$1,0,disasm!$A586+COLUMN()-COLUMN($U586)+IF($I586,0,1)))</f>
        <v>0</v>
      </c>
      <c r="W586" s="7">
        <f ca="1">IF(Q586="","",OFFSET(program!$A$1,0,disasm!$A586+COLUMN()-COLUMN($U586)+IF($I586,0,1)))</f>
        <v>-1</v>
      </c>
      <c r="X586" s="3" t="str">
        <f t="shared" ca="1" si="198"/>
        <v>[SP-4]</v>
      </c>
      <c r="Y586" s="3" t="str">
        <f t="shared" ca="1" si="199"/>
        <v>0</v>
      </c>
      <c r="Z586" s="3" t="str">
        <f t="shared" ca="1" si="200"/>
        <v>[SP-1]</v>
      </c>
      <c r="AA586" s="3" t="str">
        <f ca="1">" "
&amp;AE586
&amp;IF(AND(OR(K586=5,K586=6),MOD(INT(J586/1000),10)=1)," A2","")
&amp;IF(AND(NOT(I586),J586=109,OFFSET(program!$A$1,0,disasm!$A586+1)&gt;0,NOT(ISNUMBER(FIND(" A1 "," "&amp;AE586&amp;" "))))," AUTOLABEL","")
&amp;" "</f>
        <v xml:space="preserve">  </v>
      </c>
      <c r="AC586" s="17" t="s">
        <v>28</v>
      </c>
    </row>
    <row r="587" spans="1:31" x14ac:dyDescent="0.2">
      <c r="A587" s="1">
        <f t="shared" ca="1" si="201"/>
        <v>1671</v>
      </c>
      <c r="B587" s="2" t="str">
        <f t="shared" ca="1" si="184"/>
        <v>run_map+208</v>
      </c>
      <c r="C587" s="3" t="str">
        <f ca="1">_xlfn.TEXTJOIN(" ",FALSE,OFFSET(program!$A$1,0,A587,1,M587))</f>
        <v>1201 -5 716 1676</v>
      </c>
      <c r="D587" s="4" t="str">
        <f ca="1">IF($H587="data",".dat "&amp;X587,
IF($H587="str",".str " &amp; _xlfn.TEXTJOIN("",FALSE,OFFSET(program!$A$2,0,A587+1,1,M587-1)),
$L587&amp;" "&amp;_xlfn.TEXTJOIN(", ",TRUE,$X587:$Z587)
))</f>
        <v>ADD  [SP-5], floortiles, [run_map+212.a1]</v>
      </c>
      <c r="E587" s="19" t="b">
        <f t="shared" ca="1" si="185"/>
        <v>0</v>
      </c>
      <c r="F587" s="5" t="str">
        <f t="shared" ca="1" si="182"/>
        <v>run_map</v>
      </c>
      <c r="G587" s="5">
        <f t="shared" ca="1" si="183"/>
        <v>1463</v>
      </c>
      <c r="H587" s="5" t="str">
        <f t="shared" si="186"/>
        <v>code</v>
      </c>
      <c r="I587" s="13" t="b">
        <f t="shared" si="187"/>
        <v>0</v>
      </c>
      <c r="J587" s="6">
        <f ca="1">OFFSET(program!$A$1,0,disasm!A587)</f>
        <v>1201</v>
      </c>
      <c r="K587" s="7">
        <f t="shared" ca="1" si="188"/>
        <v>1</v>
      </c>
      <c r="L587" s="7" t="str">
        <f t="shared" ca="1" si="189"/>
        <v xml:space="preserve">ADD </v>
      </c>
      <c r="M587" s="7">
        <f t="shared" ca="1" si="190"/>
        <v>4</v>
      </c>
      <c r="N587" s="7">
        <f t="shared" ca="1" si="191"/>
        <v>3</v>
      </c>
      <c r="O587" s="8">
        <f t="shared" ca="1" si="192"/>
        <v>2</v>
      </c>
      <c r="P587" s="8">
        <f t="shared" ca="1" si="193"/>
        <v>1</v>
      </c>
      <c r="Q587" s="8">
        <f t="shared" ca="1" si="194"/>
        <v>0</v>
      </c>
      <c r="R587" s="8" t="str">
        <f t="shared" ca="1" si="195"/>
        <v>num</v>
      </c>
      <c r="S587" s="8" t="str">
        <f t="shared" ca="1" si="196"/>
        <v>addr</v>
      </c>
      <c r="T587" s="8" t="str">
        <f t="shared" ca="1" si="197"/>
        <v>addr</v>
      </c>
      <c r="U587" s="7">
        <f ca="1">IF(O587="","",OFFSET(program!$A$1,0,disasm!$A587+COLUMN()-COLUMN($U587)+IF($I587,0,1)))</f>
        <v>-5</v>
      </c>
      <c r="V587" s="7">
        <f ca="1">IF(P587="","",OFFSET(program!$A$1,0,disasm!$A587+COLUMN()-COLUMN($U587)+IF($I587,0,1)))</f>
        <v>716</v>
      </c>
      <c r="W587" s="7">
        <f ca="1">IF(Q587="","",OFFSET(program!$A$1,0,disasm!$A587+COLUMN()-COLUMN($U587)+IF($I587,0,1)))</f>
        <v>1676</v>
      </c>
      <c r="X587" s="3" t="str">
        <f t="shared" ca="1" si="198"/>
        <v>[SP-5]</v>
      </c>
      <c r="Y587" s="3" t="str">
        <f t="shared" ca="1" si="199"/>
        <v>floortiles</v>
      </c>
      <c r="Z587" s="3" t="str">
        <f t="shared" ca="1" si="200"/>
        <v>[run_map+212.a1]</v>
      </c>
      <c r="AA587" s="3" t="str">
        <f ca="1">" "
&amp;AE587
&amp;IF(AND(OR(K587=5,K587=6),MOD(INT(J587/1000),10)=1)," A2","")
&amp;IF(AND(NOT(I587),J587=109,OFFSET(program!$A$1,0,disasm!$A587+1)&gt;0,NOT(ISNUMBER(FIND(" A1 "," "&amp;AE587&amp;" "))))," AUTOLABEL","")
&amp;" "</f>
        <v xml:space="preserve"> A2 </v>
      </c>
      <c r="AE587" s="12" t="s">
        <v>48</v>
      </c>
    </row>
    <row r="588" spans="1:31" x14ac:dyDescent="0.2">
      <c r="A588" s="1">
        <f t="shared" ca="1" si="201"/>
        <v>1675</v>
      </c>
      <c r="B588" s="2" t="str">
        <f t="shared" ca="1" si="184"/>
        <v>run_map+212</v>
      </c>
      <c r="C588" s="3" t="str">
        <f ca="1">_xlfn.TEXTJOIN(" ",FALSE,OFFSET(program!$A$1,0,A588,1,M588))</f>
        <v>22002 0 -1 -1</v>
      </c>
      <c r="D588" s="4" t="str">
        <f ca="1">IF($H588="data",".dat "&amp;X588,
IF($H588="str",".str " &amp; _xlfn.TEXTJOIN("",FALSE,OFFSET(program!$A$2,0,A588+1,1,M588-1)),
$L588&amp;" "&amp;_xlfn.TEXTJOIN(", ",TRUE,$X588:$Z588)
))</f>
        <v>MUL  [start], [SP-1], [SP-1]</v>
      </c>
      <c r="E588" s="19" t="b">
        <f t="shared" ca="1" si="185"/>
        <v>0</v>
      </c>
      <c r="F588" s="5" t="str">
        <f t="shared" ca="1" si="182"/>
        <v>run_map</v>
      </c>
      <c r="G588" s="5">
        <f t="shared" ca="1" si="183"/>
        <v>1463</v>
      </c>
      <c r="H588" s="5" t="str">
        <f t="shared" si="186"/>
        <v>code</v>
      </c>
      <c r="I588" s="13" t="b">
        <f t="shared" si="187"/>
        <v>0</v>
      </c>
      <c r="J588" s="6">
        <f ca="1">OFFSET(program!$A$1,0,disasm!A588)</f>
        <v>22002</v>
      </c>
      <c r="K588" s="7">
        <f t="shared" ca="1" si="188"/>
        <v>2</v>
      </c>
      <c r="L588" s="7" t="str">
        <f t="shared" ca="1" si="189"/>
        <v xml:space="preserve">MUL </v>
      </c>
      <c r="M588" s="7">
        <f t="shared" ca="1" si="190"/>
        <v>4</v>
      </c>
      <c r="N588" s="7">
        <f t="shared" ca="1" si="191"/>
        <v>3</v>
      </c>
      <c r="O588" s="8">
        <f t="shared" ca="1" si="192"/>
        <v>0</v>
      </c>
      <c r="P588" s="8">
        <f t="shared" ca="1" si="193"/>
        <v>2</v>
      </c>
      <c r="Q588" s="8">
        <f t="shared" ca="1" si="194"/>
        <v>2</v>
      </c>
      <c r="R588" s="8" t="str">
        <f t="shared" ca="1" si="195"/>
        <v>addr</v>
      </c>
      <c r="S588" s="8" t="str">
        <f t="shared" ca="1" si="196"/>
        <v>num</v>
      </c>
      <c r="T588" s="8" t="str">
        <f t="shared" ca="1" si="197"/>
        <v>num</v>
      </c>
      <c r="U588" s="7">
        <f ca="1">IF(O588="","",OFFSET(program!$A$1,0,disasm!$A588+COLUMN()-COLUMN($U588)+IF($I588,0,1)))</f>
        <v>0</v>
      </c>
      <c r="V588" s="7">
        <f ca="1">IF(P588="","",OFFSET(program!$A$1,0,disasm!$A588+COLUMN()-COLUMN($U588)+IF($I588,0,1)))</f>
        <v>-1</v>
      </c>
      <c r="W588" s="7">
        <f ca="1">IF(Q588="","",OFFSET(program!$A$1,0,disasm!$A588+COLUMN()-COLUMN($U588)+IF($I588,0,1)))</f>
        <v>-1</v>
      </c>
      <c r="X588" s="3" t="str">
        <f t="shared" ca="1" si="198"/>
        <v>[start]</v>
      </c>
      <c r="Y588" s="3" t="str">
        <f t="shared" ca="1" si="199"/>
        <v>[SP-1]</v>
      </c>
      <c r="Z588" s="3" t="str">
        <f t="shared" ca="1" si="200"/>
        <v>[SP-1]</v>
      </c>
      <c r="AA588" s="3" t="str">
        <f ca="1">" "
&amp;AE588
&amp;IF(AND(OR(K588=5,K588=6),MOD(INT(J588/1000),10)=1)," A2","")
&amp;IF(AND(NOT(I588),J588=109,OFFSET(program!$A$1,0,disasm!$A588+1)&gt;0,NOT(ISNUMBER(FIND(" A1 "," "&amp;AE588&amp;" "))))," AUTOLABEL","")
&amp;" "</f>
        <v xml:space="preserve">  </v>
      </c>
      <c r="AC588" s="17" t="s">
        <v>220</v>
      </c>
    </row>
    <row r="589" spans="1:31" x14ac:dyDescent="0.2">
      <c r="A589" s="1">
        <f t="shared" ca="1" si="201"/>
        <v>1679</v>
      </c>
      <c r="B589" s="2" t="str">
        <f t="shared" ca="1" si="184"/>
        <v>run_map+216</v>
      </c>
      <c r="C589" s="3" t="str">
        <f ca="1">_xlfn.TEXTJOIN(" ",FALSE,OFFSET(program!$A$1,0,A589,1,M589))</f>
        <v>1206 -1 1686</v>
      </c>
      <c r="D589" s="4" t="str">
        <f ca="1">IF($H589="data",".dat "&amp;X589,
IF($H589="str",".str " &amp; _xlfn.TEXTJOIN("",FALSE,OFFSET(program!$A$2,0,A589+1,1,M589-1)),
$L589&amp;" "&amp;_xlfn.TEXTJOIN(", ",TRUE,$X589:$Z589)
))</f>
        <v>J=0  [SP-1], run_map+223</v>
      </c>
      <c r="E589" s="19" t="b">
        <f t="shared" ca="1" si="185"/>
        <v>0</v>
      </c>
      <c r="F589" s="5" t="str">
        <f t="shared" ca="1" si="182"/>
        <v>run_map</v>
      </c>
      <c r="G589" s="5">
        <f t="shared" ca="1" si="183"/>
        <v>1463</v>
      </c>
      <c r="H589" s="5" t="str">
        <f t="shared" si="186"/>
        <v>code</v>
      </c>
      <c r="I589" s="13" t="b">
        <f t="shared" si="187"/>
        <v>0</v>
      </c>
      <c r="J589" s="6">
        <f ca="1">OFFSET(program!$A$1,0,disasm!A589)</f>
        <v>1206</v>
      </c>
      <c r="K589" s="7">
        <f t="shared" ca="1" si="188"/>
        <v>6</v>
      </c>
      <c r="L589" s="7" t="str">
        <f t="shared" ca="1" si="189"/>
        <v xml:space="preserve">J=0 </v>
      </c>
      <c r="M589" s="7">
        <f t="shared" ca="1" si="190"/>
        <v>3</v>
      </c>
      <c r="N589" s="7">
        <f t="shared" ca="1" si="191"/>
        <v>2</v>
      </c>
      <c r="O589" s="8">
        <f t="shared" ca="1" si="192"/>
        <v>2</v>
      </c>
      <c r="P589" s="8">
        <f t="shared" ca="1" si="193"/>
        <v>1</v>
      </c>
      <c r="Q589" s="8" t="str">
        <f t="shared" ca="1" si="194"/>
        <v/>
      </c>
      <c r="R589" s="8" t="str">
        <f t="shared" ca="1" si="195"/>
        <v>num</v>
      </c>
      <c r="S589" s="8" t="str">
        <f t="shared" ca="1" si="196"/>
        <v>addr</v>
      </c>
      <c r="T589" s="8" t="str">
        <f t="shared" ca="1" si="197"/>
        <v/>
      </c>
      <c r="U589" s="7">
        <f ca="1">IF(O589="","",OFFSET(program!$A$1,0,disasm!$A589+COLUMN()-COLUMN($U589)+IF($I589,0,1)))</f>
        <v>-1</v>
      </c>
      <c r="V589" s="7">
        <f ca="1">IF(P589="","",OFFSET(program!$A$1,0,disasm!$A589+COLUMN()-COLUMN($U589)+IF($I589,0,1)))</f>
        <v>1686</v>
      </c>
      <c r="W589" s="7" t="str">
        <f ca="1">IF(Q589="","",OFFSET(program!$A$1,0,disasm!$A589+COLUMN()-COLUMN($U589)+IF($I589,0,1)))</f>
        <v/>
      </c>
      <c r="X589" s="3" t="str">
        <f t="shared" ca="1" si="198"/>
        <v>[SP-1]</v>
      </c>
      <c r="Y589" s="3" t="str">
        <f t="shared" ca="1" si="199"/>
        <v>run_map+223</v>
      </c>
      <c r="Z589" s="3" t="str">
        <f t="shared" ca="1" si="200"/>
        <v/>
      </c>
      <c r="AA589" s="3" t="str">
        <f ca="1">" "
&amp;AE589
&amp;IF(AND(OR(K589=5,K589=6),MOD(INT(J589/1000),10)=1)," A2","")
&amp;IF(AND(NOT(I589),J589=109,OFFSET(program!$A$1,0,disasm!$A589+1)&gt;0,NOT(ISNUMBER(FIND(" A1 "," "&amp;AE589&amp;" "))))," AUTOLABEL","")
&amp;" "</f>
        <v xml:space="preserve">  A2 </v>
      </c>
      <c r="AC589" s="17" t="s">
        <v>221</v>
      </c>
    </row>
    <row r="590" spans="1:31" x14ac:dyDescent="0.2">
      <c r="A590" s="1">
        <f t="shared" ca="1" si="201"/>
        <v>1682</v>
      </c>
      <c r="B590" s="2" t="str">
        <f t="shared" ca="1" si="184"/>
        <v>run_map+219</v>
      </c>
      <c r="C590" s="3" t="str">
        <f ca="1">_xlfn.TEXTJOIN(" ",FALSE,OFFSET(program!$A$1,0,A590,1,M590))</f>
        <v>21102 1 1 -4</v>
      </c>
      <c r="D590" s="4" t="str">
        <f ca="1">IF($H590="data",".dat "&amp;X590,
IF($H590="str",".str " &amp; _xlfn.TEXTJOIN("",FALSE,OFFSET(program!$A$2,0,A590+1,1,M590-1)),
$L590&amp;" "&amp;_xlfn.TEXTJOIN(", ",TRUE,$X590:$Z590)
))</f>
        <v>MUL  1, 1, [SP-4]</v>
      </c>
      <c r="E590" s="19" t="b">
        <f t="shared" ca="1" si="185"/>
        <v>0</v>
      </c>
      <c r="F590" s="5" t="str">
        <f t="shared" ca="1" si="182"/>
        <v>run_map</v>
      </c>
      <c r="G590" s="5">
        <f t="shared" ca="1" si="183"/>
        <v>1463</v>
      </c>
      <c r="H590" s="5" t="str">
        <f t="shared" si="186"/>
        <v>code</v>
      </c>
      <c r="I590" s="13" t="b">
        <f t="shared" si="187"/>
        <v>0</v>
      </c>
      <c r="J590" s="6">
        <f ca="1">OFFSET(program!$A$1,0,disasm!A590)</f>
        <v>21102</v>
      </c>
      <c r="K590" s="7">
        <f t="shared" ca="1" si="188"/>
        <v>2</v>
      </c>
      <c r="L590" s="7" t="str">
        <f t="shared" ca="1" si="189"/>
        <v xml:space="preserve">MUL </v>
      </c>
      <c r="M590" s="7">
        <f t="shared" ca="1" si="190"/>
        <v>4</v>
      </c>
      <c r="N590" s="7">
        <f t="shared" ca="1" si="191"/>
        <v>3</v>
      </c>
      <c r="O590" s="8">
        <f t="shared" ca="1" si="192"/>
        <v>1</v>
      </c>
      <c r="P590" s="8">
        <f t="shared" ca="1" si="193"/>
        <v>1</v>
      </c>
      <c r="Q590" s="8">
        <f t="shared" ca="1" si="194"/>
        <v>2</v>
      </c>
      <c r="R590" s="8" t="str">
        <f t="shared" ca="1" si="195"/>
        <v>num</v>
      </c>
      <c r="S590" s="8" t="str">
        <f t="shared" ca="1" si="196"/>
        <v>num</v>
      </c>
      <c r="T590" s="8" t="str">
        <f t="shared" ca="1" si="197"/>
        <v>num</v>
      </c>
      <c r="U590" s="7">
        <f ca="1">IF(O590="","",OFFSET(program!$A$1,0,disasm!$A590+COLUMN()-COLUMN($U590)+IF($I590,0,1)))</f>
        <v>1</v>
      </c>
      <c r="V590" s="7">
        <f ca="1">IF(P590="","",OFFSET(program!$A$1,0,disasm!$A590+COLUMN()-COLUMN($U590)+IF($I590,0,1)))</f>
        <v>1</v>
      </c>
      <c r="W590" s="7">
        <f ca="1">IF(Q590="","",OFFSET(program!$A$1,0,disasm!$A590+COLUMN()-COLUMN($U590)+IF($I590,0,1)))</f>
        <v>-4</v>
      </c>
      <c r="X590" s="3" t="str">
        <f t="shared" ca="1" si="198"/>
        <v>1</v>
      </c>
      <c r="Y590" s="3" t="str">
        <f t="shared" ca="1" si="199"/>
        <v>1</v>
      </c>
      <c r="Z590" s="3" t="str">
        <f t="shared" ca="1" si="200"/>
        <v>[SP-4]</v>
      </c>
      <c r="AA590" s="3" t="str">
        <f ca="1">" "
&amp;AE590
&amp;IF(AND(OR(K590=5,K590=6),MOD(INT(J590/1000),10)=1)," A2","")
&amp;IF(AND(NOT(I590),J590=109,OFFSET(program!$A$1,0,disasm!$A590+1)&gt;0,NOT(ISNUMBER(FIND(" A1 "," "&amp;AE590&amp;" "))))," AUTOLABEL","")
&amp;" "</f>
        <v xml:space="preserve">  </v>
      </c>
      <c r="AC590" s="17" t="s">
        <v>28</v>
      </c>
    </row>
    <row r="591" spans="1:31" x14ac:dyDescent="0.2">
      <c r="A591" s="1">
        <f t="shared" ca="1" si="201"/>
        <v>1686</v>
      </c>
      <c r="B591" s="2" t="str">
        <f t="shared" ca="1" si="184"/>
        <v>run_map+223</v>
      </c>
      <c r="C591" s="3" t="str">
        <f ca="1">_xlfn.TEXTJOIN(" ",FALSE,OFFSET(program!$A$1,0,A591,1,M591))</f>
        <v>1106 0 1477</v>
      </c>
      <c r="D591" s="4" t="str">
        <f ca="1">IF($H591="data",".dat "&amp;X591,
IF($H591="str",".str " &amp; _xlfn.TEXTJOIN("",FALSE,OFFSET(program!$A$2,0,A591+1,1,M591-1)),
$L591&amp;" "&amp;_xlfn.TEXTJOIN(", ",TRUE,$X591:$Z591)
))</f>
        <v>J=0  0, run_map.main_loop</v>
      </c>
      <c r="E591" s="19" t="b">
        <f t="shared" ca="1" si="185"/>
        <v>0</v>
      </c>
      <c r="F591" s="5" t="str">
        <f t="shared" ca="1" si="182"/>
        <v>run_map</v>
      </c>
      <c r="G591" s="5">
        <f t="shared" ca="1" si="183"/>
        <v>1463</v>
      </c>
      <c r="H591" s="5" t="str">
        <f t="shared" si="186"/>
        <v>code</v>
      </c>
      <c r="I591" s="13" t="b">
        <f t="shared" si="187"/>
        <v>0</v>
      </c>
      <c r="J591" s="6">
        <f ca="1">OFFSET(program!$A$1,0,disasm!A591)</f>
        <v>1106</v>
      </c>
      <c r="K591" s="7">
        <f t="shared" ca="1" si="188"/>
        <v>6</v>
      </c>
      <c r="L591" s="7" t="str">
        <f t="shared" ca="1" si="189"/>
        <v xml:space="preserve">J=0 </v>
      </c>
      <c r="M591" s="7">
        <f t="shared" ca="1" si="190"/>
        <v>3</v>
      </c>
      <c r="N591" s="7">
        <f t="shared" ca="1" si="191"/>
        <v>2</v>
      </c>
      <c r="O591" s="8">
        <f t="shared" ca="1" si="192"/>
        <v>1</v>
      </c>
      <c r="P591" s="8">
        <f t="shared" ca="1" si="193"/>
        <v>1</v>
      </c>
      <c r="Q591" s="8" t="str">
        <f t="shared" ca="1" si="194"/>
        <v/>
      </c>
      <c r="R591" s="8" t="str">
        <f t="shared" ca="1" si="195"/>
        <v>num</v>
      </c>
      <c r="S591" s="8" t="str">
        <f t="shared" ca="1" si="196"/>
        <v>addr</v>
      </c>
      <c r="T591" s="8" t="str">
        <f t="shared" ca="1" si="197"/>
        <v/>
      </c>
      <c r="U591" s="7">
        <f ca="1">IF(O591="","",OFFSET(program!$A$1,0,disasm!$A591+COLUMN()-COLUMN($U591)+IF($I591,0,1)))</f>
        <v>0</v>
      </c>
      <c r="V591" s="7">
        <f ca="1">IF(P591="","",OFFSET(program!$A$1,0,disasm!$A591+COLUMN()-COLUMN($U591)+IF($I591,0,1)))</f>
        <v>1477</v>
      </c>
      <c r="W591" s="7" t="str">
        <f ca="1">IF(Q591="","",OFFSET(program!$A$1,0,disasm!$A591+COLUMN()-COLUMN($U591)+IF($I591,0,1)))</f>
        <v/>
      </c>
      <c r="X591" s="3" t="str">
        <f t="shared" ca="1" si="198"/>
        <v>0</v>
      </c>
      <c r="Y591" s="3" t="str">
        <f t="shared" ca="1" si="199"/>
        <v>run_map.main_loop</v>
      </c>
      <c r="Z591" s="3" t="str">
        <f t="shared" ca="1" si="200"/>
        <v/>
      </c>
      <c r="AA591" s="3" t="str">
        <f ca="1">" "
&amp;AE591
&amp;IF(AND(OR(K591=5,K591=6),MOD(INT(J591/1000),10)=1)," A2","")
&amp;IF(AND(NOT(I591),J591=109,OFFSET(program!$A$1,0,disasm!$A591+1)&gt;0,NOT(ISNUMBER(FIND(" A1 "," "&amp;AE591&amp;" "))))," AUTOLABEL","")
&amp;" "</f>
        <v xml:space="preserve">  A2 </v>
      </c>
      <c r="AC591" s="17" t="s">
        <v>222</v>
      </c>
    </row>
    <row r="592" spans="1:31" x14ac:dyDescent="0.2">
      <c r="A592" s="1">
        <f t="shared" ca="1" si="201"/>
        <v>1689</v>
      </c>
      <c r="B592" s="2" t="str">
        <f t="shared" ca="1" si="184"/>
        <v>run_map+226</v>
      </c>
      <c r="C592" s="3" t="str">
        <f ca="1">_xlfn.TEXTJOIN(" ",FALSE,OFFSET(program!$A$1,0,A592,1,M592))</f>
        <v>109 -10</v>
      </c>
      <c r="D592" s="4" t="str">
        <f ca="1">IF($H592="data",".dat "&amp;X592,
IF($H592="str",".str " &amp; _xlfn.TEXTJOIN("",FALSE,OFFSET(program!$A$2,0,A592+1,1,M592-1)),
$L592&amp;" "&amp;_xlfn.TEXTJOIN(", ",TRUE,$X592:$Z592)
))</f>
        <v>SP+  -10</v>
      </c>
      <c r="E592" s="19" t="b">
        <f t="shared" ca="1" si="185"/>
        <v>0</v>
      </c>
      <c r="F592" s="5" t="str">
        <f t="shared" ca="1" si="182"/>
        <v>run_map</v>
      </c>
      <c r="G592" s="5">
        <f t="shared" ca="1" si="183"/>
        <v>1463</v>
      </c>
      <c r="H592" s="5" t="str">
        <f t="shared" si="186"/>
        <v>code</v>
      </c>
      <c r="I592" s="13" t="b">
        <f t="shared" si="187"/>
        <v>0</v>
      </c>
      <c r="J592" s="6">
        <f ca="1">OFFSET(program!$A$1,0,disasm!A592)</f>
        <v>109</v>
      </c>
      <c r="K592" s="7">
        <f t="shared" ca="1" si="188"/>
        <v>9</v>
      </c>
      <c r="L592" s="7" t="str">
        <f t="shared" ca="1" si="189"/>
        <v xml:space="preserve">SP+ </v>
      </c>
      <c r="M592" s="7">
        <f t="shared" ca="1" si="190"/>
        <v>2</v>
      </c>
      <c r="N592" s="7">
        <f t="shared" ca="1" si="191"/>
        <v>1</v>
      </c>
      <c r="O592" s="8">
        <f t="shared" ca="1" si="192"/>
        <v>1</v>
      </c>
      <c r="P592" s="8" t="str">
        <f t="shared" ca="1" si="193"/>
        <v/>
      </c>
      <c r="Q592" s="8" t="str">
        <f t="shared" ca="1" si="194"/>
        <v/>
      </c>
      <c r="R592" s="8" t="str">
        <f t="shared" ca="1" si="195"/>
        <v>num</v>
      </c>
      <c r="S592" s="8" t="str">
        <f t="shared" ca="1" si="196"/>
        <v/>
      </c>
      <c r="T592" s="8" t="str">
        <f t="shared" ca="1" si="197"/>
        <v/>
      </c>
      <c r="U592" s="7">
        <f ca="1">IF(O592="","",OFFSET(program!$A$1,0,disasm!$A592+COLUMN()-COLUMN($U592)+IF($I592,0,1)))</f>
        <v>-10</v>
      </c>
      <c r="V592" s="7" t="str">
        <f ca="1">IF(P592="","",OFFSET(program!$A$1,0,disasm!$A592+COLUMN()-COLUMN($U592)+IF($I592,0,1)))</f>
        <v/>
      </c>
      <c r="W592" s="7" t="str">
        <f ca="1">IF(Q592="","",OFFSET(program!$A$1,0,disasm!$A592+COLUMN()-COLUMN($U592)+IF($I592,0,1)))</f>
        <v/>
      </c>
      <c r="X592" s="3" t="str">
        <f t="shared" ca="1" si="198"/>
        <v>-10</v>
      </c>
      <c r="Y592" s="3" t="str">
        <f t="shared" ca="1" si="199"/>
        <v/>
      </c>
      <c r="Z592" s="3" t="str">
        <f t="shared" ca="1" si="200"/>
        <v/>
      </c>
      <c r="AA592" s="3" t="str">
        <f ca="1">" "
&amp;AE592
&amp;IF(AND(OR(K592=5,K592=6),MOD(INT(J592/1000),10)=1)," A2","")
&amp;IF(AND(NOT(I592),J592=109,OFFSET(program!$A$1,0,disasm!$A592+1)&gt;0,NOT(ISNUMBER(FIND(" A1 "," "&amp;AE592&amp;" "))))," AUTOLABEL","")
&amp;" "</f>
        <v xml:space="preserve">  </v>
      </c>
      <c r="AC592" t="s">
        <v>28</v>
      </c>
    </row>
    <row r="593" spans="1:31" x14ac:dyDescent="0.2">
      <c r="A593" s="1">
        <f t="shared" ca="1" si="201"/>
        <v>1691</v>
      </c>
      <c r="B593" s="2" t="str">
        <f t="shared" ca="1" si="184"/>
        <v>run_map+228</v>
      </c>
      <c r="C593" s="3" t="str">
        <f ca="1">_xlfn.TEXTJOIN(" ",FALSE,OFFSET(program!$A$1,0,A593,1,M593))</f>
        <v>2106 0 0</v>
      </c>
      <c r="D593" s="4" t="str">
        <f ca="1">IF($H593="data",".dat "&amp;X593,
IF($H593="str",".str " &amp; _xlfn.TEXTJOIN("",FALSE,OFFSET(program!$A$2,0,A593+1,1,M593-1)),
$L593&amp;" "&amp;_xlfn.TEXTJOIN(", ",TRUE,$X593:$Z593)
))</f>
        <v>J=0  0, [SP+0]</v>
      </c>
      <c r="E593" s="19" t="b">
        <f t="shared" ca="1" si="185"/>
        <v>0</v>
      </c>
      <c r="F593" s="5" t="str">
        <f t="shared" ca="1" si="182"/>
        <v>run_map</v>
      </c>
      <c r="G593" s="5">
        <f t="shared" ca="1" si="183"/>
        <v>1463</v>
      </c>
      <c r="H593" s="5" t="str">
        <f t="shared" si="186"/>
        <v>code</v>
      </c>
      <c r="I593" s="13" t="b">
        <f t="shared" si="187"/>
        <v>0</v>
      </c>
      <c r="J593" s="6">
        <f ca="1">OFFSET(program!$A$1,0,disasm!A593)</f>
        <v>2106</v>
      </c>
      <c r="K593" s="7">
        <f t="shared" ca="1" si="188"/>
        <v>6</v>
      </c>
      <c r="L593" s="7" t="str">
        <f t="shared" ca="1" si="189"/>
        <v xml:space="preserve">J=0 </v>
      </c>
      <c r="M593" s="7">
        <f t="shared" ca="1" si="190"/>
        <v>3</v>
      </c>
      <c r="N593" s="7">
        <f t="shared" ca="1" si="191"/>
        <v>2</v>
      </c>
      <c r="O593" s="8">
        <f t="shared" ca="1" si="192"/>
        <v>1</v>
      </c>
      <c r="P593" s="8">
        <f t="shared" ca="1" si="193"/>
        <v>2</v>
      </c>
      <c r="Q593" s="8" t="str">
        <f t="shared" ca="1" si="194"/>
        <v/>
      </c>
      <c r="R593" s="8" t="str">
        <f t="shared" ca="1" si="195"/>
        <v>num</v>
      </c>
      <c r="S593" s="8" t="str">
        <f t="shared" ca="1" si="196"/>
        <v>num</v>
      </c>
      <c r="T593" s="8" t="str">
        <f t="shared" ca="1" si="197"/>
        <v/>
      </c>
      <c r="U593" s="7">
        <f ca="1">IF(O593="","",OFFSET(program!$A$1,0,disasm!$A593+COLUMN()-COLUMN($U593)+IF($I593,0,1)))</f>
        <v>0</v>
      </c>
      <c r="V593" s="7">
        <f ca="1">IF(P593="","",OFFSET(program!$A$1,0,disasm!$A593+COLUMN()-COLUMN($U593)+IF($I593,0,1)))</f>
        <v>0</v>
      </c>
      <c r="W593" s="7" t="str">
        <f ca="1">IF(Q593="","",OFFSET(program!$A$1,0,disasm!$A593+COLUMN()-COLUMN($U593)+IF($I593,0,1)))</f>
        <v/>
      </c>
      <c r="X593" s="3" t="str">
        <f t="shared" ca="1" si="198"/>
        <v>0</v>
      </c>
      <c r="Y593" s="3" t="str">
        <f t="shared" ca="1" si="199"/>
        <v>[SP+0]</v>
      </c>
      <c r="Z593" s="3" t="str">
        <f t="shared" ca="1" si="200"/>
        <v/>
      </c>
      <c r="AA593" s="3" t="str">
        <f ca="1">" "
&amp;AE593
&amp;IF(AND(OR(K593=5,K593=6),MOD(INT(J593/1000),10)=1)," A2","")
&amp;IF(AND(NOT(I593),J593=109,OFFSET(program!$A$1,0,disasm!$A593+1)&gt;0,NOT(ISNUMBER(FIND(" A1 "," "&amp;AE593&amp;" "))))," AUTOLABEL","")
&amp;" "</f>
        <v xml:space="preserve">  </v>
      </c>
      <c r="AC593" t="s">
        <v>34</v>
      </c>
    </row>
    <row r="594" spans="1:31" x14ac:dyDescent="0.2">
      <c r="A594" s="1">
        <f t="shared" ca="1" si="201"/>
        <v>1694</v>
      </c>
      <c r="B594" s="2" t="str">
        <f t="shared" ca="1" si="184"/>
        <v>run_springbot</v>
      </c>
      <c r="C594" s="3" t="str">
        <f ca="1">_xlfn.TEXTJOIN(" ",FALSE,OFFSET(program!$A$1,0,A594,1,M594))</f>
        <v>109 11</v>
      </c>
      <c r="D594" s="4" t="str">
        <f ca="1">IF($H594="data",".dat "&amp;X594,
IF($H594="str",".str " &amp; _xlfn.TEXTJOIN("",FALSE,OFFSET(program!$A$2,0,A594+1,1,M594-1)),
$L594&amp;" "&amp;_xlfn.TEXTJOIN(", ",TRUE,$X594:$Z594)
))</f>
        <v>SP+  11</v>
      </c>
      <c r="E594" s="19" t="b">
        <f t="shared" ca="1" si="185"/>
        <v>1</v>
      </c>
      <c r="F594" s="5" t="str">
        <f t="shared" si="182"/>
        <v>run_springbot</v>
      </c>
      <c r="G594" s="5">
        <f t="shared" ca="1" si="183"/>
        <v>1694</v>
      </c>
      <c r="H594" s="5" t="str">
        <f t="shared" si="186"/>
        <v>code</v>
      </c>
      <c r="I594" s="13" t="b">
        <f t="shared" si="187"/>
        <v>0</v>
      </c>
      <c r="J594" s="6">
        <f ca="1">OFFSET(program!$A$1,0,disasm!A594)</f>
        <v>109</v>
      </c>
      <c r="K594" s="7">
        <f t="shared" ca="1" si="188"/>
        <v>9</v>
      </c>
      <c r="L594" s="7" t="str">
        <f t="shared" ca="1" si="189"/>
        <v xml:space="preserve">SP+ </v>
      </c>
      <c r="M594" s="7">
        <f t="shared" ca="1" si="190"/>
        <v>2</v>
      </c>
      <c r="N594" s="7">
        <f t="shared" ca="1" si="191"/>
        <v>1</v>
      </c>
      <c r="O594" s="8">
        <f t="shared" ca="1" si="192"/>
        <v>1</v>
      </c>
      <c r="P594" s="8" t="str">
        <f t="shared" ca="1" si="193"/>
        <v/>
      </c>
      <c r="Q594" s="8" t="str">
        <f t="shared" ca="1" si="194"/>
        <v/>
      </c>
      <c r="R594" s="8" t="str">
        <f t="shared" ca="1" si="195"/>
        <v>num</v>
      </c>
      <c r="S594" s="8" t="str">
        <f t="shared" ca="1" si="196"/>
        <v/>
      </c>
      <c r="T594" s="8" t="str">
        <f t="shared" ca="1" si="197"/>
        <v/>
      </c>
      <c r="U594" s="7">
        <f ca="1">IF(O594="","",OFFSET(program!$A$1,0,disasm!$A594+COLUMN()-COLUMN($U594)+IF($I594,0,1)))</f>
        <v>11</v>
      </c>
      <c r="V594" s="7" t="str">
        <f ca="1">IF(P594="","",OFFSET(program!$A$1,0,disasm!$A594+COLUMN()-COLUMN($U594)+IF($I594,0,1)))</f>
        <v/>
      </c>
      <c r="W594" s="7" t="str">
        <f ca="1">IF(Q594="","",OFFSET(program!$A$1,0,disasm!$A594+COLUMN()-COLUMN($U594)+IF($I594,0,1)))</f>
        <v/>
      </c>
      <c r="X594" s="3" t="str">
        <f t="shared" ca="1" si="198"/>
        <v>11</v>
      </c>
      <c r="Y594" s="3" t="str">
        <f t="shared" ca="1" si="199"/>
        <v/>
      </c>
      <c r="Z594" s="3" t="str">
        <f t="shared" ca="1" si="200"/>
        <v/>
      </c>
      <c r="AA594" s="3" t="str">
        <f ca="1">" "
&amp;AE594
&amp;IF(AND(OR(K594=5,K594=6),MOD(INT(J594/1000),10)=1)," A2","")
&amp;IF(AND(NOT(I594),J594=109,OFFSET(program!$A$1,0,disasm!$A594+1)&gt;0,NOT(ISNUMBER(FIND(" A1 "," "&amp;AE594&amp;" "))))," AUTOLABEL","")
&amp;" "</f>
        <v xml:space="preserve">  AUTOLABEL </v>
      </c>
      <c r="AD594" s="12" t="s">
        <v>207</v>
      </c>
    </row>
    <row r="595" spans="1:31" x14ac:dyDescent="0.2">
      <c r="A595" s="1">
        <f t="shared" ca="1" si="201"/>
        <v>1696</v>
      </c>
      <c r="B595" s="2" t="str">
        <f t="shared" ca="1" si="184"/>
        <v>run_springbot+2</v>
      </c>
      <c r="C595" s="3" t="str">
        <f ca="1">_xlfn.TEXTJOIN(" ",FALSE,OFFSET(program!$A$1,0,A595,1,M595))</f>
        <v>21102 0 1 -6</v>
      </c>
      <c r="D595" s="4" t="str">
        <f ca="1">IF($H595="data",".dat "&amp;X595,
IF($H595="str",".str " &amp; _xlfn.TEXTJOIN("",FALSE,OFFSET(program!$A$2,0,A595+1,1,M595-1)),
$L595&amp;" "&amp;_xlfn.TEXTJOIN(", ",TRUE,$X595:$Z595)
))</f>
        <v>MUL  0, 1, [SP-6]</v>
      </c>
      <c r="E595" s="19" t="b">
        <f t="shared" ca="1" si="185"/>
        <v>1</v>
      </c>
      <c r="F595" s="5" t="str">
        <f t="shared" ca="1" si="182"/>
        <v>run_springbot</v>
      </c>
      <c r="G595" s="5">
        <f t="shared" ca="1" si="183"/>
        <v>1694</v>
      </c>
      <c r="H595" s="5" t="str">
        <f t="shared" si="186"/>
        <v>code</v>
      </c>
      <c r="I595" s="13" t="b">
        <f t="shared" si="187"/>
        <v>0</v>
      </c>
      <c r="J595" s="6">
        <f ca="1">OFFSET(program!$A$1,0,disasm!A595)</f>
        <v>21102</v>
      </c>
      <c r="K595" s="7">
        <f t="shared" ca="1" si="188"/>
        <v>2</v>
      </c>
      <c r="L595" s="7" t="str">
        <f t="shared" ca="1" si="189"/>
        <v xml:space="preserve">MUL </v>
      </c>
      <c r="M595" s="7">
        <f t="shared" ca="1" si="190"/>
        <v>4</v>
      </c>
      <c r="N595" s="7">
        <f t="shared" ca="1" si="191"/>
        <v>3</v>
      </c>
      <c r="O595" s="8">
        <f t="shared" ca="1" si="192"/>
        <v>1</v>
      </c>
      <c r="P595" s="8">
        <f t="shared" ca="1" si="193"/>
        <v>1</v>
      </c>
      <c r="Q595" s="8">
        <f t="shared" ca="1" si="194"/>
        <v>2</v>
      </c>
      <c r="R595" s="8" t="str">
        <f t="shared" ca="1" si="195"/>
        <v>num</v>
      </c>
      <c r="S595" s="8" t="str">
        <f t="shared" ca="1" si="196"/>
        <v>num</v>
      </c>
      <c r="T595" s="8" t="str">
        <f t="shared" ca="1" si="197"/>
        <v>num</v>
      </c>
      <c r="U595" s="7">
        <f ca="1">IF(O595="","",OFFSET(program!$A$1,0,disasm!$A595+COLUMN()-COLUMN($U595)+IF($I595,0,1)))</f>
        <v>0</v>
      </c>
      <c r="V595" s="7">
        <f ca="1">IF(P595="","",OFFSET(program!$A$1,0,disasm!$A595+COLUMN()-COLUMN($U595)+IF($I595,0,1)))</f>
        <v>1</v>
      </c>
      <c r="W595" s="7">
        <f ca="1">IF(Q595="","",OFFSET(program!$A$1,0,disasm!$A595+COLUMN()-COLUMN($U595)+IF($I595,0,1)))</f>
        <v>-6</v>
      </c>
      <c r="X595" s="3" t="str">
        <f t="shared" ca="1" si="198"/>
        <v>0</v>
      </c>
      <c r="Y595" s="3" t="str">
        <f t="shared" ca="1" si="199"/>
        <v>1</v>
      </c>
      <c r="Z595" s="3" t="str">
        <f t="shared" ca="1" si="200"/>
        <v>[SP-6]</v>
      </c>
      <c r="AA595" s="3" t="str">
        <f ca="1">" "
&amp;AE595
&amp;IF(AND(OR(K595=5,K595=6),MOD(INT(J595/1000),10)=1)," A2","")
&amp;IF(AND(NOT(I595),J595=109,OFFSET(program!$A$1,0,disasm!$A595+1)&gt;0,NOT(ISNUMBER(FIND(" A1 "," "&amp;AE595&amp;" "))))," AUTOLABEL","")
&amp;" "</f>
        <v xml:space="preserve">  </v>
      </c>
    </row>
    <row r="596" spans="1:31" x14ac:dyDescent="0.2">
      <c r="A596" s="1">
        <f t="shared" ca="1" si="201"/>
        <v>1700</v>
      </c>
      <c r="B596" s="2" t="str">
        <f t="shared" ca="1" si="184"/>
        <v>run_springbot+6</v>
      </c>
      <c r="C596" s="3" t="str">
        <f ca="1">_xlfn.TEXTJOIN(" ",FALSE,OFFSET(program!$A$1,0,A596,1,M596))</f>
        <v>21101 0 0 -8</v>
      </c>
      <c r="D596" s="4" t="str">
        <f ca="1">IF($H596="data",".dat "&amp;X596,
IF($H596="str",".str " &amp; _xlfn.TEXTJOIN("",FALSE,OFFSET(program!$A$2,0,A596+1,1,M596-1)),
$L596&amp;" "&amp;_xlfn.TEXTJOIN(", ",TRUE,$X596:$Z596)
))</f>
        <v>ADD  0, 0, [SP-8]</v>
      </c>
      <c r="E596" s="19" t="b">
        <f t="shared" ca="1" si="185"/>
        <v>1</v>
      </c>
      <c r="F596" s="5" t="str">
        <f t="shared" ca="1" si="182"/>
        <v>run_springbot</v>
      </c>
      <c r="G596" s="5">
        <f t="shared" ca="1" si="183"/>
        <v>1694</v>
      </c>
      <c r="H596" s="5" t="str">
        <f t="shared" si="186"/>
        <v>code</v>
      </c>
      <c r="I596" s="13" t="b">
        <f t="shared" si="187"/>
        <v>0</v>
      </c>
      <c r="J596" s="6">
        <f ca="1">OFFSET(program!$A$1,0,disasm!A596)</f>
        <v>21101</v>
      </c>
      <c r="K596" s="7">
        <f t="shared" ca="1" si="188"/>
        <v>1</v>
      </c>
      <c r="L596" s="7" t="str">
        <f t="shared" ca="1" si="189"/>
        <v xml:space="preserve">ADD </v>
      </c>
      <c r="M596" s="7">
        <f t="shared" ca="1" si="190"/>
        <v>4</v>
      </c>
      <c r="N596" s="7">
        <f t="shared" ca="1" si="191"/>
        <v>3</v>
      </c>
      <c r="O596" s="8">
        <f t="shared" ca="1" si="192"/>
        <v>1</v>
      </c>
      <c r="P596" s="8">
        <f t="shared" ca="1" si="193"/>
        <v>1</v>
      </c>
      <c r="Q596" s="8">
        <f t="shared" ca="1" si="194"/>
        <v>2</v>
      </c>
      <c r="R596" s="8" t="str">
        <f t="shared" ca="1" si="195"/>
        <v>num</v>
      </c>
      <c r="S596" s="8" t="str">
        <f t="shared" ca="1" si="196"/>
        <v>num</v>
      </c>
      <c r="T596" s="8" t="str">
        <f t="shared" ca="1" si="197"/>
        <v>num</v>
      </c>
      <c r="U596" s="7">
        <f ca="1">IF(O596="","",OFFSET(program!$A$1,0,disasm!$A596+COLUMN()-COLUMN($U596)+IF($I596,0,1)))</f>
        <v>0</v>
      </c>
      <c r="V596" s="7">
        <f ca="1">IF(P596="","",OFFSET(program!$A$1,0,disasm!$A596+COLUMN()-COLUMN($U596)+IF($I596,0,1)))</f>
        <v>0</v>
      </c>
      <c r="W596" s="7">
        <f ca="1">IF(Q596="","",OFFSET(program!$A$1,0,disasm!$A596+COLUMN()-COLUMN($U596)+IF($I596,0,1)))</f>
        <v>-8</v>
      </c>
      <c r="X596" s="3" t="str">
        <f t="shared" ca="1" si="198"/>
        <v>0</v>
      </c>
      <c r="Y596" s="3" t="str">
        <f t="shared" ca="1" si="199"/>
        <v>0</v>
      </c>
      <c r="Z596" s="3" t="str">
        <f t="shared" ca="1" si="200"/>
        <v>[SP-8]</v>
      </c>
      <c r="AA596" s="3" t="str">
        <f ca="1">" "
&amp;AE596
&amp;IF(AND(OR(K596=5,K596=6),MOD(INT(J596/1000),10)=1)," A2","")
&amp;IF(AND(NOT(I596),J596=109,OFFSET(program!$A$1,0,disasm!$A596+1)&gt;0,NOT(ISNUMBER(FIND(" A1 "," "&amp;AE596&amp;" "))))," AUTOLABEL","")
&amp;" "</f>
        <v xml:space="preserve">  </v>
      </c>
    </row>
    <row r="597" spans="1:31" x14ac:dyDescent="0.2">
      <c r="A597" s="1">
        <f t="shared" ca="1" si="201"/>
        <v>1704</v>
      </c>
      <c r="B597" s="2" t="str">
        <f t="shared" ca="1" si="184"/>
        <v>run_springbot+10</v>
      </c>
      <c r="C597" s="3" t="str">
        <f ca="1">_xlfn.TEXTJOIN(" ",FALSE,OFFSET(program!$A$1,0,A597,1,M597))</f>
        <v>21101 0 0 -7</v>
      </c>
      <c r="D597" s="4" t="str">
        <f ca="1">IF($H597="data",".dat "&amp;X597,
IF($H597="str",".str " &amp; _xlfn.TEXTJOIN("",FALSE,OFFSET(program!$A$2,0,A597+1,1,M597-1)),
$L597&amp;" "&amp;_xlfn.TEXTJOIN(", ",TRUE,$X597:$Z597)
))</f>
        <v>ADD  0, 0, [SP-7]</v>
      </c>
      <c r="E597" s="19" t="b">
        <f t="shared" ca="1" si="185"/>
        <v>1</v>
      </c>
      <c r="F597" s="5" t="str">
        <f t="shared" ca="1" si="182"/>
        <v>run_springbot</v>
      </c>
      <c r="G597" s="5">
        <f t="shared" ca="1" si="183"/>
        <v>1694</v>
      </c>
      <c r="H597" s="5" t="str">
        <f t="shared" si="186"/>
        <v>code</v>
      </c>
      <c r="I597" s="13" t="b">
        <f t="shared" si="187"/>
        <v>0</v>
      </c>
      <c r="J597" s="6">
        <f ca="1">OFFSET(program!$A$1,0,disasm!A597)</f>
        <v>21101</v>
      </c>
      <c r="K597" s="7">
        <f t="shared" ca="1" si="188"/>
        <v>1</v>
      </c>
      <c r="L597" s="7" t="str">
        <f t="shared" ca="1" si="189"/>
        <v xml:space="preserve">ADD </v>
      </c>
      <c r="M597" s="7">
        <f t="shared" ca="1" si="190"/>
        <v>4</v>
      </c>
      <c r="N597" s="7">
        <f t="shared" ca="1" si="191"/>
        <v>3</v>
      </c>
      <c r="O597" s="8">
        <f t="shared" ca="1" si="192"/>
        <v>1</v>
      </c>
      <c r="P597" s="8">
        <f t="shared" ca="1" si="193"/>
        <v>1</v>
      </c>
      <c r="Q597" s="8">
        <f t="shared" ca="1" si="194"/>
        <v>2</v>
      </c>
      <c r="R597" s="8" t="str">
        <f t="shared" ca="1" si="195"/>
        <v>num</v>
      </c>
      <c r="S597" s="8" t="str">
        <f t="shared" ca="1" si="196"/>
        <v>num</v>
      </c>
      <c r="T597" s="8" t="str">
        <f t="shared" ca="1" si="197"/>
        <v>num</v>
      </c>
      <c r="U597" s="7">
        <f ca="1">IF(O597="","",OFFSET(program!$A$1,0,disasm!$A597+COLUMN()-COLUMN($U597)+IF($I597,0,1)))</f>
        <v>0</v>
      </c>
      <c r="V597" s="7">
        <f ca="1">IF(P597="","",OFFSET(program!$A$1,0,disasm!$A597+COLUMN()-COLUMN($U597)+IF($I597,0,1)))</f>
        <v>0</v>
      </c>
      <c r="W597" s="7">
        <f ca="1">IF(Q597="","",OFFSET(program!$A$1,0,disasm!$A597+COLUMN()-COLUMN($U597)+IF($I597,0,1)))</f>
        <v>-7</v>
      </c>
      <c r="X597" s="3" t="str">
        <f t="shared" ca="1" si="198"/>
        <v>0</v>
      </c>
      <c r="Y597" s="3" t="str">
        <f t="shared" ca="1" si="199"/>
        <v>0</v>
      </c>
      <c r="Z597" s="3" t="str">
        <f t="shared" ca="1" si="200"/>
        <v>[SP-7]</v>
      </c>
      <c r="AA597" s="3" t="str">
        <f ca="1">" "
&amp;AE597
&amp;IF(AND(OR(K597=5,K597=6),MOD(INT(J597/1000),10)=1)," A2","")
&amp;IF(AND(NOT(I597),J597=109,OFFSET(program!$A$1,0,disasm!$A597+1)&gt;0,NOT(ISNUMBER(FIND(" A1 "," "&amp;AE597&amp;" "))))," AUTOLABEL","")
&amp;" "</f>
        <v xml:space="preserve">  </v>
      </c>
    </row>
    <row r="598" spans="1:31" x14ac:dyDescent="0.2">
      <c r="A598" s="1">
        <f t="shared" ca="1" si="201"/>
        <v>1708</v>
      </c>
      <c r="B598" s="2" t="str">
        <f t="shared" ca="1" si="184"/>
        <v>run_springbot+14</v>
      </c>
      <c r="C598" s="3" t="str">
        <f ca="1">_xlfn.TEXTJOIN(" ",FALSE,OFFSET(program!$A$1,0,A598,1,M598))</f>
        <v>20208 -6 920 -9</v>
      </c>
      <c r="D598" s="4" t="str">
        <f ca="1">IF($H598="data",".dat "&amp;X598,
IF($H598="str",".str " &amp; _xlfn.TEXTJOIN("",FALSE,OFFSET(program!$A$2,0,A598+1,1,M598-1)),
$L598&amp;" "&amp;_xlfn.TEXTJOIN(", ",TRUE,$X598:$Z598)
))</f>
        <v>CMP= [SP-6], [progmem.size], [SP-9]</v>
      </c>
      <c r="E598" s="19" t="b">
        <f t="shared" ca="1" si="185"/>
        <v>1</v>
      </c>
      <c r="F598" s="5" t="str">
        <f t="shared" ca="1" si="182"/>
        <v>run_springbot</v>
      </c>
      <c r="G598" s="5">
        <f t="shared" ca="1" si="183"/>
        <v>1694</v>
      </c>
      <c r="H598" s="5" t="str">
        <f t="shared" si="186"/>
        <v>code</v>
      </c>
      <c r="I598" s="13" t="b">
        <f t="shared" si="187"/>
        <v>0</v>
      </c>
      <c r="J598" s="6">
        <f ca="1">OFFSET(program!$A$1,0,disasm!A598)</f>
        <v>20208</v>
      </c>
      <c r="K598" s="7">
        <f t="shared" ca="1" si="188"/>
        <v>8</v>
      </c>
      <c r="L598" s="7" t="str">
        <f t="shared" ca="1" si="189"/>
        <v>CMP=</v>
      </c>
      <c r="M598" s="7">
        <f t="shared" ca="1" si="190"/>
        <v>4</v>
      </c>
      <c r="N598" s="7">
        <f t="shared" ca="1" si="191"/>
        <v>3</v>
      </c>
      <c r="O598" s="8">
        <f t="shared" ca="1" si="192"/>
        <v>2</v>
      </c>
      <c r="P598" s="8">
        <f t="shared" ca="1" si="193"/>
        <v>0</v>
      </c>
      <c r="Q598" s="8">
        <f t="shared" ca="1" si="194"/>
        <v>2</v>
      </c>
      <c r="R598" s="8" t="str">
        <f t="shared" ca="1" si="195"/>
        <v>num</v>
      </c>
      <c r="S598" s="8" t="str">
        <f t="shared" ca="1" si="196"/>
        <v>addr</v>
      </c>
      <c r="T598" s="8" t="str">
        <f t="shared" ca="1" si="197"/>
        <v>num</v>
      </c>
      <c r="U598" s="7">
        <f ca="1">IF(O598="","",OFFSET(program!$A$1,0,disasm!$A598+COLUMN()-COLUMN($U598)+IF($I598,0,1)))</f>
        <v>-6</v>
      </c>
      <c r="V598" s="7">
        <f ca="1">IF(P598="","",OFFSET(program!$A$1,0,disasm!$A598+COLUMN()-COLUMN($U598)+IF($I598,0,1)))</f>
        <v>920</v>
      </c>
      <c r="W598" s="7">
        <f ca="1">IF(Q598="","",OFFSET(program!$A$1,0,disasm!$A598+COLUMN()-COLUMN($U598)+IF($I598,0,1)))</f>
        <v>-9</v>
      </c>
      <c r="X598" s="3" t="str">
        <f t="shared" ca="1" si="198"/>
        <v>[SP-6]</v>
      </c>
      <c r="Y598" s="3" t="str">
        <f t="shared" ca="1" si="199"/>
        <v>[progmem.size]</v>
      </c>
      <c r="Z598" s="3" t="str">
        <f t="shared" ca="1" si="200"/>
        <v>[SP-9]</v>
      </c>
      <c r="AA598" s="3" t="str">
        <f ca="1">" "
&amp;AE598
&amp;IF(AND(OR(K598=5,K598=6),MOD(INT(J598/1000),10)=1)," A2","")
&amp;IF(AND(NOT(I598),J598=109,OFFSET(program!$A$1,0,disasm!$A598+1)&gt;0,NOT(ISNUMBER(FIND(" A1 "," "&amp;AE598&amp;" "))))," AUTOLABEL","")
&amp;" "</f>
        <v xml:space="preserve">  </v>
      </c>
    </row>
    <row r="599" spans="1:31" x14ac:dyDescent="0.2">
      <c r="A599" s="1">
        <f t="shared" ca="1" si="201"/>
        <v>1712</v>
      </c>
      <c r="B599" s="2" t="str">
        <f t="shared" ca="1" si="184"/>
        <v>run_springbot+18</v>
      </c>
      <c r="C599" s="3" t="str">
        <f ca="1">_xlfn.TEXTJOIN(" ",FALSE,OFFSET(program!$A$1,0,A599,1,M599))</f>
        <v>1205 -9 1880</v>
      </c>
      <c r="D599" s="4" t="str">
        <f ca="1">IF($H599="data",".dat "&amp;X599,
IF($H599="str",".str " &amp; _xlfn.TEXTJOIN("",FALSE,OFFSET(program!$A$2,0,A599+1,1,M599-1)),
$L599&amp;" "&amp;_xlfn.TEXTJOIN(", ",TRUE,$X599:$Z599)
))</f>
        <v>J!=0 [SP-9], run_springbot+186</v>
      </c>
      <c r="E599" s="19" t="b">
        <f t="shared" ca="1" si="185"/>
        <v>1</v>
      </c>
      <c r="F599" s="5" t="str">
        <f t="shared" ca="1" si="182"/>
        <v>run_springbot</v>
      </c>
      <c r="G599" s="5">
        <f t="shared" ca="1" si="183"/>
        <v>1694</v>
      </c>
      <c r="H599" s="5" t="str">
        <f t="shared" si="186"/>
        <v>code</v>
      </c>
      <c r="I599" s="13" t="b">
        <f t="shared" si="187"/>
        <v>0</v>
      </c>
      <c r="J599" s="6">
        <f ca="1">OFFSET(program!$A$1,0,disasm!A599)</f>
        <v>1205</v>
      </c>
      <c r="K599" s="7">
        <f t="shared" ca="1" si="188"/>
        <v>5</v>
      </c>
      <c r="L599" s="7" t="str">
        <f t="shared" ca="1" si="189"/>
        <v>J!=0</v>
      </c>
      <c r="M599" s="7">
        <f t="shared" ca="1" si="190"/>
        <v>3</v>
      </c>
      <c r="N599" s="7">
        <f t="shared" ca="1" si="191"/>
        <v>2</v>
      </c>
      <c r="O599" s="8">
        <f t="shared" ca="1" si="192"/>
        <v>2</v>
      </c>
      <c r="P599" s="8">
        <f t="shared" ca="1" si="193"/>
        <v>1</v>
      </c>
      <c r="Q599" s="8" t="str">
        <f t="shared" ca="1" si="194"/>
        <v/>
      </c>
      <c r="R599" s="8" t="str">
        <f t="shared" ca="1" si="195"/>
        <v>num</v>
      </c>
      <c r="S599" s="8" t="str">
        <f t="shared" ca="1" si="196"/>
        <v>addr</v>
      </c>
      <c r="T599" s="8" t="str">
        <f t="shared" ca="1" si="197"/>
        <v/>
      </c>
      <c r="U599" s="7">
        <f ca="1">IF(O599="","",OFFSET(program!$A$1,0,disasm!$A599+COLUMN()-COLUMN($U599)+IF($I599,0,1)))</f>
        <v>-9</v>
      </c>
      <c r="V599" s="7">
        <f ca="1">IF(P599="","",OFFSET(program!$A$1,0,disasm!$A599+COLUMN()-COLUMN($U599)+IF($I599,0,1)))</f>
        <v>1880</v>
      </c>
      <c r="W599" s="7" t="str">
        <f ca="1">IF(Q599="","",OFFSET(program!$A$1,0,disasm!$A599+COLUMN()-COLUMN($U599)+IF($I599,0,1)))</f>
        <v/>
      </c>
      <c r="X599" s="3" t="str">
        <f t="shared" ca="1" si="198"/>
        <v>[SP-9]</v>
      </c>
      <c r="Y599" s="3" t="str">
        <f t="shared" ca="1" si="199"/>
        <v>run_springbot+186</v>
      </c>
      <c r="Z599" s="3" t="str">
        <f t="shared" ca="1" si="200"/>
        <v/>
      </c>
      <c r="AA599" s="3" t="str">
        <f ca="1">" "
&amp;AE599
&amp;IF(AND(OR(K599=5,K599=6),MOD(INT(J599/1000),10)=1)," A2","")
&amp;IF(AND(NOT(I599),J599=109,OFFSET(program!$A$1,0,disasm!$A599+1)&gt;0,NOT(ISNUMBER(FIND(" A1 "," "&amp;AE599&amp;" "))))," AUTOLABEL","")
&amp;" "</f>
        <v xml:space="preserve">  A2 </v>
      </c>
    </row>
    <row r="600" spans="1:31" x14ac:dyDescent="0.2">
      <c r="A600" s="1">
        <f t="shared" ca="1" si="201"/>
        <v>1715</v>
      </c>
      <c r="B600" s="2" t="str">
        <f t="shared" ca="1" si="184"/>
        <v>run_springbot+21</v>
      </c>
      <c r="C600" s="3" t="str">
        <f ca="1">_xlfn.TEXTJOIN(" ",FALSE,OFFSET(program!$A$1,0,A600,1,M600))</f>
        <v>21202 -6 3 -9</v>
      </c>
      <c r="D600" s="4" t="str">
        <f ca="1">IF($H600="data",".dat "&amp;X600,
IF($H600="str",".str " &amp; _xlfn.TEXTJOIN("",FALSE,OFFSET(program!$A$2,0,A600+1,1,M600-1)),
$L600&amp;" "&amp;_xlfn.TEXTJOIN(", ",TRUE,$X600:$Z600)
))</f>
        <v>MUL  [SP-6], 3, [SP-9]</v>
      </c>
      <c r="E600" s="19" t="b">
        <f t="shared" ca="1" si="185"/>
        <v>1</v>
      </c>
      <c r="F600" s="5" t="str">
        <f t="shared" ca="1" si="182"/>
        <v>run_springbot</v>
      </c>
      <c r="G600" s="5">
        <f t="shared" ca="1" si="183"/>
        <v>1694</v>
      </c>
      <c r="H600" s="5" t="str">
        <f t="shared" si="186"/>
        <v>code</v>
      </c>
      <c r="I600" s="13" t="b">
        <f t="shared" si="187"/>
        <v>0</v>
      </c>
      <c r="J600" s="6">
        <f ca="1">OFFSET(program!$A$1,0,disasm!A600)</f>
        <v>21202</v>
      </c>
      <c r="K600" s="7">
        <f t="shared" ca="1" si="188"/>
        <v>2</v>
      </c>
      <c r="L600" s="7" t="str">
        <f t="shared" ca="1" si="189"/>
        <v xml:space="preserve">MUL </v>
      </c>
      <c r="M600" s="7">
        <f t="shared" ca="1" si="190"/>
        <v>4</v>
      </c>
      <c r="N600" s="7">
        <f t="shared" ca="1" si="191"/>
        <v>3</v>
      </c>
      <c r="O600" s="8">
        <f t="shared" ca="1" si="192"/>
        <v>2</v>
      </c>
      <c r="P600" s="8">
        <f t="shared" ca="1" si="193"/>
        <v>1</v>
      </c>
      <c r="Q600" s="8">
        <f t="shared" ca="1" si="194"/>
        <v>2</v>
      </c>
      <c r="R600" s="8" t="str">
        <f t="shared" ca="1" si="195"/>
        <v>num</v>
      </c>
      <c r="S600" s="8" t="str">
        <f t="shared" ca="1" si="196"/>
        <v>num</v>
      </c>
      <c r="T600" s="8" t="str">
        <f t="shared" ca="1" si="197"/>
        <v>num</v>
      </c>
      <c r="U600" s="7">
        <f ca="1">IF(O600="","",OFFSET(program!$A$1,0,disasm!$A600+COLUMN()-COLUMN($U600)+IF($I600,0,1)))</f>
        <v>-6</v>
      </c>
      <c r="V600" s="7">
        <f ca="1">IF(P600="","",OFFSET(program!$A$1,0,disasm!$A600+COLUMN()-COLUMN($U600)+IF($I600,0,1)))</f>
        <v>3</v>
      </c>
      <c r="W600" s="7">
        <f ca="1">IF(Q600="","",OFFSET(program!$A$1,0,disasm!$A600+COLUMN()-COLUMN($U600)+IF($I600,0,1)))</f>
        <v>-9</v>
      </c>
      <c r="X600" s="3" t="str">
        <f t="shared" ca="1" si="198"/>
        <v>[SP-6]</v>
      </c>
      <c r="Y600" s="3" t="str">
        <f t="shared" ca="1" si="199"/>
        <v>3</v>
      </c>
      <c r="Z600" s="3" t="str">
        <f t="shared" ca="1" si="200"/>
        <v>[SP-9]</v>
      </c>
      <c r="AA600" s="3" t="str">
        <f ca="1">" "
&amp;AE600
&amp;IF(AND(OR(K600=5,K600=6),MOD(INT(J600/1000),10)=1)," A2","")
&amp;IF(AND(NOT(I600),J600=109,OFFSET(program!$A$1,0,disasm!$A600+1)&gt;0,NOT(ISNUMBER(FIND(" A1 "," "&amp;AE600&amp;" "))))," AUTOLABEL","")
&amp;" "</f>
        <v xml:space="preserve">  </v>
      </c>
    </row>
    <row r="601" spans="1:31" x14ac:dyDescent="0.2">
      <c r="A601" s="1">
        <f t="shared" ca="1" si="201"/>
        <v>1719</v>
      </c>
      <c r="B601" s="2" t="str">
        <f t="shared" ca="1" si="184"/>
        <v>run_springbot+25</v>
      </c>
      <c r="C601" s="3" t="str">
        <f ca="1">_xlfn.TEXTJOIN(" ",FALSE,OFFSET(program!$A$1,0,A601,1,M601))</f>
        <v>1201 -9 921 1724</v>
      </c>
      <c r="D601" s="4" t="str">
        <f ca="1">IF($H601="data",".dat "&amp;X601,
IF($H601="str",".str " &amp; _xlfn.TEXTJOIN("",FALSE,OFFSET(program!$A$2,0,A601+1,1,M601-1)),
$L601&amp;" "&amp;_xlfn.TEXTJOIN(", ",TRUE,$X601:$Z601)
))</f>
        <v>ADD  [SP-9], progmem.data, [run_springbot+29.a1]</v>
      </c>
      <c r="E601" s="19" t="b">
        <f t="shared" ca="1" si="185"/>
        <v>1</v>
      </c>
      <c r="F601" s="5" t="str">
        <f t="shared" ca="1" si="182"/>
        <v>run_springbot</v>
      </c>
      <c r="G601" s="5">
        <f t="shared" ca="1" si="183"/>
        <v>1694</v>
      </c>
      <c r="H601" s="5" t="str">
        <f t="shared" si="186"/>
        <v>code</v>
      </c>
      <c r="I601" s="13" t="b">
        <f t="shared" si="187"/>
        <v>0</v>
      </c>
      <c r="J601" s="6">
        <f ca="1">OFFSET(program!$A$1,0,disasm!A601)</f>
        <v>1201</v>
      </c>
      <c r="K601" s="7">
        <f t="shared" ca="1" si="188"/>
        <v>1</v>
      </c>
      <c r="L601" s="7" t="str">
        <f t="shared" ca="1" si="189"/>
        <v xml:space="preserve">ADD </v>
      </c>
      <c r="M601" s="7">
        <f t="shared" ca="1" si="190"/>
        <v>4</v>
      </c>
      <c r="N601" s="7">
        <f t="shared" ca="1" si="191"/>
        <v>3</v>
      </c>
      <c r="O601" s="8">
        <f t="shared" ca="1" si="192"/>
        <v>2</v>
      </c>
      <c r="P601" s="8">
        <f t="shared" ca="1" si="193"/>
        <v>1</v>
      </c>
      <c r="Q601" s="8">
        <f t="shared" ca="1" si="194"/>
        <v>0</v>
      </c>
      <c r="R601" s="8" t="str">
        <f t="shared" ca="1" si="195"/>
        <v>num</v>
      </c>
      <c r="S601" s="8" t="str">
        <f t="shared" ca="1" si="196"/>
        <v>addr</v>
      </c>
      <c r="T601" s="8" t="str">
        <f t="shared" ca="1" si="197"/>
        <v>addr</v>
      </c>
      <c r="U601" s="7">
        <f ca="1">IF(O601="","",OFFSET(program!$A$1,0,disasm!$A601+COLUMN()-COLUMN($U601)+IF($I601,0,1)))</f>
        <v>-9</v>
      </c>
      <c r="V601" s="7">
        <f ca="1">IF(P601="","",OFFSET(program!$A$1,0,disasm!$A601+COLUMN()-COLUMN($U601)+IF($I601,0,1)))</f>
        <v>921</v>
      </c>
      <c r="W601" s="7">
        <f ca="1">IF(Q601="","",OFFSET(program!$A$1,0,disasm!$A601+COLUMN()-COLUMN($U601)+IF($I601,0,1)))</f>
        <v>1724</v>
      </c>
      <c r="X601" s="3" t="str">
        <f t="shared" ca="1" si="198"/>
        <v>[SP-9]</v>
      </c>
      <c r="Y601" s="3" t="str">
        <f t="shared" ca="1" si="199"/>
        <v>progmem.data</v>
      </c>
      <c r="Z601" s="3" t="str">
        <f t="shared" ca="1" si="200"/>
        <v>[run_springbot+29.a1]</v>
      </c>
      <c r="AA601" s="3" t="str">
        <f ca="1">" "
&amp;AE601
&amp;IF(AND(OR(K601=5,K601=6),MOD(INT(J601/1000),10)=1)," A2","")
&amp;IF(AND(NOT(I601),J601=109,OFFSET(program!$A$1,0,disasm!$A601+1)&gt;0,NOT(ISNUMBER(FIND(" A1 "," "&amp;AE601&amp;" "))))," AUTOLABEL","")
&amp;" "</f>
        <v xml:space="preserve"> A2 </v>
      </c>
      <c r="AE601" s="9" t="s">
        <v>48</v>
      </c>
    </row>
    <row r="602" spans="1:31" x14ac:dyDescent="0.2">
      <c r="A602" s="1">
        <f t="shared" ca="1" si="201"/>
        <v>1723</v>
      </c>
      <c r="B602" s="2" t="str">
        <f t="shared" ca="1" si="184"/>
        <v>run_springbot+29</v>
      </c>
      <c r="C602" s="3" t="str">
        <f ca="1">_xlfn.TEXTJOIN(" ",FALSE,OFFSET(program!$A$1,0,A602,1,M602))</f>
        <v>21002 0 1 -5</v>
      </c>
      <c r="D602" s="4" t="str">
        <f ca="1">IF($H602="data",".dat "&amp;X602,
IF($H602="str",".str " &amp; _xlfn.TEXTJOIN("",FALSE,OFFSET(program!$A$2,0,A602+1,1,M602-1)),
$L602&amp;" "&amp;_xlfn.TEXTJOIN(", ",TRUE,$X602:$Z602)
))</f>
        <v>MUL  [start], 1, [SP-5]</v>
      </c>
      <c r="E602" s="19" t="b">
        <f t="shared" ca="1" si="185"/>
        <v>1</v>
      </c>
      <c r="F602" s="5" t="str">
        <f t="shared" ca="1" si="182"/>
        <v>run_springbot</v>
      </c>
      <c r="G602" s="5">
        <f t="shared" ca="1" si="183"/>
        <v>1694</v>
      </c>
      <c r="H602" s="5" t="str">
        <f t="shared" si="186"/>
        <v>code</v>
      </c>
      <c r="I602" s="13" t="b">
        <f t="shared" si="187"/>
        <v>0</v>
      </c>
      <c r="J602" s="6">
        <f ca="1">OFFSET(program!$A$1,0,disasm!A602)</f>
        <v>21002</v>
      </c>
      <c r="K602" s="7">
        <f t="shared" ca="1" si="188"/>
        <v>2</v>
      </c>
      <c r="L602" s="7" t="str">
        <f t="shared" ca="1" si="189"/>
        <v xml:space="preserve">MUL </v>
      </c>
      <c r="M602" s="7">
        <f t="shared" ca="1" si="190"/>
        <v>4</v>
      </c>
      <c r="N602" s="7">
        <f t="shared" ca="1" si="191"/>
        <v>3</v>
      </c>
      <c r="O602" s="8">
        <f t="shared" ca="1" si="192"/>
        <v>0</v>
      </c>
      <c r="P602" s="8">
        <f t="shared" ca="1" si="193"/>
        <v>1</v>
      </c>
      <c r="Q602" s="8">
        <f t="shared" ca="1" si="194"/>
        <v>2</v>
      </c>
      <c r="R602" s="8" t="str">
        <f t="shared" ca="1" si="195"/>
        <v>addr</v>
      </c>
      <c r="S602" s="8" t="str">
        <f t="shared" ca="1" si="196"/>
        <v>num</v>
      </c>
      <c r="T602" s="8" t="str">
        <f t="shared" ca="1" si="197"/>
        <v>num</v>
      </c>
      <c r="U602" s="7">
        <f ca="1">IF(O602="","",OFFSET(program!$A$1,0,disasm!$A602+COLUMN()-COLUMN($U602)+IF($I602,0,1)))</f>
        <v>0</v>
      </c>
      <c r="V602" s="7">
        <f ca="1">IF(P602="","",OFFSET(program!$A$1,0,disasm!$A602+COLUMN()-COLUMN($U602)+IF($I602,0,1)))</f>
        <v>1</v>
      </c>
      <c r="W602" s="7">
        <f ca="1">IF(Q602="","",OFFSET(program!$A$1,0,disasm!$A602+COLUMN()-COLUMN($U602)+IF($I602,0,1)))</f>
        <v>-5</v>
      </c>
      <c r="X602" s="3" t="str">
        <f t="shared" ca="1" si="198"/>
        <v>[start]</v>
      </c>
      <c r="Y602" s="3" t="str">
        <f t="shared" ca="1" si="199"/>
        <v>1</v>
      </c>
      <c r="Z602" s="3" t="str">
        <f t="shared" ca="1" si="200"/>
        <v>[SP-5]</v>
      </c>
      <c r="AA602" s="3" t="str">
        <f ca="1">" "
&amp;AE602
&amp;IF(AND(OR(K602=5,K602=6),MOD(INT(J602/1000),10)=1)," A2","")
&amp;IF(AND(NOT(I602),J602=109,OFFSET(program!$A$1,0,disasm!$A602+1)&gt;0,NOT(ISNUMBER(FIND(" A1 "," "&amp;AE602&amp;" "))))," AUTOLABEL","")
&amp;" "</f>
        <v xml:space="preserve">  </v>
      </c>
    </row>
    <row r="603" spans="1:31" x14ac:dyDescent="0.2">
      <c r="A603" s="1">
        <f t="shared" ca="1" si="201"/>
        <v>1727</v>
      </c>
      <c r="B603" s="2" t="str">
        <f t="shared" ca="1" si="184"/>
        <v>run_springbot+33</v>
      </c>
      <c r="C603" s="3" t="str">
        <f ca="1">_xlfn.TEXTJOIN(" ",FALSE,OFFSET(program!$A$1,0,A603,1,M603))</f>
        <v>1001 1724 1 1733</v>
      </c>
      <c r="D603" s="4" t="str">
        <f ca="1">IF($H603="data",".dat "&amp;X603,
IF($H603="str",".str " &amp; _xlfn.TEXTJOIN("",FALSE,OFFSET(program!$A$2,0,A603+1,1,M603-1)),
$L603&amp;" "&amp;_xlfn.TEXTJOIN(", ",TRUE,$X603:$Z603)
))</f>
        <v>ADD  [run_springbot+29.a1], 1, [run_springbot+37.a2]</v>
      </c>
      <c r="E603" s="19" t="b">
        <f t="shared" ca="1" si="185"/>
        <v>1</v>
      </c>
      <c r="F603" s="5" t="str">
        <f t="shared" ca="1" si="182"/>
        <v>run_springbot</v>
      </c>
      <c r="G603" s="5">
        <f t="shared" ca="1" si="183"/>
        <v>1694</v>
      </c>
      <c r="H603" s="5" t="str">
        <f t="shared" si="186"/>
        <v>code</v>
      </c>
      <c r="I603" s="13" t="b">
        <f t="shared" si="187"/>
        <v>0</v>
      </c>
      <c r="J603" s="6">
        <f ca="1">OFFSET(program!$A$1,0,disasm!A603)</f>
        <v>1001</v>
      </c>
      <c r="K603" s="7">
        <f t="shared" ca="1" si="188"/>
        <v>1</v>
      </c>
      <c r="L603" s="7" t="str">
        <f t="shared" ca="1" si="189"/>
        <v xml:space="preserve">ADD </v>
      </c>
      <c r="M603" s="7">
        <f t="shared" ca="1" si="190"/>
        <v>4</v>
      </c>
      <c r="N603" s="7">
        <f t="shared" ca="1" si="191"/>
        <v>3</v>
      </c>
      <c r="O603" s="8">
        <f t="shared" ca="1" si="192"/>
        <v>0</v>
      </c>
      <c r="P603" s="8">
        <f t="shared" ca="1" si="193"/>
        <v>1</v>
      </c>
      <c r="Q603" s="8">
        <f t="shared" ca="1" si="194"/>
        <v>0</v>
      </c>
      <c r="R603" s="8" t="str">
        <f t="shared" ca="1" si="195"/>
        <v>addr</v>
      </c>
      <c r="S603" s="8" t="str">
        <f t="shared" ca="1" si="196"/>
        <v>num</v>
      </c>
      <c r="T603" s="8" t="str">
        <f t="shared" ca="1" si="197"/>
        <v>addr</v>
      </c>
      <c r="U603" s="7">
        <f ca="1">IF(O603="","",OFFSET(program!$A$1,0,disasm!$A603+COLUMN()-COLUMN($U603)+IF($I603,0,1)))</f>
        <v>1724</v>
      </c>
      <c r="V603" s="7">
        <f ca="1">IF(P603="","",OFFSET(program!$A$1,0,disasm!$A603+COLUMN()-COLUMN($U603)+IF($I603,0,1)))</f>
        <v>1</v>
      </c>
      <c r="W603" s="7">
        <f ca="1">IF(Q603="","",OFFSET(program!$A$1,0,disasm!$A603+COLUMN()-COLUMN($U603)+IF($I603,0,1)))</f>
        <v>1733</v>
      </c>
      <c r="X603" s="3" t="str">
        <f t="shared" ca="1" si="198"/>
        <v>[run_springbot+29.a1]</v>
      </c>
      <c r="Y603" s="3" t="str">
        <f t="shared" ca="1" si="199"/>
        <v>1</v>
      </c>
      <c r="Z603" s="3" t="str">
        <f t="shared" ca="1" si="200"/>
        <v>[run_springbot+37.a2]</v>
      </c>
      <c r="AA603" s="3" t="str">
        <f ca="1">" "
&amp;AE603
&amp;IF(AND(OR(K603=5,K603=6),MOD(INT(J603/1000),10)=1)," A2","")
&amp;IF(AND(NOT(I603),J603=109,OFFSET(program!$A$1,0,disasm!$A603+1)&gt;0,NOT(ISNUMBER(FIND(" A1 "," "&amp;AE603&amp;" "))))," AUTOLABEL","")
&amp;" "</f>
        <v xml:space="preserve">  </v>
      </c>
    </row>
    <row r="604" spans="1:31" x14ac:dyDescent="0.2">
      <c r="A604" s="1">
        <f t="shared" ca="1" si="201"/>
        <v>1731</v>
      </c>
      <c r="B604" s="2" t="str">
        <f t="shared" ca="1" si="184"/>
        <v>run_springbot+37</v>
      </c>
      <c r="C604" s="3" t="str">
        <f ca="1">_xlfn.TEXTJOIN(" ",FALSE,OFFSET(program!$A$1,0,A604,1,M604))</f>
        <v>20102 1 0 -4</v>
      </c>
      <c r="D604" s="4" t="str">
        <f ca="1">IF($H604="data",".dat "&amp;X604,
IF($H604="str",".str " &amp; _xlfn.TEXTJOIN("",FALSE,OFFSET(program!$A$2,0,A604+1,1,M604-1)),
$L604&amp;" "&amp;_xlfn.TEXTJOIN(", ",TRUE,$X604:$Z604)
))</f>
        <v>MUL  1, [start], [SP-4]</v>
      </c>
      <c r="E604" s="19" t="b">
        <f t="shared" ca="1" si="185"/>
        <v>1</v>
      </c>
      <c r="F604" s="5" t="str">
        <f t="shared" ca="1" si="182"/>
        <v>run_springbot</v>
      </c>
      <c r="G604" s="5">
        <f t="shared" ca="1" si="183"/>
        <v>1694</v>
      </c>
      <c r="H604" s="5" t="str">
        <f t="shared" si="186"/>
        <v>code</v>
      </c>
      <c r="I604" s="13" t="b">
        <f t="shared" si="187"/>
        <v>0</v>
      </c>
      <c r="J604" s="6">
        <f ca="1">OFFSET(program!$A$1,0,disasm!A604)</f>
        <v>20102</v>
      </c>
      <c r="K604" s="7">
        <f t="shared" ca="1" si="188"/>
        <v>2</v>
      </c>
      <c r="L604" s="7" t="str">
        <f t="shared" ca="1" si="189"/>
        <v xml:space="preserve">MUL </v>
      </c>
      <c r="M604" s="7">
        <f t="shared" ca="1" si="190"/>
        <v>4</v>
      </c>
      <c r="N604" s="7">
        <f t="shared" ca="1" si="191"/>
        <v>3</v>
      </c>
      <c r="O604" s="8">
        <f t="shared" ca="1" si="192"/>
        <v>1</v>
      </c>
      <c r="P604" s="8">
        <f t="shared" ca="1" si="193"/>
        <v>0</v>
      </c>
      <c r="Q604" s="8">
        <f t="shared" ca="1" si="194"/>
        <v>2</v>
      </c>
      <c r="R604" s="8" t="str">
        <f t="shared" ca="1" si="195"/>
        <v>num</v>
      </c>
      <c r="S604" s="8" t="str">
        <f t="shared" ca="1" si="196"/>
        <v>addr</v>
      </c>
      <c r="T604" s="8" t="str">
        <f t="shared" ca="1" si="197"/>
        <v>num</v>
      </c>
      <c r="U604" s="7">
        <f ca="1">IF(O604="","",OFFSET(program!$A$1,0,disasm!$A604+COLUMN()-COLUMN($U604)+IF($I604,0,1)))</f>
        <v>1</v>
      </c>
      <c r="V604" s="7">
        <f ca="1">IF(P604="","",OFFSET(program!$A$1,0,disasm!$A604+COLUMN()-COLUMN($U604)+IF($I604,0,1)))</f>
        <v>0</v>
      </c>
      <c r="W604" s="7">
        <f ca="1">IF(Q604="","",OFFSET(program!$A$1,0,disasm!$A604+COLUMN()-COLUMN($U604)+IF($I604,0,1)))</f>
        <v>-4</v>
      </c>
      <c r="X604" s="3" t="str">
        <f t="shared" ca="1" si="198"/>
        <v>1</v>
      </c>
      <c r="Y604" s="3" t="str">
        <f t="shared" ca="1" si="199"/>
        <v>[start]</v>
      </c>
      <c r="Z604" s="3" t="str">
        <f t="shared" ca="1" si="200"/>
        <v>[SP-4]</v>
      </c>
      <c r="AA604" s="3" t="str">
        <f ca="1">" "
&amp;AE604
&amp;IF(AND(OR(K604=5,K604=6),MOD(INT(J604/1000),10)=1)," A2","")
&amp;IF(AND(NOT(I604),J604=109,OFFSET(program!$A$1,0,disasm!$A604+1)&gt;0,NOT(ISNUMBER(FIND(" A1 "," "&amp;AE604&amp;" "))))," AUTOLABEL","")
&amp;" "</f>
        <v xml:space="preserve">  </v>
      </c>
    </row>
    <row r="605" spans="1:31" x14ac:dyDescent="0.2">
      <c r="A605" s="1">
        <f t="shared" ca="1" si="201"/>
        <v>1735</v>
      </c>
      <c r="B605" s="2" t="str">
        <f t="shared" ca="1" si="184"/>
        <v>run_springbot+41</v>
      </c>
      <c r="C605" s="3" t="str">
        <f ca="1">_xlfn.TEXTJOIN(" ",FALSE,OFFSET(program!$A$1,0,A605,1,M605))</f>
        <v>21201 -4 0 1</v>
      </c>
      <c r="D605" s="4" t="str">
        <f ca="1">IF($H605="data",".dat "&amp;X605,
IF($H605="str",".str " &amp; _xlfn.TEXTJOIN("",FALSE,OFFSET(program!$A$2,0,A605+1,1,M605-1)),
$L605&amp;" "&amp;_xlfn.TEXTJOIN(", ",TRUE,$X605:$Z605)
))</f>
        <v>ADD  [SP-4], 0, [SP+1]</v>
      </c>
      <c r="E605" s="19" t="b">
        <f t="shared" ca="1" si="185"/>
        <v>1</v>
      </c>
      <c r="F605" s="5" t="str">
        <f t="shared" ca="1" si="182"/>
        <v>run_springbot</v>
      </c>
      <c r="G605" s="5">
        <f t="shared" ca="1" si="183"/>
        <v>1694</v>
      </c>
      <c r="H605" s="5" t="str">
        <f t="shared" si="186"/>
        <v>code</v>
      </c>
      <c r="I605" s="13" t="b">
        <f t="shared" si="187"/>
        <v>0</v>
      </c>
      <c r="J605" s="6">
        <f ca="1">OFFSET(program!$A$1,0,disasm!A605)</f>
        <v>21201</v>
      </c>
      <c r="K605" s="7">
        <f t="shared" ca="1" si="188"/>
        <v>1</v>
      </c>
      <c r="L605" s="7" t="str">
        <f t="shared" ca="1" si="189"/>
        <v xml:space="preserve">ADD </v>
      </c>
      <c r="M605" s="7">
        <f t="shared" ca="1" si="190"/>
        <v>4</v>
      </c>
      <c r="N605" s="7">
        <f t="shared" ca="1" si="191"/>
        <v>3</v>
      </c>
      <c r="O605" s="8">
        <f t="shared" ca="1" si="192"/>
        <v>2</v>
      </c>
      <c r="P605" s="8">
        <f t="shared" ca="1" si="193"/>
        <v>1</v>
      </c>
      <c r="Q605" s="8">
        <f t="shared" ca="1" si="194"/>
        <v>2</v>
      </c>
      <c r="R605" s="8" t="str">
        <f t="shared" ca="1" si="195"/>
        <v>num</v>
      </c>
      <c r="S605" s="8" t="str">
        <f t="shared" ca="1" si="196"/>
        <v>num</v>
      </c>
      <c r="T605" s="8" t="str">
        <f t="shared" ca="1" si="197"/>
        <v>num</v>
      </c>
      <c r="U605" s="7">
        <f ca="1">IF(O605="","",OFFSET(program!$A$1,0,disasm!$A605+COLUMN()-COLUMN($U605)+IF($I605,0,1)))</f>
        <v>-4</v>
      </c>
      <c r="V605" s="7">
        <f ca="1">IF(P605="","",OFFSET(program!$A$1,0,disasm!$A605+COLUMN()-COLUMN($U605)+IF($I605,0,1)))</f>
        <v>0</v>
      </c>
      <c r="W605" s="7">
        <f ca="1">IF(Q605="","",OFFSET(program!$A$1,0,disasm!$A605+COLUMN()-COLUMN($U605)+IF($I605,0,1)))</f>
        <v>1</v>
      </c>
      <c r="X605" s="3" t="str">
        <f t="shared" ca="1" si="198"/>
        <v>[SP-4]</v>
      </c>
      <c r="Y605" s="3" t="str">
        <f t="shared" ca="1" si="199"/>
        <v>0</v>
      </c>
      <c r="Z605" s="3" t="str">
        <f t="shared" ca="1" si="200"/>
        <v>[SP+1]</v>
      </c>
      <c r="AA605" s="3" t="str">
        <f ca="1">" "
&amp;AE605
&amp;IF(AND(OR(K605=5,K605=6),MOD(INT(J605/1000),10)=1)," A2","")
&amp;IF(AND(NOT(I605),J605=109,OFFSET(program!$A$1,0,disasm!$A605+1)&gt;0,NOT(ISNUMBER(FIND(" A1 "," "&amp;AE605&amp;" "))))," AUTOLABEL","")
&amp;" "</f>
        <v xml:space="preserve">  </v>
      </c>
    </row>
    <row r="606" spans="1:31" x14ac:dyDescent="0.2">
      <c r="A606" s="1">
        <f t="shared" ca="1" si="201"/>
        <v>1739</v>
      </c>
      <c r="B606" s="2" t="str">
        <f t="shared" ca="1" si="184"/>
        <v>run_springbot+45</v>
      </c>
      <c r="C606" s="3" t="str">
        <f ca="1">_xlfn.TEXTJOIN(" ",FALSE,OFFSET(program!$A$1,0,A606,1,M606))</f>
        <v>21102 1 1 2</v>
      </c>
      <c r="D606" s="4" t="str">
        <f ca="1">IF($H606="data",".dat "&amp;X606,
IF($H606="str",".str " &amp; _xlfn.TEXTJOIN("",FALSE,OFFSET(program!$A$2,0,A606+1,1,M606-1)),
$L606&amp;" "&amp;_xlfn.TEXTJOIN(", ",TRUE,$X606:$Z606)
))</f>
        <v>MUL  1, 1, [SP+2]</v>
      </c>
      <c r="E606" s="19" t="b">
        <f t="shared" ca="1" si="185"/>
        <v>1</v>
      </c>
      <c r="F606" s="5" t="str">
        <f t="shared" ca="1" si="182"/>
        <v>run_springbot</v>
      </c>
      <c r="G606" s="5">
        <f t="shared" ca="1" si="183"/>
        <v>1694</v>
      </c>
      <c r="H606" s="5" t="str">
        <f t="shared" si="186"/>
        <v>code</v>
      </c>
      <c r="I606" s="13" t="b">
        <f t="shared" si="187"/>
        <v>0</v>
      </c>
      <c r="J606" s="6">
        <f ca="1">OFFSET(program!$A$1,0,disasm!A606)</f>
        <v>21102</v>
      </c>
      <c r="K606" s="7">
        <f t="shared" ca="1" si="188"/>
        <v>2</v>
      </c>
      <c r="L606" s="7" t="str">
        <f t="shared" ca="1" si="189"/>
        <v xml:space="preserve">MUL </v>
      </c>
      <c r="M606" s="7">
        <f t="shared" ca="1" si="190"/>
        <v>4</v>
      </c>
      <c r="N606" s="7">
        <f t="shared" ca="1" si="191"/>
        <v>3</v>
      </c>
      <c r="O606" s="8">
        <f t="shared" ca="1" si="192"/>
        <v>1</v>
      </c>
      <c r="P606" s="8">
        <f t="shared" ca="1" si="193"/>
        <v>1</v>
      </c>
      <c r="Q606" s="8">
        <f t="shared" ca="1" si="194"/>
        <v>2</v>
      </c>
      <c r="R606" s="8" t="str">
        <f t="shared" ca="1" si="195"/>
        <v>num</v>
      </c>
      <c r="S606" s="8" t="str">
        <f t="shared" ca="1" si="196"/>
        <v>num</v>
      </c>
      <c r="T606" s="8" t="str">
        <f t="shared" ca="1" si="197"/>
        <v>num</v>
      </c>
      <c r="U606" s="7">
        <f ca="1">IF(O606="","",OFFSET(program!$A$1,0,disasm!$A606+COLUMN()-COLUMN($U606)+IF($I606,0,1)))</f>
        <v>1</v>
      </c>
      <c r="V606" s="7">
        <f ca="1">IF(P606="","",OFFSET(program!$A$1,0,disasm!$A606+COLUMN()-COLUMN($U606)+IF($I606,0,1)))</f>
        <v>1</v>
      </c>
      <c r="W606" s="7">
        <f ca="1">IF(Q606="","",OFFSET(program!$A$1,0,disasm!$A606+COLUMN()-COLUMN($U606)+IF($I606,0,1)))</f>
        <v>2</v>
      </c>
      <c r="X606" s="3" t="str">
        <f t="shared" ca="1" si="198"/>
        <v>1</v>
      </c>
      <c r="Y606" s="3" t="str">
        <f t="shared" ca="1" si="199"/>
        <v>1</v>
      </c>
      <c r="Z606" s="3" t="str">
        <f t="shared" ca="1" si="200"/>
        <v>[SP+2]</v>
      </c>
      <c r="AA606" s="3" t="str">
        <f ca="1">" "
&amp;AE606
&amp;IF(AND(OR(K606=5,K606=6),MOD(INT(J606/1000),10)=1)," A2","")
&amp;IF(AND(NOT(I606),J606=109,OFFSET(program!$A$1,0,disasm!$A606+1)&gt;0,NOT(ISNUMBER(FIND(" A1 "," "&amp;AE606&amp;" "))))," AUTOLABEL","")
&amp;" "</f>
        <v xml:space="preserve">  </v>
      </c>
    </row>
    <row r="607" spans="1:31" x14ac:dyDescent="0.2">
      <c r="A607" s="1">
        <f t="shared" ca="1" si="201"/>
        <v>1743</v>
      </c>
      <c r="B607" s="2" t="str">
        <f t="shared" ca="1" si="184"/>
        <v>run_springbot+49</v>
      </c>
      <c r="C607" s="3" t="str">
        <f ca="1">_xlfn.TEXTJOIN(" ",FALSE,OFFSET(program!$A$1,0,A607,1,M607))</f>
        <v>21101 0 9 3</v>
      </c>
      <c r="D607" s="4" t="str">
        <f ca="1">IF($H607="data",".dat "&amp;X607,
IF($H607="str",".str " &amp; _xlfn.TEXTJOIN("",FALSE,OFFSET(program!$A$2,0,A607+1,1,M607-1)),
$L607&amp;" "&amp;_xlfn.TEXTJOIN(", ",TRUE,$X607:$Z607)
))</f>
        <v>ADD  0, 9, [SP+3]</v>
      </c>
      <c r="E607" s="19" t="b">
        <f t="shared" ca="1" si="185"/>
        <v>1</v>
      </c>
      <c r="F607" s="5" t="str">
        <f t="shared" ca="1" si="182"/>
        <v>run_springbot</v>
      </c>
      <c r="G607" s="5">
        <f t="shared" ca="1" si="183"/>
        <v>1694</v>
      </c>
      <c r="H607" s="5" t="str">
        <f t="shared" si="186"/>
        <v>code</v>
      </c>
      <c r="I607" s="13" t="b">
        <f t="shared" si="187"/>
        <v>0</v>
      </c>
      <c r="J607" s="6">
        <f ca="1">OFFSET(program!$A$1,0,disasm!A607)</f>
        <v>21101</v>
      </c>
      <c r="K607" s="7">
        <f t="shared" ca="1" si="188"/>
        <v>1</v>
      </c>
      <c r="L607" s="7" t="str">
        <f t="shared" ca="1" si="189"/>
        <v xml:space="preserve">ADD </v>
      </c>
      <c r="M607" s="7">
        <f t="shared" ca="1" si="190"/>
        <v>4</v>
      </c>
      <c r="N607" s="7">
        <f t="shared" ca="1" si="191"/>
        <v>3</v>
      </c>
      <c r="O607" s="8">
        <f t="shared" ca="1" si="192"/>
        <v>1</v>
      </c>
      <c r="P607" s="8">
        <f t="shared" ca="1" si="193"/>
        <v>1</v>
      </c>
      <c r="Q607" s="8">
        <f t="shared" ca="1" si="194"/>
        <v>2</v>
      </c>
      <c r="R607" s="8" t="str">
        <f t="shared" ca="1" si="195"/>
        <v>num</v>
      </c>
      <c r="S607" s="8" t="str">
        <f t="shared" ca="1" si="196"/>
        <v>num</v>
      </c>
      <c r="T607" s="8" t="str">
        <f t="shared" ca="1" si="197"/>
        <v>num</v>
      </c>
      <c r="U607" s="7">
        <f ca="1">IF(O607="","",OFFSET(program!$A$1,0,disasm!$A607+COLUMN()-COLUMN($U607)+IF($I607,0,1)))</f>
        <v>0</v>
      </c>
      <c r="V607" s="7">
        <f ca="1">IF(P607="","",OFFSET(program!$A$1,0,disasm!$A607+COLUMN()-COLUMN($U607)+IF($I607,0,1)))</f>
        <v>9</v>
      </c>
      <c r="W607" s="7">
        <f ca="1">IF(Q607="","",OFFSET(program!$A$1,0,disasm!$A607+COLUMN()-COLUMN($U607)+IF($I607,0,1)))</f>
        <v>3</v>
      </c>
      <c r="X607" s="3" t="str">
        <f t="shared" ca="1" si="198"/>
        <v>0</v>
      </c>
      <c r="Y607" s="3" t="str">
        <f t="shared" ca="1" si="199"/>
        <v>9</v>
      </c>
      <c r="Z607" s="3" t="str">
        <f t="shared" ca="1" si="200"/>
        <v>[SP+3]</v>
      </c>
      <c r="AA607" s="3" t="str">
        <f ca="1">" "
&amp;AE607
&amp;IF(AND(OR(K607=5,K607=6),MOD(INT(J607/1000),10)=1)," A2","")
&amp;IF(AND(NOT(I607),J607=109,OFFSET(program!$A$1,0,disasm!$A607+1)&gt;0,NOT(ISNUMBER(FIND(" A1 "," "&amp;AE607&amp;" "))))," AUTOLABEL","")
&amp;" "</f>
        <v xml:space="preserve">  </v>
      </c>
    </row>
    <row r="608" spans="1:31" x14ac:dyDescent="0.2">
      <c r="A608" s="1">
        <f t="shared" ca="1" si="201"/>
        <v>1747</v>
      </c>
      <c r="B608" s="2" t="str">
        <f t="shared" ca="1" si="184"/>
        <v>run_springbot+53</v>
      </c>
      <c r="C608" s="3" t="str">
        <f ca="1">_xlfn.TEXTJOIN(" ",FALSE,OFFSET(program!$A$1,0,A608,1,M608))</f>
        <v>21102 1 1754 0</v>
      </c>
      <c r="D608" s="4" t="str">
        <f ca="1">IF($H608="data",".dat "&amp;X608,
IF($H608="str",".str " &amp; _xlfn.TEXTJOIN("",FALSE,OFFSET(program!$A$2,0,A608+1,1,M608-1)),
$L608&amp;" "&amp;_xlfn.TEXTJOIN(", ",TRUE,$X608:$Z608)
))</f>
        <v>MUL  1, run_springbot+60, [SP+0]</v>
      </c>
      <c r="E608" s="19" t="b">
        <f t="shared" ca="1" si="185"/>
        <v>1</v>
      </c>
      <c r="F608" s="5" t="str">
        <f t="shared" ca="1" si="182"/>
        <v>run_springbot</v>
      </c>
      <c r="G608" s="5">
        <f t="shared" ca="1" si="183"/>
        <v>1694</v>
      </c>
      <c r="H608" s="5" t="str">
        <f t="shared" si="186"/>
        <v>code</v>
      </c>
      <c r="I608" s="13" t="b">
        <f t="shared" si="187"/>
        <v>0</v>
      </c>
      <c r="J608" s="6">
        <f ca="1">OFFSET(program!$A$1,0,disasm!A608)</f>
        <v>21102</v>
      </c>
      <c r="K608" s="7">
        <f t="shared" ca="1" si="188"/>
        <v>2</v>
      </c>
      <c r="L608" s="7" t="str">
        <f t="shared" ca="1" si="189"/>
        <v xml:space="preserve">MUL </v>
      </c>
      <c r="M608" s="7">
        <f t="shared" ca="1" si="190"/>
        <v>4</v>
      </c>
      <c r="N608" s="7">
        <f t="shared" ca="1" si="191"/>
        <v>3</v>
      </c>
      <c r="O608" s="8">
        <f t="shared" ca="1" si="192"/>
        <v>1</v>
      </c>
      <c r="P608" s="8">
        <f t="shared" ca="1" si="193"/>
        <v>1</v>
      </c>
      <c r="Q608" s="8">
        <f t="shared" ca="1" si="194"/>
        <v>2</v>
      </c>
      <c r="R608" s="8" t="str">
        <f t="shared" ca="1" si="195"/>
        <v>num</v>
      </c>
      <c r="S608" s="8" t="str">
        <f t="shared" ca="1" si="196"/>
        <v>addr</v>
      </c>
      <c r="T608" s="8" t="str">
        <f t="shared" ca="1" si="197"/>
        <v>num</v>
      </c>
      <c r="U608" s="7">
        <f ca="1">IF(O608="","",OFFSET(program!$A$1,0,disasm!$A608+COLUMN()-COLUMN($U608)+IF($I608,0,1)))</f>
        <v>1</v>
      </c>
      <c r="V608" s="7">
        <f ca="1">IF(P608="","",OFFSET(program!$A$1,0,disasm!$A608+COLUMN()-COLUMN($U608)+IF($I608,0,1)))</f>
        <v>1754</v>
      </c>
      <c r="W608" s="7">
        <f ca="1">IF(Q608="","",OFFSET(program!$A$1,0,disasm!$A608+COLUMN()-COLUMN($U608)+IF($I608,0,1)))</f>
        <v>0</v>
      </c>
      <c r="X608" s="3" t="str">
        <f t="shared" ca="1" si="198"/>
        <v>1</v>
      </c>
      <c r="Y608" s="3" t="str">
        <f t="shared" ca="1" si="199"/>
        <v>run_springbot+60</v>
      </c>
      <c r="Z608" s="3" t="str">
        <f t="shared" ca="1" si="200"/>
        <v>[SP+0]</v>
      </c>
      <c r="AA608" s="3" t="str">
        <f ca="1">" "
&amp;AE608
&amp;IF(AND(OR(K608=5,K608=6),MOD(INT(J608/1000),10)=1)," A2","")
&amp;IF(AND(NOT(I608),J608=109,OFFSET(program!$A$1,0,disasm!$A608+1)&gt;0,NOT(ISNUMBER(FIND(" A1 "," "&amp;AE608&amp;" "))))," AUTOLABEL","")
&amp;" "</f>
        <v xml:space="preserve"> A2 </v>
      </c>
      <c r="AE608" s="9" t="s">
        <v>48</v>
      </c>
    </row>
    <row r="609" spans="1:27" x14ac:dyDescent="0.2">
      <c r="A609" s="1">
        <f t="shared" ca="1" si="201"/>
        <v>1751</v>
      </c>
      <c r="B609" s="2" t="str">
        <f t="shared" ca="1" si="184"/>
        <v>run_springbot+57</v>
      </c>
      <c r="C609" s="3" t="str">
        <f ca="1">_xlfn.TEXTJOIN(" ",FALSE,OFFSET(program!$A$1,0,A609,1,M609))</f>
        <v>1105 1 1889</v>
      </c>
      <c r="D609" s="4" t="str">
        <f ca="1">IF($H609="data",".dat "&amp;X609,
IF($H609="str",".str " &amp; _xlfn.TEXTJOIN("",FALSE,OFFSET(program!$A$2,0,A609+1,1,M609-1)),
$L609&amp;" "&amp;_xlfn.TEXTJOIN(", ",TRUE,$X609:$Z609)
))</f>
        <v>J!=0 1, is_between</v>
      </c>
      <c r="E609" s="19" t="b">
        <f t="shared" ca="1" si="185"/>
        <v>1</v>
      </c>
      <c r="F609" s="5" t="str">
        <f t="shared" ca="1" si="182"/>
        <v>run_springbot</v>
      </c>
      <c r="G609" s="5">
        <f t="shared" ca="1" si="183"/>
        <v>1694</v>
      </c>
      <c r="H609" s="5" t="str">
        <f t="shared" si="186"/>
        <v>code</v>
      </c>
      <c r="I609" s="13" t="b">
        <f t="shared" si="187"/>
        <v>0</v>
      </c>
      <c r="J609" s="6">
        <f ca="1">OFFSET(program!$A$1,0,disasm!A609)</f>
        <v>1105</v>
      </c>
      <c r="K609" s="7">
        <f t="shared" ca="1" si="188"/>
        <v>5</v>
      </c>
      <c r="L609" s="7" t="str">
        <f t="shared" ca="1" si="189"/>
        <v>J!=0</v>
      </c>
      <c r="M609" s="7">
        <f t="shared" ca="1" si="190"/>
        <v>3</v>
      </c>
      <c r="N609" s="7">
        <f t="shared" ca="1" si="191"/>
        <v>2</v>
      </c>
      <c r="O609" s="8">
        <f t="shared" ca="1" si="192"/>
        <v>1</v>
      </c>
      <c r="P609" s="8">
        <f t="shared" ca="1" si="193"/>
        <v>1</v>
      </c>
      <c r="Q609" s="8" t="str">
        <f t="shared" ca="1" si="194"/>
        <v/>
      </c>
      <c r="R609" s="8" t="str">
        <f t="shared" ca="1" si="195"/>
        <v>num</v>
      </c>
      <c r="S609" s="8" t="str">
        <f t="shared" ca="1" si="196"/>
        <v>addr</v>
      </c>
      <c r="T609" s="8" t="str">
        <f t="shared" ca="1" si="197"/>
        <v/>
      </c>
      <c r="U609" s="7">
        <f ca="1">IF(O609="","",OFFSET(program!$A$1,0,disasm!$A609+COLUMN()-COLUMN($U609)+IF($I609,0,1)))</f>
        <v>1</v>
      </c>
      <c r="V609" s="7">
        <f ca="1">IF(P609="","",OFFSET(program!$A$1,0,disasm!$A609+COLUMN()-COLUMN($U609)+IF($I609,0,1)))</f>
        <v>1889</v>
      </c>
      <c r="W609" s="7" t="str">
        <f ca="1">IF(Q609="","",OFFSET(program!$A$1,0,disasm!$A609+COLUMN()-COLUMN($U609)+IF($I609,0,1)))</f>
        <v/>
      </c>
      <c r="X609" s="3" t="str">
        <f t="shared" ca="1" si="198"/>
        <v>1</v>
      </c>
      <c r="Y609" s="3" t="str">
        <f t="shared" ca="1" si="199"/>
        <v>is_between</v>
      </c>
      <c r="Z609" s="3" t="str">
        <f t="shared" ca="1" si="200"/>
        <v/>
      </c>
      <c r="AA609" s="3" t="str">
        <f ca="1">" "
&amp;AE609
&amp;IF(AND(OR(K609=5,K609=6),MOD(INT(J609/1000),10)=1)," A2","")
&amp;IF(AND(NOT(I609),J609=109,OFFSET(program!$A$1,0,disasm!$A609+1)&gt;0,NOT(ISNUMBER(FIND(" A1 "," "&amp;AE609&amp;" "))))," AUTOLABEL","")
&amp;" "</f>
        <v xml:space="preserve">  A2 </v>
      </c>
    </row>
    <row r="610" spans="1:27" x14ac:dyDescent="0.2">
      <c r="A610" s="1">
        <f t="shared" ca="1" si="201"/>
        <v>1754</v>
      </c>
      <c r="B610" s="2" t="str">
        <f t="shared" ca="1" si="184"/>
        <v>run_springbot+60</v>
      </c>
      <c r="C610" s="3" t="str">
        <f ca="1">_xlfn.TEXTJOIN(" ",FALSE,OFFSET(program!$A$1,0,A610,1,M610))</f>
        <v>1206 1 1772</v>
      </c>
      <c r="D610" s="4" t="str">
        <f ca="1">IF($H610="data",".dat "&amp;X610,
IF($H610="str",".str " &amp; _xlfn.TEXTJOIN("",FALSE,OFFSET(program!$A$2,0,A610+1,1,M610-1)),
$L610&amp;" "&amp;_xlfn.TEXTJOIN(", ",TRUE,$X610:$Z610)
))</f>
        <v>J=0  [SP+1], run_springbot+78</v>
      </c>
      <c r="E610" s="19" t="b">
        <f t="shared" ca="1" si="185"/>
        <v>1</v>
      </c>
      <c r="F610" s="5" t="str">
        <f t="shared" ca="1" si="182"/>
        <v>run_springbot</v>
      </c>
      <c r="G610" s="5">
        <f t="shared" ca="1" si="183"/>
        <v>1694</v>
      </c>
      <c r="H610" s="5" t="str">
        <f t="shared" si="186"/>
        <v>code</v>
      </c>
      <c r="I610" s="13" t="b">
        <f t="shared" si="187"/>
        <v>0</v>
      </c>
      <c r="J610" s="6">
        <f ca="1">OFFSET(program!$A$1,0,disasm!A610)</f>
        <v>1206</v>
      </c>
      <c r="K610" s="7">
        <f t="shared" ca="1" si="188"/>
        <v>6</v>
      </c>
      <c r="L610" s="7" t="str">
        <f t="shared" ca="1" si="189"/>
        <v xml:space="preserve">J=0 </v>
      </c>
      <c r="M610" s="7">
        <f t="shared" ca="1" si="190"/>
        <v>3</v>
      </c>
      <c r="N610" s="7">
        <f t="shared" ca="1" si="191"/>
        <v>2</v>
      </c>
      <c r="O610" s="8">
        <f t="shared" ca="1" si="192"/>
        <v>2</v>
      </c>
      <c r="P610" s="8">
        <f t="shared" ca="1" si="193"/>
        <v>1</v>
      </c>
      <c r="Q610" s="8" t="str">
        <f t="shared" ca="1" si="194"/>
        <v/>
      </c>
      <c r="R610" s="8" t="str">
        <f t="shared" ca="1" si="195"/>
        <v>num</v>
      </c>
      <c r="S610" s="8" t="str">
        <f t="shared" ca="1" si="196"/>
        <v>addr</v>
      </c>
      <c r="T610" s="8" t="str">
        <f t="shared" ca="1" si="197"/>
        <v/>
      </c>
      <c r="U610" s="7">
        <f ca="1">IF(O610="","",OFFSET(program!$A$1,0,disasm!$A610+COLUMN()-COLUMN($U610)+IF($I610,0,1)))</f>
        <v>1</v>
      </c>
      <c r="V610" s="7">
        <f ca="1">IF(P610="","",OFFSET(program!$A$1,0,disasm!$A610+COLUMN()-COLUMN($U610)+IF($I610,0,1)))</f>
        <v>1772</v>
      </c>
      <c r="W610" s="7" t="str">
        <f ca="1">IF(Q610="","",OFFSET(program!$A$1,0,disasm!$A610+COLUMN()-COLUMN($U610)+IF($I610,0,1)))</f>
        <v/>
      </c>
      <c r="X610" s="3" t="str">
        <f t="shared" ca="1" si="198"/>
        <v>[SP+1]</v>
      </c>
      <c r="Y610" s="3" t="str">
        <f t="shared" ca="1" si="199"/>
        <v>run_springbot+78</v>
      </c>
      <c r="Z610" s="3" t="str">
        <f t="shared" ca="1" si="200"/>
        <v/>
      </c>
      <c r="AA610" s="3" t="str">
        <f ca="1">" "
&amp;AE610
&amp;IF(AND(OR(K610=5,K610=6),MOD(INT(J610/1000),10)=1)," A2","")
&amp;IF(AND(NOT(I610),J610=109,OFFSET(program!$A$1,0,disasm!$A610+1)&gt;0,NOT(ISNUMBER(FIND(" A1 "," "&amp;AE610&amp;" "))))," AUTOLABEL","")
&amp;" "</f>
        <v xml:space="preserve">  A2 </v>
      </c>
    </row>
    <row r="611" spans="1:27" x14ac:dyDescent="0.2">
      <c r="A611" s="1">
        <f t="shared" ca="1" si="201"/>
        <v>1757</v>
      </c>
      <c r="B611" s="2" t="str">
        <f t="shared" ca="1" si="184"/>
        <v>run_springbot+63</v>
      </c>
      <c r="C611" s="3" t="str">
        <f ca="1">_xlfn.TEXTJOIN(" ",FALSE,OFFSET(program!$A$1,0,A611,1,M611))</f>
        <v>2201 -10 -4 1766</v>
      </c>
      <c r="D611" s="4" t="str">
        <f ca="1">IF($H611="data",".dat "&amp;X611,
IF($H611="str",".str " &amp; _xlfn.TEXTJOIN("",FALSE,OFFSET(program!$A$2,0,A611+1,1,M611-1)),
$L611&amp;" "&amp;_xlfn.TEXTJOIN(", ",TRUE,$X611:$Z611)
))</f>
        <v>ADD  [SP-10], [SP-4], [run_springbot+71.a1]</v>
      </c>
      <c r="E611" s="19" t="b">
        <f t="shared" ca="1" si="185"/>
        <v>1</v>
      </c>
      <c r="F611" s="5" t="str">
        <f t="shared" ca="1" si="182"/>
        <v>run_springbot</v>
      </c>
      <c r="G611" s="5">
        <f t="shared" ca="1" si="183"/>
        <v>1694</v>
      </c>
      <c r="H611" s="5" t="str">
        <f t="shared" si="186"/>
        <v>code</v>
      </c>
      <c r="I611" s="13" t="b">
        <f t="shared" si="187"/>
        <v>0</v>
      </c>
      <c r="J611" s="6">
        <f ca="1">OFFSET(program!$A$1,0,disasm!A611)</f>
        <v>2201</v>
      </c>
      <c r="K611" s="7">
        <f t="shared" ca="1" si="188"/>
        <v>1</v>
      </c>
      <c r="L611" s="7" t="str">
        <f t="shared" ca="1" si="189"/>
        <v xml:space="preserve">ADD </v>
      </c>
      <c r="M611" s="7">
        <f t="shared" ca="1" si="190"/>
        <v>4</v>
      </c>
      <c r="N611" s="7">
        <f t="shared" ca="1" si="191"/>
        <v>3</v>
      </c>
      <c r="O611" s="8">
        <f t="shared" ca="1" si="192"/>
        <v>2</v>
      </c>
      <c r="P611" s="8">
        <f t="shared" ca="1" si="193"/>
        <v>2</v>
      </c>
      <c r="Q611" s="8">
        <f t="shared" ca="1" si="194"/>
        <v>0</v>
      </c>
      <c r="R611" s="8" t="str">
        <f t="shared" ca="1" si="195"/>
        <v>num</v>
      </c>
      <c r="S611" s="8" t="str">
        <f t="shared" ca="1" si="196"/>
        <v>num</v>
      </c>
      <c r="T611" s="8" t="str">
        <f t="shared" ca="1" si="197"/>
        <v>addr</v>
      </c>
      <c r="U611" s="7">
        <f ca="1">IF(O611="","",OFFSET(program!$A$1,0,disasm!$A611+COLUMN()-COLUMN($U611)+IF($I611,0,1)))</f>
        <v>-10</v>
      </c>
      <c r="V611" s="7">
        <f ca="1">IF(P611="","",OFFSET(program!$A$1,0,disasm!$A611+COLUMN()-COLUMN($U611)+IF($I611,0,1)))</f>
        <v>-4</v>
      </c>
      <c r="W611" s="7">
        <f ca="1">IF(Q611="","",OFFSET(program!$A$1,0,disasm!$A611+COLUMN()-COLUMN($U611)+IF($I611,0,1)))</f>
        <v>1766</v>
      </c>
      <c r="X611" s="3" t="str">
        <f t="shared" ca="1" si="198"/>
        <v>[SP-10]</v>
      </c>
      <c r="Y611" s="3" t="str">
        <f t="shared" ca="1" si="199"/>
        <v>[SP-4]</v>
      </c>
      <c r="Z611" s="3" t="str">
        <f t="shared" ca="1" si="200"/>
        <v>[run_springbot+71.a1]</v>
      </c>
      <c r="AA611" s="3" t="str">
        <f ca="1">" "
&amp;AE611
&amp;IF(AND(OR(K611=5,K611=6),MOD(INT(J611/1000),10)=1)," A2","")
&amp;IF(AND(NOT(I611),J611=109,OFFSET(program!$A$1,0,disasm!$A611+1)&gt;0,NOT(ISNUMBER(FIND(" A1 "," "&amp;AE611&amp;" "))))," AUTOLABEL","")
&amp;" "</f>
        <v xml:space="preserve">  </v>
      </c>
    </row>
    <row r="612" spans="1:27" x14ac:dyDescent="0.2">
      <c r="A612" s="1">
        <f t="shared" ca="1" si="201"/>
        <v>1761</v>
      </c>
      <c r="B612" s="2" t="str">
        <f t="shared" ca="1" si="184"/>
        <v>run_springbot+67</v>
      </c>
      <c r="C612" s="3" t="str">
        <f ca="1">_xlfn.TEXTJOIN(" ",FALSE,OFFSET(program!$A$1,0,A612,1,M612))</f>
        <v>1001 1766 716 1766</v>
      </c>
      <c r="D612" s="4" t="str">
        <f ca="1">IF($H612="data",".dat "&amp;X612,
IF($H612="str",".str " &amp; _xlfn.TEXTJOIN("",FALSE,OFFSET(program!$A$2,0,A612+1,1,M612-1)),
$L612&amp;" "&amp;_xlfn.TEXTJOIN(", ",TRUE,$X612:$Z612)
))</f>
        <v>ADD  [run_springbot+71.a1], 716, [run_springbot+71.a1]</v>
      </c>
      <c r="E612" s="19" t="b">
        <f t="shared" ca="1" si="185"/>
        <v>1</v>
      </c>
      <c r="F612" s="5" t="str">
        <f t="shared" ca="1" si="182"/>
        <v>run_springbot</v>
      </c>
      <c r="G612" s="5">
        <f t="shared" ca="1" si="183"/>
        <v>1694</v>
      </c>
      <c r="H612" s="5" t="str">
        <f t="shared" si="186"/>
        <v>code</v>
      </c>
      <c r="I612" s="13" t="b">
        <f t="shared" si="187"/>
        <v>0</v>
      </c>
      <c r="J612" s="6">
        <f ca="1">OFFSET(program!$A$1,0,disasm!A612)</f>
        <v>1001</v>
      </c>
      <c r="K612" s="7">
        <f t="shared" ca="1" si="188"/>
        <v>1</v>
      </c>
      <c r="L612" s="7" t="str">
        <f t="shared" ca="1" si="189"/>
        <v xml:space="preserve">ADD </v>
      </c>
      <c r="M612" s="7">
        <f t="shared" ca="1" si="190"/>
        <v>4</v>
      </c>
      <c r="N612" s="7">
        <f t="shared" ca="1" si="191"/>
        <v>3</v>
      </c>
      <c r="O612" s="8">
        <f t="shared" ca="1" si="192"/>
        <v>0</v>
      </c>
      <c r="P612" s="8">
        <f t="shared" ca="1" si="193"/>
        <v>1</v>
      </c>
      <c r="Q612" s="8">
        <f t="shared" ca="1" si="194"/>
        <v>0</v>
      </c>
      <c r="R612" s="8" t="str">
        <f t="shared" ca="1" si="195"/>
        <v>addr</v>
      </c>
      <c r="S612" s="8" t="str">
        <f t="shared" ca="1" si="196"/>
        <v>num</v>
      </c>
      <c r="T612" s="8" t="str">
        <f t="shared" ca="1" si="197"/>
        <v>addr</v>
      </c>
      <c r="U612" s="7">
        <f ca="1">IF(O612="","",OFFSET(program!$A$1,0,disasm!$A612+COLUMN()-COLUMN($U612)+IF($I612,0,1)))</f>
        <v>1766</v>
      </c>
      <c r="V612" s="7">
        <f ca="1">IF(P612="","",OFFSET(program!$A$1,0,disasm!$A612+COLUMN()-COLUMN($U612)+IF($I612,0,1)))</f>
        <v>716</v>
      </c>
      <c r="W612" s="7">
        <f ca="1">IF(Q612="","",OFFSET(program!$A$1,0,disasm!$A612+COLUMN()-COLUMN($U612)+IF($I612,0,1)))</f>
        <v>1766</v>
      </c>
      <c r="X612" s="3" t="str">
        <f t="shared" ca="1" si="198"/>
        <v>[run_springbot+71.a1]</v>
      </c>
      <c r="Y612" s="3" t="str">
        <f t="shared" ca="1" si="199"/>
        <v>716</v>
      </c>
      <c r="Z612" s="3" t="str">
        <f t="shared" ca="1" si="200"/>
        <v>[run_springbot+71.a1]</v>
      </c>
      <c r="AA612" s="3" t="str">
        <f ca="1">" "
&amp;AE612
&amp;IF(AND(OR(K612=5,K612=6),MOD(INT(J612/1000),10)=1)," A2","")
&amp;IF(AND(NOT(I612),J612=109,OFFSET(program!$A$1,0,disasm!$A612+1)&gt;0,NOT(ISNUMBER(FIND(" A1 "," "&amp;AE612&amp;" "))))," AUTOLABEL","")
&amp;" "</f>
        <v xml:space="preserve">  </v>
      </c>
    </row>
    <row r="613" spans="1:27" x14ac:dyDescent="0.2">
      <c r="A613" s="1">
        <f t="shared" ca="1" si="201"/>
        <v>1765</v>
      </c>
      <c r="B613" s="2" t="str">
        <f t="shared" ca="1" si="184"/>
        <v>run_springbot+71</v>
      </c>
      <c r="C613" s="3" t="str">
        <f ca="1">_xlfn.TEXTJOIN(" ",FALSE,OFFSET(program!$A$1,0,A613,1,M613))</f>
        <v>21001 0 0 -3</v>
      </c>
      <c r="D613" s="4" t="str">
        <f ca="1">IF($H613="data",".dat "&amp;X613,
IF($H613="str",".str " &amp; _xlfn.TEXTJOIN("",FALSE,OFFSET(program!$A$2,0,A613+1,1,M613-1)),
$L613&amp;" "&amp;_xlfn.TEXTJOIN(", ",TRUE,$X613:$Z613)
))</f>
        <v>ADD  [start], 0, [SP-3]</v>
      </c>
      <c r="E613" s="19" t="b">
        <f t="shared" ca="1" si="185"/>
        <v>1</v>
      </c>
      <c r="F613" s="5" t="str">
        <f t="shared" ca="1" si="182"/>
        <v>run_springbot</v>
      </c>
      <c r="G613" s="5">
        <f t="shared" ca="1" si="183"/>
        <v>1694</v>
      </c>
      <c r="H613" s="5" t="str">
        <f t="shared" si="186"/>
        <v>code</v>
      </c>
      <c r="I613" s="13" t="b">
        <f t="shared" si="187"/>
        <v>0</v>
      </c>
      <c r="J613" s="6">
        <f ca="1">OFFSET(program!$A$1,0,disasm!A613)</f>
        <v>21001</v>
      </c>
      <c r="K613" s="7">
        <f t="shared" ca="1" si="188"/>
        <v>1</v>
      </c>
      <c r="L613" s="7" t="str">
        <f t="shared" ca="1" si="189"/>
        <v xml:space="preserve">ADD </v>
      </c>
      <c r="M613" s="7">
        <f t="shared" ca="1" si="190"/>
        <v>4</v>
      </c>
      <c r="N613" s="7">
        <f t="shared" ca="1" si="191"/>
        <v>3</v>
      </c>
      <c r="O613" s="8">
        <f t="shared" ca="1" si="192"/>
        <v>0</v>
      </c>
      <c r="P613" s="8">
        <f t="shared" ca="1" si="193"/>
        <v>1</v>
      </c>
      <c r="Q613" s="8">
        <f t="shared" ca="1" si="194"/>
        <v>2</v>
      </c>
      <c r="R613" s="8" t="str">
        <f t="shared" ca="1" si="195"/>
        <v>addr</v>
      </c>
      <c r="S613" s="8" t="str">
        <f t="shared" ca="1" si="196"/>
        <v>num</v>
      </c>
      <c r="T613" s="8" t="str">
        <f t="shared" ca="1" si="197"/>
        <v>num</v>
      </c>
      <c r="U613" s="7">
        <f ca="1">IF(O613="","",OFFSET(program!$A$1,0,disasm!$A613+COLUMN()-COLUMN($U613)+IF($I613,0,1)))</f>
        <v>0</v>
      </c>
      <c r="V613" s="7">
        <f ca="1">IF(P613="","",OFFSET(program!$A$1,0,disasm!$A613+COLUMN()-COLUMN($U613)+IF($I613,0,1)))</f>
        <v>0</v>
      </c>
      <c r="W613" s="7">
        <f ca="1">IF(Q613="","",OFFSET(program!$A$1,0,disasm!$A613+COLUMN()-COLUMN($U613)+IF($I613,0,1)))</f>
        <v>-3</v>
      </c>
      <c r="X613" s="3" t="str">
        <f t="shared" ca="1" si="198"/>
        <v>[start]</v>
      </c>
      <c r="Y613" s="3" t="str">
        <f t="shared" ca="1" si="199"/>
        <v>0</v>
      </c>
      <c r="Z613" s="3" t="str">
        <f t="shared" ca="1" si="200"/>
        <v>[SP-3]</v>
      </c>
      <c r="AA613" s="3" t="str">
        <f ca="1">" "
&amp;AE613
&amp;IF(AND(OR(K613=5,K613=6),MOD(INT(J613/1000),10)=1)," A2","")
&amp;IF(AND(NOT(I613),J613=109,OFFSET(program!$A$1,0,disasm!$A613+1)&gt;0,NOT(ISNUMBER(FIND(" A1 "," "&amp;AE613&amp;" "))))," AUTOLABEL","")
&amp;" "</f>
        <v xml:space="preserve">  </v>
      </c>
    </row>
    <row r="614" spans="1:27" x14ac:dyDescent="0.2">
      <c r="A614" s="1">
        <f t="shared" ca="1" si="201"/>
        <v>1769</v>
      </c>
      <c r="B614" s="2" t="str">
        <f t="shared" ca="1" si="184"/>
        <v>run_springbot+75</v>
      </c>
      <c r="C614" s="3" t="str">
        <f ca="1">_xlfn.TEXTJOIN(" ",FALSE,OFFSET(program!$A$1,0,A614,1,M614))</f>
        <v>1106 0 1790</v>
      </c>
      <c r="D614" s="4" t="str">
        <f ca="1">IF($H614="data",".dat "&amp;X614,
IF($H614="str",".str " &amp; _xlfn.TEXTJOIN("",FALSE,OFFSET(program!$A$2,0,A614+1,1,M614-1)),
$L614&amp;" "&amp;_xlfn.TEXTJOIN(", ",TRUE,$X614:$Z614)
))</f>
        <v>J=0  0, run_springbot+96</v>
      </c>
      <c r="E614" s="19" t="b">
        <f t="shared" ca="1" si="185"/>
        <v>1</v>
      </c>
      <c r="F614" s="5" t="str">
        <f t="shared" ca="1" si="182"/>
        <v>run_springbot</v>
      </c>
      <c r="G614" s="5">
        <f t="shared" ca="1" si="183"/>
        <v>1694</v>
      </c>
      <c r="H614" s="5" t="str">
        <f t="shared" si="186"/>
        <v>code</v>
      </c>
      <c r="I614" s="13" t="b">
        <f t="shared" si="187"/>
        <v>0</v>
      </c>
      <c r="J614" s="6">
        <f ca="1">OFFSET(program!$A$1,0,disasm!A614)</f>
        <v>1106</v>
      </c>
      <c r="K614" s="7">
        <f t="shared" ca="1" si="188"/>
        <v>6</v>
      </c>
      <c r="L614" s="7" t="str">
        <f t="shared" ca="1" si="189"/>
        <v xml:space="preserve">J=0 </v>
      </c>
      <c r="M614" s="7">
        <f t="shared" ca="1" si="190"/>
        <v>3</v>
      </c>
      <c r="N614" s="7">
        <f t="shared" ca="1" si="191"/>
        <v>2</v>
      </c>
      <c r="O614" s="8">
        <f t="shared" ca="1" si="192"/>
        <v>1</v>
      </c>
      <c r="P614" s="8">
        <f t="shared" ca="1" si="193"/>
        <v>1</v>
      </c>
      <c r="Q614" s="8" t="str">
        <f t="shared" ca="1" si="194"/>
        <v/>
      </c>
      <c r="R614" s="8" t="str">
        <f t="shared" ca="1" si="195"/>
        <v>num</v>
      </c>
      <c r="S614" s="8" t="str">
        <f t="shared" ca="1" si="196"/>
        <v>addr</v>
      </c>
      <c r="T614" s="8" t="str">
        <f t="shared" ca="1" si="197"/>
        <v/>
      </c>
      <c r="U614" s="7">
        <f ca="1">IF(O614="","",OFFSET(program!$A$1,0,disasm!$A614+COLUMN()-COLUMN($U614)+IF($I614,0,1)))</f>
        <v>0</v>
      </c>
      <c r="V614" s="7">
        <f ca="1">IF(P614="","",OFFSET(program!$A$1,0,disasm!$A614+COLUMN()-COLUMN($U614)+IF($I614,0,1)))</f>
        <v>1790</v>
      </c>
      <c r="W614" s="7" t="str">
        <f ca="1">IF(Q614="","",OFFSET(program!$A$1,0,disasm!$A614+COLUMN()-COLUMN($U614)+IF($I614,0,1)))</f>
        <v/>
      </c>
      <c r="X614" s="3" t="str">
        <f t="shared" ca="1" si="198"/>
        <v>0</v>
      </c>
      <c r="Y614" s="3" t="str">
        <f t="shared" ca="1" si="199"/>
        <v>run_springbot+96</v>
      </c>
      <c r="Z614" s="3" t="str">
        <f t="shared" ca="1" si="200"/>
        <v/>
      </c>
      <c r="AA614" s="3" t="str">
        <f ca="1">" "
&amp;AE614
&amp;IF(AND(OR(K614=5,K614=6),MOD(INT(J614/1000),10)=1)," A2","")
&amp;IF(AND(NOT(I614),J614=109,OFFSET(program!$A$1,0,disasm!$A614+1)&gt;0,NOT(ISNUMBER(FIND(" A1 "," "&amp;AE614&amp;" "))))," AUTOLABEL","")
&amp;" "</f>
        <v xml:space="preserve">  A2 </v>
      </c>
    </row>
    <row r="615" spans="1:27" x14ac:dyDescent="0.2">
      <c r="A615" s="1">
        <f t="shared" ca="1" si="201"/>
        <v>1772</v>
      </c>
      <c r="B615" s="2" t="str">
        <f t="shared" ca="1" si="184"/>
        <v>run_springbot+78</v>
      </c>
      <c r="C615" s="3" t="str">
        <f ca="1">_xlfn.TEXTJOIN(" ",FALSE,OFFSET(program!$A$1,0,A615,1,M615))</f>
        <v>21208 -4 -1 -9</v>
      </c>
      <c r="D615" s="4" t="str">
        <f ca="1">IF($H615="data",".dat "&amp;X615,
IF($H615="str",".str " &amp; _xlfn.TEXTJOIN("",FALSE,OFFSET(program!$A$2,0,A615+1,1,M615-1)),
$L615&amp;" "&amp;_xlfn.TEXTJOIN(", ",TRUE,$X615:$Z615)
))</f>
        <v>CMP= [SP-4], -1, [SP-9]</v>
      </c>
      <c r="E615" s="19" t="b">
        <f t="shared" ca="1" si="185"/>
        <v>1</v>
      </c>
      <c r="F615" s="5" t="str">
        <f t="shared" ca="1" si="182"/>
        <v>run_springbot</v>
      </c>
      <c r="G615" s="5">
        <f t="shared" ca="1" si="183"/>
        <v>1694</v>
      </c>
      <c r="H615" s="5" t="str">
        <f t="shared" si="186"/>
        <v>code</v>
      </c>
      <c r="I615" s="13" t="b">
        <f t="shared" si="187"/>
        <v>0</v>
      </c>
      <c r="J615" s="6">
        <f ca="1">OFFSET(program!$A$1,0,disasm!A615)</f>
        <v>21208</v>
      </c>
      <c r="K615" s="7">
        <f t="shared" ca="1" si="188"/>
        <v>8</v>
      </c>
      <c r="L615" s="7" t="str">
        <f t="shared" ca="1" si="189"/>
        <v>CMP=</v>
      </c>
      <c r="M615" s="7">
        <f t="shared" ca="1" si="190"/>
        <v>4</v>
      </c>
      <c r="N615" s="7">
        <f t="shared" ca="1" si="191"/>
        <v>3</v>
      </c>
      <c r="O615" s="8">
        <f t="shared" ca="1" si="192"/>
        <v>2</v>
      </c>
      <c r="P615" s="8">
        <f t="shared" ca="1" si="193"/>
        <v>1</v>
      </c>
      <c r="Q615" s="8">
        <f t="shared" ca="1" si="194"/>
        <v>2</v>
      </c>
      <c r="R615" s="8" t="str">
        <f t="shared" ca="1" si="195"/>
        <v>num</v>
      </c>
      <c r="S615" s="8" t="str">
        <f t="shared" ca="1" si="196"/>
        <v>num</v>
      </c>
      <c r="T615" s="8" t="str">
        <f t="shared" ca="1" si="197"/>
        <v>num</v>
      </c>
      <c r="U615" s="7">
        <f ca="1">IF(O615="","",OFFSET(program!$A$1,0,disasm!$A615+COLUMN()-COLUMN($U615)+IF($I615,0,1)))</f>
        <v>-4</v>
      </c>
      <c r="V615" s="7">
        <f ca="1">IF(P615="","",OFFSET(program!$A$1,0,disasm!$A615+COLUMN()-COLUMN($U615)+IF($I615,0,1)))</f>
        <v>-1</v>
      </c>
      <c r="W615" s="7">
        <f ca="1">IF(Q615="","",OFFSET(program!$A$1,0,disasm!$A615+COLUMN()-COLUMN($U615)+IF($I615,0,1)))</f>
        <v>-9</v>
      </c>
      <c r="X615" s="3" t="str">
        <f t="shared" ca="1" si="198"/>
        <v>[SP-4]</v>
      </c>
      <c r="Y615" s="3" t="str">
        <f t="shared" ca="1" si="199"/>
        <v>-1</v>
      </c>
      <c r="Z615" s="3" t="str">
        <f t="shared" ca="1" si="200"/>
        <v>[SP-9]</v>
      </c>
      <c r="AA615" s="3" t="str">
        <f ca="1">" "
&amp;AE615
&amp;IF(AND(OR(K615=5,K615=6),MOD(INT(J615/1000),10)=1)," A2","")
&amp;IF(AND(NOT(I615),J615=109,OFFSET(program!$A$1,0,disasm!$A615+1)&gt;0,NOT(ISNUMBER(FIND(" A1 "," "&amp;AE615&amp;" "))))," AUTOLABEL","")
&amp;" "</f>
        <v xml:space="preserve">  </v>
      </c>
    </row>
    <row r="616" spans="1:27" x14ac:dyDescent="0.2">
      <c r="A616" s="1">
        <f t="shared" ca="1" si="201"/>
        <v>1776</v>
      </c>
      <c r="B616" s="2" t="str">
        <f t="shared" ca="1" si="184"/>
        <v>run_springbot+82</v>
      </c>
      <c r="C616" s="3" t="str">
        <f ca="1">_xlfn.TEXTJOIN(" ",FALSE,OFFSET(program!$A$1,0,A616,1,M616))</f>
        <v>1206 -9 1786</v>
      </c>
      <c r="D616" s="4" t="str">
        <f ca="1">IF($H616="data",".dat "&amp;X616,
IF($H616="str",".str " &amp; _xlfn.TEXTJOIN("",FALSE,OFFSET(program!$A$2,0,A616+1,1,M616-1)),
$L616&amp;" "&amp;_xlfn.TEXTJOIN(", ",TRUE,$X616:$Z616)
))</f>
        <v>J=0  [SP-9], run_springbot+92</v>
      </c>
      <c r="E616" s="19" t="b">
        <f t="shared" ca="1" si="185"/>
        <v>1</v>
      </c>
      <c r="F616" s="5" t="str">
        <f t="shared" ca="1" si="182"/>
        <v>run_springbot</v>
      </c>
      <c r="G616" s="5">
        <f t="shared" ca="1" si="183"/>
        <v>1694</v>
      </c>
      <c r="H616" s="5" t="str">
        <f t="shared" si="186"/>
        <v>code</v>
      </c>
      <c r="I616" s="13" t="b">
        <f t="shared" si="187"/>
        <v>0</v>
      </c>
      <c r="J616" s="6">
        <f ca="1">OFFSET(program!$A$1,0,disasm!A616)</f>
        <v>1206</v>
      </c>
      <c r="K616" s="7">
        <f t="shared" ca="1" si="188"/>
        <v>6</v>
      </c>
      <c r="L616" s="7" t="str">
        <f t="shared" ca="1" si="189"/>
        <v xml:space="preserve">J=0 </v>
      </c>
      <c r="M616" s="7">
        <f t="shared" ca="1" si="190"/>
        <v>3</v>
      </c>
      <c r="N616" s="7">
        <f t="shared" ca="1" si="191"/>
        <v>2</v>
      </c>
      <c r="O616" s="8">
        <f t="shared" ca="1" si="192"/>
        <v>2</v>
      </c>
      <c r="P616" s="8">
        <f t="shared" ca="1" si="193"/>
        <v>1</v>
      </c>
      <c r="Q616" s="8" t="str">
        <f t="shared" ca="1" si="194"/>
        <v/>
      </c>
      <c r="R616" s="8" t="str">
        <f t="shared" ca="1" si="195"/>
        <v>num</v>
      </c>
      <c r="S616" s="8" t="str">
        <f t="shared" ca="1" si="196"/>
        <v>addr</v>
      </c>
      <c r="T616" s="8" t="str">
        <f t="shared" ca="1" si="197"/>
        <v/>
      </c>
      <c r="U616" s="7">
        <f ca="1">IF(O616="","",OFFSET(program!$A$1,0,disasm!$A616+COLUMN()-COLUMN($U616)+IF($I616,0,1)))</f>
        <v>-9</v>
      </c>
      <c r="V616" s="7">
        <f ca="1">IF(P616="","",OFFSET(program!$A$1,0,disasm!$A616+COLUMN()-COLUMN($U616)+IF($I616,0,1)))</f>
        <v>1786</v>
      </c>
      <c r="W616" s="7" t="str">
        <f ca="1">IF(Q616="","",OFFSET(program!$A$1,0,disasm!$A616+COLUMN()-COLUMN($U616)+IF($I616,0,1)))</f>
        <v/>
      </c>
      <c r="X616" s="3" t="str">
        <f t="shared" ca="1" si="198"/>
        <v>[SP-9]</v>
      </c>
      <c r="Y616" s="3" t="str">
        <f t="shared" ca="1" si="199"/>
        <v>run_springbot+92</v>
      </c>
      <c r="Z616" s="3" t="str">
        <f t="shared" ca="1" si="200"/>
        <v/>
      </c>
      <c r="AA616" s="3" t="str">
        <f ca="1">" "
&amp;AE616
&amp;IF(AND(OR(K616=5,K616=6),MOD(INT(J616/1000),10)=1)," A2","")
&amp;IF(AND(NOT(I616),J616=109,OFFSET(program!$A$1,0,disasm!$A616+1)&gt;0,NOT(ISNUMBER(FIND(" A1 "," "&amp;AE616&amp;" "))))," AUTOLABEL","")
&amp;" "</f>
        <v xml:space="preserve">  A2 </v>
      </c>
    </row>
    <row r="617" spans="1:27" x14ac:dyDescent="0.2">
      <c r="A617" s="1">
        <f t="shared" ca="1" si="201"/>
        <v>1779</v>
      </c>
      <c r="B617" s="2" t="str">
        <f t="shared" ca="1" si="184"/>
        <v>run_springbot+85</v>
      </c>
      <c r="C617" s="3" t="str">
        <f ca="1">_xlfn.TEXTJOIN(" ",FALSE,OFFSET(program!$A$1,0,A617,1,M617))</f>
        <v>22101 0 -8 -3</v>
      </c>
      <c r="D617" s="4" t="str">
        <f ca="1">IF($H617="data",".dat "&amp;X617,
IF($H617="str",".str " &amp; _xlfn.TEXTJOIN("",FALSE,OFFSET(program!$A$2,0,A617+1,1,M617-1)),
$L617&amp;" "&amp;_xlfn.TEXTJOIN(", ",TRUE,$X617:$Z617)
))</f>
        <v>ADD  0, [SP-8], [SP-3]</v>
      </c>
      <c r="E617" s="19" t="b">
        <f t="shared" ca="1" si="185"/>
        <v>1</v>
      </c>
      <c r="F617" s="5" t="str">
        <f t="shared" ca="1" si="182"/>
        <v>run_springbot</v>
      </c>
      <c r="G617" s="5">
        <f t="shared" ca="1" si="183"/>
        <v>1694</v>
      </c>
      <c r="H617" s="5" t="str">
        <f t="shared" si="186"/>
        <v>code</v>
      </c>
      <c r="I617" s="13" t="b">
        <f t="shared" si="187"/>
        <v>0</v>
      </c>
      <c r="J617" s="6">
        <f ca="1">OFFSET(program!$A$1,0,disasm!A617)</f>
        <v>22101</v>
      </c>
      <c r="K617" s="7">
        <f t="shared" ca="1" si="188"/>
        <v>1</v>
      </c>
      <c r="L617" s="7" t="str">
        <f t="shared" ca="1" si="189"/>
        <v xml:space="preserve">ADD </v>
      </c>
      <c r="M617" s="7">
        <f t="shared" ca="1" si="190"/>
        <v>4</v>
      </c>
      <c r="N617" s="7">
        <f t="shared" ca="1" si="191"/>
        <v>3</v>
      </c>
      <c r="O617" s="8">
        <f t="shared" ca="1" si="192"/>
        <v>1</v>
      </c>
      <c r="P617" s="8">
        <f t="shared" ca="1" si="193"/>
        <v>2</v>
      </c>
      <c r="Q617" s="8">
        <f t="shared" ca="1" si="194"/>
        <v>2</v>
      </c>
      <c r="R617" s="8" t="str">
        <f t="shared" ca="1" si="195"/>
        <v>num</v>
      </c>
      <c r="S617" s="8" t="str">
        <f t="shared" ca="1" si="196"/>
        <v>num</v>
      </c>
      <c r="T617" s="8" t="str">
        <f t="shared" ca="1" si="197"/>
        <v>num</v>
      </c>
      <c r="U617" s="7">
        <f ca="1">IF(O617="","",OFFSET(program!$A$1,0,disasm!$A617+COLUMN()-COLUMN($U617)+IF($I617,0,1)))</f>
        <v>0</v>
      </c>
      <c r="V617" s="7">
        <f ca="1">IF(P617="","",OFFSET(program!$A$1,0,disasm!$A617+COLUMN()-COLUMN($U617)+IF($I617,0,1)))</f>
        <v>-8</v>
      </c>
      <c r="W617" s="7">
        <f ca="1">IF(Q617="","",OFFSET(program!$A$1,0,disasm!$A617+COLUMN()-COLUMN($U617)+IF($I617,0,1)))</f>
        <v>-3</v>
      </c>
      <c r="X617" s="3" t="str">
        <f t="shared" ca="1" si="198"/>
        <v>0</v>
      </c>
      <c r="Y617" s="3" t="str">
        <f t="shared" ca="1" si="199"/>
        <v>[SP-8]</v>
      </c>
      <c r="Z617" s="3" t="str">
        <f t="shared" ca="1" si="200"/>
        <v>[SP-3]</v>
      </c>
      <c r="AA617" s="3" t="str">
        <f ca="1">" "
&amp;AE617
&amp;IF(AND(OR(K617=5,K617=6),MOD(INT(J617/1000),10)=1)," A2","")
&amp;IF(AND(NOT(I617),J617=109,OFFSET(program!$A$1,0,disasm!$A617+1)&gt;0,NOT(ISNUMBER(FIND(" A1 "," "&amp;AE617&amp;" "))))," AUTOLABEL","")
&amp;" "</f>
        <v xml:space="preserve">  </v>
      </c>
    </row>
    <row r="618" spans="1:27" x14ac:dyDescent="0.2">
      <c r="A618" s="1">
        <f t="shared" ca="1" si="201"/>
        <v>1783</v>
      </c>
      <c r="B618" s="2" t="str">
        <f t="shared" ca="1" si="184"/>
        <v>run_springbot+89</v>
      </c>
      <c r="C618" s="3" t="str">
        <f ca="1">_xlfn.TEXTJOIN(" ",FALSE,OFFSET(program!$A$1,0,A618,1,M618))</f>
        <v>1105 1 1790</v>
      </c>
      <c r="D618" s="4" t="str">
        <f ca="1">IF($H618="data",".dat "&amp;X618,
IF($H618="str",".str " &amp; _xlfn.TEXTJOIN("",FALSE,OFFSET(program!$A$2,0,A618+1,1,M618-1)),
$L618&amp;" "&amp;_xlfn.TEXTJOIN(", ",TRUE,$X618:$Z618)
))</f>
        <v>J!=0 1, run_springbot+96</v>
      </c>
      <c r="E618" s="19" t="b">
        <f t="shared" ca="1" si="185"/>
        <v>1</v>
      </c>
      <c r="F618" s="5" t="str">
        <f t="shared" ca="1" si="182"/>
        <v>run_springbot</v>
      </c>
      <c r="G618" s="5">
        <f t="shared" ca="1" si="183"/>
        <v>1694</v>
      </c>
      <c r="H618" s="5" t="str">
        <f t="shared" si="186"/>
        <v>code</v>
      </c>
      <c r="I618" s="13" t="b">
        <f t="shared" si="187"/>
        <v>0</v>
      </c>
      <c r="J618" s="6">
        <f ca="1">OFFSET(program!$A$1,0,disasm!A618)</f>
        <v>1105</v>
      </c>
      <c r="K618" s="7">
        <f t="shared" ca="1" si="188"/>
        <v>5</v>
      </c>
      <c r="L618" s="7" t="str">
        <f t="shared" ca="1" si="189"/>
        <v>J!=0</v>
      </c>
      <c r="M618" s="7">
        <f t="shared" ca="1" si="190"/>
        <v>3</v>
      </c>
      <c r="N618" s="7">
        <f t="shared" ca="1" si="191"/>
        <v>2</v>
      </c>
      <c r="O618" s="8">
        <f t="shared" ca="1" si="192"/>
        <v>1</v>
      </c>
      <c r="P618" s="8">
        <f t="shared" ca="1" si="193"/>
        <v>1</v>
      </c>
      <c r="Q618" s="8" t="str">
        <f t="shared" ca="1" si="194"/>
        <v/>
      </c>
      <c r="R618" s="8" t="str">
        <f t="shared" ca="1" si="195"/>
        <v>num</v>
      </c>
      <c r="S618" s="8" t="str">
        <f t="shared" ca="1" si="196"/>
        <v>addr</v>
      </c>
      <c r="T618" s="8" t="str">
        <f t="shared" ca="1" si="197"/>
        <v/>
      </c>
      <c r="U618" s="7">
        <f ca="1">IF(O618="","",OFFSET(program!$A$1,0,disasm!$A618+COLUMN()-COLUMN($U618)+IF($I618,0,1)))</f>
        <v>1</v>
      </c>
      <c r="V618" s="7">
        <f ca="1">IF(P618="","",OFFSET(program!$A$1,0,disasm!$A618+COLUMN()-COLUMN($U618)+IF($I618,0,1)))</f>
        <v>1790</v>
      </c>
      <c r="W618" s="7" t="str">
        <f ca="1">IF(Q618="","",OFFSET(program!$A$1,0,disasm!$A618+COLUMN()-COLUMN($U618)+IF($I618,0,1)))</f>
        <v/>
      </c>
      <c r="X618" s="3" t="str">
        <f t="shared" ca="1" si="198"/>
        <v>1</v>
      </c>
      <c r="Y618" s="3" t="str">
        <f t="shared" ca="1" si="199"/>
        <v>run_springbot+96</v>
      </c>
      <c r="Z618" s="3" t="str">
        <f t="shared" ca="1" si="200"/>
        <v/>
      </c>
      <c r="AA618" s="3" t="str">
        <f ca="1">" "
&amp;AE618
&amp;IF(AND(OR(K618=5,K618=6),MOD(INT(J618/1000),10)=1)," A2","")
&amp;IF(AND(NOT(I618),J618=109,OFFSET(program!$A$1,0,disasm!$A618+1)&gt;0,NOT(ISNUMBER(FIND(" A1 "," "&amp;AE618&amp;" "))))," AUTOLABEL","")
&amp;" "</f>
        <v xml:space="preserve">  A2 </v>
      </c>
    </row>
    <row r="619" spans="1:27" x14ac:dyDescent="0.2">
      <c r="A619" s="1">
        <f t="shared" ca="1" si="201"/>
        <v>1786</v>
      </c>
      <c r="B619" s="2" t="str">
        <f t="shared" ca="1" si="184"/>
        <v>run_springbot+92</v>
      </c>
      <c r="C619" s="3" t="str">
        <f ca="1">_xlfn.TEXTJOIN(" ",FALSE,OFFSET(program!$A$1,0,A619,1,M619))</f>
        <v>22102 1 -7 -3</v>
      </c>
      <c r="D619" s="4" t="str">
        <f ca="1">IF($H619="data",".dat "&amp;X619,
IF($H619="str",".str " &amp; _xlfn.TEXTJOIN("",FALSE,OFFSET(program!$A$2,0,A619+1,1,M619-1)),
$L619&amp;" "&amp;_xlfn.TEXTJOIN(", ",TRUE,$X619:$Z619)
))</f>
        <v>MUL  1, [SP-7], [SP-3]</v>
      </c>
      <c r="E619" s="19" t="b">
        <f t="shared" ca="1" si="185"/>
        <v>1</v>
      </c>
      <c r="F619" s="5" t="str">
        <f t="shared" ca="1" si="182"/>
        <v>run_springbot</v>
      </c>
      <c r="G619" s="5">
        <f t="shared" ca="1" si="183"/>
        <v>1694</v>
      </c>
      <c r="H619" s="5" t="str">
        <f t="shared" si="186"/>
        <v>code</v>
      </c>
      <c r="I619" s="13" t="b">
        <f t="shared" si="187"/>
        <v>0</v>
      </c>
      <c r="J619" s="6">
        <f ca="1">OFFSET(program!$A$1,0,disasm!A619)</f>
        <v>22102</v>
      </c>
      <c r="K619" s="7">
        <f t="shared" ca="1" si="188"/>
        <v>2</v>
      </c>
      <c r="L619" s="7" t="str">
        <f t="shared" ca="1" si="189"/>
        <v xml:space="preserve">MUL </v>
      </c>
      <c r="M619" s="7">
        <f t="shared" ca="1" si="190"/>
        <v>4</v>
      </c>
      <c r="N619" s="7">
        <f t="shared" ca="1" si="191"/>
        <v>3</v>
      </c>
      <c r="O619" s="8">
        <f t="shared" ca="1" si="192"/>
        <v>1</v>
      </c>
      <c r="P619" s="8">
        <f t="shared" ca="1" si="193"/>
        <v>2</v>
      </c>
      <c r="Q619" s="8">
        <f t="shared" ca="1" si="194"/>
        <v>2</v>
      </c>
      <c r="R619" s="8" t="str">
        <f t="shared" ca="1" si="195"/>
        <v>num</v>
      </c>
      <c r="S619" s="8" t="str">
        <f t="shared" ca="1" si="196"/>
        <v>num</v>
      </c>
      <c r="T619" s="8" t="str">
        <f t="shared" ca="1" si="197"/>
        <v>num</v>
      </c>
      <c r="U619" s="7">
        <f ca="1">IF(O619="","",OFFSET(program!$A$1,0,disasm!$A619+COLUMN()-COLUMN($U619)+IF($I619,0,1)))</f>
        <v>1</v>
      </c>
      <c r="V619" s="7">
        <f ca="1">IF(P619="","",OFFSET(program!$A$1,0,disasm!$A619+COLUMN()-COLUMN($U619)+IF($I619,0,1)))</f>
        <v>-7</v>
      </c>
      <c r="W619" s="7">
        <f ca="1">IF(Q619="","",OFFSET(program!$A$1,0,disasm!$A619+COLUMN()-COLUMN($U619)+IF($I619,0,1)))</f>
        <v>-3</v>
      </c>
      <c r="X619" s="3" t="str">
        <f t="shared" ca="1" si="198"/>
        <v>1</v>
      </c>
      <c r="Y619" s="3" t="str">
        <f t="shared" ca="1" si="199"/>
        <v>[SP-7]</v>
      </c>
      <c r="Z619" s="3" t="str">
        <f t="shared" ca="1" si="200"/>
        <v>[SP-3]</v>
      </c>
      <c r="AA619" s="3" t="str">
        <f ca="1">" "
&amp;AE619
&amp;IF(AND(OR(K619=5,K619=6),MOD(INT(J619/1000),10)=1)," A2","")
&amp;IF(AND(NOT(I619),J619=109,OFFSET(program!$A$1,0,disasm!$A619+1)&gt;0,NOT(ISNUMBER(FIND(" A1 "," "&amp;AE619&amp;" "))))," AUTOLABEL","")
&amp;" "</f>
        <v xml:space="preserve">  </v>
      </c>
    </row>
    <row r="620" spans="1:27" x14ac:dyDescent="0.2">
      <c r="A620" s="1">
        <f t="shared" ca="1" si="201"/>
        <v>1790</v>
      </c>
      <c r="B620" s="2" t="str">
        <f t="shared" ca="1" si="184"/>
        <v>run_springbot+96</v>
      </c>
      <c r="C620" s="3" t="str">
        <f ca="1">_xlfn.TEXTJOIN(" ",FALSE,OFFSET(program!$A$1,0,A620,1,M620))</f>
        <v>1001 1733 1 1795</v>
      </c>
      <c r="D620" s="4" t="str">
        <f ca="1">IF($H620="data",".dat "&amp;X620,
IF($H620="str",".str " &amp; _xlfn.TEXTJOIN("",FALSE,OFFSET(program!$A$2,0,A620+1,1,M620-1)),
$L620&amp;" "&amp;_xlfn.TEXTJOIN(", ",TRUE,$X620:$Z620)
))</f>
        <v>ADD  [run_springbot+37.a2], 1, [run_springbot+100.a1]</v>
      </c>
      <c r="E620" s="19" t="b">
        <f t="shared" ca="1" si="185"/>
        <v>1</v>
      </c>
      <c r="F620" s="5" t="str">
        <f t="shared" ca="1" si="182"/>
        <v>run_springbot</v>
      </c>
      <c r="G620" s="5">
        <f t="shared" ca="1" si="183"/>
        <v>1694</v>
      </c>
      <c r="H620" s="5" t="str">
        <f t="shared" si="186"/>
        <v>code</v>
      </c>
      <c r="I620" s="13" t="b">
        <f t="shared" si="187"/>
        <v>0</v>
      </c>
      <c r="J620" s="6">
        <f ca="1">OFFSET(program!$A$1,0,disasm!A620)</f>
        <v>1001</v>
      </c>
      <c r="K620" s="7">
        <f t="shared" ca="1" si="188"/>
        <v>1</v>
      </c>
      <c r="L620" s="7" t="str">
        <f t="shared" ca="1" si="189"/>
        <v xml:space="preserve">ADD </v>
      </c>
      <c r="M620" s="7">
        <f t="shared" ca="1" si="190"/>
        <v>4</v>
      </c>
      <c r="N620" s="7">
        <f t="shared" ca="1" si="191"/>
        <v>3</v>
      </c>
      <c r="O620" s="8">
        <f t="shared" ca="1" si="192"/>
        <v>0</v>
      </c>
      <c r="P620" s="8">
        <f t="shared" ca="1" si="193"/>
        <v>1</v>
      </c>
      <c r="Q620" s="8">
        <f t="shared" ca="1" si="194"/>
        <v>0</v>
      </c>
      <c r="R620" s="8" t="str">
        <f t="shared" ca="1" si="195"/>
        <v>addr</v>
      </c>
      <c r="S620" s="8" t="str">
        <f t="shared" ca="1" si="196"/>
        <v>num</v>
      </c>
      <c r="T620" s="8" t="str">
        <f t="shared" ca="1" si="197"/>
        <v>addr</v>
      </c>
      <c r="U620" s="7">
        <f ca="1">IF(O620="","",OFFSET(program!$A$1,0,disasm!$A620+COLUMN()-COLUMN($U620)+IF($I620,0,1)))</f>
        <v>1733</v>
      </c>
      <c r="V620" s="7">
        <f ca="1">IF(P620="","",OFFSET(program!$A$1,0,disasm!$A620+COLUMN()-COLUMN($U620)+IF($I620,0,1)))</f>
        <v>1</v>
      </c>
      <c r="W620" s="7">
        <f ca="1">IF(Q620="","",OFFSET(program!$A$1,0,disasm!$A620+COLUMN()-COLUMN($U620)+IF($I620,0,1)))</f>
        <v>1795</v>
      </c>
      <c r="X620" s="3" t="str">
        <f t="shared" ca="1" si="198"/>
        <v>[run_springbot+37.a2]</v>
      </c>
      <c r="Y620" s="3" t="str">
        <f t="shared" ca="1" si="199"/>
        <v>1</v>
      </c>
      <c r="Z620" s="3" t="str">
        <f t="shared" ca="1" si="200"/>
        <v>[run_springbot+100.a1]</v>
      </c>
      <c r="AA620" s="3" t="str">
        <f ca="1">" "
&amp;AE620
&amp;IF(AND(OR(K620=5,K620=6),MOD(INT(J620/1000),10)=1)," A2","")
&amp;IF(AND(NOT(I620),J620=109,OFFSET(program!$A$1,0,disasm!$A620+1)&gt;0,NOT(ISNUMBER(FIND(" A1 "," "&amp;AE620&amp;" "))))," AUTOLABEL","")
&amp;" "</f>
        <v xml:space="preserve">  </v>
      </c>
    </row>
    <row r="621" spans="1:27" x14ac:dyDescent="0.2">
      <c r="A621" s="1">
        <f t="shared" ca="1" si="201"/>
        <v>1794</v>
      </c>
      <c r="B621" s="2" t="str">
        <f t="shared" ca="1" si="184"/>
        <v>run_springbot+100</v>
      </c>
      <c r="C621" s="3" t="str">
        <f ca="1">_xlfn.TEXTJOIN(" ",FALSE,OFFSET(program!$A$1,0,A621,1,M621))</f>
        <v>21001 0 0 -2</v>
      </c>
      <c r="D621" s="4" t="str">
        <f ca="1">IF($H621="data",".dat "&amp;X621,
IF($H621="str",".str " &amp; _xlfn.TEXTJOIN("",FALSE,OFFSET(program!$A$2,0,A621+1,1,M621-1)),
$L621&amp;" "&amp;_xlfn.TEXTJOIN(", ",TRUE,$X621:$Z621)
))</f>
        <v>ADD  [start], 0, [SP-2]</v>
      </c>
      <c r="E621" s="19" t="b">
        <f t="shared" ca="1" si="185"/>
        <v>1</v>
      </c>
      <c r="F621" s="5" t="str">
        <f t="shared" ca="1" si="182"/>
        <v>run_springbot</v>
      </c>
      <c r="G621" s="5">
        <f t="shared" ca="1" si="183"/>
        <v>1694</v>
      </c>
      <c r="H621" s="5" t="str">
        <f t="shared" si="186"/>
        <v>code</v>
      </c>
      <c r="I621" s="13" t="b">
        <f t="shared" si="187"/>
        <v>0</v>
      </c>
      <c r="J621" s="6">
        <f ca="1">OFFSET(program!$A$1,0,disasm!A621)</f>
        <v>21001</v>
      </c>
      <c r="K621" s="7">
        <f t="shared" ca="1" si="188"/>
        <v>1</v>
      </c>
      <c r="L621" s="7" t="str">
        <f t="shared" ca="1" si="189"/>
        <v xml:space="preserve">ADD </v>
      </c>
      <c r="M621" s="7">
        <f t="shared" ca="1" si="190"/>
        <v>4</v>
      </c>
      <c r="N621" s="7">
        <f t="shared" ca="1" si="191"/>
        <v>3</v>
      </c>
      <c r="O621" s="8">
        <f t="shared" ca="1" si="192"/>
        <v>0</v>
      </c>
      <c r="P621" s="8">
        <f t="shared" ca="1" si="193"/>
        <v>1</v>
      </c>
      <c r="Q621" s="8">
        <f t="shared" ca="1" si="194"/>
        <v>2</v>
      </c>
      <c r="R621" s="8" t="str">
        <f t="shared" ca="1" si="195"/>
        <v>addr</v>
      </c>
      <c r="S621" s="8" t="str">
        <f t="shared" ca="1" si="196"/>
        <v>num</v>
      </c>
      <c r="T621" s="8" t="str">
        <f t="shared" ca="1" si="197"/>
        <v>num</v>
      </c>
      <c r="U621" s="7">
        <f ca="1">IF(O621="","",OFFSET(program!$A$1,0,disasm!$A621+COLUMN()-COLUMN($U621)+IF($I621,0,1)))</f>
        <v>0</v>
      </c>
      <c r="V621" s="7">
        <f ca="1">IF(P621="","",OFFSET(program!$A$1,0,disasm!$A621+COLUMN()-COLUMN($U621)+IF($I621,0,1)))</f>
        <v>0</v>
      </c>
      <c r="W621" s="7">
        <f ca="1">IF(Q621="","",OFFSET(program!$A$1,0,disasm!$A621+COLUMN()-COLUMN($U621)+IF($I621,0,1)))</f>
        <v>-2</v>
      </c>
      <c r="X621" s="3" t="str">
        <f t="shared" ca="1" si="198"/>
        <v>[start]</v>
      </c>
      <c r="Y621" s="3" t="str">
        <f t="shared" ca="1" si="199"/>
        <v>0</v>
      </c>
      <c r="Z621" s="3" t="str">
        <f t="shared" ca="1" si="200"/>
        <v>[SP-2]</v>
      </c>
      <c r="AA621" s="3" t="str">
        <f ca="1">" "
&amp;AE621
&amp;IF(AND(OR(K621=5,K621=6),MOD(INT(J621/1000),10)=1)," A2","")
&amp;IF(AND(NOT(I621),J621=109,OFFSET(program!$A$1,0,disasm!$A621+1)&gt;0,NOT(ISNUMBER(FIND(" A1 "," "&amp;AE621&amp;" "))))," AUTOLABEL","")
&amp;" "</f>
        <v xml:space="preserve">  </v>
      </c>
    </row>
    <row r="622" spans="1:27" x14ac:dyDescent="0.2">
      <c r="A622" s="1">
        <f t="shared" ca="1" si="201"/>
        <v>1798</v>
      </c>
      <c r="B622" s="2" t="str">
        <f t="shared" ca="1" si="184"/>
        <v>run_springbot+104</v>
      </c>
      <c r="C622" s="3" t="str">
        <f ca="1">_xlfn.TEXTJOIN(" ",FALSE,OFFSET(program!$A$1,0,A622,1,M622))</f>
        <v>21208 -2 -1 -9</v>
      </c>
      <c r="D622" s="4" t="str">
        <f ca="1">IF($H622="data",".dat "&amp;X622,
IF($H622="str",".str " &amp; _xlfn.TEXTJOIN("",FALSE,OFFSET(program!$A$2,0,A622+1,1,M622-1)),
$L622&amp;" "&amp;_xlfn.TEXTJOIN(", ",TRUE,$X622:$Z622)
))</f>
        <v>CMP= [SP-2], -1, [SP-9]</v>
      </c>
      <c r="E622" s="19" t="b">
        <f t="shared" ca="1" si="185"/>
        <v>1</v>
      </c>
      <c r="F622" s="5" t="str">
        <f t="shared" ca="1" si="182"/>
        <v>run_springbot</v>
      </c>
      <c r="G622" s="5">
        <f t="shared" ca="1" si="183"/>
        <v>1694</v>
      </c>
      <c r="H622" s="5" t="str">
        <f t="shared" si="186"/>
        <v>code</v>
      </c>
      <c r="I622" s="13" t="b">
        <f t="shared" si="187"/>
        <v>0</v>
      </c>
      <c r="J622" s="6">
        <f ca="1">OFFSET(program!$A$1,0,disasm!A622)</f>
        <v>21208</v>
      </c>
      <c r="K622" s="7">
        <f t="shared" ca="1" si="188"/>
        <v>8</v>
      </c>
      <c r="L622" s="7" t="str">
        <f t="shared" ca="1" si="189"/>
        <v>CMP=</v>
      </c>
      <c r="M622" s="7">
        <f t="shared" ca="1" si="190"/>
        <v>4</v>
      </c>
      <c r="N622" s="7">
        <f t="shared" ca="1" si="191"/>
        <v>3</v>
      </c>
      <c r="O622" s="8">
        <f t="shared" ca="1" si="192"/>
        <v>2</v>
      </c>
      <c r="P622" s="8">
        <f t="shared" ca="1" si="193"/>
        <v>1</v>
      </c>
      <c r="Q622" s="8">
        <f t="shared" ca="1" si="194"/>
        <v>2</v>
      </c>
      <c r="R622" s="8" t="str">
        <f t="shared" ca="1" si="195"/>
        <v>num</v>
      </c>
      <c r="S622" s="8" t="str">
        <f t="shared" ca="1" si="196"/>
        <v>num</v>
      </c>
      <c r="T622" s="8" t="str">
        <f t="shared" ca="1" si="197"/>
        <v>num</v>
      </c>
      <c r="U622" s="7">
        <f ca="1">IF(O622="","",OFFSET(program!$A$1,0,disasm!$A622+COLUMN()-COLUMN($U622)+IF($I622,0,1)))</f>
        <v>-2</v>
      </c>
      <c r="V622" s="7">
        <f ca="1">IF(P622="","",OFFSET(program!$A$1,0,disasm!$A622+COLUMN()-COLUMN($U622)+IF($I622,0,1)))</f>
        <v>-1</v>
      </c>
      <c r="W622" s="7">
        <f ca="1">IF(Q622="","",OFFSET(program!$A$1,0,disasm!$A622+COLUMN()-COLUMN($U622)+IF($I622,0,1)))</f>
        <v>-9</v>
      </c>
      <c r="X622" s="3" t="str">
        <f t="shared" ca="1" si="198"/>
        <v>[SP-2]</v>
      </c>
      <c r="Y622" s="3" t="str">
        <f t="shared" ca="1" si="199"/>
        <v>-1</v>
      </c>
      <c r="Z622" s="3" t="str">
        <f t="shared" ca="1" si="200"/>
        <v>[SP-9]</v>
      </c>
      <c r="AA622" s="3" t="str">
        <f ca="1">" "
&amp;AE622
&amp;IF(AND(OR(K622=5,K622=6),MOD(INT(J622/1000),10)=1)," A2","")
&amp;IF(AND(NOT(I622),J622=109,OFFSET(program!$A$1,0,disasm!$A622+1)&gt;0,NOT(ISNUMBER(FIND(" A1 "," "&amp;AE622&amp;" "))))," AUTOLABEL","")
&amp;" "</f>
        <v xml:space="preserve">  </v>
      </c>
    </row>
    <row r="623" spans="1:27" x14ac:dyDescent="0.2">
      <c r="A623" s="1">
        <f t="shared" ca="1" si="201"/>
        <v>1802</v>
      </c>
      <c r="B623" s="2" t="str">
        <f t="shared" ca="1" si="184"/>
        <v>run_springbot+108</v>
      </c>
      <c r="C623" s="3" t="str">
        <f ca="1">_xlfn.TEXTJOIN(" ",FALSE,OFFSET(program!$A$1,0,A623,1,M623))</f>
        <v>1206 -9 1812</v>
      </c>
      <c r="D623" s="4" t="str">
        <f ca="1">IF($H623="data",".dat "&amp;X623,
IF($H623="str",".str " &amp; _xlfn.TEXTJOIN("",FALSE,OFFSET(program!$A$2,0,A623+1,1,M623-1)),
$L623&amp;" "&amp;_xlfn.TEXTJOIN(", ",TRUE,$X623:$Z623)
))</f>
        <v>J=0  [SP-9], run_springbot+118</v>
      </c>
      <c r="E623" s="19" t="b">
        <f t="shared" ca="1" si="185"/>
        <v>1</v>
      </c>
      <c r="F623" s="5" t="str">
        <f t="shared" ca="1" si="182"/>
        <v>run_springbot</v>
      </c>
      <c r="G623" s="5">
        <f t="shared" ca="1" si="183"/>
        <v>1694</v>
      </c>
      <c r="H623" s="5" t="str">
        <f t="shared" si="186"/>
        <v>code</v>
      </c>
      <c r="I623" s="13" t="b">
        <f t="shared" si="187"/>
        <v>0</v>
      </c>
      <c r="J623" s="6">
        <f ca="1">OFFSET(program!$A$1,0,disasm!A623)</f>
        <v>1206</v>
      </c>
      <c r="K623" s="7">
        <f t="shared" ca="1" si="188"/>
        <v>6</v>
      </c>
      <c r="L623" s="7" t="str">
        <f t="shared" ca="1" si="189"/>
        <v xml:space="preserve">J=0 </v>
      </c>
      <c r="M623" s="7">
        <f t="shared" ca="1" si="190"/>
        <v>3</v>
      </c>
      <c r="N623" s="7">
        <f t="shared" ca="1" si="191"/>
        <v>2</v>
      </c>
      <c r="O623" s="8">
        <f t="shared" ca="1" si="192"/>
        <v>2</v>
      </c>
      <c r="P623" s="8">
        <f t="shared" ca="1" si="193"/>
        <v>1</v>
      </c>
      <c r="Q623" s="8" t="str">
        <f t="shared" ca="1" si="194"/>
        <v/>
      </c>
      <c r="R623" s="8" t="str">
        <f t="shared" ca="1" si="195"/>
        <v>num</v>
      </c>
      <c r="S623" s="8" t="str">
        <f t="shared" ca="1" si="196"/>
        <v>addr</v>
      </c>
      <c r="T623" s="8" t="str">
        <f t="shared" ca="1" si="197"/>
        <v/>
      </c>
      <c r="U623" s="7">
        <f ca="1">IF(O623="","",OFFSET(program!$A$1,0,disasm!$A623+COLUMN()-COLUMN($U623)+IF($I623,0,1)))</f>
        <v>-9</v>
      </c>
      <c r="V623" s="7">
        <f ca="1">IF(P623="","",OFFSET(program!$A$1,0,disasm!$A623+COLUMN()-COLUMN($U623)+IF($I623,0,1)))</f>
        <v>1812</v>
      </c>
      <c r="W623" s="7" t="str">
        <f ca="1">IF(Q623="","",OFFSET(program!$A$1,0,disasm!$A623+COLUMN()-COLUMN($U623)+IF($I623,0,1)))</f>
        <v/>
      </c>
      <c r="X623" s="3" t="str">
        <f t="shared" ca="1" si="198"/>
        <v>[SP-9]</v>
      </c>
      <c r="Y623" s="3" t="str">
        <f t="shared" ca="1" si="199"/>
        <v>run_springbot+118</v>
      </c>
      <c r="Z623" s="3" t="str">
        <f t="shared" ca="1" si="200"/>
        <v/>
      </c>
      <c r="AA623" s="3" t="str">
        <f ca="1">" "
&amp;AE623
&amp;IF(AND(OR(K623=5,K623=6),MOD(INT(J623/1000),10)=1)," A2","")
&amp;IF(AND(NOT(I623),J623=109,OFFSET(program!$A$1,0,disasm!$A623+1)&gt;0,NOT(ISNUMBER(FIND(" A1 "," "&amp;AE623&amp;" "))))," AUTOLABEL","")
&amp;" "</f>
        <v xml:space="preserve">  A2 </v>
      </c>
    </row>
    <row r="624" spans="1:27" x14ac:dyDescent="0.2">
      <c r="A624" s="1">
        <f t="shared" ca="1" si="201"/>
        <v>1805</v>
      </c>
      <c r="B624" s="2" t="str">
        <f t="shared" ca="1" si="184"/>
        <v>run_springbot+111</v>
      </c>
      <c r="C624" s="3" t="str">
        <f ca="1">_xlfn.TEXTJOIN(" ",FALSE,OFFSET(program!$A$1,0,A624,1,M624))</f>
        <v>22101 0 -8 -1</v>
      </c>
      <c r="D624" s="4" t="str">
        <f ca="1">IF($H624="data",".dat "&amp;X624,
IF($H624="str",".str " &amp; _xlfn.TEXTJOIN("",FALSE,OFFSET(program!$A$2,0,A624+1,1,M624-1)),
$L624&amp;" "&amp;_xlfn.TEXTJOIN(", ",TRUE,$X624:$Z624)
))</f>
        <v>ADD  0, [SP-8], [SP-1]</v>
      </c>
      <c r="E624" s="19" t="b">
        <f t="shared" ca="1" si="185"/>
        <v>1</v>
      </c>
      <c r="F624" s="5" t="str">
        <f t="shared" ca="1" si="182"/>
        <v>run_springbot</v>
      </c>
      <c r="G624" s="5">
        <f t="shared" ca="1" si="183"/>
        <v>1694</v>
      </c>
      <c r="H624" s="5" t="str">
        <f t="shared" si="186"/>
        <v>code</v>
      </c>
      <c r="I624" s="13" t="b">
        <f t="shared" si="187"/>
        <v>0</v>
      </c>
      <c r="J624" s="6">
        <f ca="1">OFFSET(program!$A$1,0,disasm!A624)</f>
        <v>22101</v>
      </c>
      <c r="K624" s="7">
        <f t="shared" ca="1" si="188"/>
        <v>1</v>
      </c>
      <c r="L624" s="7" t="str">
        <f t="shared" ca="1" si="189"/>
        <v xml:space="preserve">ADD </v>
      </c>
      <c r="M624" s="7">
        <f t="shared" ca="1" si="190"/>
        <v>4</v>
      </c>
      <c r="N624" s="7">
        <f t="shared" ca="1" si="191"/>
        <v>3</v>
      </c>
      <c r="O624" s="8">
        <f t="shared" ca="1" si="192"/>
        <v>1</v>
      </c>
      <c r="P624" s="8">
        <f t="shared" ca="1" si="193"/>
        <v>2</v>
      </c>
      <c r="Q624" s="8">
        <f t="shared" ca="1" si="194"/>
        <v>2</v>
      </c>
      <c r="R624" s="8" t="str">
        <f t="shared" ca="1" si="195"/>
        <v>num</v>
      </c>
      <c r="S624" s="8" t="str">
        <f t="shared" ca="1" si="196"/>
        <v>num</v>
      </c>
      <c r="T624" s="8" t="str">
        <f t="shared" ca="1" si="197"/>
        <v>num</v>
      </c>
      <c r="U624" s="7">
        <f ca="1">IF(O624="","",OFFSET(program!$A$1,0,disasm!$A624+COLUMN()-COLUMN($U624)+IF($I624,0,1)))</f>
        <v>0</v>
      </c>
      <c r="V624" s="7">
        <f ca="1">IF(P624="","",OFFSET(program!$A$1,0,disasm!$A624+COLUMN()-COLUMN($U624)+IF($I624,0,1)))</f>
        <v>-8</v>
      </c>
      <c r="W624" s="7">
        <f ca="1">IF(Q624="","",OFFSET(program!$A$1,0,disasm!$A624+COLUMN()-COLUMN($U624)+IF($I624,0,1)))</f>
        <v>-1</v>
      </c>
      <c r="X624" s="3" t="str">
        <f t="shared" ca="1" si="198"/>
        <v>0</v>
      </c>
      <c r="Y624" s="3" t="str">
        <f t="shared" ca="1" si="199"/>
        <v>[SP-8]</v>
      </c>
      <c r="Z624" s="3" t="str">
        <f t="shared" ca="1" si="200"/>
        <v>[SP-1]</v>
      </c>
      <c r="AA624" s="3" t="str">
        <f ca="1">" "
&amp;AE624
&amp;IF(AND(OR(K624=5,K624=6),MOD(INT(J624/1000),10)=1)," A2","")
&amp;IF(AND(NOT(I624),J624=109,OFFSET(program!$A$1,0,disasm!$A624+1)&gt;0,NOT(ISNUMBER(FIND(" A1 "," "&amp;AE624&amp;" "))))," AUTOLABEL","")
&amp;" "</f>
        <v xml:space="preserve">  </v>
      </c>
    </row>
    <row r="625" spans="1:27" x14ac:dyDescent="0.2">
      <c r="A625" s="1">
        <f t="shared" ca="1" si="201"/>
        <v>1809</v>
      </c>
      <c r="B625" s="2" t="str">
        <f t="shared" ca="1" si="184"/>
        <v>run_springbot+115</v>
      </c>
      <c r="C625" s="3" t="str">
        <f ca="1">_xlfn.TEXTJOIN(" ",FALSE,OFFSET(program!$A$1,0,A625,1,M625))</f>
        <v>1106 0 1816</v>
      </c>
      <c r="D625" s="4" t="str">
        <f ca="1">IF($H625="data",".dat "&amp;X625,
IF($H625="str",".str " &amp; _xlfn.TEXTJOIN("",FALSE,OFFSET(program!$A$2,0,A625+1,1,M625-1)),
$L625&amp;" "&amp;_xlfn.TEXTJOIN(", ",TRUE,$X625:$Z625)
))</f>
        <v>J=0  0, run_springbot+122</v>
      </c>
      <c r="E625" s="19" t="b">
        <f t="shared" ca="1" si="185"/>
        <v>1</v>
      </c>
      <c r="F625" s="5" t="str">
        <f t="shared" ca="1" si="182"/>
        <v>run_springbot</v>
      </c>
      <c r="G625" s="5">
        <f t="shared" ca="1" si="183"/>
        <v>1694</v>
      </c>
      <c r="H625" s="5" t="str">
        <f t="shared" si="186"/>
        <v>code</v>
      </c>
      <c r="I625" s="13" t="b">
        <f t="shared" si="187"/>
        <v>0</v>
      </c>
      <c r="J625" s="6">
        <f ca="1">OFFSET(program!$A$1,0,disasm!A625)</f>
        <v>1106</v>
      </c>
      <c r="K625" s="7">
        <f t="shared" ca="1" si="188"/>
        <v>6</v>
      </c>
      <c r="L625" s="7" t="str">
        <f t="shared" ca="1" si="189"/>
        <v xml:space="preserve">J=0 </v>
      </c>
      <c r="M625" s="7">
        <f t="shared" ca="1" si="190"/>
        <v>3</v>
      </c>
      <c r="N625" s="7">
        <f t="shared" ca="1" si="191"/>
        <v>2</v>
      </c>
      <c r="O625" s="8">
        <f t="shared" ca="1" si="192"/>
        <v>1</v>
      </c>
      <c r="P625" s="8">
        <f t="shared" ca="1" si="193"/>
        <v>1</v>
      </c>
      <c r="Q625" s="8" t="str">
        <f t="shared" ca="1" si="194"/>
        <v/>
      </c>
      <c r="R625" s="8" t="str">
        <f t="shared" ca="1" si="195"/>
        <v>num</v>
      </c>
      <c r="S625" s="8" t="str">
        <f t="shared" ca="1" si="196"/>
        <v>addr</v>
      </c>
      <c r="T625" s="8" t="str">
        <f t="shared" ca="1" si="197"/>
        <v/>
      </c>
      <c r="U625" s="7">
        <f ca="1">IF(O625="","",OFFSET(program!$A$1,0,disasm!$A625+COLUMN()-COLUMN($U625)+IF($I625,0,1)))</f>
        <v>0</v>
      </c>
      <c r="V625" s="7">
        <f ca="1">IF(P625="","",OFFSET(program!$A$1,0,disasm!$A625+COLUMN()-COLUMN($U625)+IF($I625,0,1)))</f>
        <v>1816</v>
      </c>
      <c r="W625" s="7" t="str">
        <f ca="1">IF(Q625="","",OFFSET(program!$A$1,0,disasm!$A625+COLUMN()-COLUMN($U625)+IF($I625,0,1)))</f>
        <v/>
      </c>
      <c r="X625" s="3" t="str">
        <f t="shared" ca="1" si="198"/>
        <v>0</v>
      </c>
      <c r="Y625" s="3" t="str">
        <f t="shared" ca="1" si="199"/>
        <v>run_springbot+122</v>
      </c>
      <c r="Z625" s="3" t="str">
        <f t="shared" ca="1" si="200"/>
        <v/>
      </c>
      <c r="AA625" s="3" t="str">
        <f ca="1">" "
&amp;AE625
&amp;IF(AND(OR(K625=5,K625=6),MOD(INT(J625/1000),10)=1)," A2","")
&amp;IF(AND(NOT(I625),J625=109,OFFSET(program!$A$1,0,disasm!$A625+1)&gt;0,NOT(ISNUMBER(FIND(" A1 "," "&amp;AE625&amp;" "))))," AUTOLABEL","")
&amp;" "</f>
        <v xml:space="preserve">  A2 </v>
      </c>
    </row>
    <row r="626" spans="1:27" x14ac:dyDescent="0.2">
      <c r="A626" s="1">
        <f t="shared" ca="1" si="201"/>
        <v>1812</v>
      </c>
      <c r="B626" s="2" t="str">
        <f t="shared" ca="1" si="184"/>
        <v>run_springbot+118</v>
      </c>
      <c r="C626" s="3" t="str">
        <f ca="1">_xlfn.TEXTJOIN(" ",FALSE,OFFSET(program!$A$1,0,A626,1,M626))</f>
        <v>21202 -7 1 -1</v>
      </c>
      <c r="D626" s="4" t="str">
        <f ca="1">IF($H626="data",".dat "&amp;X626,
IF($H626="str",".str " &amp; _xlfn.TEXTJOIN("",FALSE,OFFSET(program!$A$2,0,A626+1,1,M626-1)),
$L626&amp;" "&amp;_xlfn.TEXTJOIN(", ",TRUE,$X626:$Z626)
))</f>
        <v>MUL  [SP-7], 1, [SP-1]</v>
      </c>
      <c r="E626" s="19" t="b">
        <f t="shared" ca="1" si="185"/>
        <v>1</v>
      </c>
      <c r="F626" s="5" t="str">
        <f t="shared" ca="1" si="182"/>
        <v>run_springbot</v>
      </c>
      <c r="G626" s="5">
        <f t="shared" ca="1" si="183"/>
        <v>1694</v>
      </c>
      <c r="H626" s="5" t="str">
        <f t="shared" si="186"/>
        <v>code</v>
      </c>
      <c r="I626" s="13" t="b">
        <f t="shared" si="187"/>
        <v>0</v>
      </c>
      <c r="J626" s="6">
        <f ca="1">OFFSET(program!$A$1,0,disasm!A626)</f>
        <v>21202</v>
      </c>
      <c r="K626" s="7">
        <f t="shared" ca="1" si="188"/>
        <v>2</v>
      </c>
      <c r="L626" s="7" t="str">
        <f t="shared" ca="1" si="189"/>
        <v xml:space="preserve">MUL </v>
      </c>
      <c r="M626" s="7">
        <f t="shared" ca="1" si="190"/>
        <v>4</v>
      </c>
      <c r="N626" s="7">
        <f t="shared" ca="1" si="191"/>
        <v>3</v>
      </c>
      <c r="O626" s="8">
        <f t="shared" ca="1" si="192"/>
        <v>2</v>
      </c>
      <c r="P626" s="8">
        <f t="shared" ca="1" si="193"/>
        <v>1</v>
      </c>
      <c r="Q626" s="8">
        <f t="shared" ca="1" si="194"/>
        <v>2</v>
      </c>
      <c r="R626" s="8" t="str">
        <f t="shared" ca="1" si="195"/>
        <v>num</v>
      </c>
      <c r="S626" s="8" t="str">
        <f t="shared" ca="1" si="196"/>
        <v>num</v>
      </c>
      <c r="T626" s="8" t="str">
        <f t="shared" ca="1" si="197"/>
        <v>num</v>
      </c>
      <c r="U626" s="7">
        <f ca="1">IF(O626="","",OFFSET(program!$A$1,0,disasm!$A626+COLUMN()-COLUMN($U626)+IF($I626,0,1)))</f>
        <v>-7</v>
      </c>
      <c r="V626" s="7">
        <f ca="1">IF(P626="","",OFFSET(program!$A$1,0,disasm!$A626+COLUMN()-COLUMN($U626)+IF($I626,0,1)))</f>
        <v>1</v>
      </c>
      <c r="W626" s="7">
        <f ca="1">IF(Q626="","",OFFSET(program!$A$1,0,disasm!$A626+COLUMN()-COLUMN($U626)+IF($I626,0,1)))</f>
        <v>-1</v>
      </c>
      <c r="X626" s="3" t="str">
        <f t="shared" ca="1" si="198"/>
        <v>[SP-7]</v>
      </c>
      <c r="Y626" s="3" t="str">
        <f t="shared" ca="1" si="199"/>
        <v>1</v>
      </c>
      <c r="Z626" s="3" t="str">
        <f t="shared" ca="1" si="200"/>
        <v>[SP-1]</v>
      </c>
      <c r="AA626" s="3" t="str">
        <f ca="1">" "
&amp;AE626
&amp;IF(AND(OR(K626=5,K626=6),MOD(INT(J626/1000),10)=1)," A2","")
&amp;IF(AND(NOT(I626),J626=109,OFFSET(program!$A$1,0,disasm!$A626+1)&gt;0,NOT(ISNUMBER(FIND(" A1 "," "&amp;AE626&amp;" "))))," AUTOLABEL","")
&amp;" "</f>
        <v xml:space="preserve">  </v>
      </c>
    </row>
    <row r="627" spans="1:27" x14ac:dyDescent="0.2">
      <c r="A627" s="1">
        <f t="shared" ca="1" si="201"/>
        <v>1816</v>
      </c>
      <c r="B627" s="2" t="str">
        <f t="shared" ca="1" si="184"/>
        <v>run_springbot+122</v>
      </c>
      <c r="C627" s="3" t="str">
        <f ca="1">_xlfn.TEXTJOIN(" ",FALSE,OFFSET(program!$A$1,0,A627,1,M627))</f>
        <v>21208 -5 1 -9</v>
      </c>
      <c r="D627" s="4" t="str">
        <f ca="1">IF($H627="data",".dat "&amp;X627,
IF($H627="str",".str " &amp; _xlfn.TEXTJOIN("",FALSE,OFFSET(program!$A$2,0,A627+1,1,M627-1)),
$L627&amp;" "&amp;_xlfn.TEXTJOIN(", ",TRUE,$X627:$Z627)
))</f>
        <v>CMP= [SP-5], 1, [SP-9]</v>
      </c>
      <c r="E627" s="19" t="b">
        <f t="shared" ca="1" si="185"/>
        <v>1</v>
      </c>
      <c r="F627" s="5" t="str">
        <f t="shared" ca="1" si="182"/>
        <v>run_springbot</v>
      </c>
      <c r="G627" s="5">
        <f t="shared" ca="1" si="183"/>
        <v>1694</v>
      </c>
      <c r="H627" s="5" t="str">
        <f t="shared" si="186"/>
        <v>code</v>
      </c>
      <c r="I627" s="13" t="b">
        <f t="shared" si="187"/>
        <v>0</v>
      </c>
      <c r="J627" s="6">
        <f ca="1">OFFSET(program!$A$1,0,disasm!A627)</f>
        <v>21208</v>
      </c>
      <c r="K627" s="7">
        <f t="shared" ca="1" si="188"/>
        <v>8</v>
      </c>
      <c r="L627" s="7" t="str">
        <f t="shared" ca="1" si="189"/>
        <v>CMP=</v>
      </c>
      <c r="M627" s="7">
        <f t="shared" ca="1" si="190"/>
        <v>4</v>
      </c>
      <c r="N627" s="7">
        <f t="shared" ca="1" si="191"/>
        <v>3</v>
      </c>
      <c r="O627" s="8">
        <f t="shared" ca="1" si="192"/>
        <v>2</v>
      </c>
      <c r="P627" s="8">
        <f t="shared" ca="1" si="193"/>
        <v>1</v>
      </c>
      <c r="Q627" s="8">
        <f t="shared" ca="1" si="194"/>
        <v>2</v>
      </c>
      <c r="R627" s="8" t="str">
        <f t="shared" ca="1" si="195"/>
        <v>num</v>
      </c>
      <c r="S627" s="8" t="str">
        <f t="shared" ca="1" si="196"/>
        <v>num</v>
      </c>
      <c r="T627" s="8" t="str">
        <f t="shared" ca="1" si="197"/>
        <v>num</v>
      </c>
      <c r="U627" s="7">
        <f ca="1">IF(O627="","",OFFSET(program!$A$1,0,disasm!$A627+COLUMN()-COLUMN($U627)+IF($I627,0,1)))</f>
        <v>-5</v>
      </c>
      <c r="V627" s="7">
        <f ca="1">IF(P627="","",OFFSET(program!$A$1,0,disasm!$A627+COLUMN()-COLUMN($U627)+IF($I627,0,1)))</f>
        <v>1</v>
      </c>
      <c r="W627" s="7">
        <f ca="1">IF(Q627="","",OFFSET(program!$A$1,0,disasm!$A627+COLUMN()-COLUMN($U627)+IF($I627,0,1)))</f>
        <v>-9</v>
      </c>
      <c r="X627" s="3" t="str">
        <f t="shared" ca="1" si="198"/>
        <v>[SP-5]</v>
      </c>
      <c r="Y627" s="3" t="str">
        <f t="shared" ca="1" si="199"/>
        <v>1</v>
      </c>
      <c r="Z627" s="3" t="str">
        <f t="shared" ca="1" si="200"/>
        <v>[SP-9]</v>
      </c>
      <c r="AA627" s="3" t="str">
        <f ca="1">" "
&amp;AE627
&amp;IF(AND(OR(K627=5,K627=6),MOD(INT(J627/1000),10)=1)," A2","")
&amp;IF(AND(NOT(I627),J627=109,OFFSET(program!$A$1,0,disasm!$A627+1)&gt;0,NOT(ISNUMBER(FIND(" A1 "," "&amp;AE627&amp;" "))))," AUTOLABEL","")
&amp;" "</f>
        <v xml:space="preserve">  </v>
      </c>
    </row>
    <row r="628" spans="1:27" x14ac:dyDescent="0.2">
      <c r="A628" s="1">
        <f t="shared" ca="1" si="201"/>
        <v>1820</v>
      </c>
      <c r="B628" s="2" t="str">
        <f t="shared" ca="1" si="184"/>
        <v>run_springbot+126</v>
      </c>
      <c r="C628" s="3" t="str">
        <f ca="1">_xlfn.TEXTJOIN(" ",FALSE,OFFSET(program!$A$1,0,A628,1,M628))</f>
        <v>1205 -9 1837</v>
      </c>
      <c r="D628" s="4" t="str">
        <f ca="1">IF($H628="data",".dat "&amp;X628,
IF($H628="str",".str " &amp; _xlfn.TEXTJOIN("",FALSE,OFFSET(program!$A$2,0,A628+1,1,M628-1)),
$L628&amp;" "&amp;_xlfn.TEXTJOIN(", ",TRUE,$X628:$Z628)
))</f>
        <v>J!=0 [SP-9], run_springbot+143</v>
      </c>
      <c r="E628" s="19" t="b">
        <f t="shared" ca="1" si="185"/>
        <v>1</v>
      </c>
      <c r="F628" s="5" t="str">
        <f t="shared" ca="1" si="182"/>
        <v>run_springbot</v>
      </c>
      <c r="G628" s="5">
        <f t="shared" ca="1" si="183"/>
        <v>1694</v>
      </c>
      <c r="H628" s="5" t="str">
        <f t="shared" si="186"/>
        <v>code</v>
      </c>
      <c r="I628" s="13" t="b">
        <f t="shared" si="187"/>
        <v>0</v>
      </c>
      <c r="J628" s="6">
        <f ca="1">OFFSET(program!$A$1,0,disasm!A628)</f>
        <v>1205</v>
      </c>
      <c r="K628" s="7">
        <f t="shared" ca="1" si="188"/>
        <v>5</v>
      </c>
      <c r="L628" s="7" t="str">
        <f t="shared" ca="1" si="189"/>
        <v>J!=0</v>
      </c>
      <c r="M628" s="7">
        <f t="shared" ca="1" si="190"/>
        <v>3</v>
      </c>
      <c r="N628" s="7">
        <f t="shared" ca="1" si="191"/>
        <v>2</v>
      </c>
      <c r="O628" s="8">
        <f t="shared" ca="1" si="192"/>
        <v>2</v>
      </c>
      <c r="P628" s="8">
        <f t="shared" ca="1" si="193"/>
        <v>1</v>
      </c>
      <c r="Q628" s="8" t="str">
        <f t="shared" ca="1" si="194"/>
        <v/>
      </c>
      <c r="R628" s="8" t="str">
        <f t="shared" ca="1" si="195"/>
        <v>num</v>
      </c>
      <c r="S628" s="8" t="str">
        <f t="shared" ca="1" si="196"/>
        <v>addr</v>
      </c>
      <c r="T628" s="8" t="str">
        <f t="shared" ca="1" si="197"/>
        <v/>
      </c>
      <c r="U628" s="7">
        <f ca="1">IF(O628="","",OFFSET(program!$A$1,0,disasm!$A628+COLUMN()-COLUMN($U628)+IF($I628,0,1)))</f>
        <v>-9</v>
      </c>
      <c r="V628" s="7">
        <f ca="1">IF(P628="","",OFFSET(program!$A$1,0,disasm!$A628+COLUMN()-COLUMN($U628)+IF($I628,0,1)))</f>
        <v>1837</v>
      </c>
      <c r="W628" s="7" t="str">
        <f ca="1">IF(Q628="","",OFFSET(program!$A$1,0,disasm!$A628+COLUMN()-COLUMN($U628)+IF($I628,0,1)))</f>
        <v/>
      </c>
      <c r="X628" s="3" t="str">
        <f t="shared" ca="1" si="198"/>
        <v>[SP-9]</v>
      </c>
      <c r="Y628" s="3" t="str">
        <f t="shared" ca="1" si="199"/>
        <v>run_springbot+143</v>
      </c>
      <c r="Z628" s="3" t="str">
        <f t="shared" ca="1" si="200"/>
        <v/>
      </c>
      <c r="AA628" s="3" t="str">
        <f ca="1">" "
&amp;AE628
&amp;IF(AND(OR(K628=5,K628=6),MOD(INT(J628/1000),10)=1)," A2","")
&amp;IF(AND(NOT(I628),J628=109,OFFSET(program!$A$1,0,disasm!$A628+1)&gt;0,NOT(ISNUMBER(FIND(" A1 "," "&amp;AE628&amp;" "))))," AUTOLABEL","")
&amp;" "</f>
        <v xml:space="preserve">  A2 </v>
      </c>
    </row>
    <row r="629" spans="1:27" x14ac:dyDescent="0.2">
      <c r="A629" s="1">
        <f t="shared" ca="1" si="201"/>
        <v>1823</v>
      </c>
      <c r="B629" s="2" t="str">
        <f t="shared" ca="1" si="184"/>
        <v>run_springbot+129</v>
      </c>
      <c r="C629" s="3" t="str">
        <f ca="1">_xlfn.TEXTJOIN(" ",FALSE,OFFSET(program!$A$1,0,A629,1,M629))</f>
        <v>21208 -5 2 -9</v>
      </c>
      <c r="D629" s="4" t="str">
        <f ca="1">IF($H629="data",".dat "&amp;X629,
IF($H629="str",".str " &amp; _xlfn.TEXTJOIN("",FALSE,OFFSET(program!$A$2,0,A629+1,1,M629-1)),
$L629&amp;" "&amp;_xlfn.TEXTJOIN(", ",TRUE,$X629:$Z629)
))</f>
        <v>CMP= [SP-5], 2, [SP-9]</v>
      </c>
      <c r="E629" s="19" t="b">
        <f t="shared" ca="1" si="185"/>
        <v>1</v>
      </c>
      <c r="F629" s="5" t="str">
        <f t="shared" ca="1" si="182"/>
        <v>run_springbot</v>
      </c>
      <c r="G629" s="5">
        <f t="shared" ca="1" si="183"/>
        <v>1694</v>
      </c>
      <c r="H629" s="5" t="str">
        <f t="shared" si="186"/>
        <v>code</v>
      </c>
      <c r="I629" s="13" t="b">
        <f t="shared" si="187"/>
        <v>0</v>
      </c>
      <c r="J629" s="6">
        <f ca="1">OFFSET(program!$A$1,0,disasm!A629)</f>
        <v>21208</v>
      </c>
      <c r="K629" s="7">
        <f t="shared" ca="1" si="188"/>
        <v>8</v>
      </c>
      <c r="L629" s="7" t="str">
        <f t="shared" ca="1" si="189"/>
        <v>CMP=</v>
      </c>
      <c r="M629" s="7">
        <f t="shared" ca="1" si="190"/>
        <v>4</v>
      </c>
      <c r="N629" s="7">
        <f t="shared" ca="1" si="191"/>
        <v>3</v>
      </c>
      <c r="O629" s="8">
        <f t="shared" ca="1" si="192"/>
        <v>2</v>
      </c>
      <c r="P629" s="8">
        <f t="shared" ca="1" si="193"/>
        <v>1</v>
      </c>
      <c r="Q629" s="8">
        <f t="shared" ca="1" si="194"/>
        <v>2</v>
      </c>
      <c r="R629" s="8" t="str">
        <f t="shared" ca="1" si="195"/>
        <v>num</v>
      </c>
      <c r="S629" s="8" t="str">
        <f t="shared" ca="1" si="196"/>
        <v>num</v>
      </c>
      <c r="T629" s="8" t="str">
        <f t="shared" ca="1" si="197"/>
        <v>num</v>
      </c>
      <c r="U629" s="7">
        <f ca="1">IF(O629="","",OFFSET(program!$A$1,0,disasm!$A629+COLUMN()-COLUMN($U629)+IF($I629,0,1)))</f>
        <v>-5</v>
      </c>
      <c r="V629" s="7">
        <f ca="1">IF(P629="","",OFFSET(program!$A$1,0,disasm!$A629+COLUMN()-COLUMN($U629)+IF($I629,0,1)))</f>
        <v>2</v>
      </c>
      <c r="W629" s="7">
        <f ca="1">IF(Q629="","",OFFSET(program!$A$1,0,disasm!$A629+COLUMN()-COLUMN($U629)+IF($I629,0,1)))</f>
        <v>-9</v>
      </c>
      <c r="X629" s="3" t="str">
        <f t="shared" ca="1" si="198"/>
        <v>[SP-5]</v>
      </c>
      <c r="Y629" s="3" t="str">
        <f t="shared" ca="1" si="199"/>
        <v>2</v>
      </c>
      <c r="Z629" s="3" t="str">
        <f t="shared" ca="1" si="200"/>
        <v>[SP-9]</v>
      </c>
      <c r="AA629" s="3" t="str">
        <f ca="1">" "
&amp;AE629
&amp;IF(AND(OR(K629=5,K629=6),MOD(INT(J629/1000),10)=1)," A2","")
&amp;IF(AND(NOT(I629),J629=109,OFFSET(program!$A$1,0,disasm!$A629+1)&gt;0,NOT(ISNUMBER(FIND(" A1 "," "&amp;AE629&amp;" "))))," AUTOLABEL","")
&amp;" "</f>
        <v xml:space="preserve">  </v>
      </c>
    </row>
    <row r="630" spans="1:27" x14ac:dyDescent="0.2">
      <c r="A630" s="1">
        <f t="shared" ca="1" si="201"/>
        <v>1827</v>
      </c>
      <c r="B630" s="2" t="str">
        <f t="shared" ca="1" si="184"/>
        <v>run_springbot+133</v>
      </c>
      <c r="C630" s="3" t="str">
        <f ca="1">_xlfn.TEXTJOIN(" ",FALSE,OFFSET(program!$A$1,0,A630,1,M630))</f>
        <v>1205 -9 1844</v>
      </c>
      <c r="D630" s="4" t="str">
        <f ca="1">IF($H630="data",".dat "&amp;X630,
IF($H630="str",".str " &amp; _xlfn.TEXTJOIN("",FALSE,OFFSET(program!$A$2,0,A630+1,1,M630-1)),
$L630&amp;" "&amp;_xlfn.TEXTJOIN(", ",TRUE,$X630:$Z630)
))</f>
        <v>J!=0 [SP-9], run_springbot+150</v>
      </c>
      <c r="E630" s="19" t="b">
        <f t="shared" ca="1" si="185"/>
        <v>1</v>
      </c>
      <c r="F630" s="5" t="str">
        <f t="shared" ca="1" si="182"/>
        <v>run_springbot</v>
      </c>
      <c r="G630" s="5">
        <f t="shared" ca="1" si="183"/>
        <v>1694</v>
      </c>
      <c r="H630" s="5" t="str">
        <f t="shared" si="186"/>
        <v>code</v>
      </c>
      <c r="I630" s="13" t="b">
        <f t="shared" si="187"/>
        <v>0</v>
      </c>
      <c r="J630" s="6">
        <f ca="1">OFFSET(program!$A$1,0,disasm!A630)</f>
        <v>1205</v>
      </c>
      <c r="K630" s="7">
        <f t="shared" ca="1" si="188"/>
        <v>5</v>
      </c>
      <c r="L630" s="7" t="str">
        <f t="shared" ca="1" si="189"/>
        <v>J!=0</v>
      </c>
      <c r="M630" s="7">
        <f t="shared" ca="1" si="190"/>
        <v>3</v>
      </c>
      <c r="N630" s="7">
        <f t="shared" ca="1" si="191"/>
        <v>2</v>
      </c>
      <c r="O630" s="8">
        <f t="shared" ca="1" si="192"/>
        <v>2</v>
      </c>
      <c r="P630" s="8">
        <f t="shared" ca="1" si="193"/>
        <v>1</v>
      </c>
      <c r="Q630" s="8" t="str">
        <f t="shared" ca="1" si="194"/>
        <v/>
      </c>
      <c r="R630" s="8" t="str">
        <f t="shared" ca="1" si="195"/>
        <v>num</v>
      </c>
      <c r="S630" s="8" t="str">
        <f t="shared" ca="1" si="196"/>
        <v>addr</v>
      </c>
      <c r="T630" s="8" t="str">
        <f t="shared" ca="1" si="197"/>
        <v/>
      </c>
      <c r="U630" s="7">
        <f ca="1">IF(O630="","",OFFSET(program!$A$1,0,disasm!$A630+COLUMN()-COLUMN($U630)+IF($I630,0,1)))</f>
        <v>-9</v>
      </c>
      <c r="V630" s="7">
        <f ca="1">IF(P630="","",OFFSET(program!$A$1,0,disasm!$A630+COLUMN()-COLUMN($U630)+IF($I630,0,1)))</f>
        <v>1844</v>
      </c>
      <c r="W630" s="7" t="str">
        <f ca="1">IF(Q630="","",OFFSET(program!$A$1,0,disasm!$A630+COLUMN()-COLUMN($U630)+IF($I630,0,1)))</f>
        <v/>
      </c>
      <c r="X630" s="3" t="str">
        <f t="shared" ca="1" si="198"/>
        <v>[SP-9]</v>
      </c>
      <c r="Y630" s="3" t="str">
        <f t="shared" ca="1" si="199"/>
        <v>run_springbot+150</v>
      </c>
      <c r="Z630" s="3" t="str">
        <f t="shared" ca="1" si="200"/>
        <v/>
      </c>
      <c r="AA630" s="3" t="str">
        <f ca="1">" "
&amp;AE630
&amp;IF(AND(OR(K630=5,K630=6),MOD(INT(J630/1000),10)=1)," A2","")
&amp;IF(AND(NOT(I630),J630=109,OFFSET(program!$A$1,0,disasm!$A630+1)&gt;0,NOT(ISNUMBER(FIND(" A1 "," "&amp;AE630&amp;" "))))," AUTOLABEL","")
&amp;" "</f>
        <v xml:space="preserve">  A2 </v>
      </c>
    </row>
    <row r="631" spans="1:27" x14ac:dyDescent="0.2">
      <c r="A631" s="1">
        <f t="shared" ca="1" si="201"/>
        <v>1830</v>
      </c>
      <c r="B631" s="2" t="str">
        <f t="shared" ca="1" si="184"/>
        <v>run_springbot+136</v>
      </c>
      <c r="C631" s="3" t="str">
        <f ca="1">_xlfn.TEXTJOIN(" ",FALSE,OFFSET(program!$A$1,0,A631,1,M631))</f>
        <v>21208 -3 0 -1</v>
      </c>
      <c r="D631" s="4" t="str">
        <f ca="1">IF($H631="data",".dat "&amp;X631,
IF($H631="str",".str " &amp; _xlfn.TEXTJOIN("",FALSE,OFFSET(program!$A$2,0,A631+1,1,M631-1)),
$L631&amp;" "&amp;_xlfn.TEXTJOIN(", ",TRUE,$X631:$Z631)
))</f>
        <v>CMP= [SP-3], 0, [SP-1]</v>
      </c>
      <c r="E631" s="19" t="b">
        <f t="shared" ca="1" si="185"/>
        <v>1</v>
      </c>
      <c r="F631" s="5" t="str">
        <f t="shared" ca="1" si="182"/>
        <v>run_springbot</v>
      </c>
      <c r="G631" s="5">
        <f t="shared" ca="1" si="183"/>
        <v>1694</v>
      </c>
      <c r="H631" s="5" t="str">
        <f t="shared" si="186"/>
        <v>code</v>
      </c>
      <c r="I631" s="13" t="b">
        <f t="shared" si="187"/>
        <v>0</v>
      </c>
      <c r="J631" s="6">
        <f ca="1">OFFSET(program!$A$1,0,disasm!A631)</f>
        <v>21208</v>
      </c>
      <c r="K631" s="7">
        <f t="shared" ca="1" si="188"/>
        <v>8</v>
      </c>
      <c r="L631" s="7" t="str">
        <f t="shared" ca="1" si="189"/>
        <v>CMP=</v>
      </c>
      <c r="M631" s="7">
        <f t="shared" ca="1" si="190"/>
        <v>4</v>
      </c>
      <c r="N631" s="7">
        <f t="shared" ca="1" si="191"/>
        <v>3</v>
      </c>
      <c r="O631" s="8">
        <f t="shared" ca="1" si="192"/>
        <v>2</v>
      </c>
      <c r="P631" s="8">
        <f t="shared" ca="1" si="193"/>
        <v>1</v>
      </c>
      <c r="Q631" s="8">
        <f t="shared" ca="1" si="194"/>
        <v>2</v>
      </c>
      <c r="R631" s="8" t="str">
        <f t="shared" ca="1" si="195"/>
        <v>num</v>
      </c>
      <c r="S631" s="8" t="str">
        <f t="shared" ca="1" si="196"/>
        <v>num</v>
      </c>
      <c r="T631" s="8" t="str">
        <f t="shared" ca="1" si="197"/>
        <v>num</v>
      </c>
      <c r="U631" s="7">
        <f ca="1">IF(O631="","",OFFSET(program!$A$1,0,disasm!$A631+COLUMN()-COLUMN($U631)+IF($I631,0,1)))</f>
        <v>-3</v>
      </c>
      <c r="V631" s="7">
        <f ca="1">IF(P631="","",OFFSET(program!$A$1,0,disasm!$A631+COLUMN()-COLUMN($U631)+IF($I631,0,1)))</f>
        <v>0</v>
      </c>
      <c r="W631" s="7">
        <f ca="1">IF(Q631="","",OFFSET(program!$A$1,0,disasm!$A631+COLUMN()-COLUMN($U631)+IF($I631,0,1)))</f>
        <v>-1</v>
      </c>
      <c r="X631" s="3" t="str">
        <f t="shared" ca="1" si="198"/>
        <v>[SP-3]</v>
      </c>
      <c r="Y631" s="3" t="str">
        <f t="shared" ca="1" si="199"/>
        <v>0</v>
      </c>
      <c r="Z631" s="3" t="str">
        <f t="shared" ca="1" si="200"/>
        <v>[SP-1]</v>
      </c>
      <c r="AA631" s="3" t="str">
        <f ca="1">" "
&amp;AE631
&amp;IF(AND(OR(K631=5,K631=6),MOD(INT(J631/1000),10)=1)," A2","")
&amp;IF(AND(NOT(I631),J631=109,OFFSET(program!$A$1,0,disasm!$A631+1)&gt;0,NOT(ISNUMBER(FIND(" A1 "," "&amp;AE631&amp;" "))))," AUTOLABEL","")
&amp;" "</f>
        <v xml:space="preserve">  </v>
      </c>
    </row>
    <row r="632" spans="1:27" x14ac:dyDescent="0.2">
      <c r="A632" s="1">
        <f t="shared" ca="1" si="201"/>
        <v>1834</v>
      </c>
      <c r="B632" s="2" t="str">
        <f t="shared" ca="1" si="184"/>
        <v>run_springbot+140</v>
      </c>
      <c r="C632" s="3" t="str">
        <f ca="1">_xlfn.TEXTJOIN(" ",FALSE,OFFSET(program!$A$1,0,A632,1,M632))</f>
        <v>1106 0 1855</v>
      </c>
      <c r="D632" s="4" t="str">
        <f ca="1">IF($H632="data",".dat "&amp;X632,
IF($H632="str",".str " &amp; _xlfn.TEXTJOIN("",FALSE,OFFSET(program!$A$2,0,A632+1,1,M632-1)),
$L632&amp;" "&amp;_xlfn.TEXTJOIN(", ",TRUE,$X632:$Z632)
))</f>
        <v>J=0  0, run_springbot+161</v>
      </c>
      <c r="E632" s="19" t="b">
        <f t="shared" ca="1" si="185"/>
        <v>1</v>
      </c>
      <c r="F632" s="5" t="str">
        <f t="shared" ca="1" si="182"/>
        <v>run_springbot</v>
      </c>
      <c r="G632" s="5">
        <f t="shared" ca="1" si="183"/>
        <v>1694</v>
      </c>
      <c r="H632" s="5" t="str">
        <f t="shared" si="186"/>
        <v>code</v>
      </c>
      <c r="I632" s="13" t="b">
        <f t="shared" si="187"/>
        <v>0</v>
      </c>
      <c r="J632" s="6">
        <f ca="1">OFFSET(program!$A$1,0,disasm!A632)</f>
        <v>1106</v>
      </c>
      <c r="K632" s="7">
        <f t="shared" ca="1" si="188"/>
        <v>6</v>
      </c>
      <c r="L632" s="7" t="str">
        <f t="shared" ca="1" si="189"/>
        <v xml:space="preserve">J=0 </v>
      </c>
      <c r="M632" s="7">
        <f t="shared" ca="1" si="190"/>
        <v>3</v>
      </c>
      <c r="N632" s="7">
        <f t="shared" ca="1" si="191"/>
        <v>2</v>
      </c>
      <c r="O632" s="8">
        <f t="shared" ca="1" si="192"/>
        <v>1</v>
      </c>
      <c r="P632" s="8">
        <f t="shared" ca="1" si="193"/>
        <v>1</v>
      </c>
      <c r="Q632" s="8" t="str">
        <f t="shared" ca="1" si="194"/>
        <v/>
      </c>
      <c r="R632" s="8" t="str">
        <f t="shared" ca="1" si="195"/>
        <v>num</v>
      </c>
      <c r="S632" s="8" t="str">
        <f t="shared" ca="1" si="196"/>
        <v>addr</v>
      </c>
      <c r="T632" s="8" t="str">
        <f t="shared" ca="1" si="197"/>
        <v/>
      </c>
      <c r="U632" s="7">
        <f ca="1">IF(O632="","",OFFSET(program!$A$1,0,disasm!$A632+COLUMN()-COLUMN($U632)+IF($I632,0,1)))</f>
        <v>0</v>
      </c>
      <c r="V632" s="7">
        <f ca="1">IF(P632="","",OFFSET(program!$A$1,0,disasm!$A632+COLUMN()-COLUMN($U632)+IF($I632,0,1)))</f>
        <v>1855</v>
      </c>
      <c r="W632" s="7" t="str">
        <f ca="1">IF(Q632="","",OFFSET(program!$A$1,0,disasm!$A632+COLUMN()-COLUMN($U632)+IF($I632,0,1)))</f>
        <v/>
      </c>
      <c r="X632" s="3" t="str">
        <f t="shared" ca="1" si="198"/>
        <v>0</v>
      </c>
      <c r="Y632" s="3" t="str">
        <f t="shared" ca="1" si="199"/>
        <v>run_springbot+161</v>
      </c>
      <c r="Z632" s="3" t="str">
        <f t="shared" ca="1" si="200"/>
        <v/>
      </c>
      <c r="AA632" s="3" t="str">
        <f ca="1">" "
&amp;AE632
&amp;IF(AND(OR(K632=5,K632=6),MOD(INT(J632/1000),10)=1)," A2","")
&amp;IF(AND(NOT(I632),J632=109,OFFSET(program!$A$1,0,disasm!$A632+1)&gt;0,NOT(ISNUMBER(FIND(" A1 "," "&amp;AE632&amp;" "))))," AUTOLABEL","")
&amp;" "</f>
        <v xml:space="preserve">  A2 </v>
      </c>
    </row>
    <row r="633" spans="1:27" x14ac:dyDescent="0.2">
      <c r="A633" s="1">
        <f t="shared" ca="1" si="201"/>
        <v>1837</v>
      </c>
      <c r="B633" s="2" t="str">
        <f t="shared" ca="1" si="184"/>
        <v>run_springbot+143</v>
      </c>
      <c r="C633" s="3" t="str">
        <f ca="1">_xlfn.TEXTJOIN(" ",FALSE,OFFSET(program!$A$1,0,A633,1,M633))</f>
        <v>22202 -3 -1 -1</v>
      </c>
      <c r="D633" s="4" t="str">
        <f ca="1">IF($H633="data",".dat "&amp;X633,
IF($H633="str",".str " &amp; _xlfn.TEXTJOIN("",FALSE,OFFSET(program!$A$2,0,A633+1,1,M633-1)),
$L633&amp;" "&amp;_xlfn.TEXTJOIN(", ",TRUE,$X633:$Z633)
))</f>
        <v>MUL  [SP-3], [SP-1], [SP-1]</v>
      </c>
      <c r="E633" s="19" t="b">
        <f t="shared" ca="1" si="185"/>
        <v>1</v>
      </c>
      <c r="F633" s="5" t="str">
        <f t="shared" ca="1" si="182"/>
        <v>run_springbot</v>
      </c>
      <c r="G633" s="5">
        <f t="shared" ca="1" si="183"/>
        <v>1694</v>
      </c>
      <c r="H633" s="5" t="str">
        <f t="shared" si="186"/>
        <v>code</v>
      </c>
      <c r="I633" s="13" t="b">
        <f t="shared" si="187"/>
        <v>0</v>
      </c>
      <c r="J633" s="6">
        <f ca="1">OFFSET(program!$A$1,0,disasm!A633)</f>
        <v>22202</v>
      </c>
      <c r="K633" s="7">
        <f t="shared" ca="1" si="188"/>
        <v>2</v>
      </c>
      <c r="L633" s="7" t="str">
        <f t="shared" ca="1" si="189"/>
        <v xml:space="preserve">MUL </v>
      </c>
      <c r="M633" s="7">
        <f t="shared" ca="1" si="190"/>
        <v>4</v>
      </c>
      <c r="N633" s="7">
        <f t="shared" ca="1" si="191"/>
        <v>3</v>
      </c>
      <c r="O633" s="8">
        <f t="shared" ca="1" si="192"/>
        <v>2</v>
      </c>
      <c r="P633" s="8">
        <f t="shared" ca="1" si="193"/>
        <v>2</v>
      </c>
      <c r="Q633" s="8">
        <f t="shared" ca="1" si="194"/>
        <v>2</v>
      </c>
      <c r="R633" s="8" t="str">
        <f t="shared" ca="1" si="195"/>
        <v>num</v>
      </c>
      <c r="S633" s="8" t="str">
        <f t="shared" ca="1" si="196"/>
        <v>num</v>
      </c>
      <c r="T633" s="8" t="str">
        <f t="shared" ca="1" si="197"/>
        <v>num</v>
      </c>
      <c r="U633" s="7">
        <f ca="1">IF(O633="","",OFFSET(program!$A$1,0,disasm!$A633+COLUMN()-COLUMN($U633)+IF($I633,0,1)))</f>
        <v>-3</v>
      </c>
      <c r="V633" s="7">
        <f ca="1">IF(P633="","",OFFSET(program!$A$1,0,disasm!$A633+COLUMN()-COLUMN($U633)+IF($I633,0,1)))</f>
        <v>-1</v>
      </c>
      <c r="W633" s="7">
        <f ca="1">IF(Q633="","",OFFSET(program!$A$1,0,disasm!$A633+COLUMN()-COLUMN($U633)+IF($I633,0,1)))</f>
        <v>-1</v>
      </c>
      <c r="X633" s="3" t="str">
        <f t="shared" ca="1" si="198"/>
        <v>[SP-3]</v>
      </c>
      <c r="Y633" s="3" t="str">
        <f t="shared" ca="1" si="199"/>
        <v>[SP-1]</v>
      </c>
      <c r="Z633" s="3" t="str">
        <f t="shared" ca="1" si="200"/>
        <v>[SP-1]</v>
      </c>
      <c r="AA633" s="3" t="str">
        <f ca="1">" "
&amp;AE633
&amp;IF(AND(OR(K633=5,K633=6),MOD(INT(J633/1000),10)=1)," A2","")
&amp;IF(AND(NOT(I633),J633=109,OFFSET(program!$A$1,0,disasm!$A633+1)&gt;0,NOT(ISNUMBER(FIND(" A1 "," "&amp;AE633&amp;" "))))," AUTOLABEL","")
&amp;" "</f>
        <v xml:space="preserve">  </v>
      </c>
    </row>
    <row r="634" spans="1:27" x14ac:dyDescent="0.2">
      <c r="A634" s="1">
        <f t="shared" ca="1" si="201"/>
        <v>1841</v>
      </c>
      <c r="B634" s="2" t="str">
        <f t="shared" ca="1" si="184"/>
        <v>run_springbot+147</v>
      </c>
      <c r="C634" s="3" t="str">
        <f ca="1">_xlfn.TEXTJOIN(" ",FALSE,OFFSET(program!$A$1,0,A634,1,M634))</f>
        <v>1105 1 1855</v>
      </c>
      <c r="D634" s="4" t="str">
        <f ca="1">IF($H634="data",".dat "&amp;X634,
IF($H634="str",".str " &amp; _xlfn.TEXTJOIN("",FALSE,OFFSET(program!$A$2,0,A634+1,1,M634-1)),
$L634&amp;" "&amp;_xlfn.TEXTJOIN(", ",TRUE,$X634:$Z634)
))</f>
        <v>J!=0 1, run_springbot+161</v>
      </c>
      <c r="E634" s="19" t="b">
        <f t="shared" ca="1" si="185"/>
        <v>1</v>
      </c>
      <c r="F634" s="5" t="str">
        <f t="shared" ca="1" si="182"/>
        <v>run_springbot</v>
      </c>
      <c r="G634" s="5">
        <f t="shared" ca="1" si="183"/>
        <v>1694</v>
      </c>
      <c r="H634" s="5" t="str">
        <f t="shared" si="186"/>
        <v>code</v>
      </c>
      <c r="I634" s="13" t="b">
        <f t="shared" si="187"/>
        <v>0</v>
      </c>
      <c r="J634" s="6">
        <f ca="1">OFFSET(program!$A$1,0,disasm!A634)</f>
        <v>1105</v>
      </c>
      <c r="K634" s="7">
        <f t="shared" ca="1" si="188"/>
        <v>5</v>
      </c>
      <c r="L634" s="7" t="str">
        <f t="shared" ca="1" si="189"/>
        <v>J!=0</v>
      </c>
      <c r="M634" s="7">
        <f t="shared" ca="1" si="190"/>
        <v>3</v>
      </c>
      <c r="N634" s="7">
        <f t="shared" ca="1" si="191"/>
        <v>2</v>
      </c>
      <c r="O634" s="8">
        <f t="shared" ca="1" si="192"/>
        <v>1</v>
      </c>
      <c r="P634" s="8">
        <f t="shared" ca="1" si="193"/>
        <v>1</v>
      </c>
      <c r="Q634" s="8" t="str">
        <f t="shared" ca="1" si="194"/>
        <v/>
      </c>
      <c r="R634" s="8" t="str">
        <f t="shared" ca="1" si="195"/>
        <v>num</v>
      </c>
      <c r="S634" s="8" t="str">
        <f t="shared" ca="1" si="196"/>
        <v>addr</v>
      </c>
      <c r="T634" s="8" t="str">
        <f t="shared" ca="1" si="197"/>
        <v/>
      </c>
      <c r="U634" s="7">
        <f ca="1">IF(O634="","",OFFSET(program!$A$1,0,disasm!$A634+COLUMN()-COLUMN($U634)+IF($I634,0,1)))</f>
        <v>1</v>
      </c>
      <c r="V634" s="7">
        <f ca="1">IF(P634="","",OFFSET(program!$A$1,0,disasm!$A634+COLUMN()-COLUMN($U634)+IF($I634,0,1)))</f>
        <v>1855</v>
      </c>
      <c r="W634" s="7" t="str">
        <f ca="1">IF(Q634="","",OFFSET(program!$A$1,0,disasm!$A634+COLUMN()-COLUMN($U634)+IF($I634,0,1)))</f>
        <v/>
      </c>
      <c r="X634" s="3" t="str">
        <f t="shared" ca="1" si="198"/>
        <v>1</v>
      </c>
      <c r="Y634" s="3" t="str">
        <f t="shared" ca="1" si="199"/>
        <v>run_springbot+161</v>
      </c>
      <c r="Z634" s="3" t="str">
        <f t="shared" ca="1" si="200"/>
        <v/>
      </c>
      <c r="AA634" s="3" t="str">
        <f ca="1">" "
&amp;AE634
&amp;IF(AND(OR(K634=5,K634=6),MOD(INT(J634/1000),10)=1)," A2","")
&amp;IF(AND(NOT(I634),J634=109,OFFSET(program!$A$1,0,disasm!$A634+1)&gt;0,NOT(ISNUMBER(FIND(" A1 "," "&amp;AE634&amp;" "))))," AUTOLABEL","")
&amp;" "</f>
        <v xml:space="preserve">  A2 </v>
      </c>
    </row>
    <row r="635" spans="1:27" x14ac:dyDescent="0.2">
      <c r="A635" s="1">
        <f t="shared" ca="1" si="201"/>
        <v>1844</v>
      </c>
      <c r="B635" s="2" t="str">
        <f t="shared" ca="1" si="184"/>
        <v>run_springbot+150</v>
      </c>
      <c r="C635" s="3" t="str">
        <f ca="1">_xlfn.TEXTJOIN(" ",FALSE,OFFSET(program!$A$1,0,A635,1,M635))</f>
        <v>22201 -3 -1 -1</v>
      </c>
      <c r="D635" s="4" t="str">
        <f ca="1">IF($H635="data",".dat "&amp;X635,
IF($H635="str",".str " &amp; _xlfn.TEXTJOIN("",FALSE,OFFSET(program!$A$2,0,A635+1,1,M635-1)),
$L635&amp;" "&amp;_xlfn.TEXTJOIN(", ",TRUE,$X635:$Z635)
))</f>
        <v>ADD  [SP-3], [SP-1], [SP-1]</v>
      </c>
      <c r="E635" s="19" t="b">
        <f t="shared" ca="1" si="185"/>
        <v>1</v>
      </c>
      <c r="F635" s="5" t="str">
        <f t="shared" ca="1" si="182"/>
        <v>run_springbot</v>
      </c>
      <c r="G635" s="5">
        <f t="shared" ca="1" si="183"/>
        <v>1694</v>
      </c>
      <c r="H635" s="5" t="str">
        <f t="shared" si="186"/>
        <v>code</v>
      </c>
      <c r="I635" s="13" t="b">
        <f t="shared" si="187"/>
        <v>0</v>
      </c>
      <c r="J635" s="6">
        <f ca="1">OFFSET(program!$A$1,0,disasm!A635)</f>
        <v>22201</v>
      </c>
      <c r="K635" s="7">
        <f t="shared" ca="1" si="188"/>
        <v>1</v>
      </c>
      <c r="L635" s="7" t="str">
        <f t="shared" ca="1" si="189"/>
        <v xml:space="preserve">ADD </v>
      </c>
      <c r="M635" s="7">
        <f t="shared" ca="1" si="190"/>
        <v>4</v>
      </c>
      <c r="N635" s="7">
        <f t="shared" ca="1" si="191"/>
        <v>3</v>
      </c>
      <c r="O635" s="8">
        <f t="shared" ca="1" si="192"/>
        <v>2</v>
      </c>
      <c r="P635" s="8">
        <f t="shared" ca="1" si="193"/>
        <v>2</v>
      </c>
      <c r="Q635" s="8">
        <f t="shared" ca="1" si="194"/>
        <v>2</v>
      </c>
      <c r="R635" s="8" t="str">
        <f t="shared" ca="1" si="195"/>
        <v>num</v>
      </c>
      <c r="S635" s="8" t="str">
        <f t="shared" ca="1" si="196"/>
        <v>num</v>
      </c>
      <c r="T635" s="8" t="str">
        <f t="shared" ca="1" si="197"/>
        <v>num</v>
      </c>
      <c r="U635" s="7">
        <f ca="1">IF(O635="","",OFFSET(program!$A$1,0,disasm!$A635+COLUMN()-COLUMN($U635)+IF($I635,0,1)))</f>
        <v>-3</v>
      </c>
      <c r="V635" s="7">
        <f ca="1">IF(P635="","",OFFSET(program!$A$1,0,disasm!$A635+COLUMN()-COLUMN($U635)+IF($I635,0,1)))</f>
        <v>-1</v>
      </c>
      <c r="W635" s="7">
        <f ca="1">IF(Q635="","",OFFSET(program!$A$1,0,disasm!$A635+COLUMN()-COLUMN($U635)+IF($I635,0,1)))</f>
        <v>-1</v>
      </c>
      <c r="X635" s="3" t="str">
        <f t="shared" ca="1" si="198"/>
        <v>[SP-3]</v>
      </c>
      <c r="Y635" s="3" t="str">
        <f t="shared" ca="1" si="199"/>
        <v>[SP-1]</v>
      </c>
      <c r="Z635" s="3" t="str">
        <f t="shared" ca="1" si="200"/>
        <v>[SP-1]</v>
      </c>
      <c r="AA635" s="3" t="str">
        <f ca="1">" "
&amp;AE635
&amp;IF(AND(OR(K635=5,K635=6),MOD(INT(J635/1000),10)=1)," A2","")
&amp;IF(AND(NOT(I635),J635=109,OFFSET(program!$A$1,0,disasm!$A635+1)&gt;0,NOT(ISNUMBER(FIND(" A1 "," "&amp;AE635&amp;" "))))," AUTOLABEL","")
&amp;" "</f>
        <v xml:space="preserve">  </v>
      </c>
    </row>
    <row r="636" spans="1:27" x14ac:dyDescent="0.2">
      <c r="A636" s="1">
        <f t="shared" ca="1" si="201"/>
        <v>1848</v>
      </c>
      <c r="B636" s="2" t="str">
        <f t="shared" ca="1" si="184"/>
        <v>run_springbot+154</v>
      </c>
      <c r="C636" s="3" t="str">
        <f ca="1">_xlfn.TEXTJOIN(" ",FALSE,OFFSET(program!$A$1,0,A636,1,M636))</f>
        <v>22107 0 -1 -1</v>
      </c>
      <c r="D636" s="4" t="str">
        <f ca="1">IF($H636="data",".dat "&amp;X636,
IF($H636="str",".str " &amp; _xlfn.TEXTJOIN("",FALSE,OFFSET(program!$A$2,0,A636+1,1,M636-1)),
$L636&amp;" "&amp;_xlfn.TEXTJOIN(", ",TRUE,$X636:$Z636)
))</f>
        <v>CMP&lt; 0, [SP-1], [SP-1]</v>
      </c>
      <c r="E636" s="19" t="b">
        <f t="shared" ca="1" si="185"/>
        <v>1</v>
      </c>
      <c r="F636" s="5" t="str">
        <f t="shared" ca="1" si="182"/>
        <v>run_springbot</v>
      </c>
      <c r="G636" s="5">
        <f t="shared" ca="1" si="183"/>
        <v>1694</v>
      </c>
      <c r="H636" s="5" t="str">
        <f t="shared" si="186"/>
        <v>code</v>
      </c>
      <c r="I636" s="13" t="b">
        <f t="shared" si="187"/>
        <v>0</v>
      </c>
      <c r="J636" s="6">
        <f ca="1">OFFSET(program!$A$1,0,disasm!A636)</f>
        <v>22107</v>
      </c>
      <c r="K636" s="7">
        <f t="shared" ca="1" si="188"/>
        <v>7</v>
      </c>
      <c r="L636" s="7" t="str">
        <f t="shared" ca="1" si="189"/>
        <v>CMP&lt;</v>
      </c>
      <c r="M636" s="7">
        <f t="shared" ca="1" si="190"/>
        <v>4</v>
      </c>
      <c r="N636" s="7">
        <f t="shared" ca="1" si="191"/>
        <v>3</v>
      </c>
      <c r="O636" s="8">
        <f t="shared" ca="1" si="192"/>
        <v>1</v>
      </c>
      <c r="P636" s="8">
        <f t="shared" ca="1" si="193"/>
        <v>2</v>
      </c>
      <c r="Q636" s="8">
        <f t="shared" ca="1" si="194"/>
        <v>2</v>
      </c>
      <c r="R636" s="8" t="str">
        <f t="shared" ca="1" si="195"/>
        <v>num</v>
      </c>
      <c r="S636" s="8" t="str">
        <f t="shared" ca="1" si="196"/>
        <v>num</v>
      </c>
      <c r="T636" s="8" t="str">
        <f t="shared" ca="1" si="197"/>
        <v>num</v>
      </c>
      <c r="U636" s="7">
        <f ca="1">IF(O636="","",OFFSET(program!$A$1,0,disasm!$A636+COLUMN()-COLUMN($U636)+IF($I636,0,1)))</f>
        <v>0</v>
      </c>
      <c r="V636" s="7">
        <f ca="1">IF(P636="","",OFFSET(program!$A$1,0,disasm!$A636+COLUMN()-COLUMN($U636)+IF($I636,0,1)))</f>
        <v>-1</v>
      </c>
      <c r="W636" s="7">
        <f ca="1">IF(Q636="","",OFFSET(program!$A$1,0,disasm!$A636+COLUMN()-COLUMN($U636)+IF($I636,0,1)))</f>
        <v>-1</v>
      </c>
      <c r="X636" s="3" t="str">
        <f t="shared" ca="1" si="198"/>
        <v>0</v>
      </c>
      <c r="Y636" s="3" t="str">
        <f t="shared" ca="1" si="199"/>
        <v>[SP-1]</v>
      </c>
      <c r="Z636" s="3" t="str">
        <f t="shared" ca="1" si="200"/>
        <v>[SP-1]</v>
      </c>
      <c r="AA636" s="3" t="str">
        <f ca="1">" "
&amp;AE636
&amp;IF(AND(OR(K636=5,K636=6),MOD(INT(J636/1000),10)=1)," A2","")
&amp;IF(AND(NOT(I636),J636=109,OFFSET(program!$A$1,0,disasm!$A636+1)&gt;0,NOT(ISNUMBER(FIND(" A1 "," "&amp;AE636&amp;" "))))," AUTOLABEL","")
&amp;" "</f>
        <v xml:space="preserve">  </v>
      </c>
    </row>
    <row r="637" spans="1:27" x14ac:dyDescent="0.2">
      <c r="A637" s="1">
        <f t="shared" ca="1" si="201"/>
        <v>1852</v>
      </c>
      <c r="B637" s="2" t="str">
        <f t="shared" ca="1" si="184"/>
        <v>run_springbot+158</v>
      </c>
      <c r="C637" s="3" t="str">
        <f ca="1">_xlfn.TEXTJOIN(" ",FALSE,OFFSET(program!$A$1,0,A637,1,M637))</f>
        <v>1105 1 1855</v>
      </c>
      <c r="D637" s="4" t="str">
        <f ca="1">IF($H637="data",".dat "&amp;X637,
IF($H637="str",".str " &amp; _xlfn.TEXTJOIN("",FALSE,OFFSET(program!$A$2,0,A637+1,1,M637-1)),
$L637&amp;" "&amp;_xlfn.TEXTJOIN(", ",TRUE,$X637:$Z637)
))</f>
        <v>J!=0 1, run_springbot+161</v>
      </c>
      <c r="E637" s="19" t="b">
        <f t="shared" ca="1" si="185"/>
        <v>1</v>
      </c>
      <c r="F637" s="5" t="str">
        <f t="shared" ca="1" si="182"/>
        <v>run_springbot</v>
      </c>
      <c r="G637" s="5">
        <f t="shared" ca="1" si="183"/>
        <v>1694</v>
      </c>
      <c r="H637" s="5" t="str">
        <f t="shared" si="186"/>
        <v>code</v>
      </c>
      <c r="I637" s="13" t="b">
        <f t="shared" si="187"/>
        <v>0</v>
      </c>
      <c r="J637" s="6">
        <f ca="1">OFFSET(program!$A$1,0,disasm!A637)</f>
        <v>1105</v>
      </c>
      <c r="K637" s="7">
        <f t="shared" ca="1" si="188"/>
        <v>5</v>
      </c>
      <c r="L637" s="7" t="str">
        <f t="shared" ca="1" si="189"/>
        <v>J!=0</v>
      </c>
      <c r="M637" s="7">
        <f t="shared" ca="1" si="190"/>
        <v>3</v>
      </c>
      <c r="N637" s="7">
        <f t="shared" ca="1" si="191"/>
        <v>2</v>
      </c>
      <c r="O637" s="8">
        <f t="shared" ca="1" si="192"/>
        <v>1</v>
      </c>
      <c r="P637" s="8">
        <f t="shared" ca="1" si="193"/>
        <v>1</v>
      </c>
      <c r="Q637" s="8" t="str">
        <f t="shared" ca="1" si="194"/>
        <v/>
      </c>
      <c r="R637" s="8" t="str">
        <f t="shared" ca="1" si="195"/>
        <v>num</v>
      </c>
      <c r="S637" s="8" t="str">
        <f t="shared" ca="1" si="196"/>
        <v>addr</v>
      </c>
      <c r="T637" s="8" t="str">
        <f t="shared" ca="1" si="197"/>
        <v/>
      </c>
      <c r="U637" s="7">
        <f ca="1">IF(O637="","",OFFSET(program!$A$1,0,disasm!$A637+COLUMN()-COLUMN($U637)+IF($I637,0,1)))</f>
        <v>1</v>
      </c>
      <c r="V637" s="7">
        <f ca="1">IF(P637="","",OFFSET(program!$A$1,0,disasm!$A637+COLUMN()-COLUMN($U637)+IF($I637,0,1)))</f>
        <v>1855</v>
      </c>
      <c r="W637" s="7" t="str">
        <f ca="1">IF(Q637="","",OFFSET(program!$A$1,0,disasm!$A637+COLUMN()-COLUMN($U637)+IF($I637,0,1)))</f>
        <v/>
      </c>
      <c r="X637" s="3" t="str">
        <f t="shared" ca="1" si="198"/>
        <v>1</v>
      </c>
      <c r="Y637" s="3" t="str">
        <f t="shared" ca="1" si="199"/>
        <v>run_springbot+161</v>
      </c>
      <c r="Z637" s="3" t="str">
        <f t="shared" ca="1" si="200"/>
        <v/>
      </c>
      <c r="AA637" s="3" t="str">
        <f ca="1">" "
&amp;AE637
&amp;IF(AND(OR(K637=5,K637=6),MOD(INT(J637/1000),10)=1)," A2","")
&amp;IF(AND(NOT(I637),J637=109,OFFSET(program!$A$1,0,disasm!$A637+1)&gt;0,NOT(ISNUMBER(FIND(" A1 "," "&amp;AE637&amp;" "))))," AUTOLABEL","")
&amp;" "</f>
        <v xml:space="preserve">  A2 </v>
      </c>
    </row>
    <row r="638" spans="1:27" x14ac:dyDescent="0.2">
      <c r="A638" s="1">
        <f t="shared" ca="1" si="201"/>
        <v>1855</v>
      </c>
      <c r="B638" s="2" t="str">
        <f t="shared" ca="1" si="184"/>
        <v>run_springbot+161</v>
      </c>
      <c r="C638" s="3" t="str">
        <f ca="1">_xlfn.TEXTJOIN(" ",FALSE,OFFSET(program!$A$1,0,A638,1,M638))</f>
        <v>21208 -2 -1 -9</v>
      </c>
      <c r="D638" s="4" t="str">
        <f ca="1">IF($H638="data",".dat "&amp;X638,
IF($H638="str",".str " &amp; _xlfn.TEXTJOIN("",FALSE,OFFSET(program!$A$2,0,A638+1,1,M638-1)),
$L638&amp;" "&amp;_xlfn.TEXTJOIN(", ",TRUE,$X638:$Z638)
))</f>
        <v>CMP= [SP-2], -1, [SP-9]</v>
      </c>
      <c r="E638" s="19" t="b">
        <f t="shared" ca="1" si="185"/>
        <v>1</v>
      </c>
      <c r="F638" s="5" t="str">
        <f t="shared" ca="1" si="182"/>
        <v>run_springbot</v>
      </c>
      <c r="G638" s="5">
        <f t="shared" ca="1" si="183"/>
        <v>1694</v>
      </c>
      <c r="H638" s="5" t="str">
        <f t="shared" si="186"/>
        <v>code</v>
      </c>
      <c r="I638" s="13" t="b">
        <f t="shared" si="187"/>
        <v>0</v>
      </c>
      <c r="J638" s="6">
        <f ca="1">OFFSET(program!$A$1,0,disasm!A638)</f>
        <v>21208</v>
      </c>
      <c r="K638" s="7">
        <f t="shared" ca="1" si="188"/>
        <v>8</v>
      </c>
      <c r="L638" s="7" t="str">
        <f t="shared" ca="1" si="189"/>
        <v>CMP=</v>
      </c>
      <c r="M638" s="7">
        <f t="shared" ca="1" si="190"/>
        <v>4</v>
      </c>
      <c r="N638" s="7">
        <f t="shared" ca="1" si="191"/>
        <v>3</v>
      </c>
      <c r="O638" s="8">
        <f t="shared" ca="1" si="192"/>
        <v>2</v>
      </c>
      <c r="P638" s="8">
        <f t="shared" ca="1" si="193"/>
        <v>1</v>
      </c>
      <c r="Q638" s="8">
        <f t="shared" ca="1" si="194"/>
        <v>2</v>
      </c>
      <c r="R638" s="8" t="str">
        <f t="shared" ca="1" si="195"/>
        <v>num</v>
      </c>
      <c r="S638" s="8" t="str">
        <f t="shared" ca="1" si="196"/>
        <v>num</v>
      </c>
      <c r="T638" s="8" t="str">
        <f t="shared" ca="1" si="197"/>
        <v>num</v>
      </c>
      <c r="U638" s="7">
        <f ca="1">IF(O638="","",OFFSET(program!$A$1,0,disasm!$A638+COLUMN()-COLUMN($U638)+IF($I638,0,1)))</f>
        <v>-2</v>
      </c>
      <c r="V638" s="7">
        <f ca="1">IF(P638="","",OFFSET(program!$A$1,0,disasm!$A638+COLUMN()-COLUMN($U638)+IF($I638,0,1)))</f>
        <v>-1</v>
      </c>
      <c r="W638" s="7">
        <f ca="1">IF(Q638="","",OFFSET(program!$A$1,0,disasm!$A638+COLUMN()-COLUMN($U638)+IF($I638,0,1)))</f>
        <v>-9</v>
      </c>
      <c r="X638" s="3" t="str">
        <f t="shared" ca="1" si="198"/>
        <v>[SP-2]</v>
      </c>
      <c r="Y638" s="3" t="str">
        <f t="shared" ca="1" si="199"/>
        <v>-1</v>
      </c>
      <c r="Z638" s="3" t="str">
        <f t="shared" ca="1" si="200"/>
        <v>[SP-9]</v>
      </c>
      <c r="AA638" s="3" t="str">
        <f ca="1">" "
&amp;AE638
&amp;IF(AND(OR(K638=5,K638=6),MOD(INT(J638/1000),10)=1)," A2","")
&amp;IF(AND(NOT(I638),J638=109,OFFSET(program!$A$1,0,disasm!$A638+1)&gt;0,NOT(ISNUMBER(FIND(" A1 "," "&amp;AE638&amp;" "))))," AUTOLABEL","")
&amp;" "</f>
        <v xml:space="preserve">  </v>
      </c>
    </row>
    <row r="639" spans="1:27" x14ac:dyDescent="0.2">
      <c r="A639" s="1">
        <f t="shared" ca="1" si="201"/>
        <v>1859</v>
      </c>
      <c r="B639" s="2" t="str">
        <f t="shared" ca="1" si="184"/>
        <v>run_springbot+165</v>
      </c>
      <c r="C639" s="3" t="str">
        <f ca="1">_xlfn.TEXTJOIN(" ",FALSE,OFFSET(program!$A$1,0,A639,1,M639))</f>
        <v>1206 -9 1869</v>
      </c>
      <c r="D639" s="4" t="str">
        <f ca="1">IF($H639="data",".dat "&amp;X639,
IF($H639="str",".str " &amp; _xlfn.TEXTJOIN("",FALSE,OFFSET(program!$A$2,0,A639+1,1,M639-1)),
$L639&amp;" "&amp;_xlfn.TEXTJOIN(", ",TRUE,$X639:$Z639)
))</f>
        <v>J=0  [SP-9], run_springbot+175</v>
      </c>
      <c r="E639" s="19" t="b">
        <f t="shared" ca="1" si="185"/>
        <v>1</v>
      </c>
      <c r="F639" s="5" t="str">
        <f t="shared" ca="1" si="182"/>
        <v>run_springbot</v>
      </c>
      <c r="G639" s="5">
        <f t="shared" ca="1" si="183"/>
        <v>1694</v>
      </c>
      <c r="H639" s="5" t="str">
        <f t="shared" si="186"/>
        <v>code</v>
      </c>
      <c r="I639" s="13" t="b">
        <f t="shared" si="187"/>
        <v>0</v>
      </c>
      <c r="J639" s="6">
        <f ca="1">OFFSET(program!$A$1,0,disasm!A639)</f>
        <v>1206</v>
      </c>
      <c r="K639" s="7">
        <f t="shared" ca="1" si="188"/>
        <v>6</v>
      </c>
      <c r="L639" s="7" t="str">
        <f t="shared" ca="1" si="189"/>
        <v xml:space="preserve">J=0 </v>
      </c>
      <c r="M639" s="7">
        <f t="shared" ca="1" si="190"/>
        <v>3</v>
      </c>
      <c r="N639" s="7">
        <f t="shared" ca="1" si="191"/>
        <v>2</v>
      </c>
      <c r="O639" s="8">
        <f t="shared" ca="1" si="192"/>
        <v>2</v>
      </c>
      <c r="P639" s="8">
        <f t="shared" ca="1" si="193"/>
        <v>1</v>
      </c>
      <c r="Q639" s="8" t="str">
        <f t="shared" ca="1" si="194"/>
        <v/>
      </c>
      <c r="R639" s="8" t="str">
        <f t="shared" ca="1" si="195"/>
        <v>num</v>
      </c>
      <c r="S639" s="8" t="str">
        <f t="shared" ca="1" si="196"/>
        <v>addr</v>
      </c>
      <c r="T639" s="8" t="str">
        <f t="shared" ca="1" si="197"/>
        <v/>
      </c>
      <c r="U639" s="7">
        <f ca="1">IF(O639="","",OFFSET(program!$A$1,0,disasm!$A639+COLUMN()-COLUMN($U639)+IF($I639,0,1)))</f>
        <v>-9</v>
      </c>
      <c r="V639" s="7">
        <f ca="1">IF(P639="","",OFFSET(program!$A$1,0,disasm!$A639+COLUMN()-COLUMN($U639)+IF($I639,0,1)))</f>
        <v>1869</v>
      </c>
      <c r="W639" s="7" t="str">
        <f ca="1">IF(Q639="","",OFFSET(program!$A$1,0,disasm!$A639+COLUMN()-COLUMN($U639)+IF($I639,0,1)))</f>
        <v/>
      </c>
      <c r="X639" s="3" t="str">
        <f t="shared" ca="1" si="198"/>
        <v>[SP-9]</v>
      </c>
      <c r="Y639" s="3" t="str">
        <f t="shared" ca="1" si="199"/>
        <v>run_springbot+175</v>
      </c>
      <c r="Z639" s="3" t="str">
        <f t="shared" ca="1" si="200"/>
        <v/>
      </c>
      <c r="AA639" s="3" t="str">
        <f ca="1">" "
&amp;AE639
&amp;IF(AND(OR(K639=5,K639=6),MOD(INT(J639/1000),10)=1)," A2","")
&amp;IF(AND(NOT(I639),J639=109,OFFSET(program!$A$1,0,disasm!$A639+1)&gt;0,NOT(ISNUMBER(FIND(" A1 "," "&amp;AE639&amp;" "))))," AUTOLABEL","")
&amp;" "</f>
        <v xml:space="preserve">  A2 </v>
      </c>
    </row>
    <row r="640" spans="1:27" x14ac:dyDescent="0.2">
      <c r="A640" s="1">
        <f t="shared" ca="1" si="201"/>
        <v>1862</v>
      </c>
      <c r="B640" s="2" t="str">
        <f t="shared" ca="1" si="184"/>
        <v>run_springbot+168</v>
      </c>
      <c r="C640" s="3" t="str">
        <f ca="1">_xlfn.TEXTJOIN(" ",FALSE,OFFSET(program!$A$1,0,A640,1,M640))</f>
        <v>22102 1 -1 -8</v>
      </c>
      <c r="D640" s="4" t="str">
        <f ca="1">IF($H640="data",".dat "&amp;X640,
IF($H640="str",".str " &amp; _xlfn.TEXTJOIN("",FALSE,OFFSET(program!$A$2,0,A640+1,1,M640-1)),
$L640&amp;" "&amp;_xlfn.TEXTJOIN(", ",TRUE,$X640:$Z640)
))</f>
        <v>MUL  1, [SP-1], [SP-8]</v>
      </c>
      <c r="E640" s="19" t="b">
        <f t="shared" ca="1" si="185"/>
        <v>1</v>
      </c>
      <c r="F640" s="5" t="str">
        <f t="shared" ca="1" si="182"/>
        <v>run_springbot</v>
      </c>
      <c r="G640" s="5">
        <f t="shared" ca="1" si="183"/>
        <v>1694</v>
      </c>
      <c r="H640" s="5" t="str">
        <f t="shared" si="186"/>
        <v>code</v>
      </c>
      <c r="I640" s="13" t="b">
        <f t="shared" si="187"/>
        <v>0</v>
      </c>
      <c r="J640" s="6">
        <f ca="1">OFFSET(program!$A$1,0,disasm!A640)</f>
        <v>22102</v>
      </c>
      <c r="K640" s="7">
        <f t="shared" ca="1" si="188"/>
        <v>2</v>
      </c>
      <c r="L640" s="7" t="str">
        <f t="shared" ca="1" si="189"/>
        <v xml:space="preserve">MUL </v>
      </c>
      <c r="M640" s="7">
        <f t="shared" ca="1" si="190"/>
        <v>4</v>
      </c>
      <c r="N640" s="7">
        <f t="shared" ca="1" si="191"/>
        <v>3</v>
      </c>
      <c r="O640" s="8">
        <f t="shared" ca="1" si="192"/>
        <v>1</v>
      </c>
      <c r="P640" s="8">
        <f t="shared" ca="1" si="193"/>
        <v>2</v>
      </c>
      <c r="Q640" s="8">
        <f t="shared" ca="1" si="194"/>
        <v>2</v>
      </c>
      <c r="R640" s="8" t="str">
        <f t="shared" ca="1" si="195"/>
        <v>num</v>
      </c>
      <c r="S640" s="8" t="str">
        <f t="shared" ca="1" si="196"/>
        <v>num</v>
      </c>
      <c r="T640" s="8" t="str">
        <f t="shared" ca="1" si="197"/>
        <v>num</v>
      </c>
      <c r="U640" s="7">
        <f ca="1">IF(O640="","",OFFSET(program!$A$1,0,disasm!$A640+COLUMN()-COLUMN($U640)+IF($I640,0,1)))</f>
        <v>1</v>
      </c>
      <c r="V640" s="7">
        <f ca="1">IF(P640="","",OFFSET(program!$A$1,0,disasm!$A640+COLUMN()-COLUMN($U640)+IF($I640,0,1)))</f>
        <v>-1</v>
      </c>
      <c r="W640" s="7">
        <f ca="1">IF(Q640="","",OFFSET(program!$A$1,0,disasm!$A640+COLUMN()-COLUMN($U640)+IF($I640,0,1)))</f>
        <v>-8</v>
      </c>
      <c r="X640" s="3" t="str">
        <f t="shared" ca="1" si="198"/>
        <v>1</v>
      </c>
      <c r="Y640" s="3" t="str">
        <f t="shared" ca="1" si="199"/>
        <v>[SP-1]</v>
      </c>
      <c r="Z640" s="3" t="str">
        <f t="shared" ca="1" si="200"/>
        <v>[SP-8]</v>
      </c>
      <c r="AA640" s="3" t="str">
        <f ca="1">" "
&amp;AE640
&amp;IF(AND(OR(K640=5,K640=6),MOD(INT(J640/1000),10)=1)," A2","")
&amp;IF(AND(NOT(I640),J640=109,OFFSET(program!$A$1,0,disasm!$A640+1)&gt;0,NOT(ISNUMBER(FIND(" A1 "," "&amp;AE640&amp;" "))))," AUTOLABEL","")
&amp;" "</f>
        <v xml:space="preserve">  </v>
      </c>
    </row>
    <row r="641" spans="1:31" x14ac:dyDescent="0.2">
      <c r="A641" s="1">
        <f t="shared" ca="1" si="201"/>
        <v>1866</v>
      </c>
      <c r="B641" s="2" t="str">
        <f t="shared" ca="1" si="184"/>
        <v>run_springbot+172</v>
      </c>
      <c r="C641" s="3" t="str">
        <f ca="1">_xlfn.TEXTJOIN(" ",FALSE,OFFSET(program!$A$1,0,A641,1,M641))</f>
        <v>1106 0 1873</v>
      </c>
      <c r="D641" s="4" t="str">
        <f ca="1">IF($H641="data",".dat "&amp;X641,
IF($H641="str",".str " &amp; _xlfn.TEXTJOIN("",FALSE,OFFSET(program!$A$2,0,A641+1,1,M641-1)),
$L641&amp;" "&amp;_xlfn.TEXTJOIN(", ",TRUE,$X641:$Z641)
))</f>
        <v>J=0  0, run_springbot+179</v>
      </c>
      <c r="E641" s="19" t="b">
        <f t="shared" ca="1" si="185"/>
        <v>1</v>
      </c>
      <c r="F641" s="5" t="str">
        <f t="shared" ca="1" si="182"/>
        <v>run_springbot</v>
      </c>
      <c r="G641" s="5">
        <f t="shared" ca="1" si="183"/>
        <v>1694</v>
      </c>
      <c r="H641" s="5" t="str">
        <f t="shared" si="186"/>
        <v>code</v>
      </c>
      <c r="I641" s="13" t="b">
        <f t="shared" si="187"/>
        <v>0</v>
      </c>
      <c r="J641" s="6">
        <f ca="1">OFFSET(program!$A$1,0,disasm!A641)</f>
        <v>1106</v>
      </c>
      <c r="K641" s="7">
        <f t="shared" ca="1" si="188"/>
        <v>6</v>
      </c>
      <c r="L641" s="7" t="str">
        <f t="shared" ca="1" si="189"/>
        <v xml:space="preserve">J=0 </v>
      </c>
      <c r="M641" s="7">
        <f t="shared" ca="1" si="190"/>
        <v>3</v>
      </c>
      <c r="N641" s="7">
        <f t="shared" ca="1" si="191"/>
        <v>2</v>
      </c>
      <c r="O641" s="8">
        <f t="shared" ca="1" si="192"/>
        <v>1</v>
      </c>
      <c r="P641" s="8">
        <f t="shared" ca="1" si="193"/>
        <v>1</v>
      </c>
      <c r="Q641" s="8" t="str">
        <f t="shared" ca="1" si="194"/>
        <v/>
      </c>
      <c r="R641" s="8" t="str">
        <f t="shared" ca="1" si="195"/>
        <v>num</v>
      </c>
      <c r="S641" s="8" t="str">
        <f t="shared" ca="1" si="196"/>
        <v>addr</v>
      </c>
      <c r="T641" s="8" t="str">
        <f t="shared" ca="1" si="197"/>
        <v/>
      </c>
      <c r="U641" s="7">
        <f ca="1">IF(O641="","",OFFSET(program!$A$1,0,disasm!$A641+COLUMN()-COLUMN($U641)+IF($I641,0,1)))</f>
        <v>0</v>
      </c>
      <c r="V641" s="7">
        <f ca="1">IF(P641="","",OFFSET(program!$A$1,0,disasm!$A641+COLUMN()-COLUMN($U641)+IF($I641,0,1)))</f>
        <v>1873</v>
      </c>
      <c r="W641" s="7" t="str">
        <f ca="1">IF(Q641="","",OFFSET(program!$A$1,0,disasm!$A641+COLUMN()-COLUMN($U641)+IF($I641,0,1)))</f>
        <v/>
      </c>
      <c r="X641" s="3" t="str">
        <f t="shared" ca="1" si="198"/>
        <v>0</v>
      </c>
      <c r="Y641" s="3" t="str">
        <f t="shared" ca="1" si="199"/>
        <v>run_springbot+179</v>
      </c>
      <c r="Z641" s="3" t="str">
        <f t="shared" ca="1" si="200"/>
        <v/>
      </c>
      <c r="AA641" s="3" t="str">
        <f ca="1">" "
&amp;AE641
&amp;IF(AND(OR(K641=5,K641=6),MOD(INT(J641/1000),10)=1)," A2","")
&amp;IF(AND(NOT(I641),J641=109,OFFSET(program!$A$1,0,disasm!$A641+1)&gt;0,NOT(ISNUMBER(FIND(" A1 "," "&amp;AE641&amp;" "))))," AUTOLABEL","")
&amp;" "</f>
        <v xml:space="preserve">  A2 </v>
      </c>
    </row>
    <row r="642" spans="1:31" x14ac:dyDescent="0.2">
      <c r="A642" s="1">
        <f t="shared" ca="1" si="201"/>
        <v>1869</v>
      </c>
      <c r="B642" s="2" t="str">
        <f t="shared" ca="1" si="184"/>
        <v>run_springbot+175</v>
      </c>
      <c r="C642" s="3" t="str">
        <f ca="1">_xlfn.TEXTJOIN(" ",FALSE,OFFSET(program!$A$1,0,A642,1,M642))</f>
        <v>21202 -1 1 -7</v>
      </c>
      <c r="D642" s="4" t="str">
        <f ca="1">IF($H642="data",".dat "&amp;X642,
IF($H642="str",".str " &amp; _xlfn.TEXTJOIN("",FALSE,OFFSET(program!$A$2,0,A642+1,1,M642-1)),
$L642&amp;" "&amp;_xlfn.TEXTJOIN(", ",TRUE,$X642:$Z642)
))</f>
        <v>MUL  [SP-1], 1, [SP-7]</v>
      </c>
      <c r="E642" s="19" t="b">
        <f t="shared" ca="1" si="185"/>
        <v>1</v>
      </c>
      <c r="F642" s="5" t="str">
        <f t="shared" ref="F642:F705" ca="1" si="202">IF(ISBLANK($AD642),
    IF(ISNUMBER(FIND(" AUTOLABEL ",AA642)),IF(I642,"data","fun")&amp;A642,F641),
    $AD642
)</f>
        <v>run_springbot</v>
      </c>
      <c r="G642" s="5">
        <f t="shared" ref="G642:G705" ca="1" si="203">IF(AND(ISBLANK($AD642),NOT(ISNUMBER(FIND(" AUTOLABEL ",AA642)))),G641,$A642)</f>
        <v>1694</v>
      </c>
      <c r="H642" s="5" t="str">
        <f t="shared" si="186"/>
        <v>code</v>
      </c>
      <c r="I642" s="13" t="b">
        <f t="shared" si="187"/>
        <v>0</v>
      </c>
      <c r="J642" s="6">
        <f ca="1">OFFSET(program!$A$1,0,disasm!A642)</f>
        <v>21202</v>
      </c>
      <c r="K642" s="7">
        <f t="shared" ca="1" si="188"/>
        <v>2</v>
      </c>
      <c r="L642" s="7" t="str">
        <f t="shared" ca="1" si="189"/>
        <v xml:space="preserve">MUL </v>
      </c>
      <c r="M642" s="7">
        <f t="shared" ca="1" si="190"/>
        <v>4</v>
      </c>
      <c r="N642" s="7">
        <f t="shared" ca="1" si="191"/>
        <v>3</v>
      </c>
      <c r="O642" s="8">
        <f t="shared" ca="1" si="192"/>
        <v>2</v>
      </c>
      <c r="P642" s="8">
        <f t="shared" ca="1" si="193"/>
        <v>1</v>
      </c>
      <c r="Q642" s="8">
        <f t="shared" ca="1" si="194"/>
        <v>2</v>
      </c>
      <c r="R642" s="8" t="str">
        <f t="shared" ca="1" si="195"/>
        <v>num</v>
      </c>
      <c r="S642" s="8" t="str">
        <f t="shared" ca="1" si="196"/>
        <v>num</v>
      </c>
      <c r="T642" s="8" t="str">
        <f t="shared" ca="1" si="197"/>
        <v>num</v>
      </c>
      <c r="U642" s="7">
        <f ca="1">IF(O642="","",OFFSET(program!$A$1,0,disasm!$A642+COLUMN()-COLUMN($U642)+IF($I642,0,1)))</f>
        <v>-1</v>
      </c>
      <c r="V642" s="7">
        <f ca="1">IF(P642="","",OFFSET(program!$A$1,0,disasm!$A642+COLUMN()-COLUMN($U642)+IF($I642,0,1)))</f>
        <v>1</v>
      </c>
      <c r="W642" s="7">
        <f ca="1">IF(Q642="","",OFFSET(program!$A$1,0,disasm!$A642+COLUMN()-COLUMN($U642)+IF($I642,0,1)))</f>
        <v>-7</v>
      </c>
      <c r="X642" s="3" t="str">
        <f t="shared" ca="1" si="198"/>
        <v>[SP-1]</v>
      </c>
      <c r="Y642" s="3" t="str">
        <f t="shared" ca="1" si="199"/>
        <v>1</v>
      </c>
      <c r="Z642" s="3" t="str">
        <f t="shared" ca="1" si="200"/>
        <v>[SP-7]</v>
      </c>
      <c r="AA642" s="3" t="str">
        <f ca="1">" "
&amp;AE642
&amp;IF(AND(OR(K642=5,K642=6),MOD(INT(J642/1000),10)=1)," A2","")
&amp;IF(AND(NOT(I642),J642=109,OFFSET(program!$A$1,0,disasm!$A642+1)&gt;0,NOT(ISNUMBER(FIND(" A1 "," "&amp;AE642&amp;" "))))," AUTOLABEL","")
&amp;" "</f>
        <v xml:space="preserve">  </v>
      </c>
    </row>
    <row r="643" spans="1:31" x14ac:dyDescent="0.2">
      <c r="A643" s="1">
        <f t="shared" ca="1" si="201"/>
        <v>1873</v>
      </c>
      <c r="B643" s="2" t="str">
        <f t="shared" ref="B643:B706" ca="1" si="204">$F643
&amp;IF(ISBLANK(AB643),
    IF($A643=$G643,
        "",
        "+"&amp;$A643-$G643
    ),
    "."&amp;AB643
)</f>
        <v>run_springbot+179</v>
      </c>
      <c r="C643" s="3" t="str">
        <f ca="1">_xlfn.TEXTJOIN(" ",FALSE,OFFSET(program!$A$1,0,A643,1,M643))</f>
        <v>21201 -6 1 -6</v>
      </c>
      <c r="D643" s="4" t="str">
        <f ca="1">IF($H643="data",".dat "&amp;X643,
IF($H643="str",".str " &amp; _xlfn.TEXTJOIN("",FALSE,OFFSET(program!$A$2,0,A643+1,1,M643-1)),
$L643&amp;" "&amp;_xlfn.TEXTJOIN(", ",TRUE,$X643:$Z643)
))</f>
        <v>ADD  [SP-6], 1, [SP-6]</v>
      </c>
      <c r="E643" s="19" t="b">
        <f t="shared" ref="E643:E706" ca="1" si="205">IF(G643&lt;&gt;G642,NOT(E642),E642)</f>
        <v>1</v>
      </c>
      <c r="F643" s="5" t="str">
        <f t="shared" ca="1" si="202"/>
        <v>run_springbot</v>
      </c>
      <c r="G643" s="5">
        <f t="shared" ca="1" si="203"/>
        <v>1694</v>
      </c>
      <c r="H643" s="5" t="str">
        <f t="shared" ref="H643:H706" si="206">IF(ISNUMBER(FIND(" STR "," "&amp;AE643&amp;" ")),"str",
IF(ISNUMBER(FIND(" CODE "," "&amp;AE643&amp;" ")),"code",
IF(ISNUMBER(FIND(" DATA "," "&amp;AE643&amp;" ")),"data",
$H642
)))</f>
        <v>code</v>
      </c>
      <c r="I643" s="13" t="b">
        <f t="shared" ref="I643:I706" si="207">H643&lt;&gt;"code"</f>
        <v>0</v>
      </c>
      <c r="J643" s="6">
        <f ca="1">OFFSET(program!$A$1,0,disasm!A643)</f>
        <v>21201</v>
      </c>
      <c r="K643" s="7">
        <f t="shared" ref="K643:K706" ca="1" si="208">MOD($J643,100)</f>
        <v>1</v>
      </c>
      <c r="L643" s="7" t="str">
        <f t="shared" ref="L643:L706" ca="1" si="209">IF(K643=99,"END",CHOOSE(K643,"ADD ","MUL ","IN  ","OUT ","J!=0","J=0 ","CMP&lt;","CMP=","SP+ "))</f>
        <v xml:space="preserve">ADD </v>
      </c>
      <c r="M643" s="7">
        <f t="shared" ref="M643:M706" ca="1" si="210">IF($H643="data",1,IF($H643="str",$J643+1,N643+1))</f>
        <v>4</v>
      </c>
      <c r="N643" s="7">
        <f t="shared" ref="N643:N706" ca="1" si="211">IF($I643,1,IFERROR(CHOOSE($K643,3,3,1,1,2,2,3,3,1),0))</f>
        <v>3</v>
      </c>
      <c r="O643" s="8">
        <f t="shared" ref="O643:O706" ca="1" si="212">IF(I643,1,IF($N643&gt;=1,MOD(INT($J643/100),10),""))</f>
        <v>2</v>
      </c>
      <c r="P643" s="8">
        <f t="shared" ref="P643:P706" ca="1" si="213">IF($N643&gt;=2,MOD(INT($J643/1000),10),"")</f>
        <v>1</v>
      </c>
      <c r="Q643" s="8">
        <f t="shared" ref="Q643:Q706" ca="1" si="214">IF($N643&gt;=3,MOD(INT($J643/10000),10),"")</f>
        <v>2</v>
      </c>
      <c r="R643" s="8" t="str">
        <f t="shared" ref="R643:R706" ca="1" si="215">IF(O643="","",
    IF(ISNUMBER(FIND(" A"&amp;R$1&amp;" ",$AA643)),"addr",
        IF(ISNUMBER(FIND(" C"&amp;R$1&amp;" ",$AA643)),"char",
            CHOOSE(O643+1,"addr","num","num")
        )
    )
)</f>
        <v>num</v>
      </c>
      <c r="S643" s="8" t="str">
        <f t="shared" ref="S643:S706" ca="1" si="216">IF(P643="","",
    IF(ISNUMBER(FIND(" A"&amp;S$1&amp;" ",$AA643)),"addr",
        IF(ISNUMBER(FIND(" C"&amp;S$1&amp;" ",$AA643)),"char",
            CHOOSE(P643+1,"addr","num","num")
        )
    )
)</f>
        <v>num</v>
      </c>
      <c r="T643" s="8" t="str">
        <f t="shared" ref="T643:T706" ca="1" si="217">IF(Q643="","",
    IF(ISNUMBER(FIND(" A"&amp;T$1&amp;" ",$AA643)),"addr",
        IF(ISNUMBER(FIND(" C"&amp;T$1&amp;" ",$AA643)),"char",
            CHOOSE(Q643+1,"addr","num","num")
        )
    )
)</f>
        <v>num</v>
      </c>
      <c r="U643" s="7">
        <f ca="1">IF(O643="","",OFFSET(program!$A$1,0,disasm!$A643+COLUMN()-COLUMN($U643)+IF($I643,0,1)))</f>
        <v>-6</v>
      </c>
      <c r="V643" s="7">
        <f ca="1">IF(P643="","",OFFSET(program!$A$1,0,disasm!$A643+COLUMN()-COLUMN($U643)+IF($I643,0,1)))</f>
        <v>1</v>
      </c>
      <c r="W643" s="7">
        <f ca="1">IF(Q643="","",OFFSET(program!$A$1,0,disasm!$A643+COLUMN()-COLUMN($U643)+IF($I643,0,1)))</f>
        <v>-6</v>
      </c>
      <c r="X643" s="3" t="str">
        <f t="shared" ref="X643:X706" ca="1" si="218">IF(O643="","",
  SUBSTITUTE(SUBSTITUTE(
    CHOOSE(1+O643,"[val]","val","[SP+val]"),
    "val",
    IF(R643="char","'"&amp;CHAR(U643)&amp;"'",
      IF(R643="addr",
        INDEX($B:$B,MATCH(U643,$A:$A,1))
          &amp; IF(INDEX($A:$A,MATCH(U643,$A:$A,1)) &lt; U643, ".a"&amp;(U643 - INDEX($A:$A,MATCH(U643,$A:$A,1))),""),
        U643
       )
    )
  ),"+-","-")
)</f>
        <v>[SP-6]</v>
      </c>
      <c r="Y643" s="3" t="str">
        <f t="shared" ref="Y643:Y706" ca="1" si="219">IF(P643="","",
  SUBSTITUTE(SUBSTITUTE(
    CHOOSE(1+P643,"[val]","val","[SP+val]"),
    "val",
    IF(S643="char","'"&amp;CHAR(V643)&amp;"'",
      IF(S643="addr",
        INDEX($B:$B,MATCH(V643,$A:$A,1))
          &amp; IF(INDEX($A:$A,MATCH(V643,$A:$A,1)) &lt; V643, ".a"&amp;(V643 - INDEX($A:$A,MATCH(V643,$A:$A,1))),""),
        V643
       )
    )
  ),"+-","-")
)</f>
        <v>1</v>
      </c>
      <c r="Z643" s="3" t="str">
        <f t="shared" ref="Z643:Z706" ca="1" si="220">IF(Q643="","",
  SUBSTITUTE(SUBSTITUTE(
    CHOOSE(1+Q643,"[val]","val","[SP+val]"),
    "val",
    IF(T643="char","'"&amp;CHAR(W643)&amp;"'",
      IF(T643="addr",
        INDEX($B:$B,MATCH(W643,$A:$A,1))
          &amp; IF(INDEX($A:$A,MATCH(W643,$A:$A,1)) &lt; W643, ".a"&amp;(W643 - INDEX($A:$A,MATCH(W643,$A:$A,1))),""),
        W643
       )
    )
  ),"+-","-")
)</f>
        <v>[SP-6]</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1">A643+M643</f>
        <v>1877</v>
      </c>
      <c r="B644" s="2" t="str">
        <f t="shared" ca="1" si="204"/>
        <v>run_springbot+183</v>
      </c>
      <c r="C644" s="3" t="str">
        <f ca="1">_xlfn.TEXTJOIN(" ",FALSE,OFFSET(program!$A$1,0,A644,1,M644))</f>
        <v>1105 1 1708</v>
      </c>
      <c r="D644" s="4" t="str">
        <f ca="1">IF($H644="data",".dat "&amp;X644,
IF($H644="str",".str " &amp; _xlfn.TEXTJOIN("",FALSE,OFFSET(program!$A$2,0,A644+1,1,M644-1)),
$L644&amp;" "&amp;_xlfn.TEXTJOIN(", ",TRUE,$X644:$Z644)
))</f>
        <v>J!=0 1, run_springbot+14</v>
      </c>
      <c r="E644" s="19" t="b">
        <f t="shared" ca="1" si="205"/>
        <v>1</v>
      </c>
      <c r="F644" s="5" t="str">
        <f t="shared" ca="1" si="202"/>
        <v>run_springbot</v>
      </c>
      <c r="G644" s="5">
        <f t="shared" ca="1" si="203"/>
        <v>1694</v>
      </c>
      <c r="H644" s="5" t="str">
        <f t="shared" si="206"/>
        <v>code</v>
      </c>
      <c r="I644" s="13" t="b">
        <f t="shared" si="207"/>
        <v>0</v>
      </c>
      <c r="J644" s="6">
        <f ca="1">OFFSET(program!$A$1,0,disasm!A644)</f>
        <v>1105</v>
      </c>
      <c r="K644" s="7">
        <f t="shared" ca="1" si="208"/>
        <v>5</v>
      </c>
      <c r="L644" s="7" t="str">
        <f t="shared" ca="1" si="209"/>
        <v>J!=0</v>
      </c>
      <c r="M644" s="7">
        <f t="shared" ca="1" si="210"/>
        <v>3</v>
      </c>
      <c r="N644" s="7">
        <f t="shared" ca="1" si="211"/>
        <v>2</v>
      </c>
      <c r="O644" s="8">
        <f t="shared" ca="1" si="212"/>
        <v>1</v>
      </c>
      <c r="P644" s="8">
        <f t="shared" ca="1" si="213"/>
        <v>1</v>
      </c>
      <c r="Q644" s="8" t="str">
        <f t="shared" ca="1" si="214"/>
        <v/>
      </c>
      <c r="R644" s="8" t="str">
        <f t="shared" ca="1" si="215"/>
        <v>num</v>
      </c>
      <c r="S644" s="8" t="str">
        <f t="shared" ca="1" si="216"/>
        <v>addr</v>
      </c>
      <c r="T644" s="8" t="str">
        <f t="shared" ca="1" si="217"/>
        <v/>
      </c>
      <c r="U644" s="7">
        <f ca="1">IF(O644="","",OFFSET(program!$A$1,0,disasm!$A644+COLUMN()-COLUMN($U644)+IF($I644,0,1)))</f>
        <v>1</v>
      </c>
      <c r="V644" s="7">
        <f ca="1">IF(P644="","",OFFSET(program!$A$1,0,disasm!$A644+COLUMN()-COLUMN($U644)+IF($I644,0,1)))</f>
        <v>1708</v>
      </c>
      <c r="W644" s="7" t="str">
        <f ca="1">IF(Q644="","",OFFSET(program!$A$1,0,disasm!$A644+COLUMN()-COLUMN($U644)+IF($I644,0,1)))</f>
        <v/>
      </c>
      <c r="X644" s="3" t="str">
        <f t="shared" ca="1" si="218"/>
        <v>1</v>
      </c>
      <c r="Y644" s="3" t="str">
        <f t="shared" ca="1" si="219"/>
        <v>run_springbot+14</v>
      </c>
      <c r="Z644" s="3" t="str">
        <f t="shared" ca="1" si="220"/>
        <v/>
      </c>
      <c r="AA644" s="3" t="str">
        <f ca="1">" "
&amp;AE644
&amp;IF(AND(OR(K644=5,K644=6),MOD(INT(J644/1000),10)=1)," A2","")
&amp;IF(AND(NOT(I644),J644=109,OFFSET(program!$A$1,0,disasm!$A644+1)&gt;0,NOT(ISNUMBER(FIND(" A1 "," "&amp;AE644&amp;" "))))," AUTOLABEL","")
&amp;" "</f>
        <v xml:space="preserve">  A2 </v>
      </c>
    </row>
    <row r="645" spans="1:31" x14ac:dyDescent="0.2">
      <c r="A645" s="1">
        <f t="shared" ca="1" si="221"/>
        <v>1880</v>
      </c>
      <c r="B645" s="2" t="str">
        <f t="shared" ca="1" si="204"/>
        <v>run_springbot+186</v>
      </c>
      <c r="C645" s="3" t="str">
        <f ca="1">_xlfn.TEXTJOIN(" ",FALSE,OFFSET(program!$A$1,0,A645,1,M645))</f>
        <v>22102 1 -8 -10</v>
      </c>
      <c r="D645" s="4" t="str">
        <f ca="1">IF($H645="data",".dat "&amp;X645,
IF($H645="str",".str " &amp; _xlfn.TEXTJOIN("",FALSE,OFFSET(program!$A$2,0,A645+1,1,M645-1)),
$L645&amp;" "&amp;_xlfn.TEXTJOIN(", ",TRUE,$X645:$Z645)
))</f>
        <v>MUL  1, [SP-8], [SP-10]</v>
      </c>
      <c r="E645" s="19" t="b">
        <f t="shared" ca="1" si="205"/>
        <v>1</v>
      </c>
      <c r="F645" s="5" t="str">
        <f t="shared" ca="1" si="202"/>
        <v>run_springbot</v>
      </c>
      <c r="G645" s="5">
        <f t="shared" ca="1" si="203"/>
        <v>1694</v>
      </c>
      <c r="H645" s="5" t="str">
        <f t="shared" si="206"/>
        <v>code</v>
      </c>
      <c r="I645" s="13" t="b">
        <f t="shared" si="207"/>
        <v>0</v>
      </c>
      <c r="J645" s="6">
        <f ca="1">OFFSET(program!$A$1,0,disasm!A645)</f>
        <v>22102</v>
      </c>
      <c r="K645" s="7">
        <f t="shared" ca="1" si="208"/>
        <v>2</v>
      </c>
      <c r="L645" s="7" t="str">
        <f t="shared" ca="1" si="209"/>
        <v xml:space="preserve">MUL </v>
      </c>
      <c r="M645" s="7">
        <f t="shared" ca="1" si="210"/>
        <v>4</v>
      </c>
      <c r="N645" s="7">
        <f t="shared" ca="1" si="211"/>
        <v>3</v>
      </c>
      <c r="O645" s="8">
        <f t="shared" ca="1" si="212"/>
        <v>1</v>
      </c>
      <c r="P645" s="8">
        <f t="shared" ca="1" si="213"/>
        <v>2</v>
      </c>
      <c r="Q645" s="8">
        <f t="shared" ca="1" si="214"/>
        <v>2</v>
      </c>
      <c r="R645" s="8" t="str">
        <f t="shared" ca="1" si="215"/>
        <v>num</v>
      </c>
      <c r="S645" s="8" t="str">
        <f t="shared" ca="1" si="216"/>
        <v>num</v>
      </c>
      <c r="T645" s="8" t="str">
        <f t="shared" ca="1" si="217"/>
        <v>num</v>
      </c>
      <c r="U645" s="7">
        <f ca="1">IF(O645="","",OFFSET(program!$A$1,0,disasm!$A645+COLUMN()-COLUMN($U645)+IF($I645,0,1)))</f>
        <v>1</v>
      </c>
      <c r="V645" s="7">
        <f ca="1">IF(P645="","",OFFSET(program!$A$1,0,disasm!$A645+COLUMN()-COLUMN($U645)+IF($I645,0,1)))</f>
        <v>-8</v>
      </c>
      <c r="W645" s="7">
        <f ca="1">IF(Q645="","",OFFSET(program!$A$1,0,disasm!$A645+COLUMN()-COLUMN($U645)+IF($I645,0,1)))</f>
        <v>-10</v>
      </c>
      <c r="X645" s="3" t="str">
        <f t="shared" ca="1" si="218"/>
        <v>1</v>
      </c>
      <c r="Y645" s="3" t="str">
        <f t="shared" ca="1" si="219"/>
        <v>[SP-8]</v>
      </c>
      <c r="Z645" s="3" t="str">
        <f t="shared" ca="1" si="220"/>
        <v>[SP-10]</v>
      </c>
      <c r="AA645" s="3" t="str">
        <f ca="1">" "
&amp;AE645
&amp;IF(AND(OR(K645=5,K645=6),MOD(INT(J645/1000),10)=1)," A2","")
&amp;IF(AND(NOT(I645),J645=109,OFFSET(program!$A$1,0,disasm!$A645+1)&gt;0,NOT(ISNUMBER(FIND(" A1 "," "&amp;AE645&amp;" "))))," AUTOLABEL","")
&amp;" "</f>
        <v xml:space="preserve">  </v>
      </c>
    </row>
    <row r="646" spans="1:31" x14ac:dyDescent="0.2">
      <c r="A646" s="1">
        <f t="shared" ca="1" si="221"/>
        <v>1884</v>
      </c>
      <c r="B646" s="2" t="str">
        <f t="shared" ca="1" si="204"/>
        <v>run_springbot+190</v>
      </c>
      <c r="C646" s="3" t="str">
        <f ca="1">_xlfn.TEXTJOIN(" ",FALSE,OFFSET(program!$A$1,0,A646,1,M646))</f>
        <v>109 -11</v>
      </c>
      <c r="D646" s="4" t="str">
        <f ca="1">IF($H646="data",".dat "&amp;X646,
IF($H646="str",".str " &amp; _xlfn.TEXTJOIN("",FALSE,OFFSET(program!$A$2,0,A646+1,1,M646-1)),
$L646&amp;" "&amp;_xlfn.TEXTJOIN(", ",TRUE,$X646:$Z646)
))</f>
        <v>SP+  -11</v>
      </c>
      <c r="E646" s="19" t="b">
        <f t="shared" ca="1" si="205"/>
        <v>1</v>
      </c>
      <c r="F646" s="5" t="str">
        <f t="shared" ca="1" si="202"/>
        <v>run_springbot</v>
      </c>
      <c r="G646" s="5">
        <f t="shared" ca="1" si="203"/>
        <v>1694</v>
      </c>
      <c r="H646" s="5" t="str">
        <f t="shared" si="206"/>
        <v>code</v>
      </c>
      <c r="I646" s="13" t="b">
        <f t="shared" si="207"/>
        <v>0</v>
      </c>
      <c r="J646" s="6">
        <f ca="1">OFFSET(program!$A$1,0,disasm!A646)</f>
        <v>109</v>
      </c>
      <c r="K646" s="7">
        <f t="shared" ca="1" si="208"/>
        <v>9</v>
      </c>
      <c r="L646" s="7" t="str">
        <f t="shared" ca="1" si="209"/>
        <v xml:space="preserve">SP+ </v>
      </c>
      <c r="M646" s="7">
        <f t="shared" ca="1" si="210"/>
        <v>2</v>
      </c>
      <c r="N646" s="7">
        <f t="shared" ca="1" si="211"/>
        <v>1</v>
      </c>
      <c r="O646" s="8">
        <f t="shared" ca="1" si="212"/>
        <v>1</v>
      </c>
      <c r="P646" s="8" t="str">
        <f t="shared" ca="1" si="213"/>
        <v/>
      </c>
      <c r="Q646" s="8" t="str">
        <f t="shared" ca="1" si="214"/>
        <v/>
      </c>
      <c r="R646" s="8" t="str">
        <f t="shared" ca="1" si="215"/>
        <v>num</v>
      </c>
      <c r="S646" s="8" t="str">
        <f t="shared" ca="1" si="216"/>
        <v/>
      </c>
      <c r="T646" s="8" t="str">
        <f t="shared" ca="1" si="217"/>
        <v/>
      </c>
      <c r="U646" s="7">
        <f ca="1">IF(O646="","",OFFSET(program!$A$1,0,disasm!$A646+COLUMN()-COLUMN($U646)+IF($I646,0,1)))</f>
        <v>-11</v>
      </c>
      <c r="V646" s="7" t="str">
        <f ca="1">IF(P646="","",OFFSET(program!$A$1,0,disasm!$A646+COLUMN()-COLUMN($U646)+IF($I646,0,1)))</f>
        <v/>
      </c>
      <c r="W646" s="7" t="str">
        <f ca="1">IF(Q646="","",OFFSET(program!$A$1,0,disasm!$A646+COLUMN()-COLUMN($U646)+IF($I646,0,1)))</f>
        <v/>
      </c>
      <c r="X646" s="3" t="str">
        <f t="shared" ca="1" si="218"/>
        <v>-11</v>
      </c>
      <c r="Y646" s="3" t="str">
        <f t="shared" ca="1" si="219"/>
        <v/>
      </c>
      <c r="Z646" s="3" t="str">
        <f t="shared" ca="1" si="220"/>
        <v/>
      </c>
      <c r="AA646" s="3" t="str">
        <f ca="1">" "
&amp;AE646
&amp;IF(AND(OR(K646=5,K646=6),MOD(INT(J646/1000),10)=1)," A2","")
&amp;IF(AND(NOT(I646),J646=109,OFFSET(program!$A$1,0,disasm!$A646+1)&gt;0,NOT(ISNUMBER(FIND(" A1 "," "&amp;AE646&amp;" "))))," AUTOLABEL","")
&amp;" "</f>
        <v xml:space="preserve">  </v>
      </c>
    </row>
    <row r="647" spans="1:31" x14ac:dyDescent="0.2">
      <c r="A647" s="1">
        <f t="shared" ca="1" si="221"/>
        <v>1886</v>
      </c>
      <c r="B647" s="2" t="str">
        <f t="shared" ca="1" si="204"/>
        <v>run_springbot+192</v>
      </c>
      <c r="C647" s="3" t="str">
        <f ca="1">_xlfn.TEXTJOIN(" ",FALSE,OFFSET(program!$A$1,0,A647,1,M647))</f>
        <v>2105 1 0</v>
      </c>
      <c r="D647" s="4" t="str">
        <f ca="1">IF($H647="data",".dat "&amp;X647,
IF($H647="str",".str " &amp; _xlfn.TEXTJOIN("",FALSE,OFFSET(program!$A$2,0,A647+1,1,M647-1)),
$L647&amp;" "&amp;_xlfn.TEXTJOIN(", ",TRUE,$X647:$Z647)
))</f>
        <v>J!=0 1, [SP+0]</v>
      </c>
      <c r="E647" s="19" t="b">
        <f t="shared" ca="1" si="205"/>
        <v>1</v>
      </c>
      <c r="F647" s="5" t="str">
        <f t="shared" ca="1" si="202"/>
        <v>run_springbot</v>
      </c>
      <c r="G647" s="5">
        <f t="shared" ca="1" si="203"/>
        <v>1694</v>
      </c>
      <c r="H647" s="5" t="str">
        <f t="shared" si="206"/>
        <v>code</v>
      </c>
      <c r="I647" s="13" t="b">
        <f t="shared" si="207"/>
        <v>0</v>
      </c>
      <c r="J647" s="6">
        <f ca="1">OFFSET(program!$A$1,0,disasm!A647)</f>
        <v>2105</v>
      </c>
      <c r="K647" s="7">
        <f t="shared" ca="1" si="208"/>
        <v>5</v>
      </c>
      <c r="L647" s="7" t="str">
        <f t="shared" ca="1" si="209"/>
        <v>J!=0</v>
      </c>
      <c r="M647" s="7">
        <f t="shared" ca="1" si="210"/>
        <v>3</v>
      </c>
      <c r="N647" s="7">
        <f t="shared" ca="1" si="211"/>
        <v>2</v>
      </c>
      <c r="O647" s="8">
        <f t="shared" ca="1" si="212"/>
        <v>1</v>
      </c>
      <c r="P647" s="8">
        <f t="shared" ca="1" si="213"/>
        <v>2</v>
      </c>
      <c r="Q647" s="8" t="str">
        <f t="shared" ca="1" si="214"/>
        <v/>
      </c>
      <c r="R647" s="8" t="str">
        <f t="shared" ca="1" si="215"/>
        <v>num</v>
      </c>
      <c r="S647" s="8" t="str">
        <f t="shared" ca="1" si="216"/>
        <v>num</v>
      </c>
      <c r="T647" s="8" t="str">
        <f t="shared" ca="1" si="217"/>
        <v/>
      </c>
      <c r="U647" s="7">
        <f ca="1">IF(O647="","",OFFSET(program!$A$1,0,disasm!$A647+COLUMN()-COLUMN($U647)+IF($I647,0,1)))</f>
        <v>1</v>
      </c>
      <c r="V647" s="7">
        <f ca="1">IF(P647="","",OFFSET(program!$A$1,0,disasm!$A647+COLUMN()-COLUMN($U647)+IF($I647,0,1)))</f>
        <v>0</v>
      </c>
      <c r="W647" s="7" t="str">
        <f ca="1">IF(Q647="","",OFFSET(program!$A$1,0,disasm!$A647+COLUMN()-COLUMN($U647)+IF($I647,0,1)))</f>
        <v/>
      </c>
      <c r="X647" s="3" t="str">
        <f t="shared" ca="1" si="218"/>
        <v>1</v>
      </c>
      <c r="Y647" s="3" t="str">
        <f t="shared" ca="1" si="219"/>
        <v>[SP+0]</v>
      </c>
      <c r="Z647" s="3" t="str">
        <f t="shared" ca="1" si="220"/>
        <v/>
      </c>
      <c r="AA647" s="3" t="str">
        <f ca="1">" "
&amp;AE647
&amp;IF(AND(OR(K647=5,K647=6),MOD(INT(J647/1000),10)=1)," A2","")
&amp;IF(AND(NOT(I647),J647=109,OFFSET(program!$A$1,0,disasm!$A647+1)&gt;0,NOT(ISNUMBER(FIND(" A1 "," "&amp;AE647&amp;" "))))," AUTOLABEL","")
&amp;" "</f>
        <v xml:space="preserve">  </v>
      </c>
    </row>
    <row r="648" spans="1:31" x14ac:dyDescent="0.2">
      <c r="A648" s="1">
        <f t="shared" ca="1" si="221"/>
        <v>1889</v>
      </c>
      <c r="B648" s="2" t="str">
        <f t="shared" ca="1" si="204"/>
        <v>is_between</v>
      </c>
      <c r="C648" s="3" t="str">
        <f ca="1">_xlfn.TEXTJOIN(" ",FALSE,OFFSET(program!$A$1,0,A648,1,M648))</f>
        <v>109 7</v>
      </c>
      <c r="D648" s="4" t="str">
        <f ca="1">IF($H648="data",".dat "&amp;X648,
IF($H648="str",".str " &amp; _xlfn.TEXTJOIN("",FALSE,OFFSET(program!$A$2,0,A648+1,1,M648-1)),
$L648&amp;" "&amp;_xlfn.TEXTJOIN(", ",TRUE,$X648:$Z648)
))</f>
        <v>SP+  7</v>
      </c>
      <c r="E648" s="19" t="b">
        <f t="shared" ca="1" si="205"/>
        <v>0</v>
      </c>
      <c r="F648" s="5" t="str">
        <f t="shared" si="202"/>
        <v>is_between</v>
      </c>
      <c r="G648" s="5">
        <f t="shared" ca="1" si="203"/>
        <v>1889</v>
      </c>
      <c r="H648" s="5" t="str">
        <f t="shared" si="206"/>
        <v>code</v>
      </c>
      <c r="I648" s="13" t="b">
        <f t="shared" si="207"/>
        <v>0</v>
      </c>
      <c r="J648" s="6">
        <f ca="1">OFFSET(program!$A$1,0,disasm!A648)</f>
        <v>109</v>
      </c>
      <c r="K648" s="7">
        <f t="shared" ca="1" si="208"/>
        <v>9</v>
      </c>
      <c r="L648" s="7" t="str">
        <f t="shared" ca="1" si="209"/>
        <v xml:space="preserve">SP+ </v>
      </c>
      <c r="M648" s="7">
        <f t="shared" ca="1" si="210"/>
        <v>2</v>
      </c>
      <c r="N648" s="7">
        <f t="shared" ca="1" si="211"/>
        <v>1</v>
      </c>
      <c r="O648" s="8">
        <f t="shared" ca="1" si="212"/>
        <v>1</v>
      </c>
      <c r="P648" s="8" t="str">
        <f t="shared" ca="1" si="213"/>
        <v/>
      </c>
      <c r="Q648" s="8" t="str">
        <f t="shared" ca="1" si="214"/>
        <v/>
      </c>
      <c r="R648" s="8" t="str">
        <f t="shared" ca="1" si="215"/>
        <v>num</v>
      </c>
      <c r="S648" s="8" t="str">
        <f t="shared" ca="1" si="216"/>
        <v/>
      </c>
      <c r="T648" s="8" t="str">
        <f t="shared" ca="1" si="217"/>
        <v/>
      </c>
      <c r="U648" s="7">
        <f ca="1">IF(O648="","",OFFSET(program!$A$1,0,disasm!$A648+COLUMN()-COLUMN($U648)+IF($I648,0,1)))</f>
        <v>7</v>
      </c>
      <c r="V648" s="7" t="str">
        <f ca="1">IF(P648="","",OFFSET(program!$A$1,0,disasm!$A648+COLUMN()-COLUMN($U648)+IF($I648,0,1)))</f>
        <v/>
      </c>
      <c r="W648" s="7" t="str">
        <f ca="1">IF(Q648="","",OFFSET(program!$A$1,0,disasm!$A648+COLUMN()-COLUMN($U648)+IF($I648,0,1)))</f>
        <v/>
      </c>
      <c r="X648" s="3" t="str">
        <f t="shared" ca="1" si="218"/>
        <v>7</v>
      </c>
      <c r="Y648" s="3" t="str">
        <f t="shared" ca="1" si="219"/>
        <v/>
      </c>
      <c r="Z648" s="3" t="str">
        <f t="shared" ca="1" si="220"/>
        <v/>
      </c>
      <c r="AA648" s="3" t="str">
        <f ca="1">" "
&amp;AE648
&amp;IF(AND(OR(K648=5,K648=6),MOD(INT(J648/1000),10)=1)," A2","")
&amp;IF(AND(NOT(I648),J648=109,OFFSET(program!$A$1,0,disasm!$A648+1)&gt;0,NOT(ISNUMBER(FIND(" A1 "," "&amp;AE648&amp;" "))))," AUTOLABEL","")
&amp;" "</f>
        <v xml:space="preserve">  AUTOLABEL </v>
      </c>
      <c r="AC648" t="s">
        <v>191</v>
      </c>
      <c r="AD648" s="9" t="s">
        <v>190</v>
      </c>
    </row>
    <row r="649" spans="1:31" x14ac:dyDescent="0.2">
      <c r="A649" s="1">
        <f t="shared" ca="1" si="221"/>
        <v>1891</v>
      </c>
      <c r="B649" s="2" t="str">
        <f t="shared" ca="1" si="204"/>
        <v>is_between+2</v>
      </c>
      <c r="C649" s="3" t="str">
        <f ca="1">_xlfn.TEXTJOIN(" ",FALSE,OFFSET(program!$A$1,0,A649,1,M649))</f>
        <v>22207 -6 -5 -3</v>
      </c>
      <c r="D649" s="4" t="str">
        <f ca="1">IF($H649="data",".dat "&amp;X649,
IF($H649="str",".str " &amp; _xlfn.TEXTJOIN("",FALSE,OFFSET(program!$A$2,0,A649+1,1,M649-1)),
$L649&amp;" "&amp;_xlfn.TEXTJOIN(", ",TRUE,$X649:$Z649)
))</f>
        <v>CMP&lt; [SP-6], [SP-5], [SP-3]</v>
      </c>
      <c r="E649" s="19" t="b">
        <f t="shared" ca="1" si="205"/>
        <v>0</v>
      </c>
      <c r="F649" s="5" t="str">
        <f t="shared" ca="1" si="202"/>
        <v>is_between</v>
      </c>
      <c r="G649" s="5">
        <f t="shared" ca="1" si="203"/>
        <v>1889</v>
      </c>
      <c r="H649" s="5" t="str">
        <f t="shared" si="206"/>
        <v>code</v>
      </c>
      <c r="I649" s="13" t="b">
        <f t="shared" si="207"/>
        <v>0</v>
      </c>
      <c r="J649" s="6">
        <f ca="1">OFFSET(program!$A$1,0,disasm!A649)</f>
        <v>22207</v>
      </c>
      <c r="K649" s="7">
        <f t="shared" ca="1" si="208"/>
        <v>7</v>
      </c>
      <c r="L649" s="7" t="str">
        <f t="shared" ca="1" si="209"/>
        <v>CMP&lt;</v>
      </c>
      <c r="M649" s="7">
        <f t="shared" ca="1" si="210"/>
        <v>4</v>
      </c>
      <c r="N649" s="7">
        <f t="shared" ca="1" si="211"/>
        <v>3</v>
      </c>
      <c r="O649" s="8">
        <f t="shared" ca="1" si="212"/>
        <v>2</v>
      </c>
      <c r="P649" s="8">
        <f t="shared" ca="1" si="213"/>
        <v>2</v>
      </c>
      <c r="Q649" s="8">
        <f t="shared" ca="1" si="214"/>
        <v>2</v>
      </c>
      <c r="R649" s="8" t="str">
        <f t="shared" ca="1" si="215"/>
        <v>num</v>
      </c>
      <c r="S649" s="8" t="str">
        <f t="shared" ca="1" si="216"/>
        <v>num</v>
      </c>
      <c r="T649" s="8" t="str">
        <f t="shared" ca="1" si="217"/>
        <v>num</v>
      </c>
      <c r="U649" s="7">
        <f ca="1">IF(O649="","",OFFSET(program!$A$1,0,disasm!$A649+COLUMN()-COLUMN($U649)+IF($I649,0,1)))</f>
        <v>-6</v>
      </c>
      <c r="V649" s="7">
        <f ca="1">IF(P649="","",OFFSET(program!$A$1,0,disasm!$A649+COLUMN()-COLUMN($U649)+IF($I649,0,1)))</f>
        <v>-5</v>
      </c>
      <c r="W649" s="7">
        <f ca="1">IF(Q649="","",OFFSET(program!$A$1,0,disasm!$A649+COLUMN()-COLUMN($U649)+IF($I649,0,1)))</f>
        <v>-3</v>
      </c>
      <c r="X649" s="3" t="str">
        <f t="shared" ca="1" si="218"/>
        <v>[SP-6]</v>
      </c>
      <c r="Y649" s="3" t="str">
        <f t="shared" ca="1" si="219"/>
        <v>[SP-5]</v>
      </c>
      <c r="Z649" s="3" t="str">
        <f t="shared" ca="1" si="220"/>
        <v>[SP-3]</v>
      </c>
      <c r="AA649" s="3" t="str">
        <f ca="1">" "
&amp;AE649
&amp;IF(AND(OR(K649=5,K649=6),MOD(INT(J649/1000),10)=1)," A2","")
&amp;IF(AND(NOT(I649),J649=109,OFFSET(program!$A$1,0,disasm!$A649+1)&gt;0,NOT(ISNUMBER(FIND(" A1 "," "&amp;AE649&amp;" "))))," AUTOLABEL","")
&amp;" "</f>
        <v xml:space="preserve">  </v>
      </c>
    </row>
    <row r="650" spans="1:31" x14ac:dyDescent="0.2">
      <c r="A650" s="1">
        <f t="shared" ca="1" si="221"/>
        <v>1895</v>
      </c>
      <c r="B650" s="2" t="str">
        <f t="shared" ca="1" si="204"/>
        <v>is_between+6</v>
      </c>
      <c r="C650" s="3" t="str">
        <f ca="1">_xlfn.TEXTJOIN(" ",FALSE,OFFSET(program!$A$1,0,A650,1,M650))</f>
        <v>22207 -4 -6 -2</v>
      </c>
      <c r="D650" s="4" t="str">
        <f ca="1">IF($H650="data",".dat "&amp;X650,
IF($H650="str",".str " &amp; _xlfn.TEXTJOIN("",FALSE,OFFSET(program!$A$2,0,A650+1,1,M650-1)),
$L650&amp;" "&amp;_xlfn.TEXTJOIN(", ",TRUE,$X650:$Z650)
))</f>
        <v>CMP&lt; [SP-4], [SP-6], [SP-2]</v>
      </c>
      <c r="E650" s="19" t="b">
        <f t="shared" ca="1" si="205"/>
        <v>0</v>
      </c>
      <c r="F650" s="5" t="str">
        <f t="shared" ca="1" si="202"/>
        <v>is_between</v>
      </c>
      <c r="G650" s="5">
        <f t="shared" ca="1" si="203"/>
        <v>1889</v>
      </c>
      <c r="H650" s="5" t="str">
        <f t="shared" si="206"/>
        <v>code</v>
      </c>
      <c r="I650" s="13" t="b">
        <f t="shared" si="207"/>
        <v>0</v>
      </c>
      <c r="J650" s="6">
        <f ca="1">OFFSET(program!$A$1,0,disasm!A650)</f>
        <v>22207</v>
      </c>
      <c r="K650" s="7">
        <f t="shared" ca="1" si="208"/>
        <v>7</v>
      </c>
      <c r="L650" s="7" t="str">
        <f t="shared" ca="1" si="209"/>
        <v>CMP&lt;</v>
      </c>
      <c r="M650" s="7">
        <f t="shared" ca="1" si="210"/>
        <v>4</v>
      </c>
      <c r="N650" s="7">
        <f t="shared" ca="1" si="211"/>
        <v>3</v>
      </c>
      <c r="O650" s="8">
        <f t="shared" ca="1" si="212"/>
        <v>2</v>
      </c>
      <c r="P650" s="8">
        <f t="shared" ca="1" si="213"/>
        <v>2</v>
      </c>
      <c r="Q650" s="8">
        <f t="shared" ca="1" si="214"/>
        <v>2</v>
      </c>
      <c r="R650" s="8" t="str">
        <f t="shared" ca="1" si="215"/>
        <v>num</v>
      </c>
      <c r="S650" s="8" t="str">
        <f t="shared" ca="1" si="216"/>
        <v>num</v>
      </c>
      <c r="T650" s="8" t="str">
        <f t="shared" ca="1" si="217"/>
        <v>num</v>
      </c>
      <c r="U650" s="7">
        <f ca="1">IF(O650="","",OFFSET(program!$A$1,0,disasm!$A650+COLUMN()-COLUMN($U650)+IF($I650,0,1)))</f>
        <v>-4</v>
      </c>
      <c r="V650" s="7">
        <f ca="1">IF(P650="","",OFFSET(program!$A$1,0,disasm!$A650+COLUMN()-COLUMN($U650)+IF($I650,0,1)))</f>
        <v>-6</v>
      </c>
      <c r="W650" s="7">
        <f ca="1">IF(Q650="","",OFFSET(program!$A$1,0,disasm!$A650+COLUMN()-COLUMN($U650)+IF($I650,0,1)))</f>
        <v>-2</v>
      </c>
      <c r="X650" s="3" t="str">
        <f t="shared" ca="1" si="218"/>
        <v>[SP-4]</v>
      </c>
      <c r="Y650" s="3" t="str">
        <f t="shared" ca="1" si="219"/>
        <v>[SP-6]</v>
      </c>
      <c r="Z650" s="3" t="str">
        <f t="shared" ca="1" si="220"/>
        <v>[SP-2]</v>
      </c>
      <c r="AA650" s="3" t="str">
        <f ca="1">" "
&amp;AE650
&amp;IF(AND(OR(K650=5,K650=6),MOD(INT(J650/1000),10)=1)," A2","")
&amp;IF(AND(NOT(I650),J650=109,OFFSET(program!$A$1,0,disasm!$A650+1)&gt;0,NOT(ISNUMBER(FIND(" A1 "," "&amp;AE650&amp;" "))))," AUTOLABEL","")
&amp;" "</f>
        <v xml:space="preserve">  </v>
      </c>
    </row>
    <row r="651" spans="1:31" x14ac:dyDescent="0.2">
      <c r="A651" s="1">
        <f t="shared" ca="1" si="221"/>
        <v>1899</v>
      </c>
      <c r="B651" s="2" t="str">
        <f t="shared" ca="1" si="204"/>
        <v>is_between+10</v>
      </c>
      <c r="C651" s="3" t="str">
        <f ca="1">_xlfn.TEXTJOIN(" ",FALSE,OFFSET(program!$A$1,0,A651,1,M651))</f>
        <v>22201 -3 -2 -1</v>
      </c>
      <c r="D651" s="4" t="str">
        <f ca="1">IF($H651="data",".dat "&amp;X651,
IF($H651="str",".str " &amp; _xlfn.TEXTJOIN("",FALSE,OFFSET(program!$A$2,0,A651+1,1,M651-1)),
$L651&amp;" "&amp;_xlfn.TEXTJOIN(", ",TRUE,$X651:$Z651)
))</f>
        <v>ADD  [SP-3], [SP-2], [SP-1]</v>
      </c>
      <c r="E651" s="19" t="b">
        <f t="shared" ca="1" si="205"/>
        <v>0</v>
      </c>
      <c r="F651" s="5" t="str">
        <f t="shared" ca="1" si="202"/>
        <v>is_between</v>
      </c>
      <c r="G651" s="5">
        <f t="shared" ca="1" si="203"/>
        <v>1889</v>
      </c>
      <c r="H651" s="5" t="str">
        <f t="shared" si="206"/>
        <v>code</v>
      </c>
      <c r="I651" s="13" t="b">
        <f t="shared" si="207"/>
        <v>0</v>
      </c>
      <c r="J651" s="6">
        <f ca="1">OFFSET(program!$A$1,0,disasm!A651)</f>
        <v>22201</v>
      </c>
      <c r="K651" s="7">
        <f t="shared" ca="1" si="208"/>
        <v>1</v>
      </c>
      <c r="L651" s="7" t="str">
        <f t="shared" ca="1" si="209"/>
        <v xml:space="preserve">ADD </v>
      </c>
      <c r="M651" s="7">
        <f t="shared" ca="1" si="210"/>
        <v>4</v>
      </c>
      <c r="N651" s="7">
        <f t="shared" ca="1" si="211"/>
        <v>3</v>
      </c>
      <c r="O651" s="8">
        <f t="shared" ca="1" si="212"/>
        <v>2</v>
      </c>
      <c r="P651" s="8">
        <f t="shared" ca="1" si="213"/>
        <v>2</v>
      </c>
      <c r="Q651" s="8">
        <f t="shared" ca="1" si="214"/>
        <v>2</v>
      </c>
      <c r="R651" s="8" t="str">
        <f t="shared" ca="1" si="215"/>
        <v>num</v>
      </c>
      <c r="S651" s="8" t="str">
        <f t="shared" ca="1" si="216"/>
        <v>num</v>
      </c>
      <c r="T651" s="8" t="str">
        <f t="shared" ca="1" si="217"/>
        <v>num</v>
      </c>
      <c r="U651" s="7">
        <f ca="1">IF(O651="","",OFFSET(program!$A$1,0,disasm!$A651+COLUMN()-COLUMN($U651)+IF($I651,0,1)))</f>
        <v>-3</v>
      </c>
      <c r="V651" s="7">
        <f ca="1">IF(P651="","",OFFSET(program!$A$1,0,disasm!$A651+COLUMN()-COLUMN($U651)+IF($I651,0,1)))</f>
        <v>-2</v>
      </c>
      <c r="W651" s="7">
        <f ca="1">IF(Q651="","",OFFSET(program!$A$1,0,disasm!$A651+COLUMN()-COLUMN($U651)+IF($I651,0,1)))</f>
        <v>-1</v>
      </c>
      <c r="X651" s="3" t="str">
        <f t="shared" ca="1" si="218"/>
        <v>[SP-3]</v>
      </c>
      <c r="Y651" s="3" t="str">
        <f t="shared" ca="1" si="219"/>
        <v>[SP-2]</v>
      </c>
      <c r="Z651" s="3" t="str">
        <f t="shared" ca="1" si="220"/>
        <v>[SP-1]</v>
      </c>
      <c r="AA651" s="3" t="str">
        <f ca="1">" "
&amp;AE651
&amp;IF(AND(OR(K651=5,K651=6),MOD(INT(J651/1000),10)=1)," A2","")
&amp;IF(AND(NOT(I651),J651=109,OFFSET(program!$A$1,0,disasm!$A651+1)&gt;0,NOT(ISNUMBER(FIND(" A1 "," "&amp;AE651&amp;" "))))," AUTOLABEL","")
&amp;" "</f>
        <v xml:space="preserve">  </v>
      </c>
    </row>
    <row r="652" spans="1:31" x14ac:dyDescent="0.2">
      <c r="A652" s="1">
        <f t="shared" ca="1" si="221"/>
        <v>1903</v>
      </c>
      <c r="B652" s="2" t="str">
        <f t="shared" ca="1" si="204"/>
        <v>is_between+14</v>
      </c>
      <c r="C652" s="3" t="str">
        <f ca="1">_xlfn.TEXTJOIN(" ",FALSE,OFFSET(program!$A$1,0,A652,1,M652))</f>
        <v>21208 -1 0 -6</v>
      </c>
      <c r="D652" s="4" t="str">
        <f ca="1">IF($H652="data",".dat "&amp;X652,
IF($H652="str",".str " &amp; _xlfn.TEXTJOIN("",FALSE,OFFSET(program!$A$2,0,A652+1,1,M652-1)),
$L652&amp;" "&amp;_xlfn.TEXTJOIN(", ",TRUE,$X652:$Z652)
))</f>
        <v>CMP= [SP-1], 0, [SP-6]</v>
      </c>
      <c r="E652" s="19" t="b">
        <f t="shared" ca="1" si="205"/>
        <v>0</v>
      </c>
      <c r="F652" s="5" t="str">
        <f t="shared" ca="1" si="202"/>
        <v>is_between</v>
      </c>
      <c r="G652" s="5">
        <f t="shared" ca="1" si="203"/>
        <v>1889</v>
      </c>
      <c r="H652" s="5" t="str">
        <f t="shared" si="206"/>
        <v>code</v>
      </c>
      <c r="I652" s="13" t="b">
        <f t="shared" si="207"/>
        <v>0</v>
      </c>
      <c r="J652" s="6">
        <f ca="1">OFFSET(program!$A$1,0,disasm!A652)</f>
        <v>21208</v>
      </c>
      <c r="K652" s="7">
        <f t="shared" ca="1" si="208"/>
        <v>8</v>
      </c>
      <c r="L652" s="7" t="str">
        <f t="shared" ca="1" si="209"/>
        <v>CMP=</v>
      </c>
      <c r="M652" s="7">
        <f t="shared" ca="1" si="210"/>
        <v>4</v>
      </c>
      <c r="N652" s="7">
        <f t="shared" ca="1" si="211"/>
        <v>3</v>
      </c>
      <c r="O652" s="8">
        <f t="shared" ca="1" si="212"/>
        <v>2</v>
      </c>
      <c r="P652" s="8">
        <f t="shared" ca="1" si="213"/>
        <v>1</v>
      </c>
      <c r="Q652" s="8">
        <f t="shared" ca="1" si="214"/>
        <v>2</v>
      </c>
      <c r="R652" s="8" t="str">
        <f t="shared" ca="1" si="215"/>
        <v>num</v>
      </c>
      <c r="S652" s="8" t="str">
        <f t="shared" ca="1" si="216"/>
        <v>num</v>
      </c>
      <c r="T652" s="8" t="str">
        <f t="shared" ca="1" si="217"/>
        <v>num</v>
      </c>
      <c r="U652" s="7">
        <f ca="1">IF(O652="","",OFFSET(program!$A$1,0,disasm!$A652+COLUMN()-COLUMN($U652)+IF($I652,0,1)))</f>
        <v>-1</v>
      </c>
      <c r="V652" s="7">
        <f ca="1">IF(P652="","",OFFSET(program!$A$1,0,disasm!$A652+COLUMN()-COLUMN($U652)+IF($I652,0,1)))</f>
        <v>0</v>
      </c>
      <c r="W652" s="7">
        <f ca="1">IF(Q652="","",OFFSET(program!$A$1,0,disasm!$A652+COLUMN()-COLUMN($U652)+IF($I652,0,1)))</f>
        <v>-6</v>
      </c>
      <c r="X652" s="3" t="str">
        <f t="shared" ca="1" si="218"/>
        <v>[SP-1]</v>
      </c>
      <c r="Y652" s="3" t="str">
        <f t="shared" ca="1" si="219"/>
        <v>0</v>
      </c>
      <c r="Z652" s="3" t="str">
        <f t="shared" ca="1" si="220"/>
        <v>[SP-6]</v>
      </c>
      <c r="AA652" s="3" t="str">
        <f ca="1">" "
&amp;AE652
&amp;IF(AND(OR(K652=5,K652=6),MOD(INT(J652/1000),10)=1)," A2","")
&amp;IF(AND(NOT(I652),J652=109,OFFSET(program!$A$1,0,disasm!$A652+1)&gt;0,NOT(ISNUMBER(FIND(" A1 "," "&amp;AE652&amp;" "))))," AUTOLABEL","")
&amp;" "</f>
        <v xml:space="preserve">  </v>
      </c>
      <c r="AC652" t="s">
        <v>84</v>
      </c>
    </row>
    <row r="653" spans="1:31" x14ac:dyDescent="0.2">
      <c r="A653" s="1">
        <f t="shared" ca="1" si="221"/>
        <v>1907</v>
      </c>
      <c r="B653" s="2" t="str">
        <f t="shared" ca="1" si="204"/>
        <v>is_between+18</v>
      </c>
      <c r="C653" s="3" t="str">
        <f ca="1">_xlfn.TEXTJOIN(" ",FALSE,OFFSET(program!$A$1,0,A653,1,M653))</f>
        <v>109 -7</v>
      </c>
      <c r="D653" s="4" t="str">
        <f ca="1">IF($H653="data",".dat "&amp;X653,
IF($H653="str",".str " &amp; _xlfn.TEXTJOIN("",FALSE,OFFSET(program!$A$2,0,A653+1,1,M653-1)),
$L653&amp;" "&amp;_xlfn.TEXTJOIN(", ",TRUE,$X653:$Z653)
))</f>
        <v>SP+  -7</v>
      </c>
      <c r="E653" s="19" t="b">
        <f t="shared" ca="1" si="205"/>
        <v>0</v>
      </c>
      <c r="F653" s="5" t="str">
        <f t="shared" ca="1" si="202"/>
        <v>is_between</v>
      </c>
      <c r="G653" s="5">
        <f t="shared" ca="1" si="203"/>
        <v>1889</v>
      </c>
      <c r="H653" s="5" t="str">
        <f t="shared" si="206"/>
        <v>code</v>
      </c>
      <c r="I653" s="13" t="b">
        <f t="shared" si="207"/>
        <v>0</v>
      </c>
      <c r="J653" s="6">
        <f ca="1">OFFSET(program!$A$1,0,disasm!A653)</f>
        <v>109</v>
      </c>
      <c r="K653" s="7">
        <f t="shared" ca="1" si="208"/>
        <v>9</v>
      </c>
      <c r="L653" s="7" t="str">
        <f t="shared" ca="1" si="209"/>
        <v xml:space="preserve">SP+ </v>
      </c>
      <c r="M653" s="7">
        <f t="shared" ca="1" si="210"/>
        <v>2</v>
      </c>
      <c r="N653" s="7">
        <f t="shared" ca="1" si="211"/>
        <v>1</v>
      </c>
      <c r="O653" s="8">
        <f t="shared" ca="1" si="212"/>
        <v>1</v>
      </c>
      <c r="P653" s="8" t="str">
        <f t="shared" ca="1" si="213"/>
        <v/>
      </c>
      <c r="Q653" s="8" t="str">
        <f t="shared" ca="1" si="214"/>
        <v/>
      </c>
      <c r="R653" s="8" t="str">
        <f t="shared" ca="1" si="215"/>
        <v>num</v>
      </c>
      <c r="S653" s="8" t="str">
        <f t="shared" ca="1" si="216"/>
        <v/>
      </c>
      <c r="T653" s="8" t="str">
        <f t="shared" ca="1" si="217"/>
        <v/>
      </c>
      <c r="U653" s="7">
        <f ca="1">IF(O653="","",OFFSET(program!$A$1,0,disasm!$A653+COLUMN()-COLUMN($U653)+IF($I653,0,1)))</f>
        <v>-7</v>
      </c>
      <c r="V653" s="7" t="str">
        <f ca="1">IF(P653="","",OFFSET(program!$A$1,0,disasm!$A653+COLUMN()-COLUMN($U653)+IF($I653,0,1)))</f>
        <v/>
      </c>
      <c r="W653" s="7" t="str">
        <f ca="1">IF(Q653="","",OFFSET(program!$A$1,0,disasm!$A653+COLUMN()-COLUMN($U653)+IF($I653,0,1)))</f>
        <v/>
      </c>
      <c r="X653" s="3" t="str">
        <f t="shared" ca="1" si="218"/>
        <v>-7</v>
      </c>
      <c r="Y653" s="3" t="str">
        <f t="shared" ca="1" si="219"/>
        <v/>
      </c>
      <c r="Z653" s="3" t="str">
        <f t="shared" ca="1" si="220"/>
        <v/>
      </c>
      <c r="AA653" s="3" t="str">
        <f ca="1">" "
&amp;AE653
&amp;IF(AND(OR(K653=5,K653=6),MOD(INT(J653/1000),10)=1)," A2","")
&amp;IF(AND(NOT(I653),J653=109,OFFSET(program!$A$1,0,disasm!$A653+1)&gt;0,NOT(ISNUMBER(FIND(" A1 "," "&amp;AE653&amp;" "))))," AUTOLABEL","")
&amp;" "</f>
        <v xml:space="preserve">  </v>
      </c>
    </row>
    <row r="654" spans="1:31" x14ac:dyDescent="0.2">
      <c r="A654" s="1">
        <f t="shared" ca="1" si="221"/>
        <v>1909</v>
      </c>
      <c r="B654" s="2" t="str">
        <f t="shared" ca="1" si="204"/>
        <v>is_between+20</v>
      </c>
      <c r="C654" s="3" t="str">
        <f ca="1">_xlfn.TEXTJOIN(" ",FALSE,OFFSET(program!$A$1,0,A654,1,M654))</f>
        <v>2106 0 0</v>
      </c>
      <c r="D654" s="4" t="str">
        <f ca="1">IF($H654="data",".dat "&amp;X654,
IF($H654="str",".str " &amp; _xlfn.TEXTJOIN("",FALSE,OFFSET(program!$A$2,0,A654+1,1,M654-1)),
$L654&amp;" "&amp;_xlfn.TEXTJOIN(", ",TRUE,$X654:$Z654)
))</f>
        <v>J=0  0, [SP+0]</v>
      </c>
      <c r="E654" s="19" t="b">
        <f t="shared" ca="1" si="205"/>
        <v>0</v>
      </c>
      <c r="F654" s="5" t="str">
        <f t="shared" ca="1" si="202"/>
        <v>is_between</v>
      </c>
      <c r="G654" s="5">
        <f t="shared" ca="1" si="203"/>
        <v>1889</v>
      </c>
      <c r="H654" s="5" t="str">
        <f t="shared" si="206"/>
        <v>code</v>
      </c>
      <c r="I654" s="13" t="b">
        <f t="shared" si="207"/>
        <v>0</v>
      </c>
      <c r="J654" s="6">
        <f ca="1">OFFSET(program!$A$1,0,disasm!A654)</f>
        <v>2106</v>
      </c>
      <c r="K654" s="7">
        <f t="shared" ca="1" si="208"/>
        <v>6</v>
      </c>
      <c r="L654" s="7" t="str">
        <f t="shared" ca="1" si="209"/>
        <v xml:space="preserve">J=0 </v>
      </c>
      <c r="M654" s="7">
        <f t="shared" ca="1" si="210"/>
        <v>3</v>
      </c>
      <c r="N654" s="7">
        <f t="shared" ca="1" si="211"/>
        <v>2</v>
      </c>
      <c r="O654" s="8">
        <f t="shared" ca="1" si="212"/>
        <v>1</v>
      </c>
      <c r="P654" s="8">
        <f t="shared" ca="1" si="213"/>
        <v>2</v>
      </c>
      <c r="Q654" s="8" t="str">
        <f t="shared" ca="1" si="214"/>
        <v/>
      </c>
      <c r="R654" s="8" t="str">
        <f t="shared" ca="1" si="215"/>
        <v>num</v>
      </c>
      <c r="S654" s="8" t="str">
        <f t="shared" ca="1" si="216"/>
        <v>num</v>
      </c>
      <c r="T654" s="8" t="str">
        <f t="shared" ca="1" si="217"/>
        <v/>
      </c>
      <c r="U654" s="7">
        <f ca="1">IF(O654="","",OFFSET(program!$A$1,0,disasm!$A654+COLUMN()-COLUMN($U654)+IF($I654,0,1)))</f>
        <v>0</v>
      </c>
      <c r="V654" s="7">
        <f ca="1">IF(P654="","",OFFSET(program!$A$1,0,disasm!$A654+COLUMN()-COLUMN($U654)+IF($I654,0,1)))</f>
        <v>0</v>
      </c>
      <c r="W654" s="7" t="str">
        <f ca="1">IF(Q654="","",OFFSET(program!$A$1,0,disasm!$A654+COLUMN()-COLUMN($U654)+IF($I654,0,1)))</f>
        <v/>
      </c>
      <c r="X654" s="3" t="str">
        <f t="shared" ca="1" si="218"/>
        <v>0</v>
      </c>
      <c r="Y654" s="3" t="str">
        <f t="shared" ca="1" si="219"/>
        <v>[SP+0]</v>
      </c>
      <c r="Z654" s="3" t="str">
        <f t="shared" ca="1" si="220"/>
        <v/>
      </c>
      <c r="AA654" s="3" t="str">
        <f ca="1">" "
&amp;AE654
&amp;IF(AND(OR(K654=5,K654=6),MOD(INT(J654/1000),10)=1)," A2","")
&amp;IF(AND(NOT(I654),J654=109,OFFSET(program!$A$1,0,disasm!$A654+1)&gt;0,NOT(ISNUMBER(FIND(" A1 "," "&amp;AE654&amp;" "))))," AUTOLABEL","")
&amp;" "</f>
        <v xml:space="preserve">  </v>
      </c>
    </row>
    <row r="655" spans="1:31" x14ac:dyDescent="0.2">
      <c r="A655" s="1">
        <f t="shared" ca="1" si="221"/>
        <v>1912</v>
      </c>
      <c r="B655" s="2" t="str">
        <f t="shared" ca="1" si="204"/>
        <v>cur_callback</v>
      </c>
      <c r="C655" s="3" t="str">
        <f ca="1">_xlfn.TEXTJOIN(" ",FALSE,OFFSET(program!$A$1,0,A655,1,M655))</f>
        <v>0</v>
      </c>
      <c r="D655" s="4" t="str">
        <f ca="1">IF($H655="data",".dat "&amp;X655,
IF($H655="str",".str " &amp; _xlfn.TEXTJOIN("",FALSE,OFFSET(program!$A$2,0,A655+1,1,M655-1)),
$L655&amp;" "&amp;_xlfn.TEXTJOIN(", ",TRUE,$X655:$Z655)
))</f>
        <v>.dat 0</v>
      </c>
      <c r="E655" s="19" t="b">
        <f t="shared" ca="1" si="205"/>
        <v>1</v>
      </c>
      <c r="F655" s="5" t="str">
        <f t="shared" si="202"/>
        <v>cur_callback</v>
      </c>
      <c r="G655" s="5">
        <f t="shared" ca="1" si="203"/>
        <v>1912</v>
      </c>
      <c r="H655" s="5" t="str">
        <f t="shared" si="206"/>
        <v>data</v>
      </c>
      <c r="I655" s="13" t="b">
        <f t="shared" si="207"/>
        <v>1</v>
      </c>
      <c r="J655" s="6">
        <f ca="1">OFFSET(program!$A$1,0,disasm!A655)</f>
        <v>0</v>
      </c>
      <c r="K655" s="7">
        <f t="shared" ca="1" si="208"/>
        <v>0</v>
      </c>
      <c r="L655" s="7" t="e">
        <f t="shared" ca="1" si="209"/>
        <v>#VALUE!</v>
      </c>
      <c r="M655" s="7">
        <f t="shared" si="210"/>
        <v>1</v>
      </c>
      <c r="N655" s="7">
        <f t="shared" si="211"/>
        <v>1</v>
      </c>
      <c r="O655" s="8">
        <f t="shared" si="212"/>
        <v>1</v>
      </c>
      <c r="P655" s="8" t="str">
        <f t="shared" si="213"/>
        <v/>
      </c>
      <c r="Q655" s="8" t="str">
        <f t="shared" si="214"/>
        <v/>
      </c>
      <c r="R655" s="8" t="str">
        <f t="shared" ca="1" si="215"/>
        <v>num</v>
      </c>
      <c r="S655" s="8" t="str">
        <f t="shared" si="216"/>
        <v/>
      </c>
      <c r="T655" s="8" t="str">
        <f t="shared" si="217"/>
        <v/>
      </c>
      <c r="U655" s="7">
        <f ca="1">IF(O655="","",OFFSET(program!$A$1,0,disasm!$A655+COLUMN()-COLUMN($U655)+IF($I655,0,1)))</f>
        <v>0</v>
      </c>
      <c r="V655" s="7" t="str">
        <f ca="1">IF(P655="","",OFFSET(program!$A$1,0,disasm!$A655+COLUMN()-COLUMN($U655)+IF($I655,0,1)))</f>
        <v/>
      </c>
      <c r="W655" s="7" t="str">
        <f ca="1">IF(Q655="","",OFFSET(program!$A$1,0,disasm!$A655+COLUMN()-COLUMN($U655)+IF($I655,0,1)))</f>
        <v/>
      </c>
      <c r="X655" s="3" t="str">
        <f t="shared" ca="1" si="218"/>
        <v>0</v>
      </c>
      <c r="Y655" s="3" t="str">
        <f t="shared" si="219"/>
        <v/>
      </c>
      <c r="Z655" s="3" t="str">
        <f t="shared" si="220"/>
        <v/>
      </c>
      <c r="AA655" s="3" t="str">
        <f ca="1">" "
&amp;AE655
&amp;IF(AND(OR(K655=5,K655=6),MOD(INT(J655/1000),10)=1)," A2","")
&amp;IF(AND(NOT(I655),J655=109,OFFSET(program!$A$1,0,disasm!$A655+1)&gt;0,NOT(ISNUMBER(FIND(" A1 "," "&amp;AE655&amp;" "))))," AUTOLABEL","")
&amp;" "</f>
        <v xml:space="preserve"> DATA </v>
      </c>
      <c r="AD655" s="9" t="s">
        <v>50</v>
      </c>
      <c r="AE655" s="9" t="s">
        <v>20</v>
      </c>
    </row>
    <row r="656" spans="1:31" x14ac:dyDescent="0.2">
      <c r="A656" s="1">
        <f t="shared" ca="1" si="221"/>
        <v>1913</v>
      </c>
      <c r="B656" s="2" t="str">
        <f t="shared" ca="1" si="204"/>
        <v>forach_bit_msb_first</v>
      </c>
      <c r="C656" s="3" t="str">
        <f ca="1">_xlfn.TEXTJOIN(" ",FALSE,OFFSET(program!$A$1,0,A656,1,M656))</f>
        <v>109 5</v>
      </c>
      <c r="D656" s="4" t="str">
        <f ca="1">IF($H656="data",".dat "&amp;X656,
IF($H656="str",".str " &amp; _xlfn.TEXTJOIN("",FALSE,OFFSET(program!$A$2,0,A656+1,1,M656-1)),
$L656&amp;" "&amp;_xlfn.TEXTJOIN(", ",TRUE,$X656:$Z656)
))</f>
        <v>SP+  5</v>
      </c>
      <c r="E656" s="19" t="b">
        <f t="shared" ca="1" si="205"/>
        <v>0</v>
      </c>
      <c r="F656" s="5" t="str">
        <f t="shared" si="202"/>
        <v>forach_bit_msb_first</v>
      </c>
      <c r="G656" s="5">
        <f t="shared" ca="1" si="203"/>
        <v>1913</v>
      </c>
      <c r="H656" s="5" t="str">
        <f t="shared" si="206"/>
        <v>code</v>
      </c>
      <c r="I656" s="13" t="b">
        <f t="shared" si="207"/>
        <v>0</v>
      </c>
      <c r="J656" s="6">
        <f ca="1">OFFSET(program!$A$1,0,disasm!A656)</f>
        <v>109</v>
      </c>
      <c r="K656" s="7">
        <f t="shared" ca="1" si="208"/>
        <v>9</v>
      </c>
      <c r="L656" s="7" t="str">
        <f t="shared" ca="1" si="209"/>
        <v xml:space="preserve">SP+ </v>
      </c>
      <c r="M656" s="7">
        <f t="shared" ca="1" si="210"/>
        <v>2</v>
      </c>
      <c r="N656" s="7">
        <f t="shared" ca="1" si="211"/>
        <v>1</v>
      </c>
      <c r="O656" s="8">
        <f t="shared" ca="1" si="212"/>
        <v>1</v>
      </c>
      <c r="P656" s="8" t="str">
        <f t="shared" ca="1" si="213"/>
        <v/>
      </c>
      <c r="Q656" s="8" t="str">
        <f t="shared" ca="1" si="214"/>
        <v/>
      </c>
      <c r="R656" s="8" t="str">
        <f t="shared" ca="1" si="215"/>
        <v>num</v>
      </c>
      <c r="S656" s="8" t="str">
        <f t="shared" ca="1" si="216"/>
        <v/>
      </c>
      <c r="T656" s="8" t="str">
        <f t="shared" ca="1" si="217"/>
        <v/>
      </c>
      <c r="U656" s="7">
        <f ca="1">IF(O656="","",OFFSET(program!$A$1,0,disasm!$A656+COLUMN()-COLUMN($U656)+IF($I656,0,1)))</f>
        <v>5</v>
      </c>
      <c r="V656" s="7" t="str">
        <f ca="1">IF(P656="","",OFFSET(program!$A$1,0,disasm!$A656+COLUMN()-COLUMN($U656)+IF($I656,0,1)))</f>
        <v/>
      </c>
      <c r="W656" s="7" t="str">
        <f ca="1">IF(Q656="","",OFFSET(program!$A$1,0,disasm!$A656+COLUMN()-COLUMN($U656)+IF($I656,0,1)))</f>
        <v/>
      </c>
      <c r="X656" s="3" t="str">
        <f t="shared" ca="1" si="218"/>
        <v>5</v>
      </c>
      <c r="Y656" s="3" t="str">
        <f t="shared" ca="1" si="219"/>
        <v/>
      </c>
      <c r="Z656" s="3" t="str">
        <f t="shared" ca="1" si="220"/>
        <v/>
      </c>
      <c r="AA656" s="3" t="str">
        <f ca="1">" "
&amp;AE656
&amp;IF(AND(OR(K656=5,K656=6),MOD(INT(J656/1000),10)=1)," A2","")
&amp;IF(AND(NOT(I656),J656=109,OFFSET(program!$A$1,0,disasm!$A656+1)&gt;0,NOT(ISNUMBER(FIND(" A1 "," "&amp;AE656&amp;" "))))," AUTOLABEL","")
&amp;" "</f>
        <v xml:space="preserve"> CODE AUTOLABEL </v>
      </c>
      <c r="AC656" t="s">
        <v>160</v>
      </c>
      <c r="AD656" s="9" t="s">
        <v>161</v>
      </c>
      <c r="AE656" s="9" t="s">
        <v>21</v>
      </c>
    </row>
    <row r="657" spans="1:31" x14ac:dyDescent="0.2">
      <c r="A657" s="1">
        <f t="shared" ca="1" si="221"/>
        <v>1915</v>
      </c>
      <c r="B657" s="2" t="str">
        <f t="shared" ca="1" si="204"/>
        <v>forach_bit_msb_first+2</v>
      </c>
      <c r="C657" s="3" t="str">
        <f ca="1">_xlfn.TEXTJOIN(" ",FALSE,OFFSET(program!$A$1,0,A657,1,M657))</f>
        <v>1201 -2 0 1912</v>
      </c>
      <c r="D657" s="4" t="str">
        <f ca="1">IF($H657="data",".dat "&amp;X657,
IF($H657="str",".str " &amp; _xlfn.TEXTJOIN("",FALSE,OFFSET(program!$A$2,0,A657+1,1,M657-1)),
$L657&amp;" "&amp;_xlfn.TEXTJOIN(", ",TRUE,$X657:$Z657)
))</f>
        <v>ADD  [SP-2], 0, [cur_callback]</v>
      </c>
      <c r="E657" s="19" t="b">
        <f t="shared" ca="1" si="205"/>
        <v>0</v>
      </c>
      <c r="F657" s="5" t="str">
        <f t="shared" ca="1" si="202"/>
        <v>forach_bit_msb_first</v>
      </c>
      <c r="G657" s="5">
        <f t="shared" ca="1" si="203"/>
        <v>1913</v>
      </c>
      <c r="H657" s="5" t="str">
        <f t="shared" si="206"/>
        <v>code</v>
      </c>
      <c r="I657" s="13" t="b">
        <f t="shared" si="207"/>
        <v>0</v>
      </c>
      <c r="J657" s="6">
        <f ca="1">OFFSET(program!$A$1,0,disasm!A657)</f>
        <v>1201</v>
      </c>
      <c r="K657" s="7">
        <f t="shared" ca="1" si="208"/>
        <v>1</v>
      </c>
      <c r="L657" s="7" t="str">
        <f t="shared" ca="1" si="209"/>
        <v xml:space="preserve">ADD </v>
      </c>
      <c r="M657" s="7">
        <f t="shared" ca="1" si="210"/>
        <v>4</v>
      </c>
      <c r="N657" s="7">
        <f t="shared" ca="1" si="211"/>
        <v>3</v>
      </c>
      <c r="O657" s="8">
        <f t="shared" ca="1" si="212"/>
        <v>2</v>
      </c>
      <c r="P657" s="8">
        <f t="shared" ca="1" si="213"/>
        <v>1</v>
      </c>
      <c r="Q657" s="8">
        <f t="shared" ca="1" si="214"/>
        <v>0</v>
      </c>
      <c r="R657" s="8" t="str">
        <f t="shared" ca="1" si="215"/>
        <v>num</v>
      </c>
      <c r="S657" s="8" t="str">
        <f t="shared" ca="1" si="216"/>
        <v>num</v>
      </c>
      <c r="T657" s="8" t="str">
        <f t="shared" ca="1" si="217"/>
        <v>addr</v>
      </c>
      <c r="U657" s="7">
        <f ca="1">IF(O657="","",OFFSET(program!$A$1,0,disasm!$A657+COLUMN()-COLUMN($U657)+IF($I657,0,1)))</f>
        <v>-2</v>
      </c>
      <c r="V657" s="7">
        <f ca="1">IF(P657="","",OFFSET(program!$A$1,0,disasm!$A657+COLUMN()-COLUMN($U657)+IF($I657,0,1)))</f>
        <v>0</v>
      </c>
      <c r="W657" s="7">
        <f ca="1">IF(Q657="","",OFFSET(program!$A$1,0,disasm!$A657+COLUMN()-COLUMN($U657)+IF($I657,0,1)))</f>
        <v>1912</v>
      </c>
      <c r="X657" s="3" t="str">
        <f t="shared" ca="1" si="218"/>
        <v>[SP-2]</v>
      </c>
      <c r="Y657" s="3" t="str">
        <f t="shared" ca="1" si="219"/>
        <v>0</v>
      </c>
      <c r="Z657" s="3" t="str">
        <f t="shared" ca="1" si="220"/>
        <v>[cur_callback]</v>
      </c>
      <c r="AA657" s="3" t="str">
        <f ca="1">" "
&amp;AE657
&amp;IF(AND(OR(K657=5,K657=6),MOD(INT(J657/1000),10)=1)," A2","")
&amp;IF(AND(NOT(I657),J657=109,OFFSET(program!$A$1,0,disasm!$A657+1)&gt;0,NOT(ISNUMBER(FIND(" A1 "," "&amp;AE657&amp;" "))))," AUTOLABEL","")
&amp;" "</f>
        <v xml:space="preserve">  </v>
      </c>
      <c r="AC657" t="s">
        <v>56</v>
      </c>
    </row>
    <row r="658" spans="1:31" x14ac:dyDescent="0.2">
      <c r="A658" s="1">
        <f t="shared" ca="1" si="221"/>
        <v>1919</v>
      </c>
      <c r="B658" s="2" t="str">
        <f t="shared" ca="1" si="204"/>
        <v>forach_bit_msb_first+6</v>
      </c>
      <c r="C658" s="3" t="str">
        <f ca="1">_xlfn.TEXTJOIN(" ",FALSE,OFFSET(program!$A$1,0,A658,1,M658))</f>
        <v>21207 -4 0 -1</v>
      </c>
      <c r="D658" s="4" t="str">
        <f ca="1">IF($H658="data",".dat "&amp;X658,
IF($H658="str",".str " &amp; _xlfn.TEXTJOIN("",FALSE,OFFSET(program!$A$2,0,A658+1,1,M658-1)),
$L658&amp;" "&amp;_xlfn.TEXTJOIN(", ",TRUE,$X658:$Z658)
))</f>
        <v>CMP&lt; [SP-4], 0, [SP-1]</v>
      </c>
      <c r="E658" s="19" t="b">
        <f t="shared" ca="1" si="205"/>
        <v>0</v>
      </c>
      <c r="F658" s="5" t="str">
        <f t="shared" ca="1" si="202"/>
        <v>forach_bit_msb_first</v>
      </c>
      <c r="G658" s="5">
        <f t="shared" ca="1" si="203"/>
        <v>1913</v>
      </c>
      <c r="H658" s="5" t="str">
        <f t="shared" si="206"/>
        <v>code</v>
      </c>
      <c r="I658" s="13" t="b">
        <f t="shared" si="207"/>
        <v>0</v>
      </c>
      <c r="J658" s="6">
        <f ca="1">OFFSET(program!$A$1,0,disasm!A658)</f>
        <v>21207</v>
      </c>
      <c r="K658" s="7">
        <f t="shared" ca="1" si="208"/>
        <v>7</v>
      </c>
      <c r="L658" s="7" t="str">
        <f t="shared" ca="1" si="209"/>
        <v>CMP&lt;</v>
      </c>
      <c r="M658" s="7">
        <f t="shared" ca="1" si="210"/>
        <v>4</v>
      </c>
      <c r="N658" s="7">
        <f t="shared" ca="1" si="211"/>
        <v>3</v>
      </c>
      <c r="O658" s="8">
        <f t="shared" ca="1" si="212"/>
        <v>2</v>
      </c>
      <c r="P658" s="8">
        <f t="shared" ca="1" si="213"/>
        <v>1</v>
      </c>
      <c r="Q658" s="8">
        <f t="shared" ca="1" si="214"/>
        <v>2</v>
      </c>
      <c r="R658" s="8" t="str">
        <f t="shared" ca="1" si="215"/>
        <v>num</v>
      </c>
      <c r="S658" s="8" t="str">
        <f t="shared" ca="1" si="216"/>
        <v>num</v>
      </c>
      <c r="T658" s="8" t="str">
        <f t="shared" ca="1" si="217"/>
        <v>num</v>
      </c>
      <c r="U658" s="7">
        <f ca="1">IF(O658="","",OFFSET(program!$A$1,0,disasm!$A658+COLUMN()-COLUMN($U658)+IF($I658,0,1)))</f>
        <v>-4</v>
      </c>
      <c r="V658" s="7">
        <f ca="1">IF(P658="","",OFFSET(program!$A$1,0,disasm!$A658+COLUMN()-COLUMN($U658)+IF($I658,0,1)))</f>
        <v>0</v>
      </c>
      <c r="W658" s="7">
        <f ca="1">IF(Q658="","",OFFSET(program!$A$1,0,disasm!$A658+COLUMN()-COLUMN($U658)+IF($I658,0,1)))</f>
        <v>-1</v>
      </c>
      <c r="X658" s="3" t="str">
        <f t="shared" ca="1" si="218"/>
        <v>[SP-4]</v>
      </c>
      <c r="Y658" s="3" t="str">
        <f t="shared" ca="1" si="219"/>
        <v>0</v>
      </c>
      <c r="Z658" s="3" t="str">
        <f t="shared" ca="1" si="220"/>
        <v>[SP-1]</v>
      </c>
      <c r="AA658" s="3" t="str">
        <f ca="1">" "
&amp;AE658
&amp;IF(AND(OR(K658=5,K658=6),MOD(INT(J658/1000),10)=1)," A2","")
&amp;IF(AND(NOT(I658),J658=109,OFFSET(program!$A$1,0,disasm!$A658+1)&gt;0,NOT(ISNUMBER(FIND(" A1 "," "&amp;AE658&amp;" "))))," AUTOLABEL","")
&amp;" "</f>
        <v xml:space="preserve">  </v>
      </c>
    </row>
    <row r="659" spans="1:31" x14ac:dyDescent="0.2">
      <c r="A659" s="1">
        <f t="shared" ca="1" si="221"/>
        <v>1923</v>
      </c>
      <c r="B659" s="2" t="str">
        <f t="shared" ca="1" si="204"/>
        <v>forach_bit_msb_first+10</v>
      </c>
      <c r="C659" s="3" t="str">
        <f ca="1">_xlfn.TEXTJOIN(" ",FALSE,OFFSET(program!$A$1,0,A659,1,M659))</f>
        <v>1206 -1 1930</v>
      </c>
      <c r="D659" s="4" t="str">
        <f ca="1">IF($H659="data",".dat "&amp;X659,
IF($H659="str",".str " &amp; _xlfn.TEXTJOIN("",FALSE,OFFSET(program!$A$2,0,A659+1,1,M659-1)),
$L659&amp;" "&amp;_xlfn.TEXTJOIN(", ",TRUE,$X659:$Z659)
))</f>
        <v>J=0  [SP-1], forach_bit_msb_first+17</v>
      </c>
      <c r="E659" s="19" t="b">
        <f t="shared" ca="1" si="205"/>
        <v>0</v>
      </c>
      <c r="F659" s="5" t="str">
        <f t="shared" ca="1" si="202"/>
        <v>forach_bit_msb_first</v>
      </c>
      <c r="G659" s="5">
        <f t="shared" ca="1" si="203"/>
        <v>1913</v>
      </c>
      <c r="H659" s="5" t="str">
        <f t="shared" si="206"/>
        <v>code</v>
      </c>
      <c r="I659" s="13" t="b">
        <f t="shared" si="207"/>
        <v>0</v>
      </c>
      <c r="J659" s="6">
        <f ca="1">OFFSET(program!$A$1,0,disasm!A659)</f>
        <v>1206</v>
      </c>
      <c r="K659" s="7">
        <f t="shared" ca="1" si="208"/>
        <v>6</v>
      </c>
      <c r="L659" s="7" t="str">
        <f t="shared" ca="1" si="209"/>
        <v xml:space="preserve">J=0 </v>
      </c>
      <c r="M659" s="7">
        <f t="shared" ca="1" si="210"/>
        <v>3</v>
      </c>
      <c r="N659" s="7">
        <f t="shared" ca="1" si="211"/>
        <v>2</v>
      </c>
      <c r="O659" s="8">
        <f t="shared" ca="1" si="212"/>
        <v>2</v>
      </c>
      <c r="P659" s="8">
        <f t="shared" ca="1" si="213"/>
        <v>1</v>
      </c>
      <c r="Q659" s="8" t="str">
        <f t="shared" ca="1" si="214"/>
        <v/>
      </c>
      <c r="R659" s="8" t="str">
        <f t="shared" ca="1" si="215"/>
        <v>num</v>
      </c>
      <c r="S659" s="8" t="str">
        <f t="shared" ca="1" si="216"/>
        <v>addr</v>
      </c>
      <c r="T659" s="8" t="str">
        <f t="shared" ca="1" si="217"/>
        <v/>
      </c>
      <c r="U659" s="7">
        <f ca="1">IF(O659="","",OFFSET(program!$A$1,0,disasm!$A659+COLUMN()-COLUMN($U659)+IF($I659,0,1)))</f>
        <v>-1</v>
      </c>
      <c r="V659" s="7">
        <f ca="1">IF(P659="","",OFFSET(program!$A$1,0,disasm!$A659+COLUMN()-COLUMN($U659)+IF($I659,0,1)))</f>
        <v>1930</v>
      </c>
      <c r="W659" s="7" t="str">
        <f ca="1">IF(Q659="","",OFFSET(program!$A$1,0,disasm!$A659+COLUMN()-COLUMN($U659)+IF($I659,0,1)))</f>
        <v/>
      </c>
      <c r="X659" s="3" t="str">
        <f t="shared" ca="1" si="218"/>
        <v>[SP-1]</v>
      </c>
      <c r="Y659" s="3" t="str">
        <f t="shared" ca="1" si="219"/>
        <v>forach_bit_msb_first+17</v>
      </c>
      <c r="Z659" s="3" t="str">
        <f t="shared" ca="1" si="220"/>
        <v/>
      </c>
      <c r="AA659" s="3" t="str">
        <f ca="1">" "
&amp;AE659
&amp;IF(AND(OR(K659=5,K659=6),MOD(INT(J659/1000),10)=1)," A2","")
&amp;IF(AND(NOT(I659),J659=109,OFFSET(program!$A$1,0,disasm!$A659+1)&gt;0,NOT(ISNUMBER(FIND(" A1 "," "&amp;AE659&amp;" "))))," AUTOLABEL","")
&amp;" "</f>
        <v xml:space="preserve">  A2 </v>
      </c>
      <c r="AC659" t="s">
        <v>157</v>
      </c>
    </row>
    <row r="660" spans="1:31" x14ac:dyDescent="0.2">
      <c r="A660" s="1">
        <f t="shared" ca="1" si="221"/>
        <v>1926</v>
      </c>
      <c r="B660" s="2" t="str">
        <f t="shared" ca="1" si="204"/>
        <v>forach_bit_msb_first+13</v>
      </c>
      <c r="C660" s="3" t="str">
        <f ca="1">_xlfn.TEXTJOIN(" ",FALSE,OFFSET(program!$A$1,0,A660,1,M660))</f>
        <v>21101 0 0 -4</v>
      </c>
      <c r="D660" s="4" t="str">
        <f ca="1">IF($H660="data",".dat "&amp;X660,
IF($H660="str",".str " &amp; _xlfn.TEXTJOIN("",FALSE,OFFSET(program!$A$2,0,A660+1,1,M660-1)),
$L660&amp;" "&amp;_xlfn.TEXTJOIN(", ",TRUE,$X660:$Z660)
))</f>
        <v>ADD  0, 0, [SP-4]</v>
      </c>
      <c r="E660" s="19" t="b">
        <f t="shared" ca="1" si="205"/>
        <v>0</v>
      </c>
      <c r="F660" s="5" t="str">
        <f t="shared" ca="1" si="202"/>
        <v>forach_bit_msb_first</v>
      </c>
      <c r="G660" s="5">
        <f t="shared" ca="1" si="203"/>
        <v>1913</v>
      </c>
      <c r="H660" s="5" t="str">
        <f t="shared" si="206"/>
        <v>code</v>
      </c>
      <c r="I660" s="13" t="b">
        <f t="shared" si="207"/>
        <v>0</v>
      </c>
      <c r="J660" s="6">
        <f ca="1">OFFSET(program!$A$1,0,disasm!A660)</f>
        <v>21101</v>
      </c>
      <c r="K660" s="7">
        <f t="shared" ca="1" si="208"/>
        <v>1</v>
      </c>
      <c r="L660" s="7" t="str">
        <f t="shared" ca="1" si="209"/>
        <v xml:space="preserve">ADD </v>
      </c>
      <c r="M660" s="7">
        <f t="shared" ca="1" si="210"/>
        <v>4</v>
      </c>
      <c r="N660" s="7">
        <f t="shared" ca="1" si="211"/>
        <v>3</v>
      </c>
      <c r="O660" s="8">
        <f t="shared" ca="1" si="212"/>
        <v>1</v>
      </c>
      <c r="P660" s="8">
        <f t="shared" ca="1" si="213"/>
        <v>1</v>
      </c>
      <c r="Q660" s="8">
        <f t="shared" ca="1" si="214"/>
        <v>2</v>
      </c>
      <c r="R660" s="8" t="str">
        <f t="shared" ca="1" si="215"/>
        <v>num</v>
      </c>
      <c r="S660" s="8" t="str">
        <f t="shared" ca="1" si="216"/>
        <v>num</v>
      </c>
      <c r="T660" s="8" t="str">
        <f t="shared" ca="1" si="217"/>
        <v>num</v>
      </c>
      <c r="U660" s="7">
        <f ca="1">IF(O660="","",OFFSET(program!$A$1,0,disasm!$A660+COLUMN()-COLUMN($U660)+IF($I660,0,1)))</f>
        <v>0</v>
      </c>
      <c r="V660" s="7">
        <f ca="1">IF(P660="","",OFFSET(program!$A$1,0,disasm!$A660+COLUMN()-COLUMN($U660)+IF($I660,0,1)))</f>
        <v>0</v>
      </c>
      <c r="W660" s="7">
        <f ca="1">IF(Q660="","",OFFSET(program!$A$1,0,disasm!$A660+COLUMN()-COLUMN($U660)+IF($I660,0,1)))</f>
        <v>-4</v>
      </c>
      <c r="X660" s="3" t="str">
        <f t="shared" ca="1" si="218"/>
        <v>0</v>
      </c>
      <c r="Y660" s="3" t="str">
        <f t="shared" ca="1" si="219"/>
        <v>0</v>
      </c>
      <c r="Z660" s="3" t="str">
        <f t="shared" ca="1" si="220"/>
        <v>[SP-4]</v>
      </c>
      <c r="AA660" s="3" t="str">
        <f ca="1">" "
&amp;AE660
&amp;IF(AND(OR(K660=5,K660=6),MOD(INT(J660/1000),10)=1)," A2","")
&amp;IF(AND(NOT(I660),J660=109,OFFSET(program!$A$1,0,disasm!$A660+1)&gt;0,NOT(ISNUMBER(FIND(" A1 "," "&amp;AE660&amp;" "))))," AUTOLABEL","")
&amp;" "</f>
        <v xml:space="preserve">  </v>
      </c>
      <c r="AC660" t="s">
        <v>39</v>
      </c>
    </row>
    <row r="661" spans="1:31" x14ac:dyDescent="0.2">
      <c r="A661" s="1">
        <f t="shared" ca="1" si="221"/>
        <v>1930</v>
      </c>
      <c r="B661" s="2" t="str">
        <f t="shared" ca="1" si="204"/>
        <v>forach_bit_msb_first+17</v>
      </c>
      <c r="C661" s="3" t="str">
        <f ca="1">_xlfn.TEXTJOIN(" ",FALSE,OFFSET(program!$A$1,0,A661,1,M661))</f>
        <v>22101 0 -4 1</v>
      </c>
      <c r="D661" s="4" t="str">
        <f ca="1">IF($H661="data",".dat "&amp;X661,
IF($H661="str",".str " &amp; _xlfn.TEXTJOIN("",FALSE,OFFSET(program!$A$2,0,A661+1,1,M661-1)),
$L661&amp;" "&amp;_xlfn.TEXTJOIN(", ",TRUE,$X661:$Z661)
))</f>
        <v>ADD  0, [SP-4], [SP+1]</v>
      </c>
      <c r="E661" s="19" t="b">
        <f t="shared" ca="1" si="205"/>
        <v>0</v>
      </c>
      <c r="F661" s="5" t="str">
        <f t="shared" ca="1" si="202"/>
        <v>forach_bit_msb_first</v>
      </c>
      <c r="G661" s="5">
        <f t="shared" ca="1" si="203"/>
        <v>1913</v>
      </c>
      <c r="H661" s="5" t="str">
        <f t="shared" si="206"/>
        <v>code</v>
      </c>
      <c r="I661" s="13" t="b">
        <f t="shared" si="207"/>
        <v>0</v>
      </c>
      <c r="J661" s="6">
        <f ca="1">OFFSET(program!$A$1,0,disasm!A661)</f>
        <v>22101</v>
      </c>
      <c r="K661" s="7">
        <f t="shared" ca="1" si="208"/>
        <v>1</v>
      </c>
      <c r="L661" s="7" t="str">
        <f t="shared" ca="1" si="209"/>
        <v xml:space="preserve">ADD </v>
      </c>
      <c r="M661" s="7">
        <f t="shared" ca="1" si="210"/>
        <v>4</v>
      </c>
      <c r="N661" s="7">
        <f t="shared" ca="1" si="211"/>
        <v>3</v>
      </c>
      <c r="O661" s="8">
        <f t="shared" ca="1" si="212"/>
        <v>1</v>
      </c>
      <c r="P661" s="8">
        <f t="shared" ca="1" si="213"/>
        <v>2</v>
      </c>
      <c r="Q661" s="8">
        <f t="shared" ca="1" si="214"/>
        <v>2</v>
      </c>
      <c r="R661" s="8" t="str">
        <f t="shared" ca="1" si="215"/>
        <v>num</v>
      </c>
      <c r="S661" s="8" t="str">
        <f t="shared" ca="1" si="216"/>
        <v>num</v>
      </c>
      <c r="T661" s="8" t="str">
        <f t="shared" ca="1" si="217"/>
        <v>num</v>
      </c>
      <c r="U661" s="7">
        <f ca="1">IF(O661="","",OFFSET(program!$A$1,0,disasm!$A661+COLUMN()-COLUMN($U661)+IF($I661,0,1)))</f>
        <v>0</v>
      </c>
      <c r="V661" s="7">
        <f ca="1">IF(P661="","",OFFSET(program!$A$1,0,disasm!$A661+COLUMN()-COLUMN($U661)+IF($I661,0,1)))</f>
        <v>-4</v>
      </c>
      <c r="W661" s="7">
        <f ca="1">IF(Q661="","",OFFSET(program!$A$1,0,disasm!$A661+COLUMN()-COLUMN($U661)+IF($I661,0,1)))</f>
        <v>1</v>
      </c>
      <c r="X661" s="3" t="str">
        <f t="shared" ca="1" si="218"/>
        <v>0</v>
      </c>
      <c r="Y661" s="3" t="str">
        <f t="shared" ca="1" si="219"/>
        <v>[SP-4]</v>
      </c>
      <c r="Z661" s="3" t="str">
        <f t="shared" ca="1" si="220"/>
        <v>[SP+1]</v>
      </c>
      <c r="AA661" s="3" t="str">
        <f ca="1">" "
&amp;AE661
&amp;IF(AND(OR(K661=5,K661=6),MOD(INT(J661/1000),10)=1)," A2","")
&amp;IF(AND(NOT(I661),J661=109,OFFSET(program!$A$1,0,disasm!$A661+1)&gt;0,NOT(ISNUMBER(FIND(" A1 "," "&amp;AE661&amp;" "))))," AUTOLABEL","")
&amp;" "</f>
        <v xml:space="preserve">  </v>
      </c>
    </row>
    <row r="662" spans="1:31" x14ac:dyDescent="0.2">
      <c r="A662" s="1">
        <f t="shared" ca="1" si="221"/>
        <v>1934</v>
      </c>
      <c r="B662" s="2" t="str">
        <f t="shared" ca="1" si="204"/>
        <v>forach_bit_msb_first+21</v>
      </c>
      <c r="C662" s="3" t="str">
        <f ca="1">_xlfn.TEXTJOIN(" ",FALSE,OFFSET(program!$A$1,0,A662,1,M662))</f>
        <v>21201 -3 0 2</v>
      </c>
      <c r="D662" s="4" t="str">
        <f ca="1">IF($H662="data",".dat "&amp;X662,
IF($H662="str",".str " &amp; _xlfn.TEXTJOIN("",FALSE,OFFSET(program!$A$2,0,A662+1,1,M662-1)),
$L662&amp;" "&amp;_xlfn.TEXTJOIN(", ",TRUE,$X662:$Z662)
))</f>
        <v>ADD  [SP-3], 0, [SP+2]</v>
      </c>
      <c r="E662" s="19" t="b">
        <f t="shared" ca="1" si="205"/>
        <v>0</v>
      </c>
      <c r="F662" s="5" t="str">
        <f t="shared" ca="1" si="202"/>
        <v>forach_bit_msb_first</v>
      </c>
      <c r="G662" s="5">
        <f t="shared" ca="1" si="203"/>
        <v>1913</v>
      </c>
      <c r="H662" s="5" t="str">
        <f t="shared" si="206"/>
        <v>code</v>
      </c>
      <c r="I662" s="13" t="b">
        <f t="shared" si="207"/>
        <v>0</v>
      </c>
      <c r="J662" s="6">
        <f ca="1">OFFSET(program!$A$1,0,disasm!A662)</f>
        <v>21201</v>
      </c>
      <c r="K662" s="7">
        <f t="shared" ca="1" si="208"/>
        <v>1</v>
      </c>
      <c r="L662" s="7" t="str">
        <f t="shared" ca="1" si="209"/>
        <v xml:space="preserve">ADD </v>
      </c>
      <c r="M662" s="7">
        <f t="shared" ca="1" si="210"/>
        <v>4</v>
      </c>
      <c r="N662" s="7">
        <f t="shared" ca="1" si="211"/>
        <v>3</v>
      </c>
      <c r="O662" s="8">
        <f t="shared" ca="1" si="212"/>
        <v>2</v>
      </c>
      <c r="P662" s="8">
        <f t="shared" ca="1" si="213"/>
        <v>1</v>
      </c>
      <c r="Q662" s="8">
        <f t="shared" ca="1" si="214"/>
        <v>2</v>
      </c>
      <c r="R662" s="8" t="str">
        <f t="shared" ca="1" si="215"/>
        <v>num</v>
      </c>
      <c r="S662" s="8" t="str">
        <f t="shared" ca="1" si="216"/>
        <v>num</v>
      </c>
      <c r="T662" s="8" t="str">
        <f t="shared" ca="1" si="217"/>
        <v>num</v>
      </c>
      <c r="U662" s="7">
        <f ca="1">IF(O662="","",OFFSET(program!$A$1,0,disasm!$A662+COLUMN()-COLUMN($U662)+IF($I662,0,1)))</f>
        <v>-3</v>
      </c>
      <c r="V662" s="7">
        <f ca="1">IF(P662="","",OFFSET(program!$A$1,0,disasm!$A662+COLUMN()-COLUMN($U662)+IF($I662,0,1)))</f>
        <v>0</v>
      </c>
      <c r="W662" s="7">
        <f ca="1">IF(Q662="","",OFFSET(program!$A$1,0,disasm!$A662+COLUMN()-COLUMN($U662)+IF($I662,0,1)))</f>
        <v>2</v>
      </c>
      <c r="X662" s="3" t="str">
        <f t="shared" ca="1" si="218"/>
        <v>[SP-3]</v>
      </c>
      <c r="Y662" s="3" t="str">
        <f t="shared" ca="1" si="219"/>
        <v>0</v>
      </c>
      <c r="Z662" s="3" t="str">
        <f t="shared" ca="1" si="220"/>
        <v>[SP+2]</v>
      </c>
      <c r="AA662" s="3" t="str">
        <f ca="1">" "
&amp;AE662
&amp;IF(AND(OR(K662=5,K662=6),MOD(INT(J662/1000),10)=1)," A2","")
&amp;IF(AND(NOT(I662),J662=109,OFFSET(program!$A$1,0,disasm!$A662+1)&gt;0,NOT(ISNUMBER(FIND(" A1 "," "&amp;AE662&amp;" "))))," AUTOLABEL","")
&amp;" "</f>
        <v xml:space="preserve">  </v>
      </c>
    </row>
    <row r="663" spans="1:31" x14ac:dyDescent="0.2">
      <c r="A663" s="1">
        <f t="shared" ca="1" si="221"/>
        <v>1938</v>
      </c>
      <c r="B663" s="2" t="str">
        <f t="shared" ca="1" si="204"/>
        <v>forach_bit_msb_first+25</v>
      </c>
      <c r="C663" s="3" t="str">
        <f ca="1">_xlfn.TEXTJOIN(" ",FALSE,OFFSET(program!$A$1,0,A663,1,M663))</f>
        <v>21102 1 1 3</v>
      </c>
      <c r="D663" s="4" t="str">
        <f ca="1">IF($H663="data",".dat "&amp;X663,
IF($H663="str",".str " &amp; _xlfn.TEXTJOIN("",FALSE,OFFSET(program!$A$2,0,A663+1,1,M663-1)),
$L663&amp;" "&amp;_xlfn.TEXTJOIN(", ",TRUE,$X663:$Z663)
))</f>
        <v>MUL  1, 1, [SP+3]</v>
      </c>
      <c r="E663" s="19" t="b">
        <f t="shared" ca="1" si="205"/>
        <v>0</v>
      </c>
      <c r="F663" s="5" t="str">
        <f t="shared" ca="1" si="202"/>
        <v>forach_bit_msb_first</v>
      </c>
      <c r="G663" s="5">
        <f t="shared" ca="1" si="203"/>
        <v>1913</v>
      </c>
      <c r="H663" s="5" t="str">
        <f t="shared" si="206"/>
        <v>code</v>
      </c>
      <c r="I663" s="13" t="b">
        <f t="shared" si="207"/>
        <v>0</v>
      </c>
      <c r="J663" s="6">
        <f ca="1">OFFSET(program!$A$1,0,disasm!A663)</f>
        <v>21102</v>
      </c>
      <c r="K663" s="7">
        <f t="shared" ca="1" si="208"/>
        <v>2</v>
      </c>
      <c r="L663" s="7" t="str">
        <f t="shared" ca="1" si="209"/>
        <v xml:space="preserve">MUL </v>
      </c>
      <c r="M663" s="7">
        <f t="shared" ca="1" si="210"/>
        <v>4</v>
      </c>
      <c r="N663" s="7">
        <f t="shared" ca="1" si="211"/>
        <v>3</v>
      </c>
      <c r="O663" s="8">
        <f t="shared" ca="1" si="212"/>
        <v>1</v>
      </c>
      <c r="P663" s="8">
        <f t="shared" ca="1" si="213"/>
        <v>1</v>
      </c>
      <c r="Q663" s="8">
        <f t="shared" ca="1" si="214"/>
        <v>2</v>
      </c>
      <c r="R663" s="8" t="str">
        <f t="shared" ca="1" si="215"/>
        <v>num</v>
      </c>
      <c r="S663" s="8" t="str">
        <f t="shared" ca="1" si="216"/>
        <v>num</v>
      </c>
      <c r="T663" s="8" t="str">
        <f t="shared" ca="1" si="217"/>
        <v>num</v>
      </c>
      <c r="U663" s="7">
        <f ca="1">IF(O663="","",OFFSET(program!$A$1,0,disasm!$A663+COLUMN()-COLUMN($U663)+IF($I663,0,1)))</f>
        <v>1</v>
      </c>
      <c r="V663" s="7">
        <f ca="1">IF(P663="","",OFFSET(program!$A$1,0,disasm!$A663+COLUMN()-COLUMN($U663)+IF($I663,0,1)))</f>
        <v>1</v>
      </c>
      <c r="W663" s="7">
        <f ca="1">IF(Q663="","",OFFSET(program!$A$1,0,disasm!$A663+COLUMN()-COLUMN($U663)+IF($I663,0,1)))</f>
        <v>3</v>
      </c>
      <c r="X663" s="3" t="str">
        <f t="shared" ca="1" si="218"/>
        <v>1</v>
      </c>
      <c r="Y663" s="3" t="str">
        <f t="shared" ca="1" si="219"/>
        <v>1</v>
      </c>
      <c r="Z663" s="3" t="str">
        <f t="shared" ca="1" si="220"/>
        <v>[SP+3]</v>
      </c>
      <c r="AA663" s="3" t="str">
        <f ca="1">" "
&amp;AE663
&amp;IF(AND(OR(K663=5,K663=6),MOD(INT(J663/1000),10)=1)," A2","")
&amp;IF(AND(NOT(I663),J663=109,OFFSET(program!$A$1,0,disasm!$A663+1)&gt;0,NOT(ISNUMBER(FIND(" A1 "," "&amp;AE663&amp;" "))))," AUTOLABEL","")
&amp;" "</f>
        <v xml:space="preserve">  </v>
      </c>
    </row>
    <row r="664" spans="1:31" x14ac:dyDescent="0.2">
      <c r="A664" s="1">
        <f t="shared" ca="1" si="221"/>
        <v>1942</v>
      </c>
      <c r="B664" s="2" t="str">
        <f t="shared" ca="1" si="204"/>
        <v>forach_bit_msb_first+29</v>
      </c>
      <c r="C664" s="3" t="str">
        <f ca="1">_xlfn.TEXTJOIN(" ",FALSE,OFFSET(program!$A$1,0,A664,1,M664))</f>
        <v>21102 1949 1 0</v>
      </c>
      <c r="D664" s="4" t="str">
        <f ca="1">IF($H664="data",".dat "&amp;X664,
IF($H664="str",".str " &amp; _xlfn.TEXTJOIN("",FALSE,OFFSET(program!$A$2,0,A664+1,1,M664-1)),
$L664&amp;" "&amp;_xlfn.TEXTJOIN(", ",TRUE,$X664:$Z664)
))</f>
        <v>MUL  forach_bit_msb_first.ret, 1, [SP+0]</v>
      </c>
      <c r="E664" s="19" t="b">
        <f t="shared" ca="1" si="205"/>
        <v>0</v>
      </c>
      <c r="F664" s="5" t="str">
        <f t="shared" ca="1" si="202"/>
        <v>forach_bit_msb_first</v>
      </c>
      <c r="G664" s="5">
        <f t="shared" ca="1" si="203"/>
        <v>1913</v>
      </c>
      <c r="H664" s="5" t="str">
        <f t="shared" si="206"/>
        <v>code</v>
      </c>
      <c r="I664" s="13" t="b">
        <f t="shared" si="207"/>
        <v>0</v>
      </c>
      <c r="J664" s="6">
        <f ca="1">OFFSET(program!$A$1,0,disasm!A664)</f>
        <v>21102</v>
      </c>
      <c r="K664" s="7">
        <f t="shared" ca="1" si="208"/>
        <v>2</v>
      </c>
      <c r="L664" s="7" t="str">
        <f t="shared" ca="1" si="209"/>
        <v xml:space="preserve">MUL </v>
      </c>
      <c r="M664" s="7">
        <f t="shared" ca="1" si="210"/>
        <v>4</v>
      </c>
      <c r="N664" s="7">
        <f t="shared" ca="1" si="211"/>
        <v>3</v>
      </c>
      <c r="O664" s="8">
        <f t="shared" ca="1" si="212"/>
        <v>1</v>
      </c>
      <c r="P664" s="8">
        <f t="shared" ca="1" si="213"/>
        <v>1</v>
      </c>
      <c r="Q664" s="8">
        <f t="shared" ca="1" si="214"/>
        <v>2</v>
      </c>
      <c r="R664" s="8" t="str">
        <f t="shared" ca="1" si="215"/>
        <v>addr</v>
      </c>
      <c r="S664" s="8" t="str">
        <f t="shared" ca="1" si="216"/>
        <v>num</v>
      </c>
      <c r="T664" s="8" t="str">
        <f t="shared" ca="1" si="217"/>
        <v>num</v>
      </c>
      <c r="U664" s="7">
        <f ca="1">IF(O664="","",OFFSET(program!$A$1,0,disasm!$A664+COLUMN()-COLUMN($U664)+IF($I664,0,1)))</f>
        <v>1949</v>
      </c>
      <c r="V664" s="7">
        <f ca="1">IF(P664="","",OFFSET(program!$A$1,0,disasm!$A664+COLUMN()-COLUMN($U664)+IF($I664,0,1)))</f>
        <v>1</v>
      </c>
      <c r="W664" s="7">
        <f ca="1">IF(Q664="","",OFFSET(program!$A$1,0,disasm!$A664+COLUMN()-COLUMN($U664)+IF($I664,0,1)))</f>
        <v>0</v>
      </c>
      <c r="X664" s="3" t="str">
        <f t="shared" ca="1" si="218"/>
        <v>forach_bit_msb_first.ret</v>
      </c>
      <c r="Y664" s="3" t="str">
        <f t="shared" ca="1" si="219"/>
        <v>1</v>
      </c>
      <c r="Z664" s="3" t="str">
        <f t="shared" ca="1" si="220"/>
        <v>[SP+0]</v>
      </c>
      <c r="AA664" s="3" t="str">
        <f ca="1">" "
&amp;AE664
&amp;IF(AND(OR(K664=5,K664=6),MOD(INT(J664/1000),10)=1)," A2","")
&amp;IF(AND(NOT(I664),J664=109,OFFSET(program!$A$1,0,disasm!$A664+1)&gt;0,NOT(ISNUMBER(FIND(" A1 "," "&amp;AE664&amp;" "))))," AUTOLABEL","")
&amp;" "</f>
        <v xml:space="preserve"> A1 </v>
      </c>
      <c r="AE664" s="9" t="s">
        <v>29</v>
      </c>
    </row>
    <row r="665" spans="1:31" x14ac:dyDescent="0.2">
      <c r="A665" s="1">
        <f t="shared" ca="1" si="221"/>
        <v>1946</v>
      </c>
      <c r="B665" s="2" t="str">
        <f t="shared" ca="1" si="204"/>
        <v>forach_bit_msb_first+33</v>
      </c>
      <c r="C665" s="3" t="str">
        <f ca="1">_xlfn.TEXTJOIN(" ",FALSE,OFFSET(program!$A$1,0,A665,1,M665))</f>
        <v>1105 1 1954</v>
      </c>
      <c r="D665" s="4" t="str">
        <f ca="1">IF($H665="data",".dat "&amp;X665,
IF($H665="str",".str " &amp; _xlfn.TEXTJOIN("",FALSE,OFFSET(program!$A$2,0,A665+1,1,M665-1)),
$L665&amp;" "&amp;_xlfn.TEXTJOIN(", ",TRUE,$X665:$Z665)
))</f>
        <v>J!=0 1, do_foreach_bit</v>
      </c>
      <c r="E665" s="19" t="b">
        <f t="shared" ca="1" si="205"/>
        <v>0</v>
      </c>
      <c r="F665" s="5" t="str">
        <f t="shared" ca="1" si="202"/>
        <v>forach_bit_msb_first</v>
      </c>
      <c r="G665" s="5">
        <f t="shared" ca="1" si="203"/>
        <v>1913</v>
      </c>
      <c r="H665" s="5" t="str">
        <f t="shared" si="206"/>
        <v>code</v>
      </c>
      <c r="I665" s="13" t="b">
        <f t="shared" si="207"/>
        <v>0</v>
      </c>
      <c r="J665" s="6">
        <f ca="1">OFFSET(program!$A$1,0,disasm!A665)</f>
        <v>1105</v>
      </c>
      <c r="K665" s="7">
        <f t="shared" ca="1" si="208"/>
        <v>5</v>
      </c>
      <c r="L665" s="7" t="str">
        <f t="shared" ca="1" si="209"/>
        <v>J!=0</v>
      </c>
      <c r="M665" s="7">
        <f t="shared" ca="1" si="210"/>
        <v>3</v>
      </c>
      <c r="N665" s="7">
        <f t="shared" ca="1" si="211"/>
        <v>2</v>
      </c>
      <c r="O665" s="8">
        <f t="shared" ca="1" si="212"/>
        <v>1</v>
      </c>
      <c r="P665" s="8">
        <f t="shared" ca="1" si="213"/>
        <v>1</v>
      </c>
      <c r="Q665" s="8" t="str">
        <f t="shared" ca="1" si="214"/>
        <v/>
      </c>
      <c r="R665" s="8" t="str">
        <f t="shared" ca="1" si="215"/>
        <v>num</v>
      </c>
      <c r="S665" s="8" t="str">
        <f t="shared" ca="1" si="216"/>
        <v>addr</v>
      </c>
      <c r="T665" s="8" t="str">
        <f t="shared" ca="1" si="217"/>
        <v/>
      </c>
      <c r="U665" s="7">
        <f ca="1">IF(O665="","",OFFSET(program!$A$1,0,disasm!$A665+COLUMN()-COLUMN($U665)+IF($I665,0,1)))</f>
        <v>1</v>
      </c>
      <c r="V665" s="7">
        <f ca="1">IF(P665="","",OFFSET(program!$A$1,0,disasm!$A665+COLUMN()-COLUMN($U665)+IF($I665,0,1)))</f>
        <v>1954</v>
      </c>
      <c r="W665" s="7" t="str">
        <f ca="1">IF(Q665="","",OFFSET(program!$A$1,0,disasm!$A665+COLUMN()-COLUMN($U665)+IF($I665,0,1)))</f>
        <v/>
      </c>
      <c r="X665" s="3" t="str">
        <f t="shared" ca="1" si="218"/>
        <v>1</v>
      </c>
      <c r="Y665" s="3" t="str">
        <f t="shared" ca="1" si="219"/>
        <v>do_foreach_bit</v>
      </c>
      <c r="Z665" s="3" t="str">
        <f t="shared" ca="1" si="220"/>
        <v/>
      </c>
      <c r="AA665" s="3" t="str">
        <f ca="1">" "
&amp;AE665
&amp;IF(AND(OR(K665=5,K665=6),MOD(INT(J665/1000),10)=1)," A2","")
&amp;IF(AND(NOT(I665),J665=109,OFFSET(program!$A$1,0,disasm!$A665+1)&gt;0,NOT(ISNUMBER(FIND(" A1 "," "&amp;AE665&amp;" "))))," AUTOLABEL","")
&amp;" "</f>
        <v xml:space="preserve">  A2 </v>
      </c>
      <c r="AC665" t="s">
        <v>169</v>
      </c>
    </row>
    <row r="666" spans="1:31" x14ac:dyDescent="0.2">
      <c r="A666" s="1">
        <f t="shared" ca="1" si="221"/>
        <v>1949</v>
      </c>
      <c r="B666" s="2" t="str">
        <f t="shared" ca="1" si="204"/>
        <v>forach_bit_msb_first.ret</v>
      </c>
      <c r="C666" s="3" t="str">
        <f ca="1">_xlfn.TEXTJOIN(" ",FALSE,OFFSET(program!$A$1,0,A666,1,M666))</f>
        <v>109 -5</v>
      </c>
      <c r="D666" s="4" t="str">
        <f ca="1">IF($H666="data",".dat "&amp;X666,
IF($H666="str",".str " &amp; _xlfn.TEXTJOIN("",FALSE,OFFSET(program!$A$2,0,A666+1,1,M666-1)),
$L666&amp;" "&amp;_xlfn.TEXTJOIN(", ",TRUE,$X666:$Z666)
))</f>
        <v>SP+  -5</v>
      </c>
      <c r="E666" s="19" t="b">
        <f t="shared" ca="1" si="205"/>
        <v>0</v>
      </c>
      <c r="F666" s="5" t="str">
        <f t="shared" ca="1" si="202"/>
        <v>forach_bit_msb_first</v>
      </c>
      <c r="G666" s="5">
        <f t="shared" ca="1" si="203"/>
        <v>1913</v>
      </c>
      <c r="H666" s="5" t="str">
        <f t="shared" si="206"/>
        <v>code</v>
      </c>
      <c r="I666" s="13" t="b">
        <f t="shared" si="207"/>
        <v>0</v>
      </c>
      <c r="J666" s="6">
        <f ca="1">OFFSET(program!$A$1,0,disasm!A666)</f>
        <v>109</v>
      </c>
      <c r="K666" s="7">
        <f t="shared" ca="1" si="208"/>
        <v>9</v>
      </c>
      <c r="L666" s="7" t="str">
        <f t="shared" ca="1" si="209"/>
        <v xml:space="preserve">SP+ </v>
      </c>
      <c r="M666" s="7">
        <f t="shared" ca="1" si="210"/>
        <v>2</v>
      </c>
      <c r="N666" s="7">
        <f t="shared" ca="1" si="211"/>
        <v>1</v>
      </c>
      <c r="O666" s="8">
        <f t="shared" ca="1" si="212"/>
        <v>1</v>
      </c>
      <c r="P666" s="8" t="str">
        <f t="shared" ca="1" si="213"/>
        <v/>
      </c>
      <c r="Q666" s="8" t="str">
        <f t="shared" ca="1" si="214"/>
        <v/>
      </c>
      <c r="R666" s="8" t="str">
        <f t="shared" ca="1" si="215"/>
        <v>num</v>
      </c>
      <c r="S666" s="8" t="str">
        <f t="shared" ca="1" si="216"/>
        <v/>
      </c>
      <c r="T666" s="8" t="str">
        <f t="shared" ca="1" si="217"/>
        <v/>
      </c>
      <c r="U666" s="7">
        <f ca="1">IF(O666="","",OFFSET(program!$A$1,0,disasm!$A666+COLUMN()-COLUMN($U666)+IF($I666,0,1)))</f>
        <v>-5</v>
      </c>
      <c r="V666" s="7" t="str">
        <f ca="1">IF(P666="","",OFFSET(program!$A$1,0,disasm!$A666+COLUMN()-COLUMN($U666)+IF($I666,0,1)))</f>
        <v/>
      </c>
      <c r="W666" s="7" t="str">
        <f ca="1">IF(Q666="","",OFFSET(program!$A$1,0,disasm!$A666+COLUMN()-COLUMN($U666)+IF($I666,0,1)))</f>
        <v/>
      </c>
      <c r="X666" s="3" t="str">
        <f t="shared" ca="1" si="218"/>
        <v>-5</v>
      </c>
      <c r="Y666" s="3" t="str">
        <f t="shared" ca="1" si="219"/>
        <v/>
      </c>
      <c r="Z666" s="3" t="str">
        <f t="shared" ca="1" si="220"/>
        <v/>
      </c>
      <c r="AA666" s="3" t="str">
        <f ca="1">" "
&amp;AE666
&amp;IF(AND(OR(K666=5,K666=6),MOD(INT(J666/1000),10)=1)," A2","")
&amp;IF(AND(NOT(I666),J666=109,OFFSET(program!$A$1,0,disasm!$A666+1)&gt;0,NOT(ISNUMBER(FIND(" A1 "," "&amp;AE666&amp;" "))))," AUTOLABEL","")
&amp;" "</f>
        <v xml:space="preserve">  </v>
      </c>
      <c r="AB666" t="s">
        <v>26</v>
      </c>
    </row>
    <row r="667" spans="1:31" x14ac:dyDescent="0.2">
      <c r="A667" s="1">
        <f t="shared" ca="1" si="221"/>
        <v>1951</v>
      </c>
      <c r="B667" s="2" t="str">
        <f t="shared" ca="1" si="204"/>
        <v>forach_bit_msb_first+38</v>
      </c>
      <c r="C667" s="3" t="str">
        <f ca="1">_xlfn.TEXTJOIN(" ",FALSE,OFFSET(program!$A$1,0,A667,1,M667))</f>
        <v>2106 0 0</v>
      </c>
      <c r="D667" s="4" t="str">
        <f ca="1">IF($H667="data",".dat "&amp;X667,
IF($H667="str",".str " &amp; _xlfn.TEXTJOIN("",FALSE,OFFSET(program!$A$2,0,A667+1,1,M667-1)),
$L667&amp;" "&amp;_xlfn.TEXTJOIN(", ",TRUE,$X667:$Z667)
))</f>
        <v>J=0  0, [SP+0]</v>
      </c>
      <c r="E667" s="19" t="b">
        <f t="shared" ca="1" si="205"/>
        <v>0</v>
      </c>
      <c r="F667" s="5" t="str">
        <f t="shared" ca="1" si="202"/>
        <v>forach_bit_msb_first</v>
      </c>
      <c r="G667" s="5">
        <f t="shared" ca="1" si="203"/>
        <v>1913</v>
      </c>
      <c r="H667" s="5" t="str">
        <f t="shared" si="206"/>
        <v>code</v>
      </c>
      <c r="I667" s="13" t="b">
        <f t="shared" si="207"/>
        <v>0</v>
      </c>
      <c r="J667" s="6">
        <f ca="1">OFFSET(program!$A$1,0,disasm!A667)</f>
        <v>2106</v>
      </c>
      <c r="K667" s="7">
        <f t="shared" ca="1" si="208"/>
        <v>6</v>
      </c>
      <c r="L667" s="7" t="str">
        <f t="shared" ca="1" si="209"/>
        <v xml:space="preserve">J=0 </v>
      </c>
      <c r="M667" s="7">
        <f t="shared" ca="1" si="210"/>
        <v>3</v>
      </c>
      <c r="N667" s="7">
        <f t="shared" ca="1" si="211"/>
        <v>2</v>
      </c>
      <c r="O667" s="8">
        <f t="shared" ca="1" si="212"/>
        <v>1</v>
      </c>
      <c r="P667" s="8">
        <f t="shared" ca="1" si="213"/>
        <v>2</v>
      </c>
      <c r="Q667" s="8" t="str">
        <f t="shared" ca="1" si="214"/>
        <v/>
      </c>
      <c r="R667" s="8" t="str">
        <f t="shared" ca="1" si="215"/>
        <v>num</v>
      </c>
      <c r="S667" s="8" t="str">
        <f t="shared" ca="1" si="216"/>
        <v>num</v>
      </c>
      <c r="T667" s="8" t="str">
        <f t="shared" ca="1" si="217"/>
        <v/>
      </c>
      <c r="U667" s="7">
        <f ca="1">IF(O667="","",OFFSET(program!$A$1,0,disasm!$A667+COLUMN()-COLUMN($U667)+IF($I667,0,1)))</f>
        <v>0</v>
      </c>
      <c r="V667" s="7">
        <f ca="1">IF(P667="","",OFFSET(program!$A$1,0,disasm!$A667+COLUMN()-COLUMN($U667)+IF($I667,0,1)))</f>
        <v>0</v>
      </c>
      <c r="W667" s="7" t="str">
        <f ca="1">IF(Q667="","",OFFSET(program!$A$1,0,disasm!$A667+COLUMN()-COLUMN($U667)+IF($I667,0,1)))</f>
        <v/>
      </c>
      <c r="X667" s="3" t="str">
        <f t="shared" ca="1" si="218"/>
        <v>0</v>
      </c>
      <c r="Y667" s="3" t="str">
        <f t="shared" ca="1" si="219"/>
        <v>[SP+0]</v>
      </c>
      <c r="Z667" s="3" t="str">
        <f t="shared" ca="1" si="220"/>
        <v/>
      </c>
      <c r="AA667" s="3" t="str">
        <f ca="1">" "
&amp;AE667
&amp;IF(AND(OR(K667=5,K667=6),MOD(INT(J667/1000),10)=1)," A2","")
&amp;IF(AND(NOT(I667),J667=109,OFFSET(program!$A$1,0,disasm!$A667+1)&gt;0,NOT(ISNUMBER(FIND(" A1 "," "&amp;AE667&amp;" "))))," AUTOLABEL","")
&amp;" "</f>
        <v xml:space="preserve">  </v>
      </c>
    </row>
    <row r="668" spans="1:31" x14ac:dyDescent="0.2">
      <c r="A668" s="1">
        <f t="shared" ca="1" si="221"/>
        <v>1954</v>
      </c>
      <c r="B668" s="2" t="str">
        <f t="shared" ca="1" si="204"/>
        <v>do_foreach_bit</v>
      </c>
      <c r="C668" s="3" t="str">
        <f ca="1">_xlfn.TEXTJOIN(" ",FALSE,OFFSET(program!$A$1,0,A668,1,M668))</f>
        <v>109 6</v>
      </c>
      <c r="D668" s="4" t="str">
        <f ca="1">IF($H668="data",".dat "&amp;X668,
IF($H668="str",".str " &amp; _xlfn.TEXTJOIN("",FALSE,OFFSET(program!$A$2,0,A668+1,1,M668-1)),
$L668&amp;" "&amp;_xlfn.TEXTJOIN(", ",TRUE,$X668:$Z668)
))</f>
        <v>SP+  6</v>
      </c>
      <c r="E668" s="19" t="b">
        <f t="shared" ca="1" si="205"/>
        <v>1</v>
      </c>
      <c r="F668" s="5" t="str">
        <f t="shared" si="202"/>
        <v>do_foreach_bit</v>
      </c>
      <c r="G668" s="5">
        <f t="shared" ca="1" si="203"/>
        <v>1954</v>
      </c>
      <c r="H668" s="5" t="str">
        <f t="shared" si="206"/>
        <v>code</v>
      </c>
      <c r="I668" s="13" t="b">
        <f t="shared" si="207"/>
        <v>0</v>
      </c>
      <c r="J668" s="6">
        <f ca="1">OFFSET(program!$A$1,0,disasm!A668)</f>
        <v>109</v>
      </c>
      <c r="K668" s="7">
        <f t="shared" ca="1" si="208"/>
        <v>9</v>
      </c>
      <c r="L668" s="7" t="str">
        <f t="shared" ca="1" si="209"/>
        <v xml:space="preserve">SP+ </v>
      </c>
      <c r="M668" s="7">
        <f t="shared" ca="1" si="210"/>
        <v>2</v>
      </c>
      <c r="N668" s="7">
        <f t="shared" ca="1" si="211"/>
        <v>1</v>
      </c>
      <c r="O668" s="8">
        <f t="shared" ca="1" si="212"/>
        <v>1</v>
      </c>
      <c r="P668" s="8" t="str">
        <f t="shared" ca="1" si="213"/>
        <v/>
      </c>
      <c r="Q668" s="8" t="str">
        <f t="shared" ca="1" si="214"/>
        <v/>
      </c>
      <c r="R668" s="8" t="str">
        <f t="shared" ca="1" si="215"/>
        <v>num</v>
      </c>
      <c r="S668" s="8" t="str">
        <f t="shared" ca="1" si="216"/>
        <v/>
      </c>
      <c r="T668" s="8" t="str">
        <f t="shared" ca="1" si="217"/>
        <v/>
      </c>
      <c r="U668" s="7">
        <f ca="1">IF(O668="","",OFFSET(program!$A$1,0,disasm!$A668+COLUMN()-COLUMN($U668)+IF($I668,0,1)))</f>
        <v>6</v>
      </c>
      <c r="V668" s="7" t="str">
        <f ca="1">IF(P668="","",OFFSET(program!$A$1,0,disasm!$A668+COLUMN()-COLUMN($U668)+IF($I668,0,1)))</f>
        <v/>
      </c>
      <c r="W668" s="7" t="str">
        <f ca="1">IF(Q668="","",OFFSET(program!$A$1,0,disasm!$A668+COLUMN()-COLUMN($U668)+IF($I668,0,1)))</f>
        <v/>
      </c>
      <c r="X668" s="3" t="str">
        <f t="shared" ca="1" si="218"/>
        <v>6</v>
      </c>
      <c r="Y668" s="3" t="str">
        <f t="shared" ca="1" si="219"/>
        <v/>
      </c>
      <c r="Z668" s="3" t="str">
        <f t="shared" ca="1" si="220"/>
        <v/>
      </c>
      <c r="AA668" s="3" t="str">
        <f ca="1">" "
&amp;AE668
&amp;IF(AND(OR(K668=5,K668=6),MOD(INT(J668/1000),10)=1)," A2","")
&amp;IF(AND(NOT(I668),J668=109,OFFSET(program!$A$1,0,disasm!$A668+1)&gt;0,NOT(ISNUMBER(FIND(" A1 "," "&amp;AE668&amp;" "))))," AUTOLABEL","")
&amp;" "</f>
        <v xml:space="preserve">  AUTOLABEL </v>
      </c>
      <c r="AC668" s="17" t="s">
        <v>168</v>
      </c>
      <c r="AD668" s="9" t="s">
        <v>225</v>
      </c>
    </row>
    <row r="669" spans="1:31" x14ac:dyDescent="0.2">
      <c r="A669" s="1">
        <f t="shared" ca="1" si="221"/>
        <v>1956</v>
      </c>
      <c r="B669" s="2" t="str">
        <f t="shared" ca="1" si="204"/>
        <v>do_foreach_bit+2</v>
      </c>
      <c r="C669" s="3" t="str">
        <f ca="1">_xlfn.TEXTJOIN(" ",FALSE,OFFSET(program!$A$1,0,A669,1,M669))</f>
        <v>21207 -4 1 -1</v>
      </c>
      <c r="D669" s="4" t="str">
        <f ca="1">IF($H669="data",".dat "&amp;X669,
IF($H669="str",".str " &amp; _xlfn.TEXTJOIN("",FALSE,OFFSET(program!$A$2,0,A669+1,1,M669-1)),
$L669&amp;" "&amp;_xlfn.TEXTJOIN(", ",TRUE,$X669:$Z669)
))</f>
        <v>CMP&lt; [SP-4], 1, [SP-1]</v>
      </c>
      <c r="E669" s="19" t="b">
        <f t="shared" ca="1" si="205"/>
        <v>1</v>
      </c>
      <c r="F669" s="5" t="str">
        <f t="shared" ca="1" si="202"/>
        <v>do_foreach_bit</v>
      </c>
      <c r="G669" s="5">
        <f t="shared" ca="1" si="203"/>
        <v>1954</v>
      </c>
      <c r="H669" s="5" t="str">
        <f t="shared" si="206"/>
        <v>code</v>
      </c>
      <c r="I669" s="13" t="b">
        <f t="shared" si="207"/>
        <v>0</v>
      </c>
      <c r="J669" s="6">
        <f ca="1">OFFSET(program!$A$1,0,disasm!A669)</f>
        <v>21207</v>
      </c>
      <c r="K669" s="7">
        <f t="shared" ca="1" si="208"/>
        <v>7</v>
      </c>
      <c r="L669" s="7" t="str">
        <f t="shared" ca="1" si="209"/>
        <v>CMP&lt;</v>
      </c>
      <c r="M669" s="7">
        <f t="shared" ca="1" si="210"/>
        <v>4</v>
      </c>
      <c r="N669" s="7">
        <f t="shared" ca="1" si="211"/>
        <v>3</v>
      </c>
      <c r="O669" s="8">
        <f t="shared" ca="1" si="212"/>
        <v>2</v>
      </c>
      <c r="P669" s="8">
        <f t="shared" ca="1" si="213"/>
        <v>1</v>
      </c>
      <c r="Q669" s="8">
        <f t="shared" ca="1" si="214"/>
        <v>2</v>
      </c>
      <c r="R669" s="8" t="str">
        <f t="shared" ca="1" si="215"/>
        <v>num</v>
      </c>
      <c r="S669" s="8" t="str">
        <f t="shared" ca="1" si="216"/>
        <v>num</v>
      </c>
      <c r="T669" s="8" t="str">
        <f t="shared" ca="1" si="217"/>
        <v>num</v>
      </c>
      <c r="U669" s="7">
        <f ca="1">IF(O669="","",OFFSET(program!$A$1,0,disasm!$A669+COLUMN()-COLUMN($U669)+IF($I669,0,1)))</f>
        <v>-4</v>
      </c>
      <c r="V669" s="7">
        <f ca="1">IF(P669="","",OFFSET(program!$A$1,0,disasm!$A669+COLUMN()-COLUMN($U669)+IF($I669,0,1)))</f>
        <v>1</v>
      </c>
      <c r="W669" s="7">
        <f ca="1">IF(Q669="","",OFFSET(program!$A$1,0,disasm!$A669+COLUMN()-COLUMN($U669)+IF($I669,0,1)))</f>
        <v>-1</v>
      </c>
      <c r="X669" s="3" t="str">
        <f t="shared" ca="1" si="218"/>
        <v>[SP-4]</v>
      </c>
      <c r="Y669" s="3" t="str">
        <f t="shared" ca="1" si="219"/>
        <v>1</v>
      </c>
      <c r="Z669" s="3" t="str">
        <f t="shared" ca="1" si="220"/>
        <v>[SP-1]</v>
      </c>
      <c r="AA669" s="3" t="str">
        <f ca="1">" "
&amp;AE669
&amp;IF(AND(OR(K669=5,K669=6),MOD(INT(J669/1000),10)=1)," A2","")
&amp;IF(AND(NOT(I669),J669=109,OFFSET(program!$A$1,0,disasm!$A669+1)&gt;0,NOT(ISNUMBER(FIND(" A1 "," "&amp;AE669&amp;" "))))," AUTOLABEL","")
&amp;" "</f>
        <v xml:space="preserve">  </v>
      </c>
      <c r="AC669" t="s">
        <v>158</v>
      </c>
    </row>
    <row r="670" spans="1:31" x14ac:dyDescent="0.2">
      <c r="A670" s="1">
        <f t="shared" ca="1" si="221"/>
        <v>1960</v>
      </c>
      <c r="B670" s="2" t="str">
        <f t="shared" ca="1" si="204"/>
        <v>do_foreach_bit+6</v>
      </c>
      <c r="C670" s="3" t="str">
        <f ca="1">_xlfn.TEXTJOIN(" ",FALSE,OFFSET(program!$A$1,0,A670,1,M670))</f>
        <v>1206 -1 1977</v>
      </c>
      <c r="D670" s="4" t="str">
        <f ca="1">IF($H670="data",".dat "&amp;X670,
IF($H670="str",".str " &amp; _xlfn.TEXTJOIN("",FALSE,OFFSET(program!$A$2,0,A670+1,1,M670-1)),
$L670&amp;" "&amp;_xlfn.TEXTJOIN(", ",TRUE,$X670:$Z670)
))</f>
        <v>J=0  [SP-1], do_foreach_bit.lbl1</v>
      </c>
      <c r="E670" s="19" t="b">
        <f t="shared" ca="1" si="205"/>
        <v>1</v>
      </c>
      <c r="F670" s="5" t="str">
        <f t="shared" ca="1" si="202"/>
        <v>do_foreach_bit</v>
      </c>
      <c r="G670" s="5">
        <f t="shared" ca="1" si="203"/>
        <v>1954</v>
      </c>
      <c r="H670" s="5" t="str">
        <f t="shared" si="206"/>
        <v>code</v>
      </c>
      <c r="I670" s="13" t="b">
        <f t="shared" si="207"/>
        <v>0</v>
      </c>
      <c r="J670" s="6">
        <f ca="1">OFFSET(program!$A$1,0,disasm!A670)</f>
        <v>1206</v>
      </c>
      <c r="K670" s="7">
        <f t="shared" ca="1" si="208"/>
        <v>6</v>
      </c>
      <c r="L670" s="7" t="str">
        <f t="shared" ca="1" si="209"/>
        <v xml:space="preserve">J=0 </v>
      </c>
      <c r="M670" s="7">
        <f t="shared" ca="1" si="210"/>
        <v>3</v>
      </c>
      <c r="N670" s="7">
        <f t="shared" ca="1" si="211"/>
        <v>2</v>
      </c>
      <c r="O670" s="8">
        <f t="shared" ca="1" si="212"/>
        <v>2</v>
      </c>
      <c r="P670" s="8">
        <f t="shared" ca="1" si="213"/>
        <v>1</v>
      </c>
      <c r="Q670" s="8" t="str">
        <f t="shared" ca="1" si="214"/>
        <v/>
      </c>
      <c r="R670" s="8" t="str">
        <f t="shared" ca="1" si="215"/>
        <v>num</v>
      </c>
      <c r="S670" s="8" t="str">
        <f t="shared" ca="1" si="216"/>
        <v>addr</v>
      </c>
      <c r="T670" s="8" t="str">
        <f t="shared" ca="1" si="217"/>
        <v/>
      </c>
      <c r="U670" s="7">
        <f ca="1">IF(O670="","",OFFSET(program!$A$1,0,disasm!$A670+COLUMN()-COLUMN($U670)+IF($I670,0,1)))</f>
        <v>-1</v>
      </c>
      <c r="V670" s="7">
        <f ca="1">IF(P670="","",OFFSET(program!$A$1,0,disasm!$A670+COLUMN()-COLUMN($U670)+IF($I670,0,1)))</f>
        <v>1977</v>
      </c>
      <c r="W670" s="7" t="str">
        <f ca="1">IF(Q670="","",OFFSET(program!$A$1,0,disasm!$A670+COLUMN()-COLUMN($U670)+IF($I670,0,1)))</f>
        <v/>
      </c>
      <c r="X670" s="3" t="str">
        <f t="shared" ca="1" si="218"/>
        <v>[SP-1]</v>
      </c>
      <c r="Y670" s="3" t="str">
        <f t="shared" ca="1" si="219"/>
        <v>do_foreach_bit.lbl1</v>
      </c>
      <c r="Z670" s="3" t="str">
        <f t="shared" ca="1" si="220"/>
        <v/>
      </c>
      <c r="AA670" s="3" t="str">
        <f ca="1">" "
&amp;AE670
&amp;IF(AND(OR(K670=5,K670=6),MOD(INT(J670/1000),10)=1)," A2","")
&amp;IF(AND(NOT(I670),J670=109,OFFSET(program!$A$1,0,disasm!$A670+1)&gt;0,NOT(ISNUMBER(FIND(" A1 "," "&amp;AE670&amp;" "))))," AUTOLABEL","")
&amp;" "</f>
        <v xml:space="preserve">  A2 </v>
      </c>
    </row>
    <row r="671" spans="1:31" x14ac:dyDescent="0.2">
      <c r="A671" s="1">
        <f t="shared" ca="1" si="221"/>
        <v>1963</v>
      </c>
      <c r="B671" s="2" t="str">
        <f t="shared" ca="1" si="204"/>
        <v>do_foreach_bit+9</v>
      </c>
      <c r="C671" s="3" t="str">
        <f ca="1">_xlfn.TEXTJOIN(" ",FALSE,OFFSET(program!$A$1,0,A671,1,M671))</f>
        <v>22207 -5 -3 -1</v>
      </c>
      <c r="D671" s="4" t="str">
        <f ca="1">IF($H671="data",".dat "&amp;X671,
IF($H671="str",".str " &amp; _xlfn.TEXTJOIN("",FALSE,OFFSET(program!$A$2,0,A671+1,1,M671-1)),
$L671&amp;" "&amp;_xlfn.TEXTJOIN(", ",TRUE,$X671:$Z671)
))</f>
        <v>CMP&lt; [SP-5], [SP-3], [SP-1]</v>
      </c>
      <c r="E671" s="19" t="b">
        <f t="shared" ca="1" si="205"/>
        <v>1</v>
      </c>
      <c r="F671" s="5" t="str">
        <f t="shared" ca="1" si="202"/>
        <v>do_foreach_bit</v>
      </c>
      <c r="G671" s="5">
        <f t="shared" ca="1" si="203"/>
        <v>1954</v>
      </c>
      <c r="H671" s="5" t="str">
        <f t="shared" si="206"/>
        <v>code</v>
      </c>
      <c r="I671" s="13" t="b">
        <f t="shared" si="207"/>
        <v>0</v>
      </c>
      <c r="J671" s="6">
        <f ca="1">OFFSET(program!$A$1,0,disasm!A671)</f>
        <v>22207</v>
      </c>
      <c r="K671" s="7">
        <f t="shared" ca="1" si="208"/>
        <v>7</v>
      </c>
      <c r="L671" s="7" t="str">
        <f t="shared" ca="1" si="209"/>
        <v>CMP&lt;</v>
      </c>
      <c r="M671" s="7">
        <f t="shared" ca="1" si="210"/>
        <v>4</v>
      </c>
      <c r="N671" s="7">
        <f t="shared" ca="1" si="211"/>
        <v>3</v>
      </c>
      <c r="O671" s="8">
        <f t="shared" ca="1" si="212"/>
        <v>2</v>
      </c>
      <c r="P671" s="8">
        <f t="shared" ca="1" si="213"/>
        <v>2</v>
      </c>
      <c r="Q671" s="8">
        <f t="shared" ca="1" si="214"/>
        <v>2</v>
      </c>
      <c r="R671" s="8" t="str">
        <f t="shared" ca="1" si="215"/>
        <v>num</v>
      </c>
      <c r="S671" s="8" t="str">
        <f t="shared" ca="1" si="216"/>
        <v>num</v>
      </c>
      <c r="T671" s="8" t="str">
        <f t="shared" ca="1" si="217"/>
        <v>num</v>
      </c>
      <c r="U671" s="7">
        <f ca="1">IF(O671="","",OFFSET(program!$A$1,0,disasm!$A671+COLUMN()-COLUMN($U671)+IF($I671,0,1)))</f>
        <v>-5</v>
      </c>
      <c r="V671" s="7">
        <f ca="1">IF(P671="","",OFFSET(program!$A$1,0,disasm!$A671+COLUMN()-COLUMN($U671)+IF($I671,0,1)))</f>
        <v>-3</v>
      </c>
      <c r="W671" s="7">
        <f ca="1">IF(Q671="","",OFFSET(program!$A$1,0,disasm!$A671+COLUMN()-COLUMN($U671)+IF($I671,0,1)))</f>
        <v>-1</v>
      </c>
      <c r="X671" s="3" t="str">
        <f t="shared" ca="1" si="218"/>
        <v>[SP-5]</v>
      </c>
      <c r="Y671" s="3" t="str">
        <f t="shared" ca="1" si="219"/>
        <v>[SP-3]</v>
      </c>
      <c r="Z671" s="3" t="str">
        <f t="shared" ca="1" si="220"/>
        <v>[SP-1]</v>
      </c>
      <c r="AA671" s="3" t="str">
        <f ca="1">" "
&amp;AE671
&amp;IF(AND(OR(K671=5,K671=6),MOD(INT(J671/1000),10)=1)," A2","")
&amp;IF(AND(NOT(I671),J671=109,OFFSET(program!$A$1,0,disasm!$A671+1)&gt;0,NOT(ISNUMBER(FIND(" A1 "," "&amp;AE671&amp;" "))))," AUTOLABEL","")
&amp;" "</f>
        <v xml:space="preserve">  </v>
      </c>
    </row>
    <row r="672" spans="1:31" x14ac:dyDescent="0.2">
      <c r="A672" s="1">
        <f t="shared" ca="1" si="221"/>
        <v>1967</v>
      </c>
      <c r="B672" s="2" t="str">
        <f t="shared" ca="1" si="204"/>
        <v>do_foreach_bit+13</v>
      </c>
      <c r="C672" s="3" t="str">
        <f ca="1">_xlfn.TEXTJOIN(" ",FALSE,OFFSET(program!$A$1,0,A672,1,M672))</f>
        <v>1206 -1 1977</v>
      </c>
      <c r="D672" s="4" t="str">
        <f ca="1">IF($H672="data",".dat "&amp;X672,
IF($H672="str",".str " &amp; _xlfn.TEXTJOIN("",FALSE,OFFSET(program!$A$2,0,A672+1,1,M672-1)),
$L672&amp;" "&amp;_xlfn.TEXTJOIN(", ",TRUE,$X672:$Z672)
))</f>
        <v>J=0  [SP-1], do_foreach_bit.lbl1</v>
      </c>
      <c r="E672" s="19" t="b">
        <f t="shared" ca="1" si="205"/>
        <v>1</v>
      </c>
      <c r="F672" s="5" t="str">
        <f t="shared" ca="1" si="202"/>
        <v>do_foreach_bit</v>
      </c>
      <c r="G672" s="5">
        <f t="shared" ca="1" si="203"/>
        <v>1954</v>
      </c>
      <c r="H672" s="5" t="str">
        <f t="shared" si="206"/>
        <v>code</v>
      </c>
      <c r="I672" s="13" t="b">
        <f t="shared" si="207"/>
        <v>0</v>
      </c>
      <c r="J672" s="6">
        <f ca="1">OFFSET(program!$A$1,0,disasm!A672)</f>
        <v>1206</v>
      </c>
      <c r="K672" s="7">
        <f t="shared" ca="1" si="208"/>
        <v>6</v>
      </c>
      <c r="L672" s="7" t="str">
        <f t="shared" ca="1" si="209"/>
        <v xml:space="preserve">J=0 </v>
      </c>
      <c r="M672" s="7">
        <f t="shared" ca="1" si="210"/>
        <v>3</v>
      </c>
      <c r="N672" s="7">
        <f t="shared" ca="1" si="211"/>
        <v>2</v>
      </c>
      <c r="O672" s="8">
        <f t="shared" ca="1" si="212"/>
        <v>2</v>
      </c>
      <c r="P672" s="8">
        <f t="shared" ca="1" si="213"/>
        <v>1</v>
      </c>
      <c r="Q672" s="8" t="str">
        <f t="shared" ca="1" si="214"/>
        <v/>
      </c>
      <c r="R672" s="8" t="str">
        <f t="shared" ca="1" si="215"/>
        <v>num</v>
      </c>
      <c r="S672" s="8" t="str">
        <f t="shared" ca="1" si="216"/>
        <v>addr</v>
      </c>
      <c r="T672" s="8" t="str">
        <f t="shared" ca="1" si="217"/>
        <v/>
      </c>
      <c r="U672" s="7">
        <f ca="1">IF(O672="","",OFFSET(program!$A$1,0,disasm!$A672+COLUMN()-COLUMN($U672)+IF($I672,0,1)))</f>
        <v>-1</v>
      </c>
      <c r="V672" s="7">
        <f ca="1">IF(P672="","",OFFSET(program!$A$1,0,disasm!$A672+COLUMN()-COLUMN($U672)+IF($I672,0,1)))</f>
        <v>1977</v>
      </c>
      <c r="W672" s="7" t="str">
        <f ca="1">IF(Q672="","",OFFSET(program!$A$1,0,disasm!$A672+COLUMN()-COLUMN($U672)+IF($I672,0,1)))</f>
        <v/>
      </c>
      <c r="X672" s="3" t="str">
        <f t="shared" ca="1" si="218"/>
        <v>[SP-1]</v>
      </c>
      <c r="Y672" s="3" t="str">
        <f t="shared" ca="1" si="219"/>
        <v>do_foreach_bit.lbl1</v>
      </c>
      <c r="Z672" s="3" t="str">
        <f t="shared" ca="1" si="220"/>
        <v/>
      </c>
      <c r="AA672" s="3" t="str">
        <f ca="1">" "
&amp;AE672
&amp;IF(AND(OR(K672=5,K672=6),MOD(INT(J672/1000),10)=1)," A2","")
&amp;IF(AND(NOT(I672),J672=109,OFFSET(program!$A$1,0,disasm!$A672+1)&gt;0,NOT(ISNUMBER(FIND(" A1 "," "&amp;AE672&amp;" "))))," AUTOLABEL","")
&amp;" "</f>
        <v xml:space="preserve">  A2 </v>
      </c>
    </row>
    <row r="673" spans="1:31" x14ac:dyDescent="0.2">
      <c r="A673" s="1">
        <f t="shared" ca="1" si="221"/>
        <v>1970</v>
      </c>
      <c r="B673" s="2" t="str">
        <f t="shared" ca="1" si="204"/>
        <v>do_foreach_bit+16</v>
      </c>
      <c r="C673" s="3" t="str">
        <f ca="1">_xlfn.TEXTJOIN(" ",FALSE,OFFSET(program!$A$1,0,A673,1,M673))</f>
        <v>22102 1 -5 -5</v>
      </c>
      <c r="D673" s="4" t="str">
        <f ca="1">IF($H673="data",".dat "&amp;X673,
IF($H673="str",".str " &amp; _xlfn.TEXTJOIN("",FALSE,OFFSET(program!$A$2,0,A673+1,1,M673-1)),
$L673&amp;" "&amp;_xlfn.TEXTJOIN(", ",TRUE,$X673:$Z673)
))</f>
        <v>MUL  1, [SP-5], [SP-5]</v>
      </c>
      <c r="E673" s="19" t="b">
        <f t="shared" ca="1" si="205"/>
        <v>1</v>
      </c>
      <c r="F673" s="5" t="str">
        <f t="shared" ca="1" si="202"/>
        <v>do_foreach_bit</v>
      </c>
      <c r="G673" s="5">
        <f t="shared" ca="1" si="203"/>
        <v>1954</v>
      </c>
      <c r="H673" s="5" t="str">
        <f t="shared" si="206"/>
        <v>code</v>
      </c>
      <c r="I673" s="13" t="b">
        <f t="shared" si="207"/>
        <v>0</v>
      </c>
      <c r="J673" s="6">
        <f ca="1">OFFSET(program!$A$1,0,disasm!A673)</f>
        <v>22102</v>
      </c>
      <c r="K673" s="7">
        <f t="shared" ca="1" si="208"/>
        <v>2</v>
      </c>
      <c r="L673" s="7" t="str">
        <f t="shared" ca="1" si="209"/>
        <v xml:space="preserve">MUL </v>
      </c>
      <c r="M673" s="7">
        <f t="shared" ca="1" si="210"/>
        <v>4</v>
      </c>
      <c r="N673" s="7">
        <f t="shared" ca="1" si="211"/>
        <v>3</v>
      </c>
      <c r="O673" s="8">
        <f t="shared" ca="1" si="212"/>
        <v>1</v>
      </c>
      <c r="P673" s="8">
        <f t="shared" ca="1" si="213"/>
        <v>2</v>
      </c>
      <c r="Q673" s="8">
        <f t="shared" ca="1" si="214"/>
        <v>2</v>
      </c>
      <c r="R673" s="8" t="str">
        <f t="shared" ca="1" si="215"/>
        <v>num</v>
      </c>
      <c r="S673" s="8" t="str">
        <f t="shared" ca="1" si="216"/>
        <v>num</v>
      </c>
      <c r="T673" s="8" t="str">
        <f t="shared" ca="1" si="217"/>
        <v>num</v>
      </c>
      <c r="U673" s="7">
        <f ca="1">IF(O673="","",OFFSET(program!$A$1,0,disasm!$A673+COLUMN()-COLUMN($U673)+IF($I673,0,1)))</f>
        <v>1</v>
      </c>
      <c r="V673" s="7">
        <f ca="1">IF(P673="","",OFFSET(program!$A$1,0,disasm!$A673+COLUMN()-COLUMN($U673)+IF($I673,0,1)))</f>
        <v>-5</v>
      </c>
      <c r="W673" s="7">
        <f ca="1">IF(Q673="","",OFFSET(program!$A$1,0,disasm!$A673+COLUMN()-COLUMN($U673)+IF($I673,0,1)))</f>
        <v>-5</v>
      </c>
      <c r="X673" s="3" t="str">
        <f t="shared" ca="1" si="218"/>
        <v>1</v>
      </c>
      <c r="Y673" s="3" t="str">
        <f t="shared" ca="1" si="219"/>
        <v>[SP-5]</v>
      </c>
      <c r="Z673" s="3" t="str">
        <f t="shared" ca="1" si="220"/>
        <v>[SP-5]</v>
      </c>
      <c r="AA673" s="3" t="str">
        <f ca="1">" "
&amp;AE673
&amp;IF(AND(OR(K673=5,K673=6),MOD(INT(J673/1000),10)=1)," A2","")
&amp;IF(AND(NOT(I673),J673=109,OFFSET(program!$A$1,0,disasm!$A673+1)&gt;0,NOT(ISNUMBER(FIND(" A1 "," "&amp;AE673&amp;" "))))," AUTOLABEL","")
&amp;" "</f>
        <v xml:space="preserve">  </v>
      </c>
      <c r="AC673" t="s">
        <v>159</v>
      </c>
    </row>
    <row r="674" spans="1:31" x14ac:dyDescent="0.2">
      <c r="A674" s="1">
        <f t="shared" ca="1" si="221"/>
        <v>1974</v>
      </c>
      <c r="B674" s="2" t="str">
        <f t="shared" ca="1" si="204"/>
        <v>do_foreach_bit+20</v>
      </c>
      <c r="C674" s="3" t="str">
        <f ca="1">_xlfn.TEXTJOIN(" ",FALSE,OFFSET(program!$A$1,0,A674,1,M674))</f>
        <v>1105 1 2045</v>
      </c>
      <c r="D674" s="4" t="str">
        <f ca="1">IF($H674="data",".dat "&amp;X674,
IF($H674="str",".str " &amp; _xlfn.TEXTJOIN("",FALSE,OFFSET(program!$A$2,0,A674+1,1,M674-1)),
$L674&amp;" "&amp;_xlfn.TEXTJOIN(", ",TRUE,$X674:$Z674)
))</f>
        <v>J!=0 1, do_foreach_bit.ret</v>
      </c>
      <c r="E674" s="19" t="b">
        <f t="shared" ca="1" si="205"/>
        <v>1</v>
      </c>
      <c r="F674" s="5" t="str">
        <f t="shared" ca="1" si="202"/>
        <v>do_foreach_bit</v>
      </c>
      <c r="G674" s="5">
        <f t="shared" ca="1" si="203"/>
        <v>1954</v>
      </c>
      <c r="H674" s="5" t="str">
        <f t="shared" si="206"/>
        <v>code</v>
      </c>
      <c r="I674" s="13" t="b">
        <f t="shared" si="207"/>
        <v>0</v>
      </c>
      <c r="J674" s="6">
        <f ca="1">OFFSET(program!$A$1,0,disasm!A674)</f>
        <v>1105</v>
      </c>
      <c r="K674" s="7">
        <f t="shared" ca="1" si="208"/>
        <v>5</v>
      </c>
      <c r="L674" s="7" t="str">
        <f t="shared" ca="1" si="209"/>
        <v>J!=0</v>
      </c>
      <c r="M674" s="7">
        <f t="shared" ca="1" si="210"/>
        <v>3</v>
      </c>
      <c r="N674" s="7">
        <f t="shared" ca="1" si="211"/>
        <v>2</v>
      </c>
      <c r="O674" s="8">
        <f t="shared" ca="1" si="212"/>
        <v>1</v>
      </c>
      <c r="P674" s="8">
        <f t="shared" ca="1" si="213"/>
        <v>1</v>
      </c>
      <c r="Q674" s="8" t="str">
        <f t="shared" ca="1" si="214"/>
        <v/>
      </c>
      <c r="R674" s="8" t="str">
        <f t="shared" ca="1" si="215"/>
        <v>num</v>
      </c>
      <c r="S674" s="8" t="str">
        <f t="shared" ca="1" si="216"/>
        <v>addr</v>
      </c>
      <c r="T674" s="8" t="str">
        <f t="shared" ca="1" si="217"/>
        <v/>
      </c>
      <c r="U674" s="7">
        <f ca="1">IF(O674="","",OFFSET(program!$A$1,0,disasm!$A674+COLUMN()-COLUMN($U674)+IF($I674,0,1)))</f>
        <v>1</v>
      </c>
      <c r="V674" s="7">
        <f ca="1">IF(P674="","",OFFSET(program!$A$1,0,disasm!$A674+COLUMN()-COLUMN($U674)+IF($I674,0,1)))</f>
        <v>2045</v>
      </c>
      <c r="W674" s="7" t="str">
        <f ca="1">IF(Q674="","",OFFSET(program!$A$1,0,disasm!$A674+COLUMN()-COLUMN($U674)+IF($I674,0,1)))</f>
        <v/>
      </c>
      <c r="X674" s="3" t="str">
        <f t="shared" ca="1" si="218"/>
        <v>1</v>
      </c>
      <c r="Y674" s="3" t="str">
        <f t="shared" ca="1" si="219"/>
        <v>do_foreach_bit.ret</v>
      </c>
      <c r="Z674" s="3" t="str">
        <f t="shared" ca="1" si="220"/>
        <v/>
      </c>
      <c r="AA674" s="3" t="str">
        <f ca="1">" "
&amp;AE674
&amp;IF(AND(OR(K674=5,K674=6),MOD(INT(J674/1000),10)=1)," A2","")
&amp;IF(AND(NOT(I674),J674=109,OFFSET(program!$A$1,0,disasm!$A674+1)&gt;0,NOT(ISNUMBER(FIND(" A1 "," "&amp;AE674&amp;" "))))," AUTOLABEL","")
&amp;" "</f>
        <v xml:space="preserve">  A2 </v>
      </c>
      <c r="AC674" t="s">
        <v>28</v>
      </c>
    </row>
    <row r="675" spans="1:31" x14ac:dyDescent="0.2">
      <c r="A675" s="1">
        <f t="shared" ca="1" si="221"/>
        <v>1977</v>
      </c>
      <c r="B675" s="2" t="str">
        <f t="shared" ca="1" si="204"/>
        <v>do_foreach_bit.lbl1</v>
      </c>
      <c r="C675" s="3" t="str">
        <f ca="1">_xlfn.TEXTJOIN(" ",FALSE,OFFSET(program!$A$1,0,A675,1,M675))</f>
        <v>22102 1 -5 1</v>
      </c>
      <c r="D675" s="4" t="str">
        <f ca="1">IF($H675="data",".dat "&amp;X675,
IF($H675="str",".str " &amp; _xlfn.TEXTJOIN("",FALSE,OFFSET(program!$A$2,0,A675+1,1,M675-1)),
$L675&amp;" "&amp;_xlfn.TEXTJOIN(", ",TRUE,$X675:$Z675)
))</f>
        <v>MUL  1, [SP-5], [SP+1]</v>
      </c>
      <c r="E675" s="19" t="b">
        <f t="shared" ca="1" si="205"/>
        <v>1</v>
      </c>
      <c r="F675" s="5" t="str">
        <f t="shared" ca="1" si="202"/>
        <v>do_foreach_bit</v>
      </c>
      <c r="G675" s="5">
        <f t="shared" ca="1" si="203"/>
        <v>1954</v>
      </c>
      <c r="H675" s="5" t="str">
        <f t="shared" si="206"/>
        <v>code</v>
      </c>
      <c r="I675" s="13" t="b">
        <f t="shared" si="207"/>
        <v>0</v>
      </c>
      <c r="J675" s="6">
        <f ca="1">OFFSET(program!$A$1,0,disasm!A675)</f>
        <v>22102</v>
      </c>
      <c r="K675" s="7">
        <f t="shared" ca="1" si="208"/>
        <v>2</v>
      </c>
      <c r="L675" s="7" t="str">
        <f t="shared" ca="1" si="209"/>
        <v xml:space="preserve">MUL </v>
      </c>
      <c r="M675" s="7">
        <f t="shared" ca="1" si="210"/>
        <v>4</v>
      </c>
      <c r="N675" s="7">
        <f t="shared" ca="1" si="211"/>
        <v>3</v>
      </c>
      <c r="O675" s="8">
        <f t="shared" ca="1" si="212"/>
        <v>1</v>
      </c>
      <c r="P675" s="8">
        <f t="shared" ca="1" si="213"/>
        <v>2</v>
      </c>
      <c r="Q675" s="8">
        <f t="shared" ca="1" si="214"/>
        <v>2</v>
      </c>
      <c r="R675" s="8" t="str">
        <f t="shared" ca="1" si="215"/>
        <v>num</v>
      </c>
      <c r="S675" s="8" t="str">
        <f t="shared" ca="1" si="216"/>
        <v>num</v>
      </c>
      <c r="T675" s="8" t="str">
        <f t="shared" ca="1" si="217"/>
        <v>num</v>
      </c>
      <c r="U675" s="7">
        <f ca="1">IF(O675="","",OFFSET(program!$A$1,0,disasm!$A675+COLUMN()-COLUMN($U675)+IF($I675,0,1)))</f>
        <v>1</v>
      </c>
      <c r="V675" s="7">
        <f ca="1">IF(P675="","",OFFSET(program!$A$1,0,disasm!$A675+COLUMN()-COLUMN($U675)+IF($I675,0,1)))</f>
        <v>-5</v>
      </c>
      <c r="W675" s="7">
        <f ca="1">IF(Q675="","",OFFSET(program!$A$1,0,disasm!$A675+COLUMN()-COLUMN($U675)+IF($I675,0,1)))</f>
        <v>1</v>
      </c>
      <c r="X675" s="3" t="str">
        <f t="shared" ca="1" si="218"/>
        <v>1</v>
      </c>
      <c r="Y675" s="3" t="str">
        <f t="shared" ca="1" si="219"/>
        <v>[SP-5]</v>
      </c>
      <c r="Z675" s="3" t="str">
        <f t="shared" ca="1" si="220"/>
        <v>[SP+1]</v>
      </c>
      <c r="AA675" s="3" t="str">
        <f ca="1">" "
&amp;AE675
&amp;IF(AND(OR(K675=5,K675=6),MOD(INT(J675/1000),10)=1)," A2","")
&amp;IF(AND(NOT(I675),J675=109,OFFSET(program!$A$1,0,disasm!$A675+1)&gt;0,NOT(ISNUMBER(FIND(" A1 "," "&amp;AE675&amp;" "))))," AUTOLABEL","")
&amp;" "</f>
        <v xml:space="preserve">  </v>
      </c>
      <c r="AB675" t="s">
        <v>51</v>
      </c>
    </row>
    <row r="676" spans="1:31" x14ac:dyDescent="0.2">
      <c r="A676" s="1">
        <f t="shared" ca="1" si="221"/>
        <v>1981</v>
      </c>
      <c r="B676" s="2" t="str">
        <f t="shared" ca="1" si="204"/>
        <v>do_foreach_bit+27</v>
      </c>
      <c r="C676" s="3" t="str">
        <f ca="1">_xlfn.TEXTJOIN(" ",FALSE,OFFSET(program!$A$1,0,A676,1,M676))</f>
        <v>21201 -4 -1 2</v>
      </c>
      <c r="D676" s="4" t="str">
        <f ca="1">IF($H676="data",".dat "&amp;X676,
IF($H676="str",".str " &amp; _xlfn.TEXTJOIN("",FALSE,OFFSET(program!$A$2,0,A676+1,1,M676-1)),
$L676&amp;" "&amp;_xlfn.TEXTJOIN(", ",TRUE,$X676:$Z676)
))</f>
        <v>ADD  [SP-4], -1, [SP+2]</v>
      </c>
      <c r="E676" s="19" t="b">
        <f t="shared" ca="1" si="205"/>
        <v>1</v>
      </c>
      <c r="F676" s="5" t="str">
        <f t="shared" ca="1" si="202"/>
        <v>do_foreach_bit</v>
      </c>
      <c r="G676" s="5">
        <f t="shared" ca="1" si="203"/>
        <v>1954</v>
      </c>
      <c r="H676" s="5" t="str">
        <f t="shared" si="206"/>
        <v>code</v>
      </c>
      <c r="I676" s="13" t="b">
        <f t="shared" si="207"/>
        <v>0</v>
      </c>
      <c r="J676" s="6">
        <f ca="1">OFFSET(program!$A$1,0,disasm!A676)</f>
        <v>21201</v>
      </c>
      <c r="K676" s="7">
        <f t="shared" ca="1" si="208"/>
        <v>1</v>
      </c>
      <c r="L676" s="7" t="str">
        <f t="shared" ca="1" si="209"/>
        <v xml:space="preserve">ADD </v>
      </c>
      <c r="M676" s="7">
        <f t="shared" ca="1" si="210"/>
        <v>4</v>
      </c>
      <c r="N676" s="7">
        <f t="shared" ca="1" si="211"/>
        <v>3</v>
      </c>
      <c r="O676" s="8">
        <f t="shared" ca="1" si="212"/>
        <v>2</v>
      </c>
      <c r="P676" s="8">
        <f t="shared" ca="1" si="213"/>
        <v>1</v>
      </c>
      <c r="Q676" s="8">
        <f t="shared" ca="1" si="214"/>
        <v>2</v>
      </c>
      <c r="R676" s="8" t="str">
        <f t="shared" ca="1" si="215"/>
        <v>num</v>
      </c>
      <c r="S676" s="8" t="str">
        <f t="shared" ca="1" si="216"/>
        <v>num</v>
      </c>
      <c r="T676" s="8" t="str">
        <f t="shared" ca="1" si="217"/>
        <v>num</v>
      </c>
      <c r="U676" s="7">
        <f ca="1">IF(O676="","",OFFSET(program!$A$1,0,disasm!$A676+COLUMN()-COLUMN($U676)+IF($I676,0,1)))</f>
        <v>-4</v>
      </c>
      <c r="V676" s="7">
        <f ca="1">IF(P676="","",OFFSET(program!$A$1,0,disasm!$A676+COLUMN()-COLUMN($U676)+IF($I676,0,1)))</f>
        <v>-1</v>
      </c>
      <c r="W676" s="7">
        <f ca="1">IF(Q676="","",OFFSET(program!$A$1,0,disasm!$A676+COLUMN()-COLUMN($U676)+IF($I676,0,1)))</f>
        <v>2</v>
      </c>
      <c r="X676" s="3" t="str">
        <f t="shared" ca="1" si="218"/>
        <v>[SP-4]</v>
      </c>
      <c r="Y676" s="3" t="str">
        <f t="shared" ca="1" si="219"/>
        <v>-1</v>
      </c>
      <c r="Z676" s="3" t="str">
        <f t="shared" ca="1" si="220"/>
        <v>[SP+2]</v>
      </c>
      <c r="AA676" s="3" t="str">
        <f ca="1">" "
&amp;AE676
&amp;IF(AND(OR(K676=5,K676=6),MOD(INT(J676/1000),10)=1)," A2","")
&amp;IF(AND(NOT(I676),J676=109,OFFSET(program!$A$1,0,disasm!$A676+1)&gt;0,NOT(ISNUMBER(FIND(" A1 "," "&amp;AE676&amp;" "))))," AUTOLABEL","")
&amp;" "</f>
        <v xml:space="preserve">  </v>
      </c>
    </row>
    <row r="677" spans="1:31" x14ac:dyDescent="0.2">
      <c r="A677" s="1">
        <f t="shared" ca="1" si="221"/>
        <v>1985</v>
      </c>
      <c r="B677" s="2" t="str">
        <f t="shared" ca="1" si="204"/>
        <v>do_foreach_bit+31</v>
      </c>
      <c r="C677" s="3" t="str">
        <f ca="1">_xlfn.TEXTJOIN(" ",FALSE,OFFSET(program!$A$1,0,A677,1,M677))</f>
        <v>21202 -3 2 3</v>
      </c>
      <c r="D677" s="4" t="str">
        <f ca="1">IF($H677="data",".dat "&amp;X677,
IF($H677="str",".str " &amp; _xlfn.TEXTJOIN("",FALSE,OFFSET(program!$A$2,0,A677+1,1,M677-1)),
$L677&amp;" "&amp;_xlfn.TEXTJOIN(", ",TRUE,$X677:$Z677)
))</f>
        <v>MUL  [SP-3], 2, [SP+3]</v>
      </c>
      <c r="E677" s="19" t="b">
        <f t="shared" ca="1" si="205"/>
        <v>1</v>
      </c>
      <c r="F677" s="5" t="str">
        <f t="shared" ca="1" si="202"/>
        <v>do_foreach_bit</v>
      </c>
      <c r="G677" s="5">
        <f t="shared" ca="1" si="203"/>
        <v>1954</v>
      </c>
      <c r="H677" s="5" t="str">
        <f t="shared" si="206"/>
        <v>code</v>
      </c>
      <c r="I677" s="13" t="b">
        <f t="shared" si="207"/>
        <v>0</v>
      </c>
      <c r="J677" s="6">
        <f ca="1">OFFSET(program!$A$1,0,disasm!A677)</f>
        <v>21202</v>
      </c>
      <c r="K677" s="7">
        <f t="shared" ca="1" si="208"/>
        <v>2</v>
      </c>
      <c r="L677" s="7" t="str">
        <f t="shared" ca="1" si="209"/>
        <v xml:space="preserve">MUL </v>
      </c>
      <c r="M677" s="7">
        <f t="shared" ca="1" si="210"/>
        <v>4</v>
      </c>
      <c r="N677" s="7">
        <f t="shared" ca="1" si="211"/>
        <v>3</v>
      </c>
      <c r="O677" s="8">
        <f t="shared" ca="1" si="212"/>
        <v>2</v>
      </c>
      <c r="P677" s="8">
        <f t="shared" ca="1" si="213"/>
        <v>1</v>
      </c>
      <c r="Q677" s="8">
        <f t="shared" ca="1" si="214"/>
        <v>2</v>
      </c>
      <c r="R677" s="8" t="str">
        <f t="shared" ca="1" si="215"/>
        <v>num</v>
      </c>
      <c r="S677" s="8" t="str">
        <f t="shared" ca="1" si="216"/>
        <v>num</v>
      </c>
      <c r="T677" s="8" t="str">
        <f t="shared" ca="1" si="217"/>
        <v>num</v>
      </c>
      <c r="U677" s="7">
        <f ca="1">IF(O677="","",OFFSET(program!$A$1,0,disasm!$A677+COLUMN()-COLUMN($U677)+IF($I677,0,1)))</f>
        <v>-3</v>
      </c>
      <c r="V677" s="7">
        <f ca="1">IF(P677="","",OFFSET(program!$A$1,0,disasm!$A677+COLUMN()-COLUMN($U677)+IF($I677,0,1)))</f>
        <v>2</v>
      </c>
      <c r="W677" s="7">
        <f ca="1">IF(Q677="","",OFFSET(program!$A$1,0,disasm!$A677+COLUMN()-COLUMN($U677)+IF($I677,0,1)))</f>
        <v>3</v>
      </c>
      <c r="X677" s="3" t="str">
        <f t="shared" ca="1" si="218"/>
        <v>[SP-3]</v>
      </c>
      <c r="Y677" s="3" t="str">
        <f t="shared" ca="1" si="219"/>
        <v>2</v>
      </c>
      <c r="Z677" s="3" t="str">
        <f t="shared" ca="1" si="220"/>
        <v>[SP+3]</v>
      </c>
      <c r="AA677" s="3" t="str">
        <f ca="1">" "
&amp;AE677
&amp;IF(AND(OR(K677=5,K677=6),MOD(INT(J677/1000),10)=1)," A2","")
&amp;IF(AND(NOT(I677),J677=109,OFFSET(program!$A$1,0,disasm!$A677+1)&gt;0,NOT(ISNUMBER(FIND(" A1 "," "&amp;AE677&amp;" "))))," AUTOLABEL","")
&amp;" "</f>
        <v xml:space="preserve">  </v>
      </c>
    </row>
    <row r="678" spans="1:31" x14ac:dyDescent="0.2">
      <c r="A678" s="1">
        <f t="shared" ca="1" si="221"/>
        <v>1989</v>
      </c>
      <c r="B678" s="2" t="str">
        <f t="shared" ca="1" si="204"/>
        <v>do_foreach_bit+35</v>
      </c>
      <c r="C678" s="3" t="str">
        <f ca="1">_xlfn.TEXTJOIN(" ",FALSE,OFFSET(program!$A$1,0,A678,1,M678))</f>
        <v>21102 1 1996 0</v>
      </c>
      <c r="D678" s="4" t="str">
        <f ca="1">IF($H678="data",".dat "&amp;X678,
IF($H678="str",".str " &amp; _xlfn.TEXTJOIN("",FALSE,OFFSET(program!$A$2,0,A678+1,1,M678-1)),
$L678&amp;" "&amp;_xlfn.TEXTJOIN(", ",TRUE,$X678:$Z678)
))</f>
        <v>MUL  1, do_foreach_bit+42, [SP+0]</v>
      </c>
      <c r="E678" s="19" t="b">
        <f t="shared" ca="1" si="205"/>
        <v>1</v>
      </c>
      <c r="F678" s="5" t="str">
        <f t="shared" ca="1" si="202"/>
        <v>do_foreach_bit</v>
      </c>
      <c r="G678" s="5">
        <f t="shared" ca="1" si="203"/>
        <v>1954</v>
      </c>
      <c r="H678" s="5" t="str">
        <f t="shared" si="206"/>
        <v>code</v>
      </c>
      <c r="I678" s="13" t="b">
        <f t="shared" si="207"/>
        <v>0</v>
      </c>
      <c r="J678" s="6">
        <f ca="1">OFFSET(program!$A$1,0,disasm!A678)</f>
        <v>21102</v>
      </c>
      <c r="K678" s="7">
        <f t="shared" ca="1" si="208"/>
        <v>2</v>
      </c>
      <c r="L678" s="7" t="str">
        <f t="shared" ca="1" si="209"/>
        <v xml:space="preserve">MUL </v>
      </c>
      <c r="M678" s="7">
        <f t="shared" ca="1" si="210"/>
        <v>4</v>
      </c>
      <c r="N678" s="7">
        <f t="shared" ca="1" si="211"/>
        <v>3</v>
      </c>
      <c r="O678" s="8">
        <f t="shared" ca="1" si="212"/>
        <v>1</v>
      </c>
      <c r="P678" s="8">
        <f t="shared" ca="1" si="213"/>
        <v>1</v>
      </c>
      <c r="Q678" s="8">
        <f t="shared" ca="1" si="214"/>
        <v>2</v>
      </c>
      <c r="R678" s="8" t="str">
        <f t="shared" ca="1" si="215"/>
        <v>num</v>
      </c>
      <c r="S678" s="8" t="str">
        <f t="shared" ca="1" si="216"/>
        <v>addr</v>
      </c>
      <c r="T678" s="8" t="str">
        <f t="shared" ca="1" si="217"/>
        <v>num</v>
      </c>
      <c r="U678" s="7">
        <f ca="1">IF(O678="","",OFFSET(program!$A$1,0,disasm!$A678+COLUMN()-COLUMN($U678)+IF($I678,0,1)))</f>
        <v>1</v>
      </c>
      <c r="V678" s="7">
        <f ca="1">IF(P678="","",OFFSET(program!$A$1,0,disasm!$A678+COLUMN()-COLUMN($U678)+IF($I678,0,1)))</f>
        <v>1996</v>
      </c>
      <c r="W678" s="7">
        <f ca="1">IF(Q678="","",OFFSET(program!$A$1,0,disasm!$A678+COLUMN()-COLUMN($U678)+IF($I678,0,1)))</f>
        <v>0</v>
      </c>
      <c r="X678" s="3" t="str">
        <f t="shared" ca="1" si="218"/>
        <v>1</v>
      </c>
      <c r="Y678" s="3" t="str">
        <f t="shared" ca="1" si="219"/>
        <v>do_foreach_bit+42</v>
      </c>
      <c r="Z678" s="3" t="str">
        <f t="shared" ca="1" si="220"/>
        <v>[SP+0]</v>
      </c>
      <c r="AA678" s="3" t="str">
        <f ca="1">" "
&amp;AE678
&amp;IF(AND(OR(K678=5,K678=6),MOD(INT(J678/1000),10)=1)," A2","")
&amp;IF(AND(NOT(I678),J678=109,OFFSET(program!$A$1,0,disasm!$A678+1)&gt;0,NOT(ISNUMBER(FIND(" A1 "," "&amp;AE678&amp;" "))))," AUTOLABEL","")
&amp;" "</f>
        <v xml:space="preserve"> A2 </v>
      </c>
      <c r="AE678" s="9" t="s">
        <v>48</v>
      </c>
    </row>
    <row r="679" spans="1:31" x14ac:dyDescent="0.2">
      <c r="A679" s="1">
        <f t="shared" ca="1" si="221"/>
        <v>1993</v>
      </c>
      <c r="B679" s="2" t="str">
        <f t="shared" ca="1" si="204"/>
        <v>do_foreach_bit+39</v>
      </c>
      <c r="C679" s="3" t="str">
        <f ca="1">_xlfn.TEXTJOIN(" ",FALSE,OFFSET(program!$A$1,0,A679,1,M679))</f>
        <v>1106 0 1954</v>
      </c>
      <c r="D679" s="4" t="str">
        <f ca="1">IF($H679="data",".dat "&amp;X679,
IF($H679="str",".str " &amp; _xlfn.TEXTJOIN("",FALSE,OFFSET(program!$A$2,0,A679+1,1,M679-1)),
$L679&amp;" "&amp;_xlfn.TEXTJOIN(", ",TRUE,$X679:$Z679)
))</f>
        <v>J=0  0, do_foreach_bit</v>
      </c>
      <c r="E679" s="19" t="b">
        <f t="shared" ca="1" si="205"/>
        <v>1</v>
      </c>
      <c r="F679" s="5" t="str">
        <f t="shared" ca="1" si="202"/>
        <v>do_foreach_bit</v>
      </c>
      <c r="G679" s="5">
        <f t="shared" ca="1" si="203"/>
        <v>1954</v>
      </c>
      <c r="H679" s="5" t="str">
        <f t="shared" si="206"/>
        <v>code</v>
      </c>
      <c r="I679" s="13" t="b">
        <f t="shared" si="207"/>
        <v>0</v>
      </c>
      <c r="J679" s="6">
        <f ca="1">OFFSET(program!$A$1,0,disasm!A679)</f>
        <v>1106</v>
      </c>
      <c r="K679" s="7">
        <f t="shared" ca="1" si="208"/>
        <v>6</v>
      </c>
      <c r="L679" s="7" t="str">
        <f t="shared" ca="1" si="209"/>
        <v xml:space="preserve">J=0 </v>
      </c>
      <c r="M679" s="7">
        <f t="shared" ca="1" si="210"/>
        <v>3</v>
      </c>
      <c r="N679" s="7">
        <f t="shared" ca="1" si="211"/>
        <v>2</v>
      </c>
      <c r="O679" s="8">
        <f t="shared" ca="1" si="212"/>
        <v>1</v>
      </c>
      <c r="P679" s="8">
        <f t="shared" ca="1" si="213"/>
        <v>1</v>
      </c>
      <c r="Q679" s="8" t="str">
        <f t="shared" ca="1" si="214"/>
        <v/>
      </c>
      <c r="R679" s="8" t="str">
        <f t="shared" ca="1" si="215"/>
        <v>num</v>
      </c>
      <c r="S679" s="8" t="str">
        <f t="shared" ca="1" si="216"/>
        <v>addr</v>
      </c>
      <c r="T679" s="8" t="str">
        <f t="shared" ca="1" si="217"/>
        <v/>
      </c>
      <c r="U679" s="7">
        <f ca="1">IF(O679="","",OFFSET(program!$A$1,0,disasm!$A679+COLUMN()-COLUMN($U679)+IF($I679,0,1)))</f>
        <v>0</v>
      </c>
      <c r="V679" s="7">
        <f ca="1">IF(P679="","",OFFSET(program!$A$1,0,disasm!$A679+COLUMN()-COLUMN($U679)+IF($I679,0,1)))</f>
        <v>1954</v>
      </c>
      <c r="W679" s="7" t="str">
        <f ca="1">IF(Q679="","",OFFSET(program!$A$1,0,disasm!$A679+COLUMN()-COLUMN($U679)+IF($I679,0,1)))</f>
        <v/>
      </c>
      <c r="X679" s="3" t="str">
        <f t="shared" ca="1" si="218"/>
        <v>0</v>
      </c>
      <c r="Y679" s="3" t="str">
        <f t="shared" ca="1" si="219"/>
        <v>do_foreach_bit</v>
      </c>
      <c r="Z679" s="3" t="str">
        <f t="shared" ca="1" si="220"/>
        <v/>
      </c>
      <c r="AA679" s="3" t="str">
        <f ca="1">" "
&amp;AE679
&amp;IF(AND(OR(K679=5,K679=6),MOD(INT(J679/1000),10)=1)," A2","")
&amp;IF(AND(NOT(I679),J679=109,OFFSET(program!$A$1,0,disasm!$A679+1)&gt;0,NOT(ISNUMBER(FIND(" A1 "," "&amp;AE679&amp;" "))))," AUTOLABEL","")
&amp;" "</f>
        <v xml:space="preserve">  A2 </v>
      </c>
    </row>
    <row r="680" spans="1:31" x14ac:dyDescent="0.2">
      <c r="A680" s="1">
        <f t="shared" ca="1" si="221"/>
        <v>1996</v>
      </c>
      <c r="B680" s="2" t="str">
        <f t="shared" ca="1" si="204"/>
        <v>do_foreach_bit+42</v>
      </c>
      <c r="C680" s="3" t="str">
        <f ca="1">_xlfn.TEXTJOIN(" ",FALSE,OFFSET(program!$A$1,0,A680,1,M680))</f>
        <v>22101 0 1 -5</v>
      </c>
      <c r="D680" s="4" t="str">
        <f ca="1">IF($H680="data",".dat "&amp;X680,
IF($H680="str",".str " &amp; _xlfn.TEXTJOIN("",FALSE,OFFSET(program!$A$2,0,A680+1,1,M680-1)),
$L680&amp;" "&amp;_xlfn.TEXTJOIN(", ",TRUE,$X680:$Z680)
))</f>
        <v>ADD  0, [SP+1], [SP-5]</v>
      </c>
      <c r="E680" s="19" t="b">
        <f t="shared" ca="1" si="205"/>
        <v>1</v>
      </c>
      <c r="F680" s="5" t="str">
        <f t="shared" ca="1" si="202"/>
        <v>do_foreach_bit</v>
      </c>
      <c r="G680" s="5">
        <f t="shared" ca="1" si="203"/>
        <v>1954</v>
      </c>
      <c r="H680" s="5" t="str">
        <f t="shared" si="206"/>
        <v>code</v>
      </c>
      <c r="I680" s="13" t="b">
        <f t="shared" si="207"/>
        <v>0</v>
      </c>
      <c r="J680" s="6">
        <f ca="1">OFFSET(program!$A$1,0,disasm!A680)</f>
        <v>22101</v>
      </c>
      <c r="K680" s="7">
        <f t="shared" ca="1" si="208"/>
        <v>1</v>
      </c>
      <c r="L680" s="7" t="str">
        <f t="shared" ca="1" si="209"/>
        <v xml:space="preserve">ADD </v>
      </c>
      <c r="M680" s="7">
        <f t="shared" ca="1" si="210"/>
        <v>4</v>
      </c>
      <c r="N680" s="7">
        <f t="shared" ca="1" si="211"/>
        <v>3</v>
      </c>
      <c r="O680" s="8">
        <f t="shared" ca="1" si="212"/>
        <v>1</v>
      </c>
      <c r="P680" s="8">
        <f t="shared" ca="1" si="213"/>
        <v>2</v>
      </c>
      <c r="Q680" s="8">
        <f t="shared" ca="1" si="214"/>
        <v>2</v>
      </c>
      <c r="R680" s="8" t="str">
        <f t="shared" ca="1" si="215"/>
        <v>num</v>
      </c>
      <c r="S680" s="8" t="str">
        <f t="shared" ca="1" si="216"/>
        <v>num</v>
      </c>
      <c r="T680" s="8" t="str">
        <f t="shared" ca="1" si="217"/>
        <v>num</v>
      </c>
      <c r="U680" s="7">
        <f ca="1">IF(O680="","",OFFSET(program!$A$1,0,disasm!$A680+COLUMN()-COLUMN($U680)+IF($I680,0,1)))</f>
        <v>0</v>
      </c>
      <c r="V680" s="7">
        <f ca="1">IF(P680="","",OFFSET(program!$A$1,0,disasm!$A680+COLUMN()-COLUMN($U680)+IF($I680,0,1)))</f>
        <v>1</v>
      </c>
      <c r="W680" s="7">
        <f ca="1">IF(Q680="","",OFFSET(program!$A$1,0,disasm!$A680+COLUMN()-COLUMN($U680)+IF($I680,0,1)))</f>
        <v>-5</v>
      </c>
      <c r="X680" s="3" t="str">
        <f t="shared" ca="1" si="218"/>
        <v>0</v>
      </c>
      <c r="Y680" s="3" t="str">
        <f t="shared" ca="1" si="219"/>
        <v>[SP+1]</v>
      </c>
      <c r="Z680" s="3" t="str">
        <f t="shared" ca="1" si="220"/>
        <v>[SP-5]</v>
      </c>
      <c r="AA680" s="3" t="str">
        <f ca="1">" "
&amp;AE680
&amp;IF(AND(OR(K680=5,K680=6),MOD(INT(J680/1000),10)=1)," A2","")
&amp;IF(AND(NOT(I680),J680=109,OFFSET(program!$A$1,0,disasm!$A680+1)&gt;0,NOT(ISNUMBER(FIND(" A1 "," "&amp;AE680&amp;" "))))," AUTOLABEL","")
&amp;" "</f>
        <v xml:space="preserve">  </v>
      </c>
      <c r="AC680" t="s">
        <v>170</v>
      </c>
    </row>
    <row r="681" spans="1:31" x14ac:dyDescent="0.2">
      <c r="A681" s="1">
        <f t="shared" ca="1" si="221"/>
        <v>2000</v>
      </c>
      <c r="B681" s="2" t="str">
        <f t="shared" ca="1" si="204"/>
        <v>do_foreach_bit+46</v>
      </c>
      <c r="C681" s="3" t="str">
        <f ca="1">_xlfn.TEXTJOIN(" ",FALSE,OFFSET(program!$A$1,0,A681,1,M681))</f>
        <v>21102 1 1 -2</v>
      </c>
      <c r="D681" s="4" t="str">
        <f ca="1">IF($H681="data",".dat "&amp;X681,
IF($H681="str",".str " &amp; _xlfn.TEXTJOIN("",FALSE,OFFSET(program!$A$2,0,A681+1,1,M681-1)),
$L681&amp;" "&amp;_xlfn.TEXTJOIN(", ",TRUE,$X681:$Z681)
))</f>
        <v>MUL  1, 1, [SP-2]</v>
      </c>
      <c r="E681" s="19" t="b">
        <f t="shared" ca="1" si="205"/>
        <v>1</v>
      </c>
      <c r="F681" s="5" t="str">
        <f t="shared" ca="1" si="202"/>
        <v>do_foreach_bit</v>
      </c>
      <c r="G681" s="5">
        <f t="shared" ca="1" si="203"/>
        <v>1954</v>
      </c>
      <c r="H681" s="5" t="str">
        <f t="shared" si="206"/>
        <v>code</v>
      </c>
      <c r="I681" s="13" t="b">
        <f t="shared" si="207"/>
        <v>0</v>
      </c>
      <c r="J681" s="6">
        <f ca="1">OFFSET(program!$A$1,0,disasm!A681)</f>
        <v>21102</v>
      </c>
      <c r="K681" s="7">
        <f t="shared" ca="1" si="208"/>
        <v>2</v>
      </c>
      <c r="L681" s="7" t="str">
        <f t="shared" ca="1" si="209"/>
        <v xml:space="preserve">MUL </v>
      </c>
      <c r="M681" s="7">
        <f t="shared" ca="1" si="210"/>
        <v>4</v>
      </c>
      <c r="N681" s="7">
        <f t="shared" ca="1" si="211"/>
        <v>3</v>
      </c>
      <c r="O681" s="8">
        <f t="shared" ca="1" si="212"/>
        <v>1</v>
      </c>
      <c r="P681" s="8">
        <f t="shared" ca="1" si="213"/>
        <v>1</v>
      </c>
      <c r="Q681" s="8">
        <f t="shared" ca="1" si="214"/>
        <v>2</v>
      </c>
      <c r="R681" s="8" t="str">
        <f t="shared" ca="1" si="215"/>
        <v>num</v>
      </c>
      <c r="S681" s="8" t="str">
        <f t="shared" ca="1" si="216"/>
        <v>num</v>
      </c>
      <c r="T681" s="8" t="str">
        <f t="shared" ca="1" si="217"/>
        <v>num</v>
      </c>
      <c r="U681" s="7">
        <f ca="1">IF(O681="","",OFFSET(program!$A$1,0,disasm!$A681+COLUMN()-COLUMN($U681)+IF($I681,0,1)))</f>
        <v>1</v>
      </c>
      <c r="V681" s="7">
        <f ca="1">IF(P681="","",OFFSET(program!$A$1,0,disasm!$A681+COLUMN()-COLUMN($U681)+IF($I681,0,1)))</f>
        <v>1</v>
      </c>
      <c r="W681" s="7">
        <f ca="1">IF(Q681="","",OFFSET(program!$A$1,0,disasm!$A681+COLUMN()-COLUMN($U681)+IF($I681,0,1)))</f>
        <v>-2</v>
      </c>
      <c r="X681" s="3" t="str">
        <f t="shared" ca="1" si="218"/>
        <v>1</v>
      </c>
      <c r="Y681" s="3" t="str">
        <f t="shared" ca="1" si="219"/>
        <v>1</v>
      </c>
      <c r="Z681" s="3" t="str">
        <f t="shared" ca="1" si="220"/>
        <v>[SP-2]</v>
      </c>
      <c r="AA681" s="3" t="str">
        <f ca="1">" "
&amp;AE681
&amp;IF(AND(OR(K681=5,K681=6),MOD(INT(J681/1000),10)=1)," A2","")
&amp;IF(AND(NOT(I681),J681=109,OFFSET(program!$A$1,0,disasm!$A681+1)&gt;0,NOT(ISNUMBER(FIND(" A1 "," "&amp;AE681&amp;" "))))," AUTOLABEL","")
&amp;" "</f>
        <v xml:space="preserve">  </v>
      </c>
      <c r="AC681" t="s">
        <v>164</v>
      </c>
    </row>
    <row r="682" spans="1:31" x14ac:dyDescent="0.2">
      <c r="A682" s="1">
        <f t="shared" ca="1" si="221"/>
        <v>2004</v>
      </c>
      <c r="B682" s="2" t="str">
        <f t="shared" ca="1" si="204"/>
        <v>do_foreach_bit+50</v>
      </c>
      <c r="C682" s="3" t="str">
        <f ca="1">_xlfn.TEXTJOIN(" ",FALSE,OFFSET(program!$A$1,0,A682,1,M682))</f>
        <v>22207 -5 -3 -1</v>
      </c>
      <c r="D682" s="4" t="str">
        <f ca="1">IF($H682="data",".dat "&amp;X682,
IF($H682="str",".str " &amp; _xlfn.TEXTJOIN("",FALSE,OFFSET(program!$A$2,0,A682+1,1,M682-1)),
$L682&amp;" "&amp;_xlfn.TEXTJOIN(", ",TRUE,$X682:$Z682)
))</f>
        <v>CMP&lt; [SP-5], [SP-3], [SP-1]</v>
      </c>
      <c r="E682" s="19" t="b">
        <f t="shared" ca="1" si="205"/>
        <v>1</v>
      </c>
      <c r="F682" s="5" t="str">
        <f t="shared" ca="1" si="202"/>
        <v>do_foreach_bit</v>
      </c>
      <c r="G682" s="5">
        <f t="shared" ca="1" si="203"/>
        <v>1954</v>
      </c>
      <c r="H682" s="5" t="str">
        <f t="shared" si="206"/>
        <v>code</v>
      </c>
      <c r="I682" s="13" t="b">
        <f t="shared" si="207"/>
        <v>0</v>
      </c>
      <c r="J682" s="6">
        <f ca="1">OFFSET(program!$A$1,0,disasm!A682)</f>
        <v>22207</v>
      </c>
      <c r="K682" s="7">
        <f t="shared" ca="1" si="208"/>
        <v>7</v>
      </c>
      <c r="L682" s="7" t="str">
        <f t="shared" ca="1" si="209"/>
        <v>CMP&lt;</v>
      </c>
      <c r="M682" s="7">
        <f t="shared" ca="1" si="210"/>
        <v>4</v>
      </c>
      <c r="N682" s="7">
        <f t="shared" ca="1" si="211"/>
        <v>3</v>
      </c>
      <c r="O682" s="8">
        <f t="shared" ca="1" si="212"/>
        <v>2</v>
      </c>
      <c r="P682" s="8">
        <f t="shared" ca="1" si="213"/>
        <v>2</v>
      </c>
      <c r="Q682" s="8">
        <f t="shared" ca="1" si="214"/>
        <v>2</v>
      </c>
      <c r="R682" s="8" t="str">
        <f t="shared" ca="1" si="215"/>
        <v>num</v>
      </c>
      <c r="S682" s="8" t="str">
        <f t="shared" ca="1" si="216"/>
        <v>num</v>
      </c>
      <c r="T682" s="8" t="str">
        <f t="shared" ca="1" si="217"/>
        <v>num</v>
      </c>
      <c r="U682" s="7">
        <f ca="1">IF(O682="","",OFFSET(program!$A$1,0,disasm!$A682+COLUMN()-COLUMN($U682)+IF($I682,0,1)))</f>
        <v>-5</v>
      </c>
      <c r="V682" s="7">
        <f ca="1">IF(P682="","",OFFSET(program!$A$1,0,disasm!$A682+COLUMN()-COLUMN($U682)+IF($I682,0,1)))</f>
        <v>-3</v>
      </c>
      <c r="W682" s="7">
        <f ca="1">IF(Q682="","",OFFSET(program!$A$1,0,disasm!$A682+COLUMN()-COLUMN($U682)+IF($I682,0,1)))</f>
        <v>-1</v>
      </c>
      <c r="X682" s="3" t="str">
        <f t="shared" ca="1" si="218"/>
        <v>[SP-5]</v>
      </c>
      <c r="Y682" s="3" t="str">
        <f t="shared" ca="1" si="219"/>
        <v>[SP-3]</v>
      </c>
      <c r="Z682" s="3" t="str">
        <f t="shared" ca="1" si="220"/>
        <v>[SP-1]</v>
      </c>
      <c r="AA682" s="3" t="str">
        <f ca="1">" "
&amp;AE682
&amp;IF(AND(OR(K682=5,K682=6),MOD(INT(J682/1000),10)=1)," A2","")
&amp;IF(AND(NOT(I682),J682=109,OFFSET(program!$A$1,0,disasm!$A682+1)&gt;0,NOT(ISNUMBER(FIND(" A1 "," "&amp;AE682&amp;" "))))," AUTOLABEL","")
&amp;" "</f>
        <v xml:space="preserve">  </v>
      </c>
      <c r="AC682" t="s">
        <v>162</v>
      </c>
    </row>
    <row r="683" spans="1:31" x14ac:dyDescent="0.2">
      <c r="A683" s="1">
        <f t="shared" ca="1" si="221"/>
        <v>2008</v>
      </c>
      <c r="B683" s="2" t="str">
        <f t="shared" ca="1" si="204"/>
        <v>do_foreach_bit+54</v>
      </c>
      <c r="C683" s="3" t="str">
        <f ca="1">_xlfn.TEXTJOIN(" ",FALSE,OFFSET(program!$A$1,0,A683,1,M683))</f>
        <v>1206 -1 2015</v>
      </c>
      <c r="D683" s="4" t="str">
        <f ca="1">IF($H683="data",".dat "&amp;X683,
IF($H683="str",".str " &amp; _xlfn.TEXTJOIN("",FALSE,OFFSET(program!$A$2,0,A683+1,1,M683-1)),
$L683&amp;" "&amp;_xlfn.TEXTJOIN(", ",TRUE,$X683:$Z683)
))</f>
        <v>J=0  [SP-1], do_foreach_bit.lbl3</v>
      </c>
      <c r="E683" s="19" t="b">
        <f t="shared" ca="1" si="205"/>
        <v>1</v>
      </c>
      <c r="F683" s="5" t="str">
        <f t="shared" ca="1" si="202"/>
        <v>do_foreach_bit</v>
      </c>
      <c r="G683" s="5">
        <f t="shared" ca="1" si="203"/>
        <v>1954</v>
      </c>
      <c r="H683" s="5" t="str">
        <f t="shared" si="206"/>
        <v>code</v>
      </c>
      <c r="I683" s="13" t="b">
        <f t="shared" si="207"/>
        <v>0</v>
      </c>
      <c r="J683" s="6">
        <f ca="1">OFFSET(program!$A$1,0,disasm!A683)</f>
        <v>1206</v>
      </c>
      <c r="K683" s="7">
        <f t="shared" ca="1" si="208"/>
        <v>6</v>
      </c>
      <c r="L683" s="7" t="str">
        <f t="shared" ca="1" si="209"/>
        <v xml:space="preserve">J=0 </v>
      </c>
      <c r="M683" s="7">
        <f t="shared" ca="1" si="210"/>
        <v>3</v>
      </c>
      <c r="N683" s="7">
        <f t="shared" ca="1" si="211"/>
        <v>2</v>
      </c>
      <c r="O683" s="8">
        <f t="shared" ca="1" si="212"/>
        <v>2</v>
      </c>
      <c r="P683" s="8">
        <f t="shared" ca="1" si="213"/>
        <v>1</v>
      </c>
      <c r="Q683" s="8" t="str">
        <f t="shared" ca="1" si="214"/>
        <v/>
      </c>
      <c r="R683" s="8" t="str">
        <f t="shared" ca="1" si="215"/>
        <v>num</v>
      </c>
      <c r="S683" s="8" t="str">
        <f t="shared" ca="1" si="216"/>
        <v>addr</v>
      </c>
      <c r="T683" s="8" t="str">
        <f t="shared" ca="1" si="217"/>
        <v/>
      </c>
      <c r="U683" s="7">
        <f ca="1">IF(O683="","",OFFSET(program!$A$1,0,disasm!$A683+COLUMN()-COLUMN($U683)+IF($I683,0,1)))</f>
        <v>-1</v>
      </c>
      <c r="V683" s="7">
        <f ca="1">IF(P683="","",OFFSET(program!$A$1,0,disasm!$A683+COLUMN()-COLUMN($U683)+IF($I683,0,1)))</f>
        <v>2015</v>
      </c>
      <c r="W683" s="7" t="str">
        <f ca="1">IF(Q683="","",OFFSET(program!$A$1,0,disasm!$A683+COLUMN()-COLUMN($U683)+IF($I683,0,1)))</f>
        <v/>
      </c>
      <c r="X683" s="3" t="str">
        <f t="shared" ca="1" si="218"/>
        <v>[SP-1]</v>
      </c>
      <c r="Y683" s="3" t="str">
        <f t="shared" ca="1" si="219"/>
        <v>do_foreach_bit.lbl3</v>
      </c>
      <c r="Z683" s="3" t="str">
        <f t="shared" ca="1" si="220"/>
        <v/>
      </c>
      <c r="AA683" s="3" t="str">
        <f ca="1">" "
&amp;AE683
&amp;IF(AND(OR(K683=5,K683=6),MOD(INT(J683/1000),10)=1)," A2","")
&amp;IF(AND(NOT(I683),J683=109,OFFSET(program!$A$1,0,disasm!$A683+1)&gt;0,NOT(ISNUMBER(FIND(" A1 "," "&amp;AE683&amp;" "))))," AUTOLABEL","")
&amp;" "</f>
        <v xml:space="preserve">  A2 </v>
      </c>
      <c r="AC683" t="s">
        <v>165</v>
      </c>
    </row>
    <row r="684" spans="1:31" x14ac:dyDescent="0.2">
      <c r="A684" s="1">
        <f t="shared" ca="1" si="221"/>
        <v>2011</v>
      </c>
      <c r="B684" s="2" t="str">
        <f t="shared" ca="1" si="204"/>
        <v>do_foreach_bit+57</v>
      </c>
      <c r="C684" s="3" t="str">
        <f ca="1">_xlfn.TEXTJOIN(" ",FALSE,OFFSET(program!$A$1,0,A684,1,M684))</f>
        <v>21102 0 1 -2</v>
      </c>
      <c r="D684" s="4" t="str">
        <f ca="1">IF($H684="data",".dat "&amp;X684,
IF($H684="str",".str " &amp; _xlfn.TEXTJOIN("",FALSE,OFFSET(program!$A$2,0,A684+1,1,M684-1)),
$L684&amp;" "&amp;_xlfn.TEXTJOIN(", ",TRUE,$X684:$Z684)
))</f>
        <v>MUL  0, 1, [SP-2]</v>
      </c>
      <c r="E684" s="19" t="b">
        <f t="shared" ca="1" si="205"/>
        <v>1</v>
      </c>
      <c r="F684" s="5" t="str">
        <f t="shared" ca="1" si="202"/>
        <v>do_foreach_bit</v>
      </c>
      <c r="G684" s="5">
        <f t="shared" ca="1" si="203"/>
        <v>1954</v>
      </c>
      <c r="H684" s="5" t="str">
        <f t="shared" si="206"/>
        <v>code</v>
      </c>
      <c r="I684" s="13" t="b">
        <f t="shared" si="207"/>
        <v>0</v>
      </c>
      <c r="J684" s="6">
        <f ca="1">OFFSET(program!$A$1,0,disasm!A684)</f>
        <v>21102</v>
      </c>
      <c r="K684" s="7">
        <f t="shared" ca="1" si="208"/>
        <v>2</v>
      </c>
      <c r="L684" s="7" t="str">
        <f t="shared" ca="1" si="209"/>
        <v xml:space="preserve">MUL </v>
      </c>
      <c r="M684" s="7">
        <f t="shared" ca="1" si="210"/>
        <v>4</v>
      </c>
      <c r="N684" s="7">
        <f t="shared" ca="1" si="211"/>
        <v>3</v>
      </c>
      <c r="O684" s="8">
        <f t="shared" ca="1" si="212"/>
        <v>1</v>
      </c>
      <c r="P684" s="8">
        <f t="shared" ca="1" si="213"/>
        <v>1</v>
      </c>
      <c r="Q684" s="8">
        <f t="shared" ca="1" si="214"/>
        <v>2</v>
      </c>
      <c r="R684" s="8" t="str">
        <f t="shared" ca="1" si="215"/>
        <v>num</v>
      </c>
      <c r="S684" s="8" t="str">
        <f t="shared" ca="1" si="216"/>
        <v>num</v>
      </c>
      <c r="T684" s="8" t="str">
        <f t="shared" ca="1" si="217"/>
        <v>num</v>
      </c>
      <c r="U684" s="7">
        <f ca="1">IF(O684="","",OFFSET(program!$A$1,0,disasm!$A684+COLUMN()-COLUMN($U684)+IF($I684,0,1)))</f>
        <v>0</v>
      </c>
      <c r="V684" s="7">
        <f ca="1">IF(P684="","",OFFSET(program!$A$1,0,disasm!$A684+COLUMN()-COLUMN($U684)+IF($I684,0,1)))</f>
        <v>1</v>
      </c>
      <c r="W684" s="7">
        <f ca="1">IF(Q684="","",OFFSET(program!$A$1,0,disasm!$A684+COLUMN()-COLUMN($U684)+IF($I684,0,1)))</f>
        <v>-2</v>
      </c>
      <c r="X684" s="3" t="str">
        <f t="shared" ca="1" si="218"/>
        <v>0</v>
      </c>
      <c r="Y684" s="3" t="str">
        <f t="shared" ca="1" si="219"/>
        <v>1</v>
      </c>
      <c r="Z684" s="3" t="str">
        <f t="shared" ca="1" si="220"/>
        <v>[SP-2]</v>
      </c>
      <c r="AA684" s="3" t="str">
        <f ca="1">" "
&amp;AE684
&amp;IF(AND(OR(K684=5,K684=6),MOD(INT(J684/1000),10)=1)," A2","")
&amp;IF(AND(NOT(I684),J684=109,OFFSET(program!$A$1,0,disasm!$A684+1)&gt;0,NOT(ISNUMBER(FIND(" A1 "," "&amp;AE684&amp;" "))))," AUTOLABEL","")
&amp;" "</f>
        <v xml:space="preserve">  </v>
      </c>
      <c r="AC684" t="s">
        <v>28</v>
      </c>
    </row>
    <row r="685" spans="1:31" x14ac:dyDescent="0.2">
      <c r="A685" s="1">
        <f t="shared" ca="1" si="221"/>
        <v>2015</v>
      </c>
      <c r="B685" s="2" t="str">
        <f t="shared" ca="1" si="204"/>
        <v>do_foreach_bit.lbl3</v>
      </c>
      <c r="C685" s="3" t="str">
        <f ca="1">_xlfn.TEXTJOIN(" ",FALSE,OFFSET(program!$A$1,0,A685,1,M685))</f>
        <v>22202 -3 -2 -3</v>
      </c>
      <c r="D685" s="4" t="str">
        <f ca="1">IF($H685="data",".dat "&amp;X685,
IF($H685="str",".str " &amp; _xlfn.TEXTJOIN("",FALSE,OFFSET(program!$A$2,0,A685+1,1,M685-1)),
$L685&amp;" "&amp;_xlfn.TEXTJOIN(", ",TRUE,$X685:$Z685)
))</f>
        <v>MUL  [SP-3], [SP-2], [SP-3]</v>
      </c>
      <c r="E685" s="19" t="b">
        <f t="shared" ca="1" si="205"/>
        <v>1</v>
      </c>
      <c r="F685" s="5" t="str">
        <f t="shared" ca="1" si="202"/>
        <v>do_foreach_bit</v>
      </c>
      <c r="G685" s="5">
        <f t="shared" ca="1" si="203"/>
        <v>1954</v>
      </c>
      <c r="H685" s="5" t="str">
        <f t="shared" si="206"/>
        <v>code</v>
      </c>
      <c r="I685" s="13" t="b">
        <f t="shared" si="207"/>
        <v>0</v>
      </c>
      <c r="J685" s="6">
        <f ca="1">OFFSET(program!$A$1,0,disasm!A685)</f>
        <v>22202</v>
      </c>
      <c r="K685" s="7">
        <f t="shared" ca="1" si="208"/>
        <v>2</v>
      </c>
      <c r="L685" s="7" t="str">
        <f t="shared" ca="1" si="209"/>
        <v xml:space="preserve">MUL </v>
      </c>
      <c r="M685" s="7">
        <f t="shared" ca="1" si="210"/>
        <v>4</v>
      </c>
      <c r="N685" s="7">
        <f t="shared" ca="1" si="211"/>
        <v>3</v>
      </c>
      <c r="O685" s="8">
        <f t="shared" ca="1" si="212"/>
        <v>2</v>
      </c>
      <c r="P685" s="8">
        <f t="shared" ca="1" si="213"/>
        <v>2</v>
      </c>
      <c r="Q685" s="8">
        <f t="shared" ca="1" si="214"/>
        <v>2</v>
      </c>
      <c r="R685" s="8" t="str">
        <f t="shared" ca="1" si="215"/>
        <v>num</v>
      </c>
      <c r="S685" s="8" t="str">
        <f t="shared" ca="1" si="216"/>
        <v>num</v>
      </c>
      <c r="T685" s="8" t="str">
        <f t="shared" ca="1" si="217"/>
        <v>num</v>
      </c>
      <c r="U685" s="7">
        <f ca="1">IF(O685="","",OFFSET(program!$A$1,0,disasm!$A685+COLUMN()-COLUMN($U685)+IF($I685,0,1)))</f>
        <v>-3</v>
      </c>
      <c r="V685" s="7">
        <f ca="1">IF(P685="","",OFFSET(program!$A$1,0,disasm!$A685+COLUMN()-COLUMN($U685)+IF($I685,0,1)))</f>
        <v>-2</v>
      </c>
      <c r="W685" s="7">
        <f ca="1">IF(Q685="","",OFFSET(program!$A$1,0,disasm!$A685+COLUMN()-COLUMN($U685)+IF($I685,0,1)))</f>
        <v>-3</v>
      </c>
      <c r="X685" s="3" t="str">
        <f t="shared" ca="1" si="218"/>
        <v>[SP-3]</v>
      </c>
      <c r="Y685" s="3" t="str">
        <f t="shared" ca="1" si="219"/>
        <v>[SP-2]</v>
      </c>
      <c r="Z685" s="3" t="str">
        <f t="shared" ca="1" si="220"/>
        <v>[SP-3]</v>
      </c>
      <c r="AA685" s="3" t="str">
        <f ca="1">" "
&amp;AE685
&amp;IF(AND(OR(K685=5,K685=6),MOD(INT(J685/1000),10)=1)," A2","")
&amp;IF(AND(NOT(I685),J685=109,OFFSET(program!$A$1,0,disasm!$A685+1)&gt;0,NOT(ISNUMBER(FIND(" A1 "," "&amp;AE685&amp;" "))))," AUTOLABEL","")
&amp;" "</f>
        <v xml:space="preserve">  </v>
      </c>
      <c r="AB685" t="s">
        <v>53</v>
      </c>
      <c r="AC685" t="s">
        <v>163</v>
      </c>
    </row>
    <row r="686" spans="1:31" x14ac:dyDescent="0.2">
      <c r="A686" s="1">
        <f t="shared" ca="1" si="221"/>
        <v>2019</v>
      </c>
      <c r="B686" s="2" t="str">
        <f t="shared" ca="1" si="204"/>
        <v>do_foreach_bit+65</v>
      </c>
      <c r="C686" s="3" t="str">
        <f ca="1">_xlfn.TEXTJOIN(" ",FALSE,OFFSET(program!$A$1,0,A686,1,M686))</f>
        <v>22107 0 -4 -1</v>
      </c>
      <c r="D686" s="4" t="str">
        <f ca="1">IF($H686="data",".dat "&amp;X686,
IF($H686="str",".str " &amp; _xlfn.TEXTJOIN("",FALSE,OFFSET(program!$A$2,0,A686+1,1,M686-1)),
$L686&amp;" "&amp;_xlfn.TEXTJOIN(", ",TRUE,$X686:$Z686)
))</f>
        <v>CMP&lt; 0, [SP-4], [SP-1]</v>
      </c>
      <c r="E686" s="19" t="b">
        <f t="shared" ca="1" si="205"/>
        <v>1</v>
      </c>
      <c r="F686" s="5" t="str">
        <f t="shared" ca="1" si="202"/>
        <v>do_foreach_bit</v>
      </c>
      <c r="G686" s="5">
        <f t="shared" ca="1" si="203"/>
        <v>1954</v>
      </c>
      <c r="H686" s="5" t="str">
        <f t="shared" si="206"/>
        <v>code</v>
      </c>
      <c r="I686" s="13" t="b">
        <f t="shared" si="207"/>
        <v>0</v>
      </c>
      <c r="J686" s="6">
        <f ca="1">OFFSET(program!$A$1,0,disasm!A686)</f>
        <v>22107</v>
      </c>
      <c r="K686" s="7">
        <f t="shared" ca="1" si="208"/>
        <v>7</v>
      </c>
      <c r="L686" s="7" t="str">
        <f t="shared" ca="1" si="209"/>
        <v>CMP&lt;</v>
      </c>
      <c r="M686" s="7">
        <f t="shared" ca="1" si="210"/>
        <v>4</v>
      </c>
      <c r="N686" s="7">
        <f t="shared" ca="1" si="211"/>
        <v>3</v>
      </c>
      <c r="O686" s="8">
        <f t="shared" ca="1" si="212"/>
        <v>1</v>
      </c>
      <c r="P686" s="8">
        <f t="shared" ca="1" si="213"/>
        <v>2</v>
      </c>
      <c r="Q686" s="8">
        <f t="shared" ca="1" si="214"/>
        <v>2</v>
      </c>
      <c r="R686" s="8" t="str">
        <f t="shared" ca="1" si="215"/>
        <v>num</v>
      </c>
      <c r="S686" s="8" t="str">
        <f t="shared" ca="1" si="216"/>
        <v>num</v>
      </c>
      <c r="T686" s="8" t="str">
        <f t="shared" ca="1" si="217"/>
        <v>num</v>
      </c>
      <c r="U686" s="7">
        <f ca="1">IF(O686="","",OFFSET(program!$A$1,0,disasm!$A686+COLUMN()-COLUMN($U686)+IF($I686,0,1)))</f>
        <v>0</v>
      </c>
      <c r="V686" s="7">
        <f ca="1">IF(P686="","",OFFSET(program!$A$1,0,disasm!$A686+COLUMN()-COLUMN($U686)+IF($I686,0,1)))</f>
        <v>-4</v>
      </c>
      <c r="W686" s="7">
        <f ca="1">IF(Q686="","",OFFSET(program!$A$1,0,disasm!$A686+COLUMN()-COLUMN($U686)+IF($I686,0,1)))</f>
        <v>-1</v>
      </c>
      <c r="X686" s="3" t="str">
        <f t="shared" ca="1" si="218"/>
        <v>0</v>
      </c>
      <c r="Y686" s="3" t="str">
        <f t="shared" ca="1" si="219"/>
        <v>[SP-4]</v>
      </c>
      <c r="Z686" s="3" t="str">
        <f t="shared" ca="1" si="220"/>
        <v>[SP-1]</v>
      </c>
      <c r="AA686" s="3" t="str">
        <f ca="1">" "
&amp;AE686
&amp;IF(AND(OR(K686=5,K686=6),MOD(INT(J686/1000),10)=1)," A2","")
&amp;IF(AND(NOT(I686),J686=109,OFFSET(program!$A$1,0,disasm!$A686+1)&gt;0,NOT(ISNUMBER(FIND(" A1 "," "&amp;AE686&amp;" "))))," AUTOLABEL","")
&amp;" "</f>
        <v xml:space="preserve">  </v>
      </c>
      <c r="AC686" t="s">
        <v>55</v>
      </c>
    </row>
    <row r="687" spans="1:31" x14ac:dyDescent="0.2">
      <c r="A687" s="1">
        <f t="shared" ca="1" si="221"/>
        <v>2023</v>
      </c>
      <c r="B687" s="2" t="str">
        <f t="shared" ca="1" si="204"/>
        <v>do_foreach_bit+69</v>
      </c>
      <c r="C687" s="3" t="str">
        <f ca="1">_xlfn.TEXTJOIN(" ",FALSE,OFFSET(program!$A$1,0,A687,1,M687))</f>
        <v>1206 -1 2037</v>
      </c>
      <c r="D687" s="4" t="str">
        <f ca="1">IF($H687="data",".dat "&amp;X687,
IF($H687="str",".str " &amp; _xlfn.TEXTJOIN("",FALSE,OFFSET(program!$A$2,0,A687+1,1,M687-1)),
$L687&amp;" "&amp;_xlfn.TEXTJOIN(", ",TRUE,$X687:$Z687)
))</f>
        <v>J=0  [SP-1], do_foreach_bit.lbl4</v>
      </c>
      <c r="E687" s="19" t="b">
        <f t="shared" ca="1" si="205"/>
        <v>1</v>
      </c>
      <c r="F687" s="5" t="str">
        <f t="shared" ca="1" si="202"/>
        <v>do_foreach_bit</v>
      </c>
      <c r="G687" s="5">
        <f t="shared" ca="1" si="203"/>
        <v>1954</v>
      </c>
      <c r="H687" s="5" t="str">
        <f t="shared" si="206"/>
        <v>code</v>
      </c>
      <c r="I687" s="13" t="b">
        <f t="shared" si="207"/>
        <v>0</v>
      </c>
      <c r="J687" s="6">
        <f ca="1">OFFSET(program!$A$1,0,disasm!A687)</f>
        <v>1206</v>
      </c>
      <c r="K687" s="7">
        <f t="shared" ca="1" si="208"/>
        <v>6</v>
      </c>
      <c r="L687" s="7" t="str">
        <f t="shared" ca="1" si="209"/>
        <v xml:space="preserve">J=0 </v>
      </c>
      <c r="M687" s="7">
        <f t="shared" ca="1" si="210"/>
        <v>3</v>
      </c>
      <c r="N687" s="7">
        <f t="shared" ca="1" si="211"/>
        <v>2</v>
      </c>
      <c r="O687" s="8">
        <f t="shared" ca="1" si="212"/>
        <v>2</v>
      </c>
      <c r="P687" s="8">
        <f t="shared" ca="1" si="213"/>
        <v>1</v>
      </c>
      <c r="Q687" s="8" t="str">
        <f t="shared" ca="1" si="214"/>
        <v/>
      </c>
      <c r="R687" s="8" t="str">
        <f t="shared" ca="1" si="215"/>
        <v>num</v>
      </c>
      <c r="S687" s="8" t="str">
        <f t="shared" ca="1" si="216"/>
        <v>addr</v>
      </c>
      <c r="T687" s="8" t="str">
        <f t="shared" ca="1" si="217"/>
        <v/>
      </c>
      <c r="U687" s="7">
        <f ca="1">IF(O687="","",OFFSET(program!$A$1,0,disasm!$A687+COLUMN()-COLUMN($U687)+IF($I687,0,1)))</f>
        <v>-1</v>
      </c>
      <c r="V687" s="7">
        <f ca="1">IF(P687="","",OFFSET(program!$A$1,0,disasm!$A687+COLUMN()-COLUMN($U687)+IF($I687,0,1)))</f>
        <v>2037</v>
      </c>
      <c r="W687" s="7" t="str">
        <f ca="1">IF(Q687="","",OFFSET(program!$A$1,0,disasm!$A687+COLUMN()-COLUMN($U687)+IF($I687,0,1)))</f>
        <v/>
      </c>
      <c r="X687" s="3" t="str">
        <f t="shared" ca="1" si="218"/>
        <v>[SP-1]</v>
      </c>
      <c r="Y687" s="3" t="str">
        <f t="shared" ca="1" si="219"/>
        <v>do_foreach_bit.lbl4</v>
      </c>
      <c r="Z687" s="3" t="str">
        <f t="shared" ca="1" si="220"/>
        <v/>
      </c>
      <c r="AA687" s="3" t="str">
        <f ca="1">" "
&amp;AE687
&amp;IF(AND(OR(K687=5,K687=6),MOD(INT(J687/1000),10)=1)," A2","")
&amp;IF(AND(NOT(I687),J687=109,OFFSET(program!$A$1,0,disasm!$A687+1)&gt;0,NOT(ISNUMBER(FIND(" A1 "," "&amp;AE687&amp;" "))))," AUTOLABEL","")
&amp;" "</f>
        <v xml:space="preserve">  A2 </v>
      </c>
      <c r="AC687" t="s">
        <v>166</v>
      </c>
    </row>
    <row r="688" spans="1:31" x14ac:dyDescent="0.2">
      <c r="A688" s="1">
        <f t="shared" ca="1" si="221"/>
        <v>2026</v>
      </c>
      <c r="B688" s="2" t="str">
        <f t="shared" ca="1" si="204"/>
        <v>do_foreach_bit+72</v>
      </c>
      <c r="C688" s="3" t="str">
        <f ca="1">_xlfn.TEXTJOIN(" ",FALSE,OFFSET(program!$A$1,0,A688,1,M688))</f>
        <v>22102 1 -2 1</v>
      </c>
      <c r="D688" s="4" t="str">
        <f ca="1">IF($H688="data",".dat "&amp;X688,
IF($H688="str",".str " &amp; _xlfn.TEXTJOIN("",FALSE,OFFSET(program!$A$2,0,A688+1,1,M688-1)),
$L688&amp;" "&amp;_xlfn.TEXTJOIN(", ",TRUE,$X688:$Z688)
))</f>
        <v>MUL  1, [SP-2], [SP+1]</v>
      </c>
      <c r="E688" s="19" t="b">
        <f t="shared" ca="1" si="205"/>
        <v>1</v>
      </c>
      <c r="F688" s="5" t="str">
        <f t="shared" ca="1" si="202"/>
        <v>do_foreach_bit</v>
      </c>
      <c r="G688" s="5">
        <f t="shared" ca="1" si="203"/>
        <v>1954</v>
      </c>
      <c r="H688" s="5" t="str">
        <f t="shared" si="206"/>
        <v>code</v>
      </c>
      <c r="I688" s="13" t="b">
        <f t="shared" si="207"/>
        <v>0</v>
      </c>
      <c r="J688" s="6">
        <f ca="1">OFFSET(program!$A$1,0,disasm!A688)</f>
        <v>22102</v>
      </c>
      <c r="K688" s="7">
        <f t="shared" ca="1" si="208"/>
        <v>2</v>
      </c>
      <c r="L688" s="7" t="str">
        <f t="shared" ca="1" si="209"/>
        <v xml:space="preserve">MUL </v>
      </c>
      <c r="M688" s="7">
        <f t="shared" ca="1" si="210"/>
        <v>4</v>
      </c>
      <c r="N688" s="7">
        <f t="shared" ca="1" si="211"/>
        <v>3</v>
      </c>
      <c r="O688" s="8">
        <f t="shared" ca="1" si="212"/>
        <v>1</v>
      </c>
      <c r="P688" s="8">
        <f t="shared" ca="1" si="213"/>
        <v>2</v>
      </c>
      <c r="Q688" s="8">
        <f t="shared" ca="1" si="214"/>
        <v>2</v>
      </c>
      <c r="R688" s="8" t="str">
        <f t="shared" ca="1" si="215"/>
        <v>num</v>
      </c>
      <c r="S688" s="8" t="str">
        <f t="shared" ca="1" si="216"/>
        <v>num</v>
      </c>
      <c r="T688" s="8" t="str">
        <f t="shared" ca="1" si="217"/>
        <v>num</v>
      </c>
      <c r="U688" s="7">
        <f ca="1">IF(O688="","",OFFSET(program!$A$1,0,disasm!$A688+COLUMN()-COLUMN($U688)+IF($I688,0,1)))</f>
        <v>1</v>
      </c>
      <c r="V688" s="7">
        <f ca="1">IF(P688="","",OFFSET(program!$A$1,0,disasm!$A688+COLUMN()-COLUMN($U688)+IF($I688,0,1)))</f>
        <v>-2</v>
      </c>
      <c r="W688" s="7">
        <f ca="1">IF(Q688="","",OFFSET(program!$A$1,0,disasm!$A688+COLUMN()-COLUMN($U688)+IF($I688,0,1)))</f>
        <v>1</v>
      </c>
      <c r="X688" s="3" t="str">
        <f t="shared" ca="1" si="218"/>
        <v>1</v>
      </c>
      <c r="Y688" s="3" t="str">
        <f t="shared" ca="1" si="219"/>
        <v>[SP-2]</v>
      </c>
      <c r="Z688" s="3" t="str">
        <f t="shared" ca="1" si="220"/>
        <v>[SP+1]</v>
      </c>
      <c r="AA688" s="3" t="str">
        <f ca="1">" "
&amp;AE688
&amp;IF(AND(OR(K688=5,K688=6),MOD(INT(J688/1000),10)=1)," A2","")
&amp;IF(AND(NOT(I688),J688=109,OFFSET(program!$A$1,0,disasm!$A688+1)&gt;0,NOT(ISNUMBER(FIND(" A1 "," "&amp;AE688&amp;" "))))," AUTOLABEL","")
&amp;" "</f>
        <v xml:space="preserve">  </v>
      </c>
      <c r="AC688" t="s">
        <v>28</v>
      </c>
    </row>
    <row r="689" spans="1:31" x14ac:dyDescent="0.2">
      <c r="A689" s="1">
        <f t="shared" ca="1" si="221"/>
        <v>2030</v>
      </c>
      <c r="B689" s="2" t="str">
        <f t="shared" ca="1" si="204"/>
        <v>do_foreach_bit+76</v>
      </c>
      <c r="C689" s="3" t="str">
        <f ca="1">_xlfn.TEXTJOIN(" ",FALSE,OFFSET(program!$A$1,0,A689,1,M689))</f>
        <v>21101 0 2037 0</v>
      </c>
      <c r="D689" s="4" t="str">
        <f ca="1">IF($H689="data",".dat "&amp;X689,
IF($H689="str",".str " &amp; _xlfn.TEXTJOIN("",FALSE,OFFSET(program!$A$2,0,A689+1,1,M689-1)),
$L689&amp;" "&amp;_xlfn.TEXTJOIN(", ",TRUE,$X689:$Z689)
))</f>
        <v>ADD  0, do_foreach_bit.lbl4, [SP+0]</v>
      </c>
      <c r="E689" s="19" t="b">
        <f t="shared" ca="1" si="205"/>
        <v>1</v>
      </c>
      <c r="F689" s="5" t="str">
        <f t="shared" ca="1" si="202"/>
        <v>do_foreach_bit</v>
      </c>
      <c r="G689" s="5">
        <f t="shared" ca="1" si="203"/>
        <v>1954</v>
      </c>
      <c r="H689" s="5" t="str">
        <f t="shared" si="206"/>
        <v>code</v>
      </c>
      <c r="I689" s="13" t="b">
        <f t="shared" si="207"/>
        <v>0</v>
      </c>
      <c r="J689" s="6">
        <f ca="1">OFFSET(program!$A$1,0,disasm!A689)</f>
        <v>21101</v>
      </c>
      <c r="K689" s="7">
        <f t="shared" ca="1" si="208"/>
        <v>1</v>
      </c>
      <c r="L689" s="7" t="str">
        <f t="shared" ca="1" si="209"/>
        <v xml:space="preserve">ADD </v>
      </c>
      <c r="M689" s="7">
        <f t="shared" ca="1" si="210"/>
        <v>4</v>
      </c>
      <c r="N689" s="7">
        <f t="shared" ca="1" si="211"/>
        <v>3</v>
      </c>
      <c r="O689" s="8">
        <f t="shared" ca="1" si="212"/>
        <v>1</v>
      </c>
      <c r="P689" s="8">
        <f t="shared" ca="1" si="213"/>
        <v>1</v>
      </c>
      <c r="Q689" s="8">
        <f t="shared" ca="1" si="214"/>
        <v>2</v>
      </c>
      <c r="R689" s="8" t="str">
        <f t="shared" ca="1" si="215"/>
        <v>num</v>
      </c>
      <c r="S689" s="8" t="str">
        <f t="shared" ca="1" si="216"/>
        <v>addr</v>
      </c>
      <c r="T689" s="8" t="str">
        <f t="shared" ca="1" si="217"/>
        <v>num</v>
      </c>
      <c r="U689" s="7">
        <f ca="1">IF(O689="","",OFFSET(program!$A$1,0,disasm!$A689+COLUMN()-COLUMN($U689)+IF($I689,0,1)))</f>
        <v>0</v>
      </c>
      <c r="V689" s="7">
        <f ca="1">IF(P689="","",OFFSET(program!$A$1,0,disasm!$A689+COLUMN()-COLUMN($U689)+IF($I689,0,1)))</f>
        <v>2037</v>
      </c>
      <c r="W689" s="7">
        <f ca="1">IF(Q689="","",OFFSET(program!$A$1,0,disasm!$A689+COLUMN()-COLUMN($U689)+IF($I689,0,1)))</f>
        <v>0</v>
      </c>
      <c r="X689" s="3" t="str">
        <f t="shared" ca="1" si="218"/>
        <v>0</v>
      </c>
      <c r="Y689" s="3" t="str">
        <f t="shared" ca="1" si="219"/>
        <v>do_foreach_bit.lbl4</v>
      </c>
      <c r="Z689" s="3" t="str">
        <f t="shared" ca="1" si="220"/>
        <v>[SP+0]</v>
      </c>
      <c r="AA689" s="3" t="str">
        <f ca="1">" "
&amp;AE689
&amp;IF(AND(OR(K689=5,K689=6),MOD(INT(J689/1000),10)=1)," A2","")
&amp;IF(AND(NOT(I689),J689=109,OFFSET(program!$A$1,0,disasm!$A689+1)&gt;0,NOT(ISNUMBER(FIND(" A1 "," "&amp;AE689&amp;" "))))," AUTOLABEL","")
&amp;" "</f>
        <v xml:space="preserve"> A2 </v>
      </c>
      <c r="AE689" s="9" t="s">
        <v>48</v>
      </c>
    </row>
    <row r="690" spans="1:31" x14ac:dyDescent="0.2">
      <c r="A690" s="1">
        <f t="shared" ca="1" si="221"/>
        <v>2034</v>
      </c>
      <c r="B690" s="2" t="str">
        <f t="shared" ca="1" si="204"/>
        <v>do_foreach_bit+80</v>
      </c>
      <c r="C690" s="3" t="str">
        <f ca="1">_xlfn.TEXTJOIN(" ",FALSE,OFFSET(program!$A$1,0,A690,1,M690))</f>
        <v>106 0 1912</v>
      </c>
      <c r="D690" s="4" t="str">
        <f ca="1">IF($H690="data",".dat "&amp;X690,
IF($H690="str",".str " &amp; _xlfn.TEXTJOIN("",FALSE,OFFSET(program!$A$2,0,A690+1,1,M690-1)),
$L690&amp;" "&amp;_xlfn.TEXTJOIN(", ",TRUE,$X690:$Z690)
))</f>
        <v>J=0  0, [cur_callback]</v>
      </c>
      <c r="E690" s="19" t="b">
        <f t="shared" ca="1" si="205"/>
        <v>1</v>
      </c>
      <c r="F690" s="5" t="str">
        <f t="shared" ca="1" si="202"/>
        <v>do_foreach_bit</v>
      </c>
      <c r="G690" s="5">
        <f t="shared" ca="1" si="203"/>
        <v>1954</v>
      </c>
      <c r="H690" s="5" t="str">
        <f t="shared" si="206"/>
        <v>code</v>
      </c>
      <c r="I690" s="13" t="b">
        <f t="shared" si="207"/>
        <v>0</v>
      </c>
      <c r="J690" s="6">
        <f ca="1">OFFSET(program!$A$1,0,disasm!A690)</f>
        <v>106</v>
      </c>
      <c r="K690" s="7">
        <f t="shared" ca="1" si="208"/>
        <v>6</v>
      </c>
      <c r="L690" s="7" t="str">
        <f t="shared" ca="1" si="209"/>
        <v xml:space="preserve">J=0 </v>
      </c>
      <c r="M690" s="7">
        <f t="shared" ca="1" si="210"/>
        <v>3</v>
      </c>
      <c r="N690" s="7">
        <f t="shared" ca="1" si="211"/>
        <v>2</v>
      </c>
      <c r="O690" s="8">
        <f t="shared" ca="1" si="212"/>
        <v>1</v>
      </c>
      <c r="P690" s="8">
        <f t="shared" ca="1" si="213"/>
        <v>0</v>
      </c>
      <c r="Q690" s="8" t="str">
        <f t="shared" ca="1" si="214"/>
        <v/>
      </c>
      <c r="R690" s="8" t="str">
        <f t="shared" ca="1" si="215"/>
        <v>num</v>
      </c>
      <c r="S690" s="8" t="str">
        <f t="shared" ca="1" si="216"/>
        <v>addr</v>
      </c>
      <c r="T690" s="8" t="str">
        <f t="shared" ca="1" si="217"/>
        <v/>
      </c>
      <c r="U690" s="7">
        <f ca="1">IF(O690="","",OFFSET(program!$A$1,0,disasm!$A690+COLUMN()-COLUMN($U690)+IF($I690,0,1)))</f>
        <v>0</v>
      </c>
      <c r="V690" s="7">
        <f ca="1">IF(P690="","",OFFSET(program!$A$1,0,disasm!$A690+COLUMN()-COLUMN($U690)+IF($I690,0,1)))</f>
        <v>1912</v>
      </c>
      <c r="W690" s="7" t="str">
        <f ca="1">IF(Q690="","",OFFSET(program!$A$1,0,disasm!$A690+COLUMN()-COLUMN($U690)+IF($I690,0,1)))</f>
        <v/>
      </c>
      <c r="X690" s="3" t="str">
        <f t="shared" ca="1" si="218"/>
        <v>0</v>
      </c>
      <c r="Y690" s="3" t="str">
        <f t="shared" ca="1" si="219"/>
        <v>[cur_callback]</v>
      </c>
      <c r="Z690" s="3" t="str">
        <f t="shared" ca="1" si="220"/>
        <v/>
      </c>
      <c r="AA690" s="3" t="str">
        <f ca="1">" "
&amp;AE690
&amp;IF(AND(OR(K690=5,K690=6),MOD(INT(J690/1000),10)=1)," A2","")
&amp;IF(AND(NOT(I690),J690=109,OFFSET(program!$A$1,0,disasm!$A690+1)&gt;0,NOT(ISNUMBER(FIND(" A1 "," "&amp;AE690&amp;" "))))," AUTOLABEL","")
&amp;" "</f>
        <v xml:space="preserve">  </v>
      </c>
    </row>
    <row r="691" spans="1:31" x14ac:dyDescent="0.2">
      <c r="A691" s="1">
        <f t="shared" ca="1" si="221"/>
        <v>2037</v>
      </c>
      <c r="B691" s="2" t="str">
        <f t="shared" ca="1" si="204"/>
        <v>do_foreach_bit.lbl4</v>
      </c>
      <c r="C691" s="3" t="str">
        <f ca="1">_xlfn.TEXTJOIN(" ",FALSE,OFFSET(program!$A$1,0,A691,1,M691))</f>
        <v>21202 -3 -1 -3</v>
      </c>
      <c r="D691" s="4" t="str">
        <f ca="1">IF($H691="data",".dat "&amp;X691,
IF($H691="str",".str " &amp; _xlfn.TEXTJOIN("",FALSE,OFFSET(program!$A$2,0,A691+1,1,M691-1)),
$L691&amp;" "&amp;_xlfn.TEXTJOIN(", ",TRUE,$X691:$Z691)
))</f>
        <v>MUL  [SP-3], -1, [SP-3]</v>
      </c>
      <c r="E691" s="19" t="b">
        <f t="shared" ca="1" si="205"/>
        <v>1</v>
      </c>
      <c r="F691" s="5" t="str">
        <f t="shared" ca="1" si="202"/>
        <v>do_foreach_bit</v>
      </c>
      <c r="G691" s="5">
        <f t="shared" ca="1" si="203"/>
        <v>1954</v>
      </c>
      <c r="H691" s="5" t="str">
        <f t="shared" si="206"/>
        <v>code</v>
      </c>
      <c r="I691" s="13" t="b">
        <f t="shared" si="207"/>
        <v>0</v>
      </c>
      <c r="J691" s="6">
        <f ca="1">OFFSET(program!$A$1,0,disasm!A691)</f>
        <v>21202</v>
      </c>
      <c r="K691" s="7">
        <f t="shared" ca="1" si="208"/>
        <v>2</v>
      </c>
      <c r="L691" s="7" t="str">
        <f t="shared" ca="1" si="209"/>
        <v xml:space="preserve">MUL </v>
      </c>
      <c r="M691" s="7">
        <f t="shared" ca="1" si="210"/>
        <v>4</v>
      </c>
      <c r="N691" s="7">
        <f t="shared" ca="1" si="211"/>
        <v>3</v>
      </c>
      <c r="O691" s="8">
        <f t="shared" ca="1" si="212"/>
        <v>2</v>
      </c>
      <c r="P691" s="8">
        <f t="shared" ca="1" si="213"/>
        <v>1</v>
      </c>
      <c r="Q691" s="8">
        <f t="shared" ca="1" si="214"/>
        <v>2</v>
      </c>
      <c r="R691" s="8" t="str">
        <f t="shared" ca="1" si="215"/>
        <v>num</v>
      </c>
      <c r="S691" s="8" t="str">
        <f t="shared" ca="1" si="216"/>
        <v>num</v>
      </c>
      <c r="T691" s="8" t="str">
        <f t="shared" ca="1" si="217"/>
        <v>num</v>
      </c>
      <c r="U691" s="7">
        <f ca="1">IF(O691="","",OFFSET(program!$A$1,0,disasm!$A691+COLUMN()-COLUMN($U691)+IF($I691,0,1)))</f>
        <v>-3</v>
      </c>
      <c r="V691" s="7">
        <f ca="1">IF(P691="","",OFFSET(program!$A$1,0,disasm!$A691+COLUMN()-COLUMN($U691)+IF($I691,0,1)))</f>
        <v>-1</v>
      </c>
      <c r="W691" s="7">
        <f ca="1">IF(Q691="","",OFFSET(program!$A$1,0,disasm!$A691+COLUMN()-COLUMN($U691)+IF($I691,0,1)))</f>
        <v>-3</v>
      </c>
      <c r="X691" s="3" t="str">
        <f t="shared" ca="1" si="218"/>
        <v>[SP-3]</v>
      </c>
      <c r="Y691" s="3" t="str">
        <f t="shared" ca="1" si="219"/>
        <v>-1</v>
      </c>
      <c r="Z691" s="3" t="str">
        <f t="shared" ca="1" si="220"/>
        <v>[SP-3]</v>
      </c>
      <c r="AA691" s="3" t="str">
        <f ca="1">" "
&amp;AE691
&amp;IF(AND(OR(K691=5,K691=6),MOD(INT(J691/1000),10)=1)," A2","")
&amp;IF(AND(NOT(I691),J691=109,OFFSET(program!$A$1,0,disasm!$A691+1)&gt;0,NOT(ISNUMBER(FIND(" A1 "," "&amp;AE691&amp;" "))))," AUTOLABEL","")
&amp;" "</f>
        <v xml:space="preserve">  </v>
      </c>
      <c r="AB691" t="s">
        <v>54</v>
      </c>
    </row>
    <row r="692" spans="1:31" x14ac:dyDescent="0.2">
      <c r="A692" s="1">
        <f t="shared" ca="1" si="221"/>
        <v>2041</v>
      </c>
      <c r="B692" s="2" t="str">
        <f t="shared" ca="1" si="204"/>
        <v>do_foreach_bit+87</v>
      </c>
      <c r="C692" s="3" t="str">
        <f ca="1">_xlfn.TEXTJOIN(" ",FALSE,OFFSET(program!$A$1,0,A692,1,M692))</f>
        <v>22201 -5 -3 -5</v>
      </c>
      <c r="D692" s="4" t="str">
        <f ca="1">IF($H692="data",".dat "&amp;X692,
IF($H692="str",".str " &amp; _xlfn.TEXTJOIN("",FALSE,OFFSET(program!$A$2,0,A692+1,1,M692-1)),
$L692&amp;" "&amp;_xlfn.TEXTJOIN(", ",TRUE,$X692:$Z692)
))</f>
        <v>ADD  [SP-5], [SP-3], [SP-5]</v>
      </c>
      <c r="E692" s="19" t="b">
        <f t="shared" ca="1" si="205"/>
        <v>1</v>
      </c>
      <c r="F692" s="5" t="str">
        <f t="shared" ca="1" si="202"/>
        <v>do_foreach_bit</v>
      </c>
      <c r="G692" s="5">
        <f t="shared" ca="1" si="203"/>
        <v>1954</v>
      </c>
      <c r="H692" s="5" t="str">
        <f t="shared" si="206"/>
        <v>code</v>
      </c>
      <c r="I692" s="13" t="b">
        <f t="shared" si="207"/>
        <v>0</v>
      </c>
      <c r="J692" s="6">
        <f ca="1">OFFSET(program!$A$1,0,disasm!A692)</f>
        <v>22201</v>
      </c>
      <c r="K692" s="7">
        <f t="shared" ca="1" si="208"/>
        <v>1</v>
      </c>
      <c r="L692" s="7" t="str">
        <f t="shared" ca="1" si="209"/>
        <v xml:space="preserve">ADD </v>
      </c>
      <c r="M692" s="7">
        <f t="shared" ca="1" si="210"/>
        <v>4</v>
      </c>
      <c r="N692" s="7">
        <f t="shared" ca="1" si="211"/>
        <v>3</v>
      </c>
      <c r="O692" s="8">
        <f t="shared" ca="1" si="212"/>
        <v>2</v>
      </c>
      <c r="P692" s="8">
        <f t="shared" ca="1" si="213"/>
        <v>2</v>
      </c>
      <c r="Q692" s="8">
        <f t="shared" ca="1" si="214"/>
        <v>2</v>
      </c>
      <c r="R692" s="8" t="str">
        <f t="shared" ca="1" si="215"/>
        <v>num</v>
      </c>
      <c r="S692" s="8" t="str">
        <f t="shared" ca="1" si="216"/>
        <v>num</v>
      </c>
      <c r="T692" s="8" t="str">
        <f t="shared" ca="1" si="217"/>
        <v>num</v>
      </c>
      <c r="U692" s="7">
        <f ca="1">IF(O692="","",OFFSET(program!$A$1,0,disasm!$A692+COLUMN()-COLUMN($U692)+IF($I692,0,1)))</f>
        <v>-5</v>
      </c>
      <c r="V692" s="7">
        <f ca="1">IF(P692="","",OFFSET(program!$A$1,0,disasm!$A692+COLUMN()-COLUMN($U692)+IF($I692,0,1)))</f>
        <v>-3</v>
      </c>
      <c r="W692" s="7">
        <f ca="1">IF(Q692="","",OFFSET(program!$A$1,0,disasm!$A692+COLUMN()-COLUMN($U692)+IF($I692,0,1)))</f>
        <v>-5</v>
      </c>
      <c r="X692" s="3" t="str">
        <f t="shared" ca="1" si="218"/>
        <v>[SP-5]</v>
      </c>
      <c r="Y692" s="3" t="str">
        <f t="shared" ca="1" si="219"/>
        <v>[SP-3]</v>
      </c>
      <c r="Z692" s="3" t="str">
        <f t="shared" ca="1" si="220"/>
        <v>[SP-5]</v>
      </c>
      <c r="AA692" s="3" t="str">
        <f ca="1">" "
&amp;AE692
&amp;IF(AND(OR(K692=5,K692=6),MOD(INT(J692/1000),10)=1)," A2","")
&amp;IF(AND(NOT(I692),J692=109,OFFSET(program!$A$1,0,disasm!$A692+1)&gt;0,NOT(ISNUMBER(FIND(" A1 "," "&amp;AE692&amp;" "))))," AUTOLABEL","")
&amp;" "</f>
        <v xml:space="preserve">  </v>
      </c>
      <c r="AC692" t="s">
        <v>167</v>
      </c>
    </row>
    <row r="693" spans="1:31" x14ac:dyDescent="0.2">
      <c r="A693" s="1">
        <f t="shared" ca="1" si="221"/>
        <v>2045</v>
      </c>
      <c r="B693" s="2" t="str">
        <f t="shared" ca="1" si="204"/>
        <v>do_foreach_bit.ret</v>
      </c>
      <c r="C693" s="3" t="str">
        <f ca="1">_xlfn.TEXTJOIN(" ",FALSE,OFFSET(program!$A$1,0,A693,1,M693))</f>
        <v>109 -6</v>
      </c>
      <c r="D693" s="4" t="str">
        <f ca="1">IF($H693="data",".dat "&amp;X693,
IF($H693="str",".str " &amp; _xlfn.TEXTJOIN("",FALSE,OFFSET(program!$A$2,0,A693+1,1,M693-1)),
$L693&amp;" "&amp;_xlfn.TEXTJOIN(", ",TRUE,$X693:$Z693)
))</f>
        <v>SP+  -6</v>
      </c>
      <c r="E693" s="19" t="b">
        <f t="shared" ca="1" si="205"/>
        <v>1</v>
      </c>
      <c r="F693" s="5" t="str">
        <f t="shared" ca="1" si="202"/>
        <v>do_foreach_bit</v>
      </c>
      <c r="G693" s="5">
        <f t="shared" ca="1" si="203"/>
        <v>1954</v>
      </c>
      <c r="H693" s="5" t="str">
        <f t="shared" si="206"/>
        <v>code</v>
      </c>
      <c r="I693" s="13" t="b">
        <f t="shared" si="207"/>
        <v>0</v>
      </c>
      <c r="J693" s="6">
        <f ca="1">OFFSET(program!$A$1,0,disasm!A693)</f>
        <v>109</v>
      </c>
      <c r="K693" s="7">
        <f t="shared" ca="1" si="208"/>
        <v>9</v>
      </c>
      <c r="L693" s="7" t="str">
        <f t="shared" ca="1" si="209"/>
        <v xml:space="preserve">SP+ </v>
      </c>
      <c r="M693" s="7">
        <f t="shared" ca="1" si="210"/>
        <v>2</v>
      </c>
      <c r="N693" s="7">
        <f t="shared" ca="1" si="211"/>
        <v>1</v>
      </c>
      <c r="O693" s="8">
        <f t="shared" ca="1" si="212"/>
        <v>1</v>
      </c>
      <c r="P693" s="8" t="str">
        <f t="shared" ca="1" si="213"/>
        <v/>
      </c>
      <c r="Q693" s="8" t="str">
        <f t="shared" ca="1" si="214"/>
        <v/>
      </c>
      <c r="R693" s="8" t="str">
        <f t="shared" ca="1" si="215"/>
        <v>num</v>
      </c>
      <c r="S693" s="8" t="str">
        <f t="shared" ca="1" si="216"/>
        <v/>
      </c>
      <c r="T693" s="8" t="str">
        <f t="shared" ca="1" si="217"/>
        <v/>
      </c>
      <c r="U693" s="7">
        <f ca="1">IF(O693="","",OFFSET(program!$A$1,0,disasm!$A693+COLUMN()-COLUMN($U693)+IF($I693,0,1)))</f>
        <v>-6</v>
      </c>
      <c r="V693" s="7" t="str">
        <f ca="1">IF(P693="","",OFFSET(program!$A$1,0,disasm!$A693+COLUMN()-COLUMN($U693)+IF($I693,0,1)))</f>
        <v/>
      </c>
      <c r="W693" s="7" t="str">
        <f ca="1">IF(Q693="","",OFFSET(program!$A$1,0,disasm!$A693+COLUMN()-COLUMN($U693)+IF($I693,0,1)))</f>
        <v/>
      </c>
      <c r="X693" s="3" t="str">
        <f t="shared" ca="1" si="218"/>
        <v>-6</v>
      </c>
      <c r="Y693" s="3" t="str">
        <f t="shared" ca="1" si="219"/>
        <v/>
      </c>
      <c r="Z693" s="3" t="str">
        <f t="shared" ca="1" si="220"/>
        <v/>
      </c>
      <c r="AA693" s="3" t="str">
        <f ca="1">" "
&amp;AE693
&amp;IF(AND(OR(K693=5,K693=6),MOD(INT(J693/1000),10)=1)," A2","")
&amp;IF(AND(NOT(I693),J693=109,OFFSET(program!$A$1,0,disasm!$A693+1)&gt;0,NOT(ISNUMBER(FIND(" A1 "," "&amp;AE693&amp;" "))))," AUTOLABEL","")
&amp;" "</f>
        <v xml:space="preserve">  </v>
      </c>
      <c r="AB693" t="s">
        <v>26</v>
      </c>
      <c r="AC693" t="s">
        <v>28</v>
      </c>
    </row>
    <row r="694" spans="1:31" x14ac:dyDescent="0.2">
      <c r="A694" s="1">
        <f t="shared" ca="1" si="221"/>
        <v>2047</v>
      </c>
      <c r="B694" s="2" t="str">
        <f t="shared" ca="1" si="204"/>
        <v>do_foreach_bit+93</v>
      </c>
      <c r="C694" s="3" t="str">
        <f ca="1">_xlfn.TEXTJOIN(" ",FALSE,OFFSET(program!$A$1,0,A694,1,M694))</f>
        <v>2106 0 0</v>
      </c>
      <c r="D694" s="4" t="str">
        <f ca="1">IF($H694="data",".dat "&amp;X694,
IF($H694="str",".str " &amp; _xlfn.TEXTJOIN("",FALSE,OFFSET(program!$A$2,0,A694+1,1,M694-1)),
$L694&amp;" "&amp;_xlfn.TEXTJOIN(", ",TRUE,$X694:$Z694)
))</f>
        <v>J=0  0, [SP+0]</v>
      </c>
      <c r="E694" s="19" t="b">
        <f t="shared" ca="1" si="205"/>
        <v>1</v>
      </c>
      <c r="F694" s="5" t="str">
        <f t="shared" ca="1" si="202"/>
        <v>do_foreach_bit</v>
      </c>
      <c r="G694" s="5">
        <f t="shared" ca="1" si="203"/>
        <v>1954</v>
      </c>
      <c r="H694" s="5" t="str">
        <f t="shared" si="206"/>
        <v>code</v>
      </c>
      <c r="I694" s="13" t="b">
        <f t="shared" si="207"/>
        <v>0</v>
      </c>
      <c r="J694" s="6">
        <f ca="1">OFFSET(program!$A$1,0,disasm!A694)</f>
        <v>2106</v>
      </c>
      <c r="K694" s="7">
        <f t="shared" ca="1" si="208"/>
        <v>6</v>
      </c>
      <c r="L694" s="7" t="str">
        <f t="shared" ca="1" si="209"/>
        <v xml:space="preserve">J=0 </v>
      </c>
      <c r="M694" s="7">
        <f t="shared" ca="1" si="210"/>
        <v>3</v>
      </c>
      <c r="N694" s="7">
        <f t="shared" ca="1" si="211"/>
        <v>2</v>
      </c>
      <c r="O694" s="8">
        <f t="shared" ca="1" si="212"/>
        <v>1</v>
      </c>
      <c r="P694" s="8">
        <f t="shared" ca="1" si="213"/>
        <v>2</v>
      </c>
      <c r="Q694" s="8" t="str">
        <f t="shared" ca="1" si="214"/>
        <v/>
      </c>
      <c r="R694" s="8" t="str">
        <f t="shared" ca="1" si="215"/>
        <v>num</v>
      </c>
      <c r="S694" s="8" t="str">
        <f t="shared" ca="1" si="216"/>
        <v>num</v>
      </c>
      <c r="T694" s="8" t="str">
        <f t="shared" ca="1" si="217"/>
        <v/>
      </c>
      <c r="U694" s="7">
        <f ca="1">IF(O694="","",OFFSET(program!$A$1,0,disasm!$A694+COLUMN()-COLUMN($U694)+IF($I694,0,1)))</f>
        <v>0</v>
      </c>
      <c r="V694" s="7">
        <f ca="1">IF(P694="","",OFFSET(program!$A$1,0,disasm!$A694+COLUMN()-COLUMN($U694)+IF($I694,0,1)))</f>
        <v>0</v>
      </c>
      <c r="W694" s="7" t="str">
        <f ca="1">IF(Q694="","",OFFSET(program!$A$1,0,disasm!$A694+COLUMN()-COLUMN($U694)+IF($I694,0,1)))</f>
        <v/>
      </c>
      <c r="X694" s="3" t="str">
        <f t="shared" ca="1" si="218"/>
        <v>0</v>
      </c>
      <c r="Y694" s="3" t="str">
        <f t="shared" ca="1" si="219"/>
        <v>[SP+0]</v>
      </c>
      <c r="Z694" s="3" t="str">
        <f t="shared" ca="1" si="220"/>
        <v/>
      </c>
      <c r="AA694" s="3" t="str">
        <f ca="1">" "
&amp;AE694
&amp;IF(AND(OR(K694=5,K694=6),MOD(INT(J694/1000),10)=1)," A2","")
&amp;IF(AND(NOT(I694),J694=109,OFFSET(program!$A$1,0,disasm!$A694+1)&gt;0,NOT(ISNUMBER(FIND(" A1 "," "&amp;AE694&amp;" "))))," AUTOLABEL","")
&amp;" "</f>
        <v xml:space="preserve">  </v>
      </c>
    </row>
    <row r="695" spans="1:31" x14ac:dyDescent="0.2">
      <c r="A695" s="1">
        <f t="shared" ca="1" si="221"/>
        <v>2050</v>
      </c>
      <c r="B695" s="2" t="str">
        <f t="shared" ca="1" si="204"/>
        <v>stack</v>
      </c>
      <c r="C695" s="3" t="str">
        <f ca="1">_xlfn.TEXTJOIN(" ",FALSE,OFFSET(program!$A$1,0,A695,1,M695))</f>
        <v/>
      </c>
      <c r="D695" s="4" t="str">
        <f ca="1">IF($H695="data",".dat "&amp;X695,
IF($H695="str",".str " &amp; _xlfn.TEXTJOIN("",FALSE,OFFSET(program!$A$2,0,A695+1,1,M695-1)),
$L695&amp;" "&amp;_xlfn.TEXTJOIN(", ",TRUE,$X695:$Z695)
))</f>
        <v>.dat 0</v>
      </c>
      <c r="E695" s="19" t="b">
        <f t="shared" ca="1" si="205"/>
        <v>0</v>
      </c>
      <c r="F695" s="5" t="str">
        <f t="shared" si="202"/>
        <v>stack</v>
      </c>
      <c r="G695" s="5">
        <f t="shared" ca="1" si="203"/>
        <v>2050</v>
      </c>
      <c r="H695" s="5" t="str">
        <f t="shared" si="206"/>
        <v>data</v>
      </c>
      <c r="I695" s="13" t="b">
        <f t="shared" si="207"/>
        <v>1</v>
      </c>
      <c r="J695" s="6">
        <f ca="1">OFFSET(program!$A$1,0,disasm!A695)</f>
        <v>0</v>
      </c>
      <c r="K695" s="7">
        <f t="shared" ca="1" si="208"/>
        <v>0</v>
      </c>
      <c r="L695" s="7" t="e">
        <f t="shared" ca="1" si="209"/>
        <v>#VALUE!</v>
      </c>
      <c r="M695" s="7">
        <f t="shared" si="210"/>
        <v>1</v>
      </c>
      <c r="N695" s="7">
        <f t="shared" si="211"/>
        <v>1</v>
      </c>
      <c r="O695" s="8">
        <f t="shared" si="212"/>
        <v>1</v>
      </c>
      <c r="P695" s="8" t="str">
        <f t="shared" si="213"/>
        <v/>
      </c>
      <c r="Q695" s="8" t="str">
        <f t="shared" si="214"/>
        <v/>
      </c>
      <c r="R695" s="8" t="str">
        <f t="shared" ca="1" si="215"/>
        <v>num</v>
      </c>
      <c r="S695" s="8" t="str">
        <f t="shared" si="216"/>
        <v/>
      </c>
      <c r="T695" s="8" t="str">
        <f t="shared" si="217"/>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18"/>
        <v>0</v>
      </c>
      <c r="Y695" s="3" t="str">
        <f t="shared" si="219"/>
        <v/>
      </c>
      <c r="Z695" s="3" t="str">
        <f t="shared" si="220"/>
        <v/>
      </c>
      <c r="AA695" s="3" t="str">
        <f ca="1">" "
&amp;AE695
&amp;IF(AND(OR(K695=5,K695=6),MOD(INT(J695/1000),10)=1)," A2","")
&amp;IF(AND(NOT(I695),J695=109,OFFSET(program!$A$1,0,disasm!$A695+1)&gt;0,NOT(ISNUMBER(FIND(" A1 "," "&amp;AE695&amp;" "))))," AUTOLABEL","")
&amp;" "</f>
        <v xml:space="preserve"> DATA </v>
      </c>
      <c r="AD695" s="9" t="s">
        <v>176</v>
      </c>
      <c r="AE695" s="9" t="s">
        <v>20</v>
      </c>
    </row>
    <row r="696" spans="1:31" x14ac:dyDescent="0.2">
      <c r="A696" s="1">
        <f t="shared" ca="1" si="221"/>
        <v>2051</v>
      </c>
      <c r="B696" s="2" t="str">
        <f t="shared" ca="1" si="204"/>
        <v>stack+1</v>
      </c>
      <c r="C696" s="3" t="str">
        <f ca="1">_xlfn.TEXTJOIN(" ",FALSE,OFFSET(program!$A$1,0,A696,1,M696))</f>
        <v/>
      </c>
      <c r="D696" s="4" t="str">
        <f ca="1">IF($H696="data",".dat "&amp;X696,
IF($H696="str",".str " &amp; _xlfn.TEXTJOIN("",FALSE,OFFSET(program!$A$2,0,A696+1,1,M696-1)),
$L696&amp;" "&amp;_xlfn.TEXTJOIN(", ",TRUE,$X696:$Z696)
))</f>
        <v>.dat 0</v>
      </c>
      <c r="E696" s="19" t="b">
        <f t="shared" ca="1" si="205"/>
        <v>0</v>
      </c>
      <c r="F696" s="5" t="str">
        <f t="shared" ca="1" si="202"/>
        <v>stack</v>
      </c>
      <c r="G696" s="5">
        <f t="shared" ca="1" si="203"/>
        <v>2050</v>
      </c>
      <c r="H696" s="5" t="str">
        <f t="shared" si="206"/>
        <v>data</v>
      </c>
      <c r="I696" s="13" t="b">
        <f t="shared" si="207"/>
        <v>1</v>
      </c>
      <c r="J696" s="6">
        <f ca="1">OFFSET(program!$A$1,0,disasm!A696)</f>
        <v>0</v>
      </c>
      <c r="K696" s="7">
        <f t="shared" ca="1" si="208"/>
        <v>0</v>
      </c>
      <c r="L696" s="7" t="e">
        <f t="shared" ca="1" si="209"/>
        <v>#VALUE!</v>
      </c>
      <c r="M696" s="7">
        <f t="shared" si="210"/>
        <v>1</v>
      </c>
      <c r="N696" s="7">
        <f t="shared" si="211"/>
        <v>1</v>
      </c>
      <c r="O696" s="8">
        <f t="shared" si="212"/>
        <v>1</v>
      </c>
      <c r="P696" s="8" t="str">
        <f t="shared" si="213"/>
        <v/>
      </c>
      <c r="Q696" s="8" t="str">
        <f t="shared" si="214"/>
        <v/>
      </c>
      <c r="R696" s="8" t="str">
        <f t="shared" ca="1" si="215"/>
        <v>num</v>
      </c>
      <c r="S696" s="8" t="str">
        <f t="shared" si="216"/>
        <v/>
      </c>
      <c r="T696" s="8" t="str">
        <f t="shared" si="217"/>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18"/>
        <v>0</v>
      </c>
      <c r="Y696" s="3" t="str">
        <f t="shared" si="219"/>
        <v/>
      </c>
      <c r="Z696" s="3" t="str">
        <f t="shared" si="220"/>
        <v/>
      </c>
      <c r="AA696" s="3" t="str">
        <f ca="1">" "
&amp;AE696
&amp;IF(AND(OR(K696=5,K696=6),MOD(INT(J696/1000),10)=1)," A2","")
&amp;IF(AND(NOT(I696),J696=109,OFFSET(program!$A$1,0,disasm!$A696+1)&gt;0,NOT(ISNUMBER(FIND(" A1 "," "&amp;AE696&amp;" "))))," AUTOLABEL","")
&amp;" "</f>
        <v xml:space="preserve">  </v>
      </c>
    </row>
    <row r="697" spans="1:31" x14ac:dyDescent="0.2">
      <c r="A697" s="1">
        <f t="shared" ca="1" si="221"/>
        <v>2052</v>
      </c>
      <c r="B697" s="2" t="str">
        <f t="shared" ca="1" si="204"/>
        <v>stack+2</v>
      </c>
      <c r="C697" s="3" t="str">
        <f ca="1">_xlfn.TEXTJOIN(" ",FALSE,OFFSET(program!$A$1,0,A697,1,M697))</f>
        <v/>
      </c>
      <c r="D697" s="4" t="str">
        <f ca="1">IF($H697="data",".dat "&amp;X697,
IF($H697="str",".str " &amp; _xlfn.TEXTJOIN("",FALSE,OFFSET(program!$A$2,0,A697+1,1,M697-1)),
$L697&amp;" "&amp;_xlfn.TEXTJOIN(", ",TRUE,$X697:$Z697)
))</f>
        <v>.dat 0</v>
      </c>
      <c r="E697" s="19" t="b">
        <f t="shared" ca="1" si="205"/>
        <v>0</v>
      </c>
      <c r="F697" s="5" t="str">
        <f t="shared" ca="1" si="202"/>
        <v>stack</v>
      </c>
      <c r="G697" s="5">
        <f t="shared" ca="1" si="203"/>
        <v>2050</v>
      </c>
      <c r="H697" s="5" t="str">
        <f t="shared" si="206"/>
        <v>data</v>
      </c>
      <c r="I697" s="13" t="b">
        <f t="shared" si="207"/>
        <v>1</v>
      </c>
      <c r="J697" s="6">
        <f ca="1">OFFSET(program!$A$1,0,disasm!A697)</f>
        <v>0</v>
      </c>
      <c r="K697" s="7">
        <f t="shared" ca="1" si="208"/>
        <v>0</v>
      </c>
      <c r="L697" s="7" t="e">
        <f t="shared" ca="1" si="209"/>
        <v>#VALUE!</v>
      </c>
      <c r="M697" s="7">
        <f t="shared" si="210"/>
        <v>1</v>
      </c>
      <c r="N697" s="7">
        <f t="shared" si="211"/>
        <v>1</v>
      </c>
      <c r="O697" s="8">
        <f t="shared" si="212"/>
        <v>1</v>
      </c>
      <c r="P697" s="8" t="str">
        <f t="shared" si="213"/>
        <v/>
      </c>
      <c r="Q697" s="8" t="str">
        <f t="shared" si="214"/>
        <v/>
      </c>
      <c r="R697" s="8" t="str">
        <f t="shared" ca="1" si="215"/>
        <v>num</v>
      </c>
      <c r="S697" s="8" t="str">
        <f t="shared" si="216"/>
        <v/>
      </c>
      <c r="T697" s="8" t="str">
        <f t="shared" si="217"/>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18"/>
        <v>0</v>
      </c>
      <c r="Y697" s="3" t="str">
        <f t="shared" si="219"/>
        <v/>
      </c>
      <c r="Z697" s="3" t="str">
        <f t="shared" si="220"/>
        <v/>
      </c>
      <c r="AA697" s="3" t="str">
        <f ca="1">" "
&amp;AE697
&amp;IF(AND(OR(K697=5,K697=6),MOD(INT(J697/1000),10)=1)," A2","")
&amp;IF(AND(NOT(I697),J697=109,OFFSET(program!$A$1,0,disasm!$A697+1)&gt;0,NOT(ISNUMBER(FIND(" A1 "," "&amp;AE697&amp;" "))))," AUTOLABEL","")
&amp;" "</f>
        <v xml:space="preserve">  </v>
      </c>
    </row>
    <row r="698" spans="1:31" x14ac:dyDescent="0.2">
      <c r="A698" s="1">
        <f t="shared" ca="1" si="221"/>
        <v>2053</v>
      </c>
      <c r="B698" s="2" t="str">
        <f t="shared" ca="1" si="204"/>
        <v>stack+3</v>
      </c>
      <c r="C698" s="3" t="str">
        <f ca="1">_xlfn.TEXTJOIN(" ",FALSE,OFFSET(program!$A$1,0,A698,1,M698))</f>
        <v/>
      </c>
      <c r="D698" s="4" t="str">
        <f ca="1">IF($H698="data",".dat "&amp;X698,
IF($H698="str",".str " &amp; _xlfn.TEXTJOIN("",FALSE,OFFSET(program!$A$2,0,A698+1,1,M698-1)),
$L698&amp;" "&amp;_xlfn.TEXTJOIN(", ",TRUE,$X698:$Z698)
))</f>
        <v>.dat 0</v>
      </c>
      <c r="E698" s="19" t="b">
        <f t="shared" ca="1" si="205"/>
        <v>0</v>
      </c>
      <c r="F698" s="5" t="str">
        <f t="shared" ca="1" si="202"/>
        <v>stack</v>
      </c>
      <c r="G698" s="5">
        <f t="shared" ca="1" si="203"/>
        <v>2050</v>
      </c>
      <c r="H698" s="5" t="str">
        <f t="shared" si="206"/>
        <v>data</v>
      </c>
      <c r="I698" s="13" t="b">
        <f t="shared" si="207"/>
        <v>1</v>
      </c>
      <c r="J698" s="6">
        <f ca="1">OFFSET(program!$A$1,0,disasm!A698)</f>
        <v>0</v>
      </c>
      <c r="K698" s="7">
        <f t="shared" ca="1" si="208"/>
        <v>0</v>
      </c>
      <c r="L698" s="7" t="e">
        <f t="shared" ca="1" si="209"/>
        <v>#VALUE!</v>
      </c>
      <c r="M698" s="7">
        <f t="shared" si="210"/>
        <v>1</v>
      </c>
      <c r="N698" s="7">
        <f t="shared" si="211"/>
        <v>1</v>
      </c>
      <c r="O698" s="8">
        <f t="shared" si="212"/>
        <v>1</v>
      </c>
      <c r="P698" s="8" t="str">
        <f t="shared" si="213"/>
        <v/>
      </c>
      <c r="Q698" s="8" t="str">
        <f t="shared" si="214"/>
        <v/>
      </c>
      <c r="R698" s="8" t="str">
        <f t="shared" ca="1" si="215"/>
        <v>num</v>
      </c>
      <c r="S698" s="8" t="str">
        <f t="shared" si="216"/>
        <v/>
      </c>
      <c r="T698" s="8" t="str">
        <f t="shared" si="217"/>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18"/>
        <v>0</v>
      </c>
      <c r="Y698" s="3" t="str">
        <f t="shared" si="219"/>
        <v/>
      </c>
      <c r="Z698" s="3" t="str">
        <f t="shared" si="220"/>
        <v/>
      </c>
      <c r="AA698" s="3" t="str">
        <f ca="1">" "
&amp;AE698
&amp;IF(AND(OR(K698=5,K698=6),MOD(INT(J698/1000),10)=1)," A2","")
&amp;IF(AND(NOT(I698),J698=109,OFFSET(program!$A$1,0,disasm!$A698+1)&gt;0,NOT(ISNUMBER(FIND(" A1 "," "&amp;AE698&amp;" "))))," AUTOLABEL","")
&amp;" "</f>
        <v xml:space="preserve">  </v>
      </c>
    </row>
    <row r="699" spans="1:31" x14ac:dyDescent="0.2">
      <c r="A699" s="1">
        <f t="shared" ca="1" si="221"/>
        <v>2054</v>
      </c>
      <c r="B699" s="2" t="str">
        <f t="shared" ca="1" si="204"/>
        <v>stack+4</v>
      </c>
      <c r="C699" s="3" t="str">
        <f ca="1">_xlfn.TEXTJOIN(" ",FALSE,OFFSET(program!$A$1,0,A699,1,M699))</f>
        <v/>
      </c>
      <c r="D699" s="4" t="str">
        <f ca="1">IF($H699="data",".dat "&amp;X699,
IF($H699="str",".str " &amp; _xlfn.TEXTJOIN("",FALSE,OFFSET(program!$A$2,0,A699+1,1,M699-1)),
$L699&amp;" "&amp;_xlfn.TEXTJOIN(", ",TRUE,$X699:$Z699)
))</f>
        <v>.dat 0</v>
      </c>
      <c r="E699" s="19" t="b">
        <f t="shared" ca="1" si="205"/>
        <v>0</v>
      </c>
      <c r="F699" s="5" t="str">
        <f t="shared" ca="1" si="202"/>
        <v>stack</v>
      </c>
      <c r="G699" s="5">
        <f t="shared" ca="1" si="203"/>
        <v>2050</v>
      </c>
      <c r="H699" s="5" t="str">
        <f t="shared" si="206"/>
        <v>data</v>
      </c>
      <c r="I699" s="13" t="b">
        <f t="shared" si="207"/>
        <v>1</v>
      </c>
      <c r="J699" s="6">
        <f ca="1">OFFSET(program!$A$1,0,disasm!A699)</f>
        <v>0</v>
      </c>
      <c r="K699" s="7">
        <f t="shared" ca="1" si="208"/>
        <v>0</v>
      </c>
      <c r="L699" s="7" t="e">
        <f t="shared" ca="1" si="209"/>
        <v>#VALUE!</v>
      </c>
      <c r="M699" s="7">
        <f t="shared" si="210"/>
        <v>1</v>
      </c>
      <c r="N699" s="7">
        <f t="shared" si="211"/>
        <v>1</v>
      </c>
      <c r="O699" s="8">
        <f t="shared" si="212"/>
        <v>1</v>
      </c>
      <c r="P699" s="8" t="str">
        <f t="shared" si="213"/>
        <v/>
      </c>
      <c r="Q699" s="8" t="str">
        <f t="shared" si="214"/>
        <v/>
      </c>
      <c r="R699" s="8" t="str">
        <f t="shared" ca="1" si="215"/>
        <v>num</v>
      </c>
      <c r="S699" s="8" t="str">
        <f t="shared" si="216"/>
        <v/>
      </c>
      <c r="T699" s="8" t="str">
        <f t="shared" si="217"/>
        <v/>
      </c>
      <c r="U699" s="7">
        <f ca="1">IF(O699="","",OFFSET(program!$A$1,0,disasm!$A699+COLUMN()-COLUMN($U699)+IF($I699,0,1)))</f>
        <v>0</v>
      </c>
      <c r="V699" s="7" t="str">
        <f ca="1">IF(P699="","",OFFSET(program!$A$1,0,disasm!$A699+COLUMN()-COLUMN($U699)+IF($I699,0,1)))</f>
        <v/>
      </c>
      <c r="W699" s="7" t="str">
        <f ca="1">IF(Q699="","",OFFSET(program!$A$1,0,disasm!$A699+COLUMN()-COLUMN($U699)+IF($I699,0,1)))</f>
        <v/>
      </c>
      <c r="X699" s="3" t="str">
        <f t="shared" ca="1" si="218"/>
        <v>0</v>
      </c>
      <c r="Y699" s="3" t="str">
        <f t="shared" si="219"/>
        <v/>
      </c>
      <c r="Z699" s="3" t="str">
        <f t="shared" si="220"/>
        <v/>
      </c>
      <c r="AA699" s="3" t="str">
        <f ca="1">" "
&amp;AE699
&amp;IF(AND(OR(K699=5,K699=6),MOD(INT(J699/1000),10)=1)," A2","")
&amp;IF(AND(NOT(I699),J699=109,OFFSET(program!$A$1,0,disasm!$A699+1)&gt;0,NOT(ISNUMBER(FIND(" A1 "," "&amp;AE699&amp;" "))))," AUTOLABEL","")
&amp;" "</f>
        <v xml:space="preserve">  </v>
      </c>
    </row>
    <row r="700" spans="1:31" x14ac:dyDescent="0.2">
      <c r="A700" s="1">
        <f t="shared" ca="1" si="221"/>
        <v>2055</v>
      </c>
      <c r="B700" s="2" t="str">
        <f t="shared" ca="1" si="204"/>
        <v>stack+5</v>
      </c>
      <c r="C700" s="3" t="str">
        <f ca="1">_xlfn.TEXTJOIN(" ",FALSE,OFFSET(program!$A$1,0,A700,1,M700))</f>
        <v/>
      </c>
      <c r="D700" s="4" t="str">
        <f ca="1">IF($H700="data",".dat "&amp;X700,
IF($H700="str",".str " &amp; _xlfn.TEXTJOIN("",FALSE,OFFSET(program!$A$2,0,A700+1,1,M700-1)),
$L700&amp;" "&amp;_xlfn.TEXTJOIN(", ",TRUE,$X700:$Z700)
))</f>
        <v>.dat 0</v>
      </c>
      <c r="E700" s="19" t="b">
        <f t="shared" ca="1" si="205"/>
        <v>0</v>
      </c>
      <c r="F700" s="5" t="str">
        <f t="shared" ca="1" si="202"/>
        <v>stack</v>
      </c>
      <c r="G700" s="5">
        <f t="shared" ca="1" si="203"/>
        <v>2050</v>
      </c>
      <c r="H700" s="5" t="str">
        <f t="shared" si="206"/>
        <v>data</v>
      </c>
      <c r="I700" s="13" t="b">
        <f t="shared" si="207"/>
        <v>1</v>
      </c>
      <c r="J700" s="6">
        <f ca="1">OFFSET(program!$A$1,0,disasm!A700)</f>
        <v>0</v>
      </c>
      <c r="K700" s="7">
        <f t="shared" ca="1" si="208"/>
        <v>0</v>
      </c>
      <c r="L700" s="7" t="e">
        <f t="shared" ca="1" si="209"/>
        <v>#VALUE!</v>
      </c>
      <c r="M700" s="7">
        <f t="shared" si="210"/>
        <v>1</v>
      </c>
      <c r="N700" s="7">
        <f t="shared" si="211"/>
        <v>1</v>
      </c>
      <c r="O700" s="8">
        <f t="shared" si="212"/>
        <v>1</v>
      </c>
      <c r="P700" s="8" t="str">
        <f t="shared" si="213"/>
        <v/>
      </c>
      <c r="Q700" s="8" t="str">
        <f t="shared" si="214"/>
        <v/>
      </c>
      <c r="R700" s="8" t="str">
        <f t="shared" ca="1" si="215"/>
        <v>num</v>
      </c>
      <c r="S700" s="8" t="str">
        <f t="shared" si="216"/>
        <v/>
      </c>
      <c r="T700" s="8" t="str">
        <f t="shared" si="217"/>
        <v/>
      </c>
      <c r="U700" s="7">
        <f ca="1">IF(O700="","",OFFSET(program!$A$1,0,disasm!$A700+COLUMN()-COLUMN($U700)+IF($I700,0,1)))</f>
        <v>0</v>
      </c>
      <c r="V700" s="7" t="str">
        <f ca="1">IF(P700="","",OFFSET(program!$A$1,0,disasm!$A700+COLUMN()-COLUMN($U700)+IF($I700,0,1)))</f>
        <v/>
      </c>
      <c r="W700" s="7" t="str">
        <f ca="1">IF(Q700="","",OFFSET(program!$A$1,0,disasm!$A700+COLUMN()-COLUMN($U700)+IF($I700,0,1)))</f>
        <v/>
      </c>
      <c r="X700" s="3" t="str">
        <f t="shared" ca="1" si="218"/>
        <v>0</v>
      </c>
      <c r="Y700" s="3" t="str">
        <f t="shared" si="219"/>
        <v/>
      </c>
      <c r="Z700" s="3" t="str">
        <f t="shared" si="220"/>
        <v/>
      </c>
      <c r="AA700" s="3" t="str">
        <f ca="1">" "
&amp;AE700
&amp;IF(AND(OR(K700=5,K700=6),MOD(INT(J700/1000),10)=1)," A2","")
&amp;IF(AND(NOT(I700),J700=109,OFFSET(program!$A$1,0,disasm!$A700+1)&gt;0,NOT(ISNUMBER(FIND(" A1 "," "&amp;AE700&amp;" "))))," AUTOLABEL","")
&amp;" "</f>
        <v xml:space="preserve">  </v>
      </c>
    </row>
    <row r="701" spans="1:31" x14ac:dyDescent="0.2">
      <c r="A701" s="1">
        <f t="shared" ca="1" si="221"/>
        <v>2056</v>
      </c>
      <c r="B701" s="2" t="str">
        <f t="shared" ca="1" si="204"/>
        <v>stack+6</v>
      </c>
      <c r="C701" s="3" t="str">
        <f ca="1">_xlfn.TEXTJOIN(" ",FALSE,OFFSET(program!$A$1,0,A701,1,M701))</f>
        <v/>
      </c>
      <c r="D701" s="4" t="str">
        <f ca="1">IF($H701="data",".dat "&amp;X701,
IF($H701="str",".str " &amp; _xlfn.TEXTJOIN("",FALSE,OFFSET(program!$A$2,0,A701+1,1,M701-1)),
$L701&amp;" "&amp;_xlfn.TEXTJOIN(", ",TRUE,$X701:$Z701)
))</f>
        <v>.dat 0</v>
      </c>
      <c r="E701" s="19" t="b">
        <f t="shared" ca="1" si="205"/>
        <v>0</v>
      </c>
      <c r="F701" s="5" t="str">
        <f t="shared" ca="1" si="202"/>
        <v>stack</v>
      </c>
      <c r="G701" s="5">
        <f t="shared" ca="1" si="203"/>
        <v>2050</v>
      </c>
      <c r="H701" s="5" t="str">
        <f t="shared" si="206"/>
        <v>data</v>
      </c>
      <c r="I701" s="13" t="b">
        <f t="shared" si="207"/>
        <v>1</v>
      </c>
      <c r="J701" s="6">
        <f ca="1">OFFSET(program!$A$1,0,disasm!A701)</f>
        <v>0</v>
      </c>
      <c r="K701" s="7">
        <f t="shared" ca="1" si="208"/>
        <v>0</v>
      </c>
      <c r="L701" s="7" t="e">
        <f t="shared" ca="1" si="209"/>
        <v>#VALUE!</v>
      </c>
      <c r="M701" s="7">
        <f t="shared" si="210"/>
        <v>1</v>
      </c>
      <c r="N701" s="7">
        <f t="shared" si="211"/>
        <v>1</v>
      </c>
      <c r="O701" s="8">
        <f t="shared" si="212"/>
        <v>1</v>
      </c>
      <c r="P701" s="8" t="str">
        <f t="shared" si="213"/>
        <v/>
      </c>
      <c r="Q701" s="8" t="str">
        <f t="shared" si="214"/>
        <v/>
      </c>
      <c r="R701" s="8" t="str">
        <f t="shared" ca="1" si="215"/>
        <v>num</v>
      </c>
      <c r="S701" s="8" t="str">
        <f t="shared" si="216"/>
        <v/>
      </c>
      <c r="T701" s="8" t="str">
        <f t="shared" si="217"/>
        <v/>
      </c>
      <c r="U701" s="7">
        <f ca="1">IF(O701="","",OFFSET(program!$A$1,0,disasm!$A701+COLUMN()-COLUMN($U701)+IF($I701,0,1)))</f>
        <v>0</v>
      </c>
      <c r="V701" s="7" t="str">
        <f ca="1">IF(P701="","",OFFSET(program!$A$1,0,disasm!$A701+COLUMN()-COLUMN($U701)+IF($I701,0,1)))</f>
        <v/>
      </c>
      <c r="W701" s="7" t="str">
        <f ca="1">IF(Q701="","",OFFSET(program!$A$1,0,disasm!$A701+COLUMN()-COLUMN($U701)+IF($I701,0,1)))</f>
        <v/>
      </c>
      <c r="X701" s="3" t="str">
        <f t="shared" ca="1" si="218"/>
        <v>0</v>
      </c>
      <c r="Y701" s="3" t="str">
        <f t="shared" si="219"/>
        <v/>
      </c>
      <c r="Z701" s="3" t="str">
        <f t="shared" si="220"/>
        <v/>
      </c>
      <c r="AA701" s="3" t="str">
        <f ca="1">" "
&amp;AE701
&amp;IF(AND(OR(K701=5,K701=6),MOD(INT(J701/1000),10)=1)," A2","")
&amp;IF(AND(NOT(I701),J701=109,OFFSET(program!$A$1,0,disasm!$A701+1)&gt;0,NOT(ISNUMBER(FIND(" A1 "," "&amp;AE701&amp;" "))))," AUTOLABEL","")
&amp;" "</f>
        <v xml:space="preserve">  </v>
      </c>
    </row>
    <row r="702" spans="1:31" x14ac:dyDescent="0.2">
      <c r="A702" s="1">
        <f t="shared" ca="1" si="221"/>
        <v>2057</v>
      </c>
      <c r="B702" s="2" t="str">
        <f t="shared" ca="1" si="204"/>
        <v>stack+7</v>
      </c>
      <c r="C702" s="3" t="str">
        <f ca="1">_xlfn.TEXTJOIN(" ",FALSE,OFFSET(program!$A$1,0,A702,1,M702))</f>
        <v/>
      </c>
      <c r="D702" s="4" t="str">
        <f ca="1">IF($H702="data",".dat "&amp;X702,
IF($H702="str",".str " &amp; _xlfn.TEXTJOIN("",FALSE,OFFSET(program!$A$2,0,A702+1,1,M702-1)),
$L702&amp;" "&amp;_xlfn.TEXTJOIN(", ",TRUE,$X702:$Z702)
))</f>
        <v>.dat 0</v>
      </c>
      <c r="E702" s="19" t="b">
        <f t="shared" ca="1" si="205"/>
        <v>0</v>
      </c>
      <c r="F702" s="5" t="str">
        <f t="shared" ca="1" si="202"/>
        <v>stack</v>
      </c>
      <c r="G702" s="5">
        <f t="shared" ca="1" si="203"/>
        <v>2050</v>
      </c>
      <c r="H702" s="5" t="str">
        <f t="shared" si="206"/>
        <v>data</v>
      </c>
      <c r="I702" s="13" t="b">
        <f t="shared" si="207"/>
        <v>1</v>
      </c>
      <c r="J702" s="6">
        <f ca="1">OFFSET(program!$A$1,0,disasm!A702)</f>
        <v>0</v>
      </c>
      <c r="K702" s="7">
        <f t="shared" ca="1" si="208"/>
        <v>0</v>
      </c>
      <c r="L702" s="7" t="e">
        <f t="shared" ca="1" si="209"/>
        <v>#VALUE!</v>
      </c>
      <c r="M702" s="7">
        <f t="shared" si="210"/>
        <v>1</v>
      </c>
      <c r="N702" s="7">
        <f t="shared" si="211"/>
        <v>1</v>
      </c>
      <c r="O702" s="8">
        <f t="shared" si="212"/>
        <v>1</v>
      </c>
      <c r="P702" s="8" t="str">
        <f t="shared" si="213"/>
        <v/>
      </c>
      <c r="Q702" s="8" t="str">
        <f t="shared" si="214"/>
        <v/>
      </c>
      <c r="R702" s="8" t="str">
        <f t="shared" ca="1" si="215"/>
        <v>num</v>
      </c>
      <c r="S702" s="8" t="str">
        <f t="shared" si="216"/>
        <v/>
      </c>
      <c r="T702" s="8" t="str">
        <f t="shared" si="217"/>
        <v/>
      </c>
      <c r="U702" s="7">
        <f ca="1">IF(O702="","",OFFSET(program!$A$1,0,disasm!$A702+COLUMN()-COLUMN($U702)+IF($I702,0,1)))</f>
        <v>0</v>
      </c>
      <c r="V702" s="7" t="str">
        <f ca="1">IF(P702="","",OFFSET(program!$A$1,0,disasm!$A702+COLUMN()-COLUMN($U702)+IF($I702,0,1)))</f>
        <v/>
      </c>
      <c r="W702" s="7" t="str">
        <f ca="1">IF(Q702="","",OFFSET(program!$A$1,0,disasm!$A702+COLUMN()-COLUMN($U702)+IF($I702,0,1)))</f>
        <v/>
      </c>
      <c r="X702" s="3" t="str">
        <f t="shared" ca="1" si="218"/>
        <v>0</v>
      </c>
      <c r="Y702" s="3" t="str">
        <f t="shared" si="219"/>
        <v/>
      </c>
      <c r="Z702" s="3" t="str">
        <f t="shared" si="220"/>
        <v/>
      </c>
      <c r="AA702" s="3" t="str">
        <f ca="1">" "
&amp;AE702
&amp;IF(AND(OR(K702=5,K702=6),MOD(INT(J702/1000),10)=1)," A2","")
&amp;IF(AND(NOT(I702),J702=109,OFFSET(program!$A$1,0,disasm!$A702+1)&gt;0,NOT(ISNUMBER(FIND(" A1 "," "&amp;AE702&amp;" "))))," AUTOLABEL","")
&amp;" "</f>
        <v xml:space="preserve">  </v>
      </c>
    </row>
    <row r="703" spans="1:31" x14ac:dyDescent="0.2">
      <c r="A703" s="1">
        <f t="shared" ca="1" si="221"/>
        <v>2058</v>
      </c>
      <c r="B703" s="2" t="str">
        <f t="shared" ca="1" si="204"/>
        <v>stack+8</v>
      </c>
      <c r="C703" s="3" t="str">
        <f ca="1">_xlfn.TEXTJOIN(" ",FALSE,OFFSET(program!$A$1,0,A703,1,M703))</f>
        <v/>
      </c>
      <c r="D703" s="4" t="str">
        <f ca="1">IF($H703="data",".dat "&amp;X703,
IF($H703="str",".str " &amp; _xlfn.TEXTJOIN("",FALSE,OFFSET(program!$A$2,0,A703+1,1,M703-1)),
$L703&amp;" "&amp;_xlfn.TEXTJOIN(", ",TRUE,$X703:$Z703)
))</f>
        <v>.dat 0</v>
      </c>
      <c r="E703" s="19" t="b">
        <f t="shared" ca="1" si="205"/>
        <v>0</v>
      </c>
      <c r="F703" s="5" t="str">
        <f t="shared" ca="1" si="202"/>
        <v>stack</v>
      </c>
      <c r="G703" s="5">
        <f t="shared" ca="1" si="203"/>
        <v>2050</v>
      </c>
      <c r="H703" s="5" t="str">
        <f t="shared" si="206"/>
        <v>data</v>
      </c>
      <c r="I703" s="13" t="b">
        <f t="shared" si="207"/>
        <v>1</v>
      </c>
      <c r="J703" s="6">
        <f ca="1">OFFSET(program!$A$1,0,disasm!A703)</f>
        <v>0</v>
      </c>
      <c r="K703" s="7">
        <f t="shared" ca="1" si="208"/>
        <v>0</v>
      </c>
      <c r="L703" s="7" t="e">
        <f t="shared" ca="1" si="209"/>
        <v>#VALUE!</v>
      </c>
      <c r="M703" s="7">
        <f t="shared" si="210"/>
        <v>1</v>
      </c>
      <c r="N703" s="7">
        <f t="shared" si="211"/>
        <v>1</v>
      </c>
      <c r="O703" s="8">
        <f t="shared" si="212"/>
        <v>1</v>
      </c>
      <c r="P703" s="8" t="str">
        <f t="shared" si="213"/>
        <v/>
      </c>
      <c r="Q703" s="8" t="str">
        <f t="shared" si="214"/>
        <v/>
      </c>
      <c r="R703" s="8" t="str">
        <f t="shared" ca="1" si="215"/>
        <v>num</v>
      </c>
      <c r="S703" s="8" t="str">
        <f t="shared" si="216"/>
        <v/>
      </c>
      <c r="T703" s="8" t="str">
        <f t="shared" si="217"/>
        <v/>
      </c>
      <c r="U703" s="7">
        <f ca="1">IF(O703="","",OFFSET(program!$A$1,0,disasm!$A703+COLUMN()-COLUMN($U703)+IF($I703,0,1)))</f>
        <v>0</v>
      </c>
      <c r="V703" s="7" t="str">
        <f ca="1">IF(P703="","",OFFSET(program!$A$1,0,disasm!$A703+COLUMN()-COLUMN($U703)+IF($I703,0,1)))</f>
        <v/>
      </c>
      <c r="W703" s="7" t="str">
        <f ca="1">IF(Q703="","",OFFSET(program!$A$1,0,disasm!$A703+COLUMN()-COLUMN($U703)+IF($I703,0,1)))</f>
        <v/>
      </c>
      <c r="X703" s="3" t="str">
        <f t="shared" ca="1" si="218"/>
        <v>0</v>
      </c>
      <c r="Y703" s="3" t="str">
        <f t="shared" si="219"/>
        <v/>
      </c>
      <c r="Z703" s="3" t="str">
        <f t="shared" si="220"/>
        <v/>
      </c>
      <c r="AA703" s="3" t="str">
        <f ca="1">" "
&amp;AE703
&amp;IF(AND(OR(K703=5,K703=6),MOD(INT(J703/1000),10)=1)," A2","")
&amp;IF(AND(NOT(I703),J703=109,OFFSET(program!$A$1,0,disasm!$A703+1)&gt;0,NOT(ISNUMBER(FIND(" A1 "," "&amp;AE703&amp;" "))))," AUTOLABEL","")
&amp;" "</f>
        <v xml:space="preserve">  </v>
      </c>
    </row>
    <row r="704" spans="1:31" x14ac:dyDescent="0.2">
      <c r="A704" s="1">
        <f t="shared" ca="1" si="221"/>
        <v>2059</v>
      </c>
      <c r="B704" s="2" t="str">
        <f t="shared" ca="1" si="204"/>
        <v>stack+9</v>
      </c>
      <c r="C704" s="3" t="str">
        <f ca="1">_xlfn.TEXTJOIN(" ",FALSE,OFFSET(program!$A$1,0,A704,1,M704))</f>
        <v/>
      </c>
      <c r="D704" s="4" t="str">
        <f ca="1">IF($H704="data",".dat "&amp;X704,
IF($H704="str",".str " &amp; _xlfn.TEXTJOIN("",FALSE,OFFSET(program!$A$2,0,A704+1,1,M704-1)),
$L704&amp;" "&amp;_xlfn.TEXTJOIN(", ",TRUE,$X704:$Z704)
))</f>
        <v>.dat 0</v>
      </c>
      <c r="E704" s="19" t="b">
        <f t="shared" ca="1" si="205"/>
        <v>0</v>
      </c>
      <c r="F704" s="5" t="str">
        <f t="shared" ca="1" si="202"/>
        <v>stack</v>
      </c>
      <c r="G704" s="5">
        <f t="shared" ca="1" si="203"/>
        <v>2050</v>
      </c>
      <c r="H704" s="5" t="str">
        <f t="shared" si="206"/>
        <v>data</v>
      </c>
      <c r="I704" s="13" t="b">
        <f t="shared" si="207"/>
        <v>1</v>
      </c>
      <c r="J704" s="6">
        <f ca="1">OFFSET(program!$A$1,0,disasm!A704)</f>
        <v>0</v>
      </c>
      <c r="K704" s="7">
        <f t="shared" ca="1" si="208"/>
        <v>0</v>
      </c>
      <c r="L704" s="7" t="e">
        <f t="shared" ca="1" si="209"/>
        <v>#VALUE!</v>
      </c>
      <c r="M704" s="7">
        <f t="shared" si="210"/>
        <v>1</v>
      </c>
      <c r="N704" s="7">
        <f t="shared" si="211"/>
        <v>1</v>
      </c>
      <c r="O704" s="8">
        <f t="shared" si="212"/>
        <v>1</v>
      </c>
      <c r="P704" s="8" t="str">
        <f t="shared" si="213"/>
        <v/>
      </c>
      <c r="Q704" s="8" t="str">
        <f t="shared" si="214"/>
        <v/>
      </c>
      <c r="R704" s="8" t="str">
        <f t="shared" ca="1" si="215"/>
        <v>num</v>
      </c>
      <c r="S704" s="8" t="str">
        <f t="shared" si="216"/>
        <v/>
      </c>
      <c r="T704" s="8" t="str">
        <f t="shared" si="217"/>
        <v/>
      </c>
      <c r="U704" s="7">
        <f ca="1">IF(O704="","",OFFSET(program!$A$1,0,disasm!$A704+COLUMN()-COLUMN($U704)+IF($I704,0,1)))</f>
        <v>0</v>
      </c>
      <c r="V704" s="7" t="str">
        <f ca="1">IF(P704="","",OFFSET(program!$A$1,0,disasm!$A704+COLUMN()-COLUMN($U704)+IF($I704,0,1)))</f>
        <v/>
      </c>
      <c r="W704" s="7" t="str">
        <f ca="1">IF(Q704="","",OFFSET(program!$A$1,0,disasm!$A704+COLUMN()-COLUMN($U704)+IF($I704,0,1)))</f>
        <v/>
      </c>
      <c r="X704" s="3" t="str">
        <f t="shared" ca="1" si="218"/>
        <v>0</v>
      </c>
      <c r="Y704" s="3" t="str">
        <f t="shared" si="219"/>
        <v/>
      </c>
      <c r="Z704" s="3" t="str">
        <f t="shared" si="220"/>
        <v/>
      </c>
      <c r="AA704" s="3" t="str">
        <f ca="1">" "
&amp;AE704
&amp;IF(AND(OR(K704=5,K704=6),MOD(INT(J704/1000),10)=1)," A2","")
&amp;IF(AND(NOT(I704),J704=109,OFFSET(program!$A$1,0,disasm!$A704+1)&gt;0,NOT(ISNUMBER(FIND(" A1 "," "&amp;AE704&amp;" "))))," AUTOLABEL","")
&amp;" "</f>
        <v xml:space="preserve">  </v>
      </c>
    </row>
    <row r="705" spans="1:27" x14ac:dyDescent="0.2">
      <c r="A705" s="1">
        <f t="shared" ca="1" si="221"/>
        <v>2060</v>
      </c>
      <c r="B705" s="2" t="str">
        <f t="shared" ca="1" si="204"/>
        <v>stack+10</v>
      </c>
      <c r="C705" s="3" t="str">
        <f ca="1">_xlfn.TEXTJOIN(" ",FALSE,OFFSET(program!$A$1,0,A705,1,M705))</f>
        <v/>
      </c>
      <c r="D705" s="4" t="str">
        <f ca="1">IF($H705="data",".dat "&amp;X705,
IF($H705="str",".str " &amp; _xlfn.TEXTJOIN("",FALSE,OFFSET(program!$A$2,0,A705+1,1,M705-1)),
$L705&amp;" "&amp;_xlfn.TEXTJOIN(", ",TRUE,$X705:$Z705)
))</f>
        <v>.dat 0</v>
      </c>
      <c r="E705" s="19" t="b">
        <f t="shared" ca="1" si="205"/>
        <v>0</v>
      </c>
      <c r="F705" s="5" t="str">
        <f t="shared" ca="1" si="202"/>
        <v>stack</v>
      </c>
      <c r="G705" s="5">
        <f t="shared" ca="1" si="203"/>
        <v>2050</v>
      </c>
      <c r="H705" s="5" t="str">
        <f t="shared" si="206"/>
        <v>data</v>
      </c>
      <c r="I705" s="13" t="b">
        <f t="shared" si="207"/>
        <v>1</v>
      </c>
      <c r="J705" s="6">
        <f ca="1">OFFSET(program!$A$1,0,disasm!A705)</f>
        <v>0</v>
      </c>
      <c r="K705" s="7">
        <f t="shared" ca="1" si="208"/>
        <v>0</v>
      </c>
      <c r="L705" s="7" t="e">
        <f t="shared" ca="1" si="209"/>
        <v>#VALUE!</v>
      </c>
      <c r="M705" s="7">
        <f t="shared" si="210"/>
        <v>1</v>
      </c>
      <c r="N705" s="7">
        <f t="shared" si="211"/>
        <v>1</v>
      </c>
      <c r="O705" s="8">
        <f t="shared" si="212"/>
        <v>1</v>
      </c>
      <c r="P705" s="8" t="str">
        <f t="shared" si="213"/>
        <v/>
      </c>
      <c r="Q705" s="8" t="str">
        <f t="shared" si="214"/>
        <v/>
      </c>
      <c r="R705" s="8" t="str">
        <f t="shared" ca="1" si="215"/>
        <v>num</v>
      </c>
      <c r="S705" s="8" t="str">
        <f t="shared" si="216"/>
        <v/>
      </c>
      <c r="T705" s="8" t="str">
        <f t="shared" si="217"/>
        <v/>
      </c>
      <c r="U705" s="7">
        <f ca="1">IF(O705="","",OFFSET(program!$A$1,0,disasm!$A705+COLUMN()-COLUMN($U705)+IF($I705,0,1)))</f>
        <v>0</v>
      </c>
      <c r="V705" s="7" t="str">
        <f ca="1">IF(P705="","",OFFSET(program!$A$1,0,disasm!$A705+COLUMN()-COLUMN($U705)+IF($I705,0,1)))</f>
        <v/>
      </c>
      <c r="W705" s="7" t="str">
        <f ca="1">IF(Q705="","",OFFSET(program!$A$1,0,disasm!$A705+COLUMN()-COLUMN($U705)+IF($I705,0,1)))</f>
        <v/>
      </c>
      <c r="X705" s="3" t="str">
        <f t="shared" ca="1" si="218"/>
        <v>0</v>
      </c>
      <c r="Y705" s="3" t="str">
        <f t="shared" si="219"/>
        <v/>
      </c>
      <c r="Z705" s="3" t="str">
        <f t="shared" si="220"/>
        <v/>
      </c>
      <c r="AA705" s="3" t="str">
        <f ca="1">" "
&amp;AE705
&amp;IF(AND(OR(K705=5,K705=6),MOD(INT(J705/1000),10)=1)," A2","")
&amp;IF(AND(NOT(I705),J705=109,OFFSET(program!$A$1,0,disasm!$A705+1)&gt;0,NOT(ISNUMBER(FIND(" A1 "," "&amp;AE705&amp;" "))))," AUTOLABEL","")
&amp;" "</f>
        <v xml:space="preserve">  </v>
      </c>
    </row>
    <row r="706" spans="1:27" x14ac:dyDescent="0.2">
      <c r="A706" s="1">
        <f t="shared" ca="1" si="221"/>
        <v>2061</v>
      </c>
      <c r="B706" s="2" t="str">
        <f t="shared" ca="1" si="204"/>
        <v>stack+11</v>
      </c>
      <c r="C706" s="3" t="str">
        <f ca="1">_xlfn.TEXTJOIN(" ",FALSE,OFFSET(program!$A$1,0,A706,1,M706))</f>
        <v/>
      </c>
      <c r="D706" s="4" t="str">
        <f ca="1">IF($H706="data",".dat "&amp;X706,
IF($H706="str",".str " &amp; _xlfn.TEXTJOIN("",FALSE,OFFSET(program!$A$2,0,A706+1,1,M706-1)),
$L706&amp;" "&amp;_xlfn.TEXTJOIN(", ",TRUE,$X706:$Z706)
))</f>
        <v>.dat 0</v>
      </c>
      <c r="E706" s="19" t="b">
        <f t="shared" ca="1" si="205"/>
        <v>0</v>
      </c>
      <c r="F706" s="5" t="str">
        <f t="shared" ref="F706:F769" ca="1" si="222">IF(ISBLANK($AD706),
    IF(ISNUMBER(FIND(" AUTOLABEL ",AA706)),IF(I706,"data","fun")&amp;A706,F705),
    $AD706
)</f>
        <v>stack</v>
      </c>
      <c r="G706" s="5">
        <f t="shared" ref="G706:G769" ca="1" si="223">IF(AND(ISBLANK($AD706),NOT(ISNUMBER(FIND(" AUTOLABEL ",AA706)))),G705,$A706)</f>
        <v>2050</v>
      </c>
      <c r="H706" s="5" t="str">
        <f t="shared" si="206"/>
        <v>data</v>
      </c>
      <c r="I706" s="13" t="b">
        <f t="shared" si="207"/>
        <v>1</v>
      </c>
      <c r="J706" s="6">
        <f ca="1">OFFSET(program!$A$1,0,disasm!A706)</f>
        <v>0</v>
      </c>
      <c r="K706" s="7">
        <f t="shared" ca="1" si="208"/>
        <v>0</v>
      </c>
      <c r="L706" s="7" t="e">
        <f t="shared" ca="1" si="209"/>
        <v>#VALUE!</v>
      </c>
      <c r="M706" s="7">
        <f t="shared" si="210"/>
        <v>1</v>
      </c>
      <c r="N706" s="7">
        <f t="shared" si="211"/>
        <v>1</v>
      </c>
      <c r="O706" s="8">
        <f t="shared" si="212"/>
        <v>1</v>
      </c>
      <c r="P706" s="8" t="str">
        <f t="shared" si="213"/>
        <v/>
      </c>
      <c r="Q706" s="8" t="str">
        <f t="shared" si="214"/>
        <v/>
      </c>
      <c r="R706" s="8" t="str">
        <f t="shared" ca="1" si="215"/>
        <v>num</v>
      </c>
      <c r="S706" s="8" t="str">
        <f t="shared" si="216"/>
        <v/>
      </c>
      <c r="T706" s="8" t="str">
        <f t="shared" si="217"/>
        <v/>
      </c>
      <c r="U706" s="7">
        <f ca="1">IF(O706="","",OFFSET(program!$A$1,0,disasm!$A706+COLUMN()-COLUMN($U706)+IF($I706,0,1)))</f>
        <v>0</v>
      </c>
      <c r="V706" s="7" t="str">
        <f ca="1">IF(P706="","",OFFSET(program!$A$1,0,disasm!$A706+COLUMN()-COLUMN($U706)+IF($I706,0,1)))</f>
        <v/>
      </c>
      <c r="W706" s="7" t="str">
        <f ca="1">IF(Q706="","",OFFSET(program!$A$1,0,disasm!$A706+COLUMN()-COLUMN($U706)+IF($I706,0,1)))</f>
        <v/>
      </c>
      <c r="X706" s="3" t="str">
        <f t="shared" ca="1" si="218"/>
        <v>0</v>
      </c>
      <c r="Y706" s="3" t="str">
        <f t="shared" si="219"/>
        <v/>
      </c>
      <c r="Z706" s="3" t="str">
        <f t="shared" si="220"/>
        <v/>
      </c>
      <c r="AA706" s="3" t="str">
        <f ca="1">" "
&amp;AE706
&amp;IF(AND(OR(K706=5,K706=6),MOD(INT(J706/1000),10)=1)," A2","")
&amp;IF(AND(NOT(I706),J706=109,OFFSET(program!$A$1,0,disasm!$A706+1)&gt;0,NOT(ISNUMBER(FIND(" A1 "," "&amp;AE706&amp;" "))))," AUTOLABEL","")
&amp;" "</f>
        <v xml:space="preserve">  </v>
      </c>
    </row>
    <row r="707" spans="1:27" x14ac:dyDescent="0.2">
      <c r="A707" s="1">
        <f t="shared" ca="1" si="221"/>
        <v>2062</v>
      </c>
      <c r="B707" s="2" t="str">
        <f t="shared" ref="B707:B770" ca="1" si="224">$F707
&amp;IF(ISBLANK(AB707),
    IF($A707=$G707,
        "",
        "+"&amp;$A707-$G707
    ),
    "."&amp;AB707
)</f>
        <v>stack+12</v>
      </c>
      <c r="C707" s="3" t="str">
        <f ca="1">_xlfn.TEXTJOIN(" ",FALSE,OFFSET(program!$A$1,0,A707,1,M707))</f>
        <v/>
      </c>
      <c r="D707" s="4" t="str">
        <f ca="1">IF($H707="data",".dat "&amp;X707,
IF($H707="str",".str " &amp; _xlfn.TEXTJOIN("",FALSE,OFFSET(program!$A$2,0,A707+1,1,M707-1)),
$L707&amp;" "&amp;_xlfn.TEXTJOIN(", ",TRUE,$X707:$Z707)
))</f>
        <v>.dat 0</v>
      </c>
      <c r="E707" s="19" t="b">
        <f t="shared" ref="E707:E770" ca="1" si="225">IF(G707&lt;&gt;G706,NOT(E706),E706)</f>
        <v>0</v>
      </c>
      <c r="F707" s="5" t="str">
        <f t="shared" ca="1" si="222"/>
        <v>stack</v>
      </c>
      <c r="G707" s="5">
        <f t="shared" ca="1" si="223"/>
        <v>2050</v>
      </c>
      <c r="H707" s="5" t="str">
        <f t="shared" ref="H707:H770" si="226">IF(ISNUMBER(FIND(" STR "," "&amp;AE707&amp;" ")),"str",
IF(ISNUMBER(FIND(" CODE "," "&amp;AE707&amp;" ")),"code",
IF(ISNUMBER(FIND(" DATA "," "&amp;AE707&amp;" ")),"data",
$H706
)))</f>
        <v>data</v>
      </c>
      <c r="I707" s="13" t="b">
        <f t="shared" ref="I707:I770" si="227">H707&lt;&gt;"code"</f>
        <v>1</v>
      </c>
      <c r="J707" s="6">
        <f ca="1">OFFSET(program!$A$1,0,disasm!A707)</f>
        <v>0</v>
      </c>
      <c r="K707" s="7">
        <f t="shared" ref="K707:K770" ca="1" si="228">MOD($J707,100)</f>
        <v>0</v>
      </c>
      <c r="L707" s="7" t="e">
        <f t="shared" ref="L707:L770" ca="1" si="229">IF(K707=99,"END",CHOOSE(K707,"ADD ","MUL ","IN  ","OUT ","J!=0","J=0 ","CMP&lt;","CMP=","SP+ "))</f>
        <v>#VALUE!</v>
      </c>
      <c r="M707" s="7">
        <f t="shared" ref="M707:M770" si="230">IF($H707="data",1,IF($H707="str",$J707+1,N707+1))</f>
        <v>1</v>
      </c>
      <c r="N707" s="7">
        <f t="shared" ref="N707:N770" si="231">IF($I707,1,IFERROR(CHOOSE($K707,3,3,1,1,2,2,3,3,1),0))</f>
        <v>1</v>
      </c>
      <c r="O707" s="8">
        <f t="shared" ref="O707:O770" si="232">IF(I707,1,IF($N707&gt;=1,MOD(INT($J707/100),10),""))</f>
        <v>1</v>
      </c>
      <c r="P707" s="8" t="str">
        <f t="shared" ref="P707:P770" si="233">IF($N707&gt;=2,MOD(INT($J707/1000),10),"")</f>
        <v/>
      </c>
      <c r="Q707" s="8" t="str">
        <f t="shared" ref="Q707:Q770" si="234">IF($N707&gt;=3,MOD(INT($J707/10000),10),"")</f>
        <v/>
      </c>
      <c r="R707" s="8" t="str">
        <f t="shared" ref="R707:R770" ca="1" si="235">IF(O707="","",
    IF(ISNUMBER(FIND(" A"&amp;R$1&amp;" ",$AA707)),"addr",
        IF(ISNUMBER(FIND(" C"&amp;R$1&amp;" ",$AA707)),"char",
            CHOOSE(O707+1,"addr","num","num")
        )
    )
)</f>
        <v>num</v>
      </c>
      <c r="S707" s="8" t="str">
        <f t="shared" ref="S707:S770" si="236">IF(P707="","",
    IF(ISNUMBER(FIND(" A"&amp;S$1&amp;" ",$AA707)),"addr",
        IF(ISNUMBER(FIND(" C"&amp;S$1&amp;" ",$AA707)),"char",
            CHOOSE(P707+1,"addr","num","num")
        )
    )
)</f>
        <v/>
      </c>
      <c r="T707" s="8" t="str">
        <f t="shared" ref="T707:T770" si="237">IF(Q707="","",
    IF(ISNUMBER(FIND(" A"&amp;T$1&amp;" ",$AA707)),"addr",
        IF(ISNUMBER(FIND(" C"&amp;T$1&amp;" ",$AA707)),"char",
            CHOOSE(Q707+1,"addr","num","num")
        )
    )
)</f>
        <v/>
      </c>
      <c r="U707" s="7">
        <f ca="1">IF(O707="","",OFFSET(program!$A$1,0,disasm!$A707+COLUMN()-COLUMN($U707)+IF($I707,0,1)))</f>
        <v>0</v>
      </c>
      <c r="V707" s="7" t="str">
        <f ca="1">IF(P707="","",OFFSET(program!$A$1,0,disasm!$A707+COLUMN()-COLUMN($U707)+IF($I707,0,1)))</f>
        <v/>
      </c>
      <c r="W707" s="7" t="str">
        <f ca="1">IF(Q707="","",OFFSET(program!$A$1,0,disasm!$A707+COLUMN()-COLUMN($U707)+IF($I707,0,1)))</f>
        <v/>
      </c>
      <c r="X707" s="3" t="str">
        <f t="shared" ref="X707:X770" ca="1" si="238">IF(O707="","",
  SUBSTITUTE(SUBSTITUTE(
    CHOOSE(1+O707,"[val]","val","[SP+val]"),
    "val",
    IF(R707="char","'"&amp;CHAR(U707)&amp;"'",
      IF(R707="addr",
        INDEX($B:$B,MATCH(U707,$A:$A,1))
          &amp; IF(INDEX($A:$A,MATCH(U707,$A:$A,1)) &lt; U707, ".a"&amp;(U707 - INDEX($A:$A,MATCH(U707,$A:$A,1))),""),
        U707
       )
    )
  ),"+-","-")
)</f>
        <v>0</v>
      </c>
      <c r="Y707" s="3" t="str">
        <f t="shared" ref="Y707:Y770" si="239">IF(P707="","",
  SUBSTITUTE(SUBSTITUTE(
    CHOOSE(1+P707,"[val]","val","[SP+val]"),
    "val",
    IF(S707="char","'"&amp;CHAR(V707)&amp;"'",
      IF(S707="addr",
        INDEX($B:$B,MATCH(V707,$A:$A,1))
          &amp; IF(INDEX($A:$A,MATCH(V707,$A:$A,1)) &lt; V707, ".a"&amp;(V707 - INDEX($A:$A,MATCH(V707,$A:$A,1))),""),
        V707
       )
    )
  ),"+-","-")
)</f>
        <v/>
      </c>
      <c r="Z707" s="3" t="str">
        <f t="shared" ref="Z707:Z770" si="240">IF(Q707="","",
  SUBSTITUTE(SUBSTITUTE(
    CHOOSE(1+Q707,"[val]","val","[SP+val]"),
    "val",
    IF(T707="char","'"&amp;CHAR(W707)&amp;"'",
      IF(T707="addr",
        INDEX($B:$B,MATCH(W707,$A:$A,1))
          &amp; IF(INDEX($A:$A,MATCH(W707,$A:$A,1)) &lt; W707, ".a"&amp;(W707 - INDEX($A:$A,MATCH(W707,$A:$A,1))),""),
        W707
       )
    )
  ),"+-","-")
)</f>
        <v/>
      </c>
      <c r="AA707" s="3" t="str">
        <f ca="1">" "
&amp;AE707
&amp;IF(AND(OR(K707=5,K707=6),MOD(INT(J707/1000),10)=1)," A2","")
&amp;IF(AND(NOT(I707),J707=109,OFFSET(program!$A$1,0,disasm!$A707+1)&gt;0,NOT(ISNUMBER(FIND(" A1 "," "&amp;AE707&amp;" "))))," AUTOLABEL","")
&amp;" "</f>
        <v xml:space="preserve">  </v>
      </c>
    </row>
    <row r="708" spans="1:27" x14ac:dyDescent="0.2">
      <c r="A708" s="1">
        <f t="shared" ref="A708:A771" ca="1" si="241">A707+M707</f>
        <v>2063</v>
      </c>
      <c r="B708" s="2" t="str">
        <f t="shared" ca="1" si="224"/>
        <v>stack+13</v>
      </c>
      <c r="C708" s="3" t="str">
        <f ca="1">_xlfn.TEXTJOIN(" ",FALSE,OFFSET(program!$A$1,0,A708,1,M708))</f>
        <v/>
      </c>
      <c r="D708" s="4" t="str">
        <f ca="1">IF($H708="data",".dat "&amp;X708,
IF($H708="str",".str " &amp; _xlfn.TEXTJOIN("",FALSE,OFFSET(program!$A$2,0,A708+1,1,M708-1)),
$L708&amp;" "&amp;_xlfn.TEXTJOIN(", ",TRUE,$X708:$Z708)
))</f>
        <v>.dat 0</v>
      </c>
      <c r="E708" s="19" t="b">
        <f t="shared" ca="1" si="225"/>
        <v>0</v>
      </c>
      <c r="F708" s="5" t="str">
        <f t="shared" ca="1" si="222"/>
        <v>stack</v>
      </c>
      <c r="G708" s="5">
        <f t="shared" ca="1" si="223"/>
        <v>2050</v>
      </c>
      <c r="H708" s="5" t="str">
        <f t="shared" si="226"/>
        <v>data</v>
      </c>
      <c r="I708" s="13" t="b">
        <f t="shared" si="227"/>
        <v>1</v>
      </c>
      <c r="J708" s="6">
        <f ca="1">OFFSET(program!$A$1,0,disasm!A708)</f>
        <v>0</v>
      </c>
      <c r="K708" s="7">
        <f t="shared" ca="1" si="228"/>
        <v>0</v>
      </c>
      <c r="L708" s="7" t="e">
        <f t="shared" ca="1" si="229"/>
        <v>#VALUE!</v>
      </c>
      <c r="M708" s="7">
        <f t="shared" si="230"/>
        <v>1</v>
      </c>
      <c r="N708" s="7">
        <f t="shared" si="231"/>
        <v>1</v>
      </c>
      <c r="O708" s="8">
        <f t="shared" si="232"/>
        <v>1</v>
      </c>
      <c r="P708" s="8" t="str">
        <f t="shared" si="233"/>
        <v/>
      </c>
      <c r="Q708" s="8" t="str">
        <f t="shared" si="234"/>
        <v/>
      </c>
      <c r="R708" s="8" t="str">
        <f t="shared" ca="1" si="235"/>
        <v>num</v>
      </c>
      <c r="S708" s="8" t="str">
        <f t="shared" si="236"/>
        <v/>
      </c>
      <c r="T708" s="8" t="str">
        <f t="shared" si="237"/>
        <v/>
      </c>
      <c r="U708" s="7">
        <f ca="1">IF(O708="","",OFFSET(program!$A$1,0,disasm!$A708+COLUMN()-COLUMN($U708)+IF($I708,0,1)))</f>
        <v>0</v>
      </c>
      <c r="V708" s="7" t="str">
        <f ca="1">IF(P708="","",OFFSET(program!$A$1,0,disasm!$A708+COLUMN()-COLUMN($U708)+IF($I708,0,1)))</f>
        <v/>
      </c>
      <c r="W708" s="7" t="str">
        <f ca="1">IF(Q708="","",OFFSET(program!$A$1,0,disasm!$A708+COLUMN()-COLUMN($U708)+IF($I708,0,1)))</f>
        <v/>
      </c>
      <c r="X708" s="3" t="str">
        <f t="shared" ca="1" si="238"/>
        <v>0</v>
      </c>
      <c r="Y708" s="3" t="str">
        <f t="shared" si="239"/>
        <v/>
      </c>
      <c r="Z708" s="3" t="str">
        <f t="shared" si="240"/>
        <v/>
      </c>
      <c r="AA708" s="3" t="str">
        <f ca="1">" "
&amp;AE708
&amp;IF(AND(OR(K708=5,K708=6),MOD(INT(J708/1000),10)=1)," A2","")
&amp;IF(AND(NOT(I708),J708=109,OFFSET(program!$A$1,0,disasm!$A708+1)&gt;0,NOT(ISNUMBER(FIND(" A1 "," "&amp;AE708&amp;" "))))," AUTOLABEL","")
&amp;" "</f>
        <v xml:space="preserve">  </v>
      </c>
    </row>
    <row r="709" spans="1:27" x14ac:dyDescent="0.2">
      <c r="A709" s="1">
        <f t="shared" ca="1" si="241"/>
        <v>2064</v>
      </c>
      <c r="B709" s="2" t="str">
        <f t="shared" ca="1" si="224"/>
        <v>stack+14</v>
      </c>
      <c r="C709" s="3" t="str">
        <f ca="1">_xlfn.TEXTJOIN(" ",FALSE,OFFSET(program!$A$1,0,A709,1,M709))</f>
        <v/>
      </c>
      <c r="D709" s="4" t="str">
        <f ca="1">IF($H709="data",".dat "&amp;X709,
IF($H709="str",".str " &amp; _xlfn.TEXTJOIN("",FALSE,OFFSET(program!$A$2,0,A709+1,1,M709-1)),
$L709&amp;" "&amp;_xlfn.TEXTJOIN(", ",TRUE,$X709:$Z709)
))</f>
        <v>.dat 0</v>
      </c>
      <c r="E709" s="19" t="b">
        <f t="shared" ca="1" si="225"/>
        <v>0</v>
      </c>
      <c r="F709" s="5" t="str">
        <f t="shared" ca="1" si="222"/>
        <v>stack</v>
      </c>
      <c r="G709" s="5">
        <f t="shared" ca="1" si="223"/>
        <v>2050</v>
      </c>
      <c r="H709" s="5" t="str">
        <f t="shared" si="226"/>
        <v>data</v>
      </c>
      <c r="I709" s="13" t="b">
        <f t="shared" si="227"/>
        <v>1</v>
      </c>
      <c r="J709" s="6">
        <f ca="1">OFFSET(program!$A$1,0,disasm!A709)</f>
        <v>0</v>
      </c>
      <c r="K709" s="7">
        <f t="shared" ca="1" si="228"/>
        <v>0</v>
      </c>
      <c r="L709" s="7" t="e">
        <f t="shared" ca="1" si="229"/>
        <v>#VALUE!</v>
      </c>
      <c r="M709" s="7">
        <f t="shared" si="230"/>
        <v>1</v>
      </c>
      <c r="N709" s="7">
        <f t="shared" si="231"/>
        <v>1</v>
      </c>
      <c r="O709" s="8">
        <f t="shared" si="232"/>
        <v>1</v>
      </c>
      <c r="P709" s="8" t="str">
        <f t="shared" si="233"/>
        <v/>
      </c>
      <c r="Q709" s="8" t="str">
        <f t="shared" si="234"/>
        <v/>
      </c>
      <c r="R709" s="8" t="str">
        <f t="shared" ca="1" si="235"/>
        <v>num</v>
      </c>
      <c r="S709" s="8" t="str">
        <f t="shared" si="236"/>
        <v/>
      </c>
      <c r="T709" s="8" t="str">
        <f t="shared" si="237"/>
        <v/>
      </c>
      <c r="U709" s="7">
        <f ca="1">IF(O709="","",OFFSET(program!$A$1,0,disasm!$A709+COLUMN()-COLUMN($U709)+IF($I709,0,1)))</f>
        <v>0</v>
      </c>
      <c r="V709" s="7" t="str">
        <f ca="1">IF(P709="","",OFFSET(program!$A$1,0,disasm!$A709+COLUMN()-COLUMN($U709)+IF($I709,0,1)))</f>
        <v/>
      </c>
      <c r="W709" s="7" t="str">
        <f ca="1">IF(Q709="","",OFFSET(program!$A$1,0,disasm!$A709+COLUMN()-COLUMN($U709)+IF($I709,0,1)))</f>
        <v/>
      </c>
      <c r="X709" s="3" t="str">
        <f t="shared" ca="1" si="238"/>
        <v>0</v>
      </c>
      <c r="Y709" s="3" t="str">
        <f t="shared" si="239"/>
        <v/>
      </c>
      <c r="Z709" s="3" t="str">
        <f t="shared" si="240"/>
        <v/>
      </c>
      <c r="AA709" s="3" t="str">
        <f ca="1">" "
&amp;AE709
&amp;IF(AND(OR(K709=5,K709=6),MOD(INT(J709/1000),10)=1)," A2","")
&amp;IF(AND(NOT(I709),J709=109,OFFSET(program!$A$1,0,disasm!$A709+1)&gt;0,NOT(ISNUMBER(FIND(" A1 "," "&amp;AE709&amp;" "))))," AUTOLABEL","")
&amp;" "</f>
        <v xml:space="preserve">  </v>
      </c>
    </row>
    <row r="710" spans="1:27" x14ac:dyDescent="0.2">
      <c r="A710" s="1">
        <f t="shared" ca="1" si="241"/>
        <v>2065</v>
      </c>
      <c r="B710" s="2" t="str">
        <f t="shared" ca="1" si="224"/>
        <v>stack+15</v>
      </c>
      <c r="C710" s="3" t="str">
        <f ca="1">_xlfn.TEXTJOIN(" ",FALSE,OFFSET(program!$A$1,0,A710,1,M710))</f>
        <v/>
      </c>
      <c r="D710" s="4" t="str">
        <f ca="1">IF($H710="data",".dat "&amp;X710,
IF($H710="str",".str " &amp; _xlfn.TEXTJOIN("",FALSE,OFFSET(program!$A$2,0,A710+1,1,M710-1)),
$L710&amp;" "&amp;_xlfn.TEXTJOIN(", ",TRUE,$X710:$Z710)
))</f>
        <v>.dat 0</v>
      </c>
      <c r="E710" s="19" t="b">
        <f t="shared" ca="1" si="225"/>
        <v>0</v>
      </c>
      <c r="F710" s="5" t="str">
        <f t="shared" ca="1" si="222"/>
        <v>stack</v>
      </c>
      <c r="G710" s="5">
        <f t="shared" ca="1" si="223"/>
        <v>2050</v>
      </c>
      <c r="H710" s="5" t="str">
        <f t="shared" si="226"/>
        <v>data</v>
      </c>
      <c r="I710" s="13" t="b">
        <f t="shared" si="227"/>
        <v>1</v>
      </c>
      <c r="J710" s="6">
        <f ca="1">OFFSET(program!$A$1,0,disasm!A710)</f>
        <v>0</v>
      </c>
      <c r="K710" s="7">
        <f t="shared" ca="1" si="228"/>
        <v>0</v>
      </c>
      <c r="L710" s="7" t="e">
        <f t="shared" ca="1" si="229"/>
        <v>#VALUE!</v>
      </c>
      <c r="M710" s="7">
        <f t="shared" si="230"/>
        <v>1</v>
      </c>
      <c r="N710" s="7">
        <f t="shared" si="231"/>
        <v>1</v>
      </c>
      <c r="O710" s="8">
        <f t="shared" si="232"/>
        <v>1</v>
      </c>
      <c r="P710" s="8" t="str">
        <f t="shared" si="233"/>
        <v/>
      </c>
      <c r="Q710" s="8" t="str">
        <f t="shared" si="234"/>
        <v/>
      </c>
      <c r="R710" s="8" t="str">
        <f t="shared" ca="1" si="235"/>
        <v>num</v>
      </c>
      <c r="S710" s="8" t="str">
        <f t="shared" si="236"/>
        <v/>
      </c>
      <c r="T710" s="8" t="str">
        <f t="shared" si="237"/>
        <v/>
      </c>
      <c r="U710" s="7">
        <f ca="1">IF(O710="","",OFFSET(program!$A$1,0,disasm!$A710+COLUMN()-COLUMN($U710)+IF($I710,0,1)))</f>
        <v>0</v>
      </c>
      <c r="V710" s="7" t="str">
        <f ca="1">IF(P710="","",OFFSET(program!$A$1,0,disasm!$A710+COLUMN()-COLUMN($U710)+IF($I710,0,1)))</f>
        <v/>
      </c>
      <c r="W710" s="7" t="str">
        <f ca="1">IF(Q710="","",OFFSET(program!$A$1,0,disasm!$A710+COLUMN()-COLUMN($U710)+IF($I710,0,1)))</f>
        <v/>
      </c>
      <c r="X710" s="3" t="str">
        <f t="shared" ca="1" si="238"/>
        <v>0</v>
      </c>
      <c r="Y710" s="3" t="str">
        <f t="shared" si="239"/>
        <v/>
      </c>
      <c r="Z710" s="3" t="str">
        <f t="shared" si="240"/>
        <v/>
      </c>
      <c r="AA710" s="3" t="str">
        <f ca="1">" "
&amp;AE710
&amp;IF(AND(OR(K710=5,K710=6),MOD(INT(J710/1000),10)=1)," A2","")
&amp;IF(AND(NOT(I710),J710=109,OFFSET(program!$A$1,0,disasm!$A710+1)&gt;0,NOT(ISNUMBER(FIND(" A1 "," "&amp;AE710&amp;" "))))," AUTOLABEL","")
&amp;" "</f>
        <v xml:space="preserve">  </v>
      </c>
    </row>
    <row r="711" spans="1:27" x14ac:dyDescent="0.2">
      <c r="A711" s="1">
        <f t="shared" ca="1" si="241"/>
        <v>2066</v>
      </c>
      <c r="B711" s="2" t="str">
        <f t="shared" ca="1" si="224"/>
        <v>stack+16</v>
      </c>
      <c r="C711" s="3" t="str">
        <f ca="1">_xlfn.TEXTJOIN(" ",FALSE,OFFSET(program!$A$1,0,A711,1,M711))</f>
        <v/>
      </c>
      <c r="D711" s="4" t="str">
        <f ca="1">IF($H711="data",".dat "&amp;X711,
IF($H711="str",".str " &amp; _xlfn.TEXTJOIN("",FALSE,OFFSET(program!$A$2,0,A711+1,1,M711-1)),
$L711&amp;" "&amp;_xlfn.TEXTJOIN(", ",TRUE,$X711:$Z711)
))</f>
        <v>.dat 0</v>
      </c>
      <c r="E711" s="19" t="b">
        <f t="shared" ca="1" si="225"/>
        <v>0</v>
      </c>
      <c r="F711" s="5" t="str">
        <f t="shared" ca="1" si="222"/>
        <v>stack</v>
      </c>
      <c r="G711" s="5">
        <f t="shared" ca="1" si="223"/>
        <v>2050</v>
      </c>
      <c r="H711" s="5" t="str">
        <f t="shared" si="226"/>
        <v>data</v>
      </c>
      <c r="I711" s="13" t="b">
        <f t="shared" si="227"/>
        <v>1</v>
      </c>
      <c r="J711" s="6">
        <f ca="1">OFFSET(program!$A$1,0,disasm!A711)</f>
        <v>0</v>
      </c>
      <c r="K711" s="7">
        <f t="shared" ca="1" si="228"/>
        <v>0</v>
      </c>
      <c r="L711" s="7" t="e">
        <f t="shared" ca="1" si="229"/>
        <v>#VALUE!</v>
      </c>
      <c r="M711" s="7">
        <f t="shared" si="230"/>
        <v>1</v>
      </c>
      <c r="N711" s="7">
        <f t="shared" si="231"/>
        <v>1</v>
      </c>
      <c r="O711" s="8">
        <f t="shared" si="232"/>
        <v>1</v>
      </c>
      <c r="P711" s="8" t="str">
        <f t="shared" si="233"/>
        <v/>
      </c>
      <c r="Q711" s="8" t="str">
        <f t="shared" si="234"/>
        <v/>
      </c>
      <c r="R711" s="8" t="str">
        <f t="shared" ca="1" si="235"/>
        <v>num</v>
      </c>
      <c r="S711" s="8" t="str">
        <f t="shared" si="236"/>
        <v/>
      </c>
      <c r="T711" s="8" t="str">
        <f t="shared" si="237"/>
        <v/>
      </c>
      <c r="U711" s="7">
        <f ca="1">IF(O711="","",OFFSET(program!$A$1,0,disasm!$A711+COLUMN()-COLUMN($U711)+IF($I711,0,1)))</f>
        <v>0</v>
      </c>
      <c r="V711" s="7" t="str">
        <f ca="1">IF(P711="","",OFFSET(program!$A$1,0,disasm!$A711+COLUMN()-COLUMN($U711)+IF($I711,0,1)))</f>
        <v/>
      </c>
      <c r="W711" s="7" t="str">
        <f ca="1">IF(Q711="","",OFFSET(program!$A$1,0,disasm!$A711+COLUMN()-COLUMN($U711)+IF($I711,0,1)))</f>
        <v/>
      </c>
      <c r="X711" s="3" t="str">
        <f t="shared" ca="1" si="238"/>
        <v>0</v>
      </c>
      <c r="Y711" s="3" t="str">
        <f t="shared" si="239"/>
        <v/>
      </c>
      <c r="Z711" s="3" t="str">
        <f t="shared" si="240"/>
        <v/>
      </c>
      <c r="AA711" s="3" t="str">
        <f ca="1">" "
&amp;AE711
&amp;IF(AND(OR(K711=5,K711=6),MOD(INT(J711/1000),10)=1)," A2","")
&amp;IF(AND(NOT(I711),J711=109,OFFSET(program!$A$1,0,disasm!$A711+1)&gt;0,NOT(ISNUMBER(FIND(" A1 "," "&amp;AE711&amp;" "))))," AUTOLABEL","")
&amp;" "</f>
        <v xml:space="preserve">  </v>
      </c>
    </row>
    <row r="712" spans="1:27" x14ac:dyDescent="0.2">
      <c r="A712" s="1">
        <f t="shared" ca="1" si="241"/>
        <v>2067</v>
      </c>
      <c r="B712" s="2" t="str">
        <f t="shared" ca="1" si="224"/>
        <v>stack+17</v>
      </c>
      <c r="C712" s="3" t="str">
        <f ca="1">_xlfn.TEXTJOIN(" ",FALSE,OFFSET(program!$A$1,0,A712,1,M712))</f>
        <v/>
      </c>
      <c r="D712" s="4" t="str">
        <f ca="1">IF($H712="data",".dat "&amp;X712,
IF($H712="str",".str " &amp; _xlfn.TEXTJOIN("",FALSE,OFFSET(program!$A$2,0,A712+1,1,M712-1)),
$L712&amp;" "&amp;_xlfn.TEXTJOIN(", ",TRUE,$X712:$Z712)
))</f>
        <v>.dat 0</v>
      </c>
      <c r="E712" s="19" t="b">
        <f t="shared" ca="1" si="225"/>
        <v>0</v>
      </c>
      <c r="F712" s="5" t="str">
        <f t="shared" ca="1" si="222"/>
        <v>stack</v>
      </c>
      <c r="G712" s="5">
        <f t="shared" ca="1" si="223"/>
        <v>2050</v>
      </c>
      <c r="H712" s="5" t="str">
        <f t="shared" si="226"/>
        <v>data</v>
      </c>
      <c r="I712" s="13" t="b">
        <f t="shared" si="227"/>
        <v>1</v>
      </c>
      <c r="J712" s="6">
        <f ca="1">OFFSET(program!$A$1,0,disasm!A712)</f>
        <v>0</v>
      </c>
      <c r="K712" s="7">
        <f t="shared" ca="1" si="228"/>
        <v>0</v>
      </c>
      <c r="L712" s="7" t="e">
        <f t="shared" ca="1" si="229"/>
        <v>#VALUE!</v>
      </c>
      <c r="M712" s="7">
        <f t="shared" si="230"/>
        <v>1</v>
      </c>
      <c r="N712" s="7">
        <f t="shared" si="231"/>
        <v>1</v>
      </c>
      <c r="O712" s="8">
        <f t="shared" si="232"/>
        <v>1</v>
      </c>
      <c r="P712" s="8" t="str">
        <f t="shared" si="233"/>
        <v/>
      </c>
      <c r="Q712" s="8" t="str">
        <f t="shared" si="234"/>
        <v/>
      </c>
      <c r="R712" s="8" t="str">
        <f t="shared" ca="1" si="235"/>
        <v>num</v>
      </c>
      <c r="S712" s="8" t="str">
        <f t="shared" si="236"/>
        <v/>
      </c>
      <c r="T712" s="8" t="str">
        <f t="shared" si="237"/>
        <v/>
      </c>
      <c r="U712" s="7">
        <f ca="1">IF(O712="","",OFFSET(program!$A$1,0,disasm!$A712+COLUMN()-COLUMN($U712)+IF($I712,0,1)))</f>
        <v>0</v>
      </c>
      <c r="V712" s="7" t="str">
        <f ca="1">IF(P712="","",OFFSET(program!$A$1,0,disasm!$A712+COLUMN()-COLUMN($U712)+IF($I712,0,1)))</f>
        <v/>
      </c>
      <c r="W712" s="7" t="str">
        <f ca="1">IF(Q712="","",OFFSET(program!$A$1,0,disasm!$A712+COLUMN()-COLUMN($U712)+IF($I712,0,1)))</f>
        <v/>
      </c>
      <c r="X712" s="3" t="str">
        <f t="shared" ca="1" si="238"/>
        <v>0</v>
      </c>
      <c r="Y712" s="3" t="str">
        <f t="shared" si="239"/>
        <v/>
      </c>
      <c r="Z712" s="3" t="str">
        <f t="shared" si="240"/>
        <v/>
      </c>
      <c r="AA712" s="3" t="str">
        <f ca="1">" "
&amp;AE712
&amp;IF(AND(OR(K712=5,K712=6),MOD(INT(J712/1000),10)=1)," A2","")
&amp;IF(AND(NOT(I712),J712=109,OFFSET(program!$A$1,0,disasm!$A712+1)&gt;0,NOT(ISNUMBER(FIND(" A1 "," "&amp;AE712&amp;" "))))," AUTOLABEL","")
&amp;" "</f>
        <v xml:space="preserve">  </v>
      </c>
    </row>
    <row r="713" spans="1:27" x14ac:dyDescent="0.2">
      <c r="A713" s="1">
        <f t="shared" ca="1" si="241"/>
        <v>2068</v>
      </c>
      <c r="B713" s="2" t="str">
        <f t="shared" ca="1" si="224"/>
        <v>stack+18</v>
      </c>
      <c r="C713" s="3" t="str">
        <f ca="1">_xlfn.TEXTJOIN(" ",FALSE,OFFSET(program!$A$1,0,A713,1,M713))</f>
        <v/>
      </c>
      <c r="D713" s="4" t="str">
        <f ca="1">IF($H713="data",".dat "&amp;X713,
IF($H713="str",".str " &amp; _xlfn.TEXTJOIN("",FALSE,OFFSET(program!$A$2,0,A713+1,1,M713-1)),
$L713&amp;" "&amp;_xlfn.TEXTJOIN(", ",TRUE,$X713:$Z713)
))</f>
        <v>.dat 0</v>
      </c>
      <c r="E713" s="19" t="b">
        <f t="shared" ca="1" si="225"/>
        <v>0</v>
      </c>
      <c r="F713" s="5" t="str">
        <f t="shared" ca="1" si="222"/>
        <v>stack</v>
      </c>
      <c r="G713" s="5">
        <f t="shared" ca="1" si="223"/>
        <v>2050</v>
      </c>
      <c r="H713" s="5" t="str">
        <f t="shared" si="226"/>
        <v>data</v>
      </c>
      <c r="I713" s="13" t="b">
        <f t="shared" si="227"/>
        <v>1</v>
      </c>
      <c r="J713" s="6">
        <f ca="1">OFFSET(program!$A$1,0,disasm!A713)</f>
        <v>0</v>
      </c>
      <c r="K713" s="7">
        <f t="shared" ca="1" si="228"/>
        <v>0</v>
      </c>
      <c r="L713" s="7" t="e">
        <f t="shared" ca="1" si="229"/>
        <v>#VALUE!</v>
      </c>
      <c r="M713" s="7">
        <f t="shared" si="230"/>
        <v>1</v>
      </c>
      <c r="N713" s="7">
        <f t="shared" si="231"/>
        <v>1</v>
      </c>
      <c r="O713" s="8">
        <f t="shared" si="232"/>
        <v>1</v>
      </c>
      <c r="P713" s="8" t="str">
        <f t="shared" si="233"/>
        <v/>
      </c>
      <c r="Q713" s="8" t="str">
        <f t="shared" si="234"/>
        <v/>
      </c>
      <c r="R713" s="8" t="str">
        <f t="shared" ca="1" si="235"/>
        <v>num</v>
      </c>
      <c r="S713" s="8" t="str">
        <f t="shared" si="236"/>
        <v/>
      </c>
      <c r="T713" s="8" t="str">
        <f t="shared" si="237"/>
        <v/>
      </c>
      <c r="U713" s="7">
        <f ca="1">IF(O713="","",OFFSET(program!$A$1,0,disasm!$A713+COLUMN()-COLUMN($U713)+IF($I713,0,1)))</f>
        <v>0</v>
      </c>
      <c r="V713" s="7" t="str">
        <f ca="1">IF(P713="","",OFFSET(program!$A$1,0,disasm!$A713+COLUMN()-COLUMN($U713)+IF($I713,0,1)))</f>
        <v/>
      </c>
      <c r="W713" s="7" t="str">
        <f ca="1">IF(Q713="","",OFFSET(program!$A$1,0,disasm!$A713+COLUMN()-COLUMN($U713)+IF($I713,0,1)))</f>
        <v/>
      </c>
      <c r="X713" s="3" t="str">
        <f t="shared" ca="1" si="238"/>
        <v>0</v>
      </c>
      <c r="Y713" s="3" t="str">
        <f t="shared" si="239"/>
        <v/>
      </c>
      <c r="Z713" s="3" t="str">
        <f t="shared" si="240"/>
        <v/>
      </c>
      <c r="AA713" s="3" t="str">
        <f ca="1">" "
&amp;AE713
&amp;IF(AND(OR(K713=5,K713=6),MOD(INT(J713/1000),10)=1)," A2","")
&amp;IF(AND(NOT(I713),J713=109,OFFSET(program!$A$1,0,disasm!$A713+1)&gt;0,NOT(ISNUMBER(FIND(" A1 "," "&amp;AE713&amp;" "))))," AUTOLABEL","")
&amp;" "</f>
        <v xml:space="preserve">  </v>
      </c>
    </row>
    <row r="714" spans="1:27" x14ac:dyDescent="0.2">
      <c r="A714" s="1">
        <f t="shared" ca="1" si="241"/>
        <v>2069</v>
      </c>
      <c r="B714" s="2" t="str">
        <f t="shared" ca="1" si="224"/>
        <v>stack+19</v>
      </c>
      <c r="C714" s="3" t="str">
        <f ca="1">_xlfn.TEXTJOIN(" ",FALSE,OFFSET(program!$A$1,0,A714,1,M714))</f>
        <v/>
      </c>
      <c r="D714" s="4" t="str">
        <f ca="1">IF($H714="data",".dat "&amp;X714,
IF($H714="str",".str " &amp; _xlfn.TEXTJOIN("",FALSE,OFFSET(program!$A$2,0,A714+1,1,M714-1)),
$L714&amp;" "&amp;_xlfn.TEXTJOIN(", ",TRUE,$X714:$Z714)
))</f>
        <v>.dat 0</v>
      </c>
      <c r="E714" s="19" t="b">
        <f t="shared" ca="1" si="225"/>
        <v>0</v>
      </c>
      <c r="F714" s="5" t="str">
        <f t="shared" ca="1" si="222"/>
        <v>stack</v>
      </c>
      <c r="G714" s="5">
        <f t="shared" ca="1" si="223"/>
        <v>2050</v>
      </c>
      <c r="H714" s="5" t="str">
        <f t="shared" si="226"/>
        <v>data</v>
      </c>
      <c r="I714" s="13" t="b">
        <f t="shared" si="227"/>
        <v>1</v>
      </c>
      <c r="J714" s="6">
        <f ca="1">OFFSET(program!$A$1,0,disasm!A714)</f>
        <v>0</v>
      </c>
      <c r="K714" s="7">
        <f t="shared" ca="1" si="228"/>
        <v>0</v>
      </c>
      <c r="L714" s="7" t="e">
        <f t="shared" ca="1" si="229"/>
        <v>#VALUE!</v>
      </c>
      <c r="M714" s="7">
        <f t="shared" si="230"/>
        <v>1</v>
      </c>
      <c r="N714" s="7">
        <f t="shared" si="231"/>
        <v>1</v>
      </c>
      <c r="O714" s="8">
        <f t="shared" si="232"/>
        <v>1</v>
      </c>
      <c r="P714" s="8" t="str">
        <f t="shared" si="233"/>
        <v/>
      </c>
      <c r="Q714" s="8" t="str">
        <f t="shared" si="234"/>
        <v/>
      </c>
      <c r="R714" s="8" t="str">
        <f t="shared" ca="1" si="235"/>
        <v>num</v>
      </c>
      <c r="S714" s="8" t="str">
        <f t="shared" si="236"/>
        <v/>
      </c>
      <c r="T714" s="8" t="str">
        <f t="shared" si="237"/>
        <v/>
      </c>
      <c r="U714" s="7">
        <f ca="1">IF(O714="","",OFFSET(program!$A$1,0,disasm!$A714+COLUMN()-COLUMN($U714)+IF($I714,0,1)))</f>
        <v>0</v>
      </c>
      <c r="V714" s="7" t="str">
        <f ca="1">IF(P714="","",OFFSET(program!$A$1,0,disasm!$A714+COLUMN()-COLUMN($U714)+IF($I714,0,1)))</f>
        <v/>
      </c>
      <c r="W714" s="7" t="str">
        <f ca="1">IF(Q714="","",OFFSET(program!$A$1,0,disasm!$A714+COLUMN()-COLUMN($U714)+IF($I714,0,1)))</f>
        <v/>
      </c>
      <c r="X714" s="3" t="str">
        <f t="shared" ca="1" si="238"/>
        <v>0</v>
      </c>
      <c r="Y714" s="3" t="str">
        <f t="shared" si="239"/>
        <v/>
      </c>
      <c r="Z714" s="3" t="str">
        <f t="shared" si="240"/>
        <v/>
      </c>
      <c r="AA714" s="3" t="str">
        <f ca="1">" "
&amp;AE714
&amp;IF(AND(OR(K714=5,K714=6),MOD(INT(J714/1000),10)=1)," A2","")
&amp;IF(AND(NOT(I714),J714=109,OFFSET(program!$A$1,0,disasm!$A714+1)&gt;0,NOT(ISNUMBER(FIND(" A1 "," "&amp;AE714&amp;" "))))," AUTOLABEL","")
&amp;" "</f>
        <v xml:space="preserve">  </v>
      </c>
    </row>
    <row r="715" spans="1:27" x14ac:dyDescent="0.2">
      <c r="A715" s="1">
        <f t="shared" ca="1" si="241"/>
        <v>2070</v>
      </c>
      <c r="B715" s="2" t="str">
        <f t="shared" ca="1" si="224"/>
        <v>stack+20</v>
      </c>
      <c r="C715" s="3" t="str">
        <f ca="1">_xlfn.TEXTJOIN(" ",FALSE,OFFSET(program!$A$1,0,A715,1,M715))</f>
        <v/>
      </c>
      <c r="D715" s="4" t="str">
        <f ca="1">IF($H715="data",".dat "&amp;X715,
IF($H715="str",".str " &amp; _xlfn.TEXTJOIN("",FALSE,OFFSET(program!$A$2,0,A715+1,1,M715-1)),
$L715&amp;" "&amp;_xlfn.TEXTJOIN(", ",TRUE,$X715:$Z715)
))</f>
        <v>.dat 0</v>
      </c>
      <c r="E715" s="19" t="b">
        <f t="shared" ca="1" si="225"/>
        <v>0</v>
      </c>
      <c r="F715" s="5" t="str">
        <f t="shared" ca="1" si="222"/>
        <v>stack</v>
      </c>
      <c r="G715" s="5">
        <f t="shared" ca="1" si="223"/>
        <v>2050</v>
      </c>
      <c r="H715" s="5" t="str">
        <f t="shared" si="226"/>
        <v>data</v>
      </c>
      <c r="I715" s="13" t="b">
        <f t="shared" si="227"/>
        <v>1</v>
      </c>
      <c r="J715" s="6">
        <f ca="1">OFFSET(program!$A$1,0,disasm!A715)</f>
        <v>0</v>
      </c>
      <c r="K715" s="7">
        <f t="shared" ca="1" si="228"/>
        <v>0</v>
      </c>
      <c r="L715" s="7" t="e">
        <f t="shared" ca="1" si="229"/>
        <v>#VALUE!</v>
      </c>
      <c r="M715" s="7">
        <f t="shared" si="230"/>
        <v>1</v>
      </c>
      <c r="N715" s="7">
        <f t="shared" si="231"/>
        <v>1</v>
      </c>
      <c r="O715" s="8">
        <f t="shared" si="232"/>
        <v>1</v>
      </c>
      <c r="P715" s="8" t="str">
        <f t="shared" si="233"/>
        <v/>
      </c>
      <c r="Q715" s="8" t="str">
        <f t="shared" si="234"/>
        <v/>
      </c>
      <c r="R715" s="8" t="str">
        <f t="shared" ca="1" si="235"/>
        <v>num</v>
      </c>
      <c r="S715" s="8" t="str">
        <f t="shared" si="236"/>
        <v/>
      </c>
      <c r="T715" s="8" t="str">
        <f t="shared" si="237"/>
        <v/>
      </c>
      <c r="U715" s="7">
        <f ca="1">IF(O715="","",OFFSET(program!$A$1,0,disasm!$A715+COLUMN()-COLUMN($U715)+IF($I715,0,1)))</f>
        <v>0</v>
      </c>
      <c r="V715" s="7" t="str">
        <f ca="1">IF(P715="","",OFFSET(program!$A$1,0,disasm!$A715+COLUMN()-COLUMN($U715)+IF($I715,0,1)))</f>
        <v/>
      </c>
      <c r="W715" s="7" t="str">
        <f ca="1">IF(Q715="","",OFFSET(program!$A$1,0,disasm!$A715+COLUMN()-COLUMN($U715)+IF($I715,0,1)))</f>
        <v/>
      </c>
      <c r="X715" s="3" t="str">
        <f t="shared" ca="1" si="238"/>
        <v>0</v>
      </c>
      <c r="Y715" s="3" t="str">
        <f t="shared" si="239"/>
        <v/>
      </c>
      <c r="Z715" s="3" t="str">
        <f t="shared" si="240"/>
        <v/>
      </c>
      <c r="AA715" s="3" t="str">
        <f ca="1">" "
&amp;AE715
&amp;IF(AND(OR(K715=5,K715=6),MOD(INT(J715/1000),10)=1)," A2","")
&amp;IF(AND(NOT(I715),J715=109,OFFSET(program!$A$1,0,disasm!$A715+1)&gt;0,NOT(ISNUMBER(FIND(" A1 "," "&amp;AE715&amp;" "))))," AUTOLABEL","")
&amp;" "</f>
        <v xml:space="preserve">  </v>
      </c>
    </row>
    <row r="716" spans="1:27" x14ac:dyDescent="0.2">
      <c r="A716" s="1">
        <f t="shared" ca="1" si="241"/>
        <v>2071</v>
      </c>
      <c r="B716" s="2" t="str">
        <f t="shared" ca="1" si="224"/>
        <v>stack+21</v>
      </c>
      <c r="C716" s="3" t="str">
        <f ca="1">_xlfn.TEXTJOIN(" ",FALSE,OFFSET(program!$A$1,0,A716,1,M716))</f>
        <v/>
      </c>
      <c r="D716" s="4" t="str">
        <f ca="1">IF($H716="data",".dat "&amp;X716,
IF($H716="str",".str " &amp; _xlfn.TEXTJOIN("",FALSE,OFFSET(program!$A$2,0,A716+1,1,M716-1)),
$L716&amp;" "&amp;_xlfn.TEXTJOIN(", ",TRUE,$X716:$Z716)
))</f>
        <v>.dat 0</v>
      </c>
      <c r="E716" s="19" t="b">
        <f t="shared" ca="1" si="225"/>
        <v>0</v>
      </c>
      <c r="F716" s="5" t="str">
        <f t="shared" ca="1" si="222"/>
        <v>stack</v>
      </c>
      <c r="G716" s="5">
        <f t="shared" ca="1" si="223"/>
        <v>2050</v>
      </c>
      <c r="H716" s="5" t="str">
        <f t="shared" si="226"/>
        <v>data</v>
      </c>
      <c r="I716" s="13" t="b">
        <f t="shared" si="227"/>
        <v>1</v>
      </c>
      <c r="J716" s="6">
        <f ca="1">OFFSET(program!$A$1,0,disasm!A716)</f>
        <v>0</v>
      </c>
      <c r="K716" s="7">
        <f t="shared" ca="1" si="228"/>
        <v>0</v>
      </c>
      <c r="L716" s="7" t="e">
        <f t="shared" ca="1" si="229"/>
        <v>#VALUE!</v>
      </c>
      <c r="M716" s="7">
        <f t="shared" si="230"/>
        <v>1</v>
      </c>
      <c r="N716" s="7">
        <f t="shared" si="231"/>
        <v>1</v>
      </c>
      <c r="O716" s="8">
        <f t="shared" si="232"/>
        <v>1</v>
      </c>
      <c r="P716" s="8" t="str">
        <f t="shared" si="233"/>
        <v/>
      </c>
      <c r="Q716" s="8" t="str">
        <f t="shared" si="234"/>
        <v/>
      </c>
      <c r="R716" s="8" t="str">
        <f t="shared" ca="1" si="235"/>
        <v>num</v>
      </c>
      <c r="S716" s="8" t="str">
        <f t="shared" si="236"/>
        <v/>
      </c>
      <c r="T716" s="8" t="str">
        <f t="shared" si="237"/>
        <v/>
      </c>
      <c r="U716" s="7">
        <f ca="1">IF(O716="","",OFFSET(program!$A$1,0,disasm!$A716+COLUMN()-COLUMN($U716)+IF($I716,0,1)))</f>
        <v>0</v>
      </c>
      <c r="V716" s="7" t="str">
        <f ca="1">IF(P716="","",OFFSET(program!$A$1,0,disasm!$A716+COLUMN()-COLUMN($U716)+IF($I716,0,1)))</f>
        <v/>
      </c>
      <c r="W716" s="7" t="str">
        <f ca="1">IF(Q716="","",OFFSET(program!$A$1,0,disasm!$A716+COLUMN()-COLUMN($U716)+IF($I716,0,1)))</f>
        <v/>
      </c>
      <c r="X716" s="3" t="str">
        <f t="shared" ca="1" si="238"/>
        <v>0</v>
      </c>
      <c r="Y716" s="3" t="str">
        <f t="shared" si="239"/>
        <v/>
      </c>
      <c r="Z716" s="3" t="str">
        <f t="shared" si="240"/>
        <v/>
      </c>
      <c r="AA716" s="3" t="str">
        <f ca="1">" "
&amp;AE716
&amp;IF(AND(OR(K716=5,K716=6),MOD(INT(J716/1000),10)=1)," A2","")
&amp;IF(AND(NOT(I716),J716=109,OFFSET(program!$A$1,0,disasm!$A716+1)&gt;0,NOT(ISNUMBER(FIND(" A1 "," "&amp;AE716&amp;" "))))," AUTOLABEL","")
&amp;" "</f>
        <v xml:space="preserve">  </v>
      </c>
    </row>
    <row r="717" spans="1:27" x14ac:dyDescent="0.2">
      <c r="A717" s="1">
        <f t="shared" ca="1" si="241"/>
        <v>2072</v>
      </c>
      <c r="B717" s="2" t="str">
        <f t="shared" ca="1" si="224"/>
        <v>stack+22</v>
      </c>
      <c r="C717" s="3" t="str">
        <f ca="1">_xlfn.TEXTJOIN(" ",FALSE,OFFSET(program!$A$1,0,A717,1,M717))</f>
        <v/>
      </c>
      <c r="D717" s="4" t="str">
        <f ca="1">IF($H717="data",".dat "&amp;X717,
IF($H717="str",".str " &amp; _xlfn.TEXTJOIN("",FALSE,OFFSET(program!$A$2,0,A717+1,1,M717-1)),
$L717&amp;" "&amp;_xlfn.TEXTJOIN(", ",TRUE,$X717:$Z717)
))</f>
        <v>.dat 0</v>
      </c>
      <c r="E717" s="19" t="b">
        <f t="shared" ca="1" si="225"/>
        <v>0</v>
      </c>
      <c r="F717" s="5" t="str">
        <f t="shared" ca="1" si="222"/>
        <v>stack</v>
      </c>
      <c r="G717" s="5">
        <f t="shared" ca="1" si="223"/>
        <v>2050</v>
      </c>
      <c r="H717" s="5" t="str">
        <f t="shared" si="226"/>
        <v>data</v>
      </c>
      <c r="I717" s="13" t="b">
        <f t="shared" si="227"/>
        <v>1</v>
      </c>
      <c r="J717" s="6">
        <f ca="1">OFFSET(program!$A$1,0,disasm!A717)</f>
        <v>0</v>
      </c>
      <c r="K717" s="7">
        <f t="shared" ca="1" si="228"/>
        <v>0</v>
      </c>
      <c r="L717" s="7" t="e">
        <f t="shared" ca="1" si="229"/>
        <v>#VALUE!</v>
      </c>
      <c r="M717" s="7">
        <f t="shared" si="230"/>
        <v>1</v>
      </c>
      <c r="N717" s="7">
        <f t="shared" si="231"/>
        <v>1</v>
      </c>
      <c r="O717" s="8">
        <f t="shared" si="232"/>
        <v>1</v>
      </c>
      <c r="P717" s="8" t="str">
        <f t="shared" si="233"/>
        <v/>
      </c>
      <c r="Q717" s="8" t="str">
        <f t="shared" si="234"/>
        <v/>
      </c>
      <c r="R717" s="8" t="str">
        <f t="shared" ca="1" si="235"/>
        <v>num</v>
      </c>
      <c r="S717" s="8" t="str">
        <f t="shared" si="236"/>
        <v/>
      </c>
      <c r="T717" s="8" t="str">
        <f t="shared" si="237"/>
        <v/>
      </c>
      <c r="U717" s="7">
        <f ca="1">IF(O717="","",OFFSET(program!$A$1,0,disasm!$A717+COLUMN()-COLUMN($U717)+IF($I717,0,1)))</f>
        <v>0</v>
      </c>
      <c r="V717" s="7" t="str">
        <f ca="1">IF(P717="","",OFFSET(program!$A$1,0,disasm!$A717+COLUMN()-COLUMN($U717)+IF($I717,0,1)))</f>
        <v/>
      </c>
      <c r="W717" s="7" t="str">
        <f ca="1">IF(Q717="","",OFFSET(program!$A$1,0,disasm!$A717+COLUMN()-COLUMN($U717)+IF($I717,0,1)))</f>
        <v/>
      </c>
      <c r="X717" s="3" t="str">
        <f t="shared" ca="1" si="238"/>
        <v>0</v>
      </c>
      <c r="Y717" s="3" t="str">
        <f t="shared" si="239"/>
        <v/>
      </c>
      <c r="Z717" s="3" t="str">
        <f t="shared" si="240"/>
        <v/>
      </c>
      <c r="AA717" s="3" t="str">
        <f ca="1">" "
&amp;AE717
&amp;IF(AND(OR(K717=5,K717=6),MOD(INT(J717/1000),10)=1)," A2","")
&amp;IF(AND(NOT(I717),J717=109,OFFSET(program!$A$1,0,disasm!$A717+1)&gt;0,NOT(ISNUMBER(FIND(" A1 "," "&amp;AE717&amp;" "))))," AUTOLABEL","")
&amp;" "</f>
        <v xml:space="preserve">  </v>
      </c>
    </row>
    <row r="718" spans="1:27" x14ac:dyDescent="0.2">
      <c r="A718" s="1">
        <f t="shared" ca="1" si="241"/>
        <v>2073</v>
      </c>
      <c r="B718" s="2" t="str">
        <f t="shared" ca="1" si="224"/>
        <v>stack+23</v>
      </c>
      <c r="C718" s="3" t="str">
        <f ca="1">_xlfn.TEXTJOIN(" ",FALSE,OFFSET(program!$A$1,0,A718,1,M718))</f>
        <v/>
      </c>
      <c r="D718" s="4" t="str">
        <f ca="1">IF($H718="data",".dat "&amp;X718,
IF($H718="str",".str " &amp; _xlfn.TEXTJOIN("",FALSE,OFFSET(program!$A$2,0,A718+1,1,M718-1)),
$L718&amp;" "&amp;_xlfn.TEXTJOIN(", ",TRUE,$X718:$Z718)
))</f>
        <v>.dat 0</v>
      </c>
      <c r="E718" s="19" t="b">
        <f t="shared" ca="1" si="225"/>
        <v>0</v>
      </c>
      <c r="F718" s="5" t="str">
        <f t="shared" ca="1" si="222"/>
        <v>stack</v>
      </c>
      <c r="G718" s="5">
        <f t="shared" ca="1" si="223"/>
        <v>2050</v>
      </c>
      <c r="H718" s="5" t="str">
        <f t="shared" si="226"/>
        <v>data</v>
      </c>
      <c r="I718" s="13" t="b">
        <f t="shared" si="227"/>
        <v>1</v>
      </c>
      <c r="J718" s="6">
        <f ca="1">OFFSET(program!$A$1,0,disasm!A718)</f>
        <v>0</v>
      </c>
      <c r="K718" s="7">
        <f t="shared" ca="1" si="228"/>
        <v>0</v>
      </c>
      <c r="L718" s="7" t="e">
        <f t="shared" ca="1" si="229"/>
        <v>#VALUE!</v>
      </c>
      <c r="M718" s="7">
        <f t="shared" si="230"/>
        <v>1</v>
      </c>
      <c r="N718" s="7">
        <f t="shared" si="231"/>
        <v>1</v>
      </c>
      <c r="O718" s="8">
        <f t="shared" si="232"/>
        <v>1</v>
      </c>
      <c r="P718" s="8" t="str">
        <f t="shared" si="233"/>
        <v/>
      </c>
      <c r="Q718" s="8" t="str">
        <f t="shared" si="234"/>
        <v/>
      </c>
      <c r="R718" s="8" t="str">
        <f t="shared" ca="1" si="235"/>
        <v>num</v>
      </c>
      <c r="S718" s="8" t="str">
        <f t="shared" si="236"/>
        <v/>
      </c>
      <c r="T718" s="8" t="str">
        <f t="shared" si="237"/>
        <v/>
      </c>
      <c r="U718" s="7">
        <f ca="1">IF(O718="","",OFFSET(program!$A$1,0,disasm!$A718+COLUMN()-COLUMN($U718)+IF($I718,0,1)))</f>
        <v>0</v>
      </c>
      <c r="V718" s="7" t="str">
        <f ca="1">IF(P718="","",OFFSET(program!$A$1,0,disasm!$A718+COLUMN()-COLUMN($U718)+IF($I718,0,1)))</f>
        <v/>
      </c>
      <c r="W718" s="7" t="str">
        <f ca="1">IF(Q718="","",OFFSET(program!$A$1,0,disasm!$A718+COLUMN()-COLUMN($U718)+IF($I718,0,1)))</f>
        <v/>
      </c>
      <c r="X718" s="3" t="str">
        <f t="shared" ca="1" si="238"/>
        <v>0</v>
      </c>
      <c r="Y718" s="3" t="str">
        <f t="shared" si="239"/>
        <v/>
      </c>
      <c r="Z718" s="3" t="str">
        <f t="shared" si="240"/>
        <v/>
      </c>
      <c r="AA718" s="3" t="str">
        <f ca="1">" "
&amp;AE718
&amp;IF(AND(OR(K718=5,K718=6),MOD(INT(J718/1000),10)=1)," A2","")
&amp;IF(AND(NOT(I718),J718=109,OFFSET(program!$A$1,0,disasm!$A718+1)&gt;0,NOT(ISNUMBER(FIND(" A1 "," "&amp;AE718&amp;" "))))," AUTOLABEL","")
&amp;" "</f>
        <v xml:space="preserve">  </v>
      </c>
    </row>
    <row r="719" spans="1:27" x14ac:dyDescent="0.2">
      <c r="A719" s="1">
        <f t="shared" ca="1" si="241"/>
        <v>2074</v>
      </c>
      <c r="B719" s="2" t="str">
        <f t="shared" ca="1" si="224"/>
        <v>stack+24</v>
      </c>
      <c r="C719" s="3" t="str">
        <f ca="1">_xlfn.TEXTJOIN(" ",FALSE,OFFSET(program!$A$1,0,A719,1,M719))</f>
        <v/>
      </c>
      <c r="D719" s="4" t="str">
        <f ca="1">IF($H719="data",".dat "&amp;X719,
IF($H719="str",".str " &amp; _xlfn.TEXTJOIN("",FALSE,OFFSET(program!$A$2,0,A719+1,1,M719-1)),
$L719&amp;" "&amp;_xlfn.TEXTJOIN(", ",TRUE,$X719:$Z719)
))</f>
        <v>.dat 0</v>
      </c>
      <c r="E719" s="19" t="b">
        <f t="shared" ca="1" si="225"/>
        <v>0</v>
      </c>
      <c r="F719" s="5" t="str">
        <f t="shared" ca="1" si="222"/>
        <v>stack</v>
      </c>
      <c r="G719" s="5">
        <f t="shared" ca="1" si="223"/>
        <v>2050</v>
      </c>
      <c r="H719" s="5" t="str">
        <f t="shared" si="226"/>
        <v>data</v>
      </c>
      <c r="I719" s="13" t="b">
        <f t="shared" si="227"/>
        <v>1</v>
      </c>
      <c r="J719" s="6">
        <f ca="1">OFFSET(program!$A$1,0,disasm!A719)</f>
        <v>0</v>
      </c>
      <c r="K719" s="7">
        <f t="shared" ca="1" si="228"/>
        <v>0</v>
      </c>
      <c r="L719" s="7" t="e">
        <f t="shared" ca="1" si="229"/>
        <v>#VALUE!</v>
      </c>
      <c r="M719" s="7">
        <f t="shared" si="230"/>
        <v>1</v>
      </c>
      <c r="N719" s="7">
        <f t="shared" si="231"/>
        <v>1</v>
      </c>
      <c r="O719" s="8">
        <f t="shared" si="232"/>
        <v>1</v>
      </c>
      <c r="P719" s="8" t="str">
        <f t="shared" si="233"/>
        <v/>
      </c>
      <c r="Q719" s="8" t="str">
        <f t="shared" si="234"/>
        <v/>
      </c>
      <c r="R719" s="8" t="str">
        <f t="shared" ca="1" si="235"/>
        <v>num</v>
      </c>
      <c r="S719" s="8" t="str">
        <f t="shared" si="236"/>
        <v/>
      </c>
      <c r="T719" s="8" t="str">
        <f t="shared" si="237"/>
        <v/>
      </c>
      <c r="U719" s="7">
        <f ca="1">IF(O719="","",OFFSET(program!$A$1,0,disasm!$A719+COLUMN()-COLUMN($U719)+IF($I719,0,1)))</f>
        <v>0</v>
      </c>
      <c r="V719" s="7" t="str">
        <f ca="1">IF(P719="","",OFFSET(program!$A$1,0,disasm!$A719+COLUMN()-COLUMN($U719)+IF($I719,0,1)))</f>
        <v/>
      </c>
      <c r="W719" s="7" t="str">
        <f ca="1">IF(Q719="","",OFFSET(program!$A$1,0,disasm!$A719+COLUMN()-COLUMN($U719)+IF($I719,0,1)))</f>
        <v/>
      </c>
      <c r="X719" s="3" t="str">
        <f t="shared" ca="1" si="238"/>
        <v>0</v>
      </c>
      <c r="Y719" s="3" t="str">
        <f t="shared" si="239"/>
        <v/>
      </c>
      <c r="Z719" s="3" t="str">
        <f t="shared" si="240"/>
        <v/>
      </c>
      <c r="AA719" s="3" t="str">
        <f ca="1">" "
&amp;AE719
&amp;IF(AND(OR(K719=5,K719=6),MOD(INT(J719/1000),10)=1)," A2","")
&amp;IF(AND(NOT(I719),J719=109,OFFSET(program!$A$1,0,disasm!$A719+1)&gt;0,NOT(ISNUMBER(FIND(" A1 "," "&amp;AE719&amp;" "))))," AUTOLABEL","")
&amp;" "</f>
        <v xml:space="preserve">  </v>
      </c>
    </row>
    <row r="720" spans="1:27" x14ac:dyDescent="0.2">
      <c r="A720" s="1">
        <f t="shared" ca="1" si="241"/>
        <v>2075</v>
      </c>
      <c r="B720" s="2" t="str">
        <f t="shared" ca="1" si="224"/>
        <v>stack+25</v>
      </c>
      <c r="C720" s="3" t="str">
        <f ca="1">_xlfn.TEXTJOIN(" ",FALSE,OFFSET(program!$A$1,0,A720,1,M720))</f>
        <v/>
      </c>
      <c r="D720" s="4" t="str">
        <f ca="1">IF($H720="data",".dat "&amp;X720,
IF($H720="str",".str " &amp; _xlfn.TEXTJOIN("",FALSE,OFFSET(program!$A$2,0,A720+1,1,M720-1)),
$L720&amp;" "&amp;_xlfn.TEXTJOIN(", ",TRUE,$X720:$Z720)
))</f>
        <v>.dat 0</v>
      </c>
      <c r="E720" s="19" t="b">
        <f t="shared" ca="1" si="225"/>
        <v>0</v>
      </c>
      <c r="F720" s="5" t="str">
        <f t="shared" ca="1" si="222"/>
        <v>stack</v>
      </c>
      <c r="G720" s="5">
        <f t="shared" ca="1" si="223"/>
        <v>2050</v>
      </c>
      <c r="H720" s="5" t="str">
        <f t="shared" si="226"/>
        <v>data</v>
      </c>
      <c r="I720" s="13" t="b">
        <f t="shared" si="227"/>
        <v>1</v>
      </c>
      <c r="J720" s="6">
        <f ca="1">OFFSET(program!$A$1,0,disasm!A720)</f>
        <v>0</v>
      </c>
      <c r="K720" s="7">
        <f t="shared" ca="1" si="228"/>
        <v>0</v>
      </c>
      <c r="L720" s="7" t="e">
        <f t="shared" ca="1" si="229"/>
        <v>#VALUE!</v>
      </c>
      <c r="M720" s="7">
        <f t="shared" si="230"/>
        <v>1</v>
      </c>
      <c r="N720" s="7">
        <f t="shared" si="231"/>
        <v>1</v>
      </c>
      <c r="O720" s="8">
        <f t="shared" si="232"/>
        <v>1</v>
      </c>
      <c r="P720" s="8" t="str">
        <f t="shared" si="233"/>
        <v/>
      </c>
      <c r="Q720" s="8" t="str">
        <f t="shared" si="234"/>
        <v/>
      </c>
      <c r="R720" s="8" t="str">
        <f t="shared" ca="1" si="235"/>
        <v>num</v>
      </c>
      <c r="S720" s="8" t="str">
        <f t="shared" si="236"/>
        <v/>
      </c>
      <c r="T720" s="8" t="str">
        <f t="shared" si="237"/>
        <v/>
      </c>
      <c r="U720" s="7">
        <f ca="1">IF(O720="","",OFFSET(program!$A$1,0,disasm!$A720+COLUMN()-COLUMN($U720)+IF($I720,0,1)))</f>
        <v>0</v>
      </c>
      <c r="V720" s="7" t="str">
        <f ca="1">IF(P720="","",OFFSET(program!$A$1,0,disasm!$A720+COLUMN()-COLUMN($U720)+IF($I720,0,1)))</f>
        <v/>
      </c>
      <c r="W720" s="7" t="str">
        <f ca="1">IF(Q720="","",OFFSET(program!$A$1,0,disasm!$A720+COLUMN()-COLUMN($U720)+IF($I720,0,1)))</f>
        <v/>
      </c>
      <c r="X720" s="3" t="str">
        <f t="shared" ca="1" si="238"/>
        <v>0</v>
      </c>
      <c r="Y720" s="3" t="str">
        <f t="shared" si="239"/>
        <v/>
      </c>
      <c r="Z720" s="3" t="str">
        <f t="shared" si="240"/>
        <v/>
      </c>
      <c r="AA720" s="3" t="str">
        <f ca="1">" "
&amp;AE720
&amp;IF(AND(OR(K720=5,K720=6),MOD(INT(J720/1000),10)=1)," A2","")
&amp;IF(AND(NOT(I720),J720=109,OFFSET(program!$A$1,0,disasm!$A720+1)&gt;0,NOT(ISNUMBER(FIND(" A1 "," "&amp;AE720&amp;" "))))," AUTOLABEL","")
&amp;" "</f>
        <v xml:space="preserve">  </v>
      </c>
    </row>
    <row r="721" spans="1:31" x14ac:dyDescent="0.2">
      <c r="A721" s="1">
        <f t="shared" ca="1" si="241"/>
        <v>2076</v>
      </c>
      <c r="B721" s="2" t="str">
        <f t="shared" ca="1" si="224"/>
        <v>stack+26</v>
      </c>
      <c r="C721" s="3" t="str">
        <f ca="1">_xlfn.TEXTJOIN(" ",FALSE,OFFSET(program!$A$1,0,A721,1,M721))</f>
        <v/>
      </c>
      <c r="D721" s="4" t="str">
        <f ca="1">IF($H721="data",".dat "&amp;X721,
IF($H721="str",".str " &amp; _xlfn.TEXTJOIN("",FALSE,OFFSET(program!$A$2,0,A721+1,1,M721-1)),
$L721&amp;" "&amp;_xlfn.TEXTJOIN(", ",TRUE,$X721:$Z721)
))</f>
        <v>.dat 0</v>
      </c>
      <c r="E721" s="19" t="b">
        <f t="shared" ca="1" si="225"/>
        <v>0</v>
      </c>
      <c r="F721" s="5" t="str">
        <f t="shared" ca="1" si="222"/>
        <v>stack</v>
      </c>
      <c r="G721" s="5">
        <f t="shared" ca="1" si="223"/>
        <v>2050</v>
      </c>
      <c r="H721" s="5" t="str">
        <f t="shared" si="226"/>
        <v>data</v>
      </c>
      <c r="I721" s="13" t="b">
        <f t="shared" si="227"/>
        <v>1</v>
      </c>
      <c r="J721" s="6">
        <f ca="1">OFFSET(program!$A$1,0,disasm!A721)</f>
        <v>0</v>
      </c>
      <c r="K721" s="7">
        <f t="shared" ca="1" si="228"/>
        <v>0</v>
      </c>
      <c r="L721" s="7" t="e">
        <f t="shared" ca="1" si="229"/>
        <v>#VALUE!</v>
      </c>
      <c r="M721" s="7">
        <f t="shared" si="230"/>
        <v>1</v>
      </c>
      <c r="N721" s="7">
        <f t="shared" si="231"/>
        <v>1</v>
      </c>
      <c r="O721" s="8">
        <f t="shared" si="232"/>
        <v>1</v>
      </c>
      <c r="P721" s="8" t="str">
        <f t="shared" si="233"/>
        <v/>
      </c>
      <c r="Q721" s="8" t="str">
        <f t="shared" si="234"/>
        <v/>
      </c>
      <c r="R721" s="8" t="str">
        <f t="shared" ca="1" si="235"/>
        <v>num</v>
      </c>
      <c r="S721" s="8" t="str">
        <f t="shared" si="236"/>
        <v/>
      </c>
      <c r="T721" s="8" t="str">
        <f t="shared" si="237"/>
        <v/>
      </c>
      <c r="U721" s="7">
        <f ca="1">IF(O721="","",OFFSET(program!$A$1,0,disasm!$A721+COLUMN()-COLUMN($U721)+IF($I721,0,1)))</f>
        <v>0</v>
      </c>
      <c r="V721" s="7" t="str">
        <f ca="1">IF(P721="","",OFFSET(program!$A$1,0,disasm!$A721+COLUMN()-COLUMN($U721)+IF($I721,0,1)))</f>
        <v/>
      </c>
      <c r="W721" s="7" t="str">
        <f ca="1">IF(Q721="","",OFFSET(program!$A$1,0,disasm!$A721+COLUMN()-COLUMN($U721)+IF($I721,0,1)))</f>
        <v/>
      </c>
      <c r="X721" s="3" t="str">
        <f t="shared" ca="1" si="238"/>
        <v>0</v>
      </c>
      <c r="Y721" s="3" t="str">
        <f t="shared" si="239"/>
        <v/>
      </c>
      <c r="Z721" s="3" t="str">
        <f t="shared" si="240"/>
        <v/>
      </c>
      <c r="AA721" s="3" t="str">
        <f ca="1">" "
&amp;AE721
&amp;IF(AND(OR(K721=5,K721=6),MOD(INT(J721/1000),10)=1)," A2","")
&amp;IF(AND(NOT(I721),J721=109,OFFSET(program!$A$1,0,disasm!$A721+1)&gt;0,NOT(ISNUMBER(FIND(" A1 "," "&amp;AE721&amp;" "))))," AUTOLABEL","")
&amp;" "</f>
        <v xml:space="preserve">  </v>
      </c>
      <c r="AE721" s="21"/>
    </row>
    <row r="722" spans="1:31" x14ac:dyDescent="0.2">
      <c r="A722" s="1">
        <f t="shared" ca="1" si="241"/>
        <v>2077</v>
      </c>
      <c r="B722" s="2" t="str">
        <f t="shared" ca="1" si="224"/>
        <v>stack+27</v>
      </c>
      <c r="C722" s="3" t="str">
        <f ca="1">_xlfn.TEXTJOIN(" ",FALSE,OFFSET(program!$A$1,0,A722,1,M722))</f>
        <v/>
      </c>
      <c r="D722" s="4" t="str">
        <f ca="1">IF($H722="data",".dat "&amp;X722,
IF($H722="str",".str " &amp; _xlfn.TEXTJOIN("",FALSE,OFFSET(program!$A$2,0,A722+1,1,M722-1)),
$L722&amp;" "&amp;_xlfn.TEXTJOIN(", ",TRUE,$X722:$Z722)
))</f>
        <v>.dat 0</v>
      </c>
      <c r="E722" s="19" t="b">
        <f t="shared" ca="1" si="225"/>
        <v>0</v>
      </c>
      <c r="F722" s="5" t="str">
        <f t="shared" ca="1" si="222"/>
        <v>stack</v>
      </c>
      <c r="G722" s="5">
        <f t="shared" ca="1" si="223"/>
        <v>2050</v>
      </c>
      <c r="H722" s="5" t="str">
        <f t="shared" si="226"/>
        <v>data</v>
      </c>
      <c r="I722" s="13" t="b">
        <f t="shared" si="227"/>
        <v>1</v>
      </c>
      <c r="J722" s="6">
        <f ca="1">OFFSET(program!$A$1,0,disasm!A722)</f>
        <v>0</v>
      </c>
      <c r="K722" s="7">
        <f t="shared" ca="1" si="228"/>
        <v>0</v>
      </c>
      <c r="L722" s="7" t="e">
        <f t="shared" ca="1" si="229"/>
        <v>#VALUE!</v>
      </c>
      <c r="M722" s="7">
        <f t="shared" si="230"/>
        <v>1</v>
      </c>
      <c r="N722" s="7">
        <f t="shared" si="231"/>
        <v>1</v>
      </c>
      <c r="O722" s="8">
        <f t="shared" si="232"/>
        <v>1</v>
      </c>
      <c r="P722" s="8" t="str">
        <f t="shared" si="233"/>
        <v/>
      </c>
      <c r="Q722" s="8" t="str">
        <f t="shared" si="234"/>
        <v/>
      </c>
      <c r="R722" s="8" t="str">
        <f t="shared" ca="1" si="235"/>
        <v>num</v>
      </c>
      <c r="S722" s="8" t="str">
        <f t="shared" si="236"/>
        <v/>
      </c>
      <c r="T722" s="8" t="str">
        <f t="shared" si="237"/>
        <v/>
      </c>
      <c r="U722" s="7">
        <f ca="1">IF(O722="","",OFFSET(program!$A$1,0,disasm!$A722+COLUMN()-COLUMN($U722)+IF($I722,0,1)))</f>
        <v>0</v>
      </c>
      <c r="V722" s="7" t="str">
        <f ca="1">IF(P722="","",OFFSET(program!$A$1,0,disasm!$A722+COLUMN()-COLUMN($U722)+IF($I722,0,1)))</f>
        <v/>
      </c>
      <c r="W722" s="7" t="str">
        <f ca="1">IF(Q722="","",OFFSET(program!$A$1,0,disasm!$A722+COLUMN()-COLUMN($U722)+IF($I722,0,1)))</f>
        <v/>
      </c>
      <c r="X722" s="3" t="str">
        <f t="shared" ca="1" si="238"/>
        <v>0</v>
      </c>
      <c r="Y722" s="3" t="str">
        <f t="shared" si="239"/>
        <v/>
      </c>
      <c r="Z722" s="3" t="str">
        <f t="shared" si="240"/>
        <v/>
      </c>
      <c r="AA722" s="3" t="str">
        <f ca="1">" "
&amp;AE722
&amp;IF(AND(OR(K722=5,K722=6),MOD(INT(J722/1000),10)=1)," A2","")
&amp;IF(AND(NOT(I722),J722=109,OFFSET(program!$A$1,0,disasm!$A722+1)&gt;0,NOT(ISNUMBER(FIND(" A1 "," "&amp;AE722&amp;" "))))," AUTOLABEL","")
&amp;" "</f>
        <v xml:space="preserve">  </v>
      </c>
      <c r="AE722" s="21"/>
    </row>
    <row r="723" spans="1:31" x14ac:dyDescent="0.2">
      <c r="A723" s="1">
        <f t="shared" ca="1" si="241"/>
        <v>2078</v>
      </c>
      <c r="B723" s="2" t="str">
        <f t="shared" ca="1" si="224"/>
        <v>stack+28</v>
      </c>
      <c r="C723" s="3" t="str">
        <f ca="1">_xlfn.TEXTJOIN(" ",FALSE,OFFSET(program!$A$1,0,A723,1,M723))</f>
        <v/>
      </c>
      <c r="D723" s="4" t="str">
        <f ca="1">IF($H723="data",".dat "&amp;X723,
IF($H723="str",".str " &amp; _xlfn.TEXTJOIN("",FALSE,OFFSET(program!$A$2,0,A723+1,1,M723-1)),
$L723&amp;" "&amp;_xlfn.TEXTJOIN(", ",TRUE,$X723:$Z723)
))</f>
        <v>.dat 0</v>
      </c>
      <c r="E723" s="19" t="b">
        <f t="shared" ca="1" si="225"/>
        <v>0</v>
      </c>
      <c r="F723" s="5" t="str">
        <f t="shared" ca="1" si="222"/>
        <v>stack</v>
      </c>
      <c r="G723" s="5">
        <f t="shared" ca="1" si="223"/>
        <v>2050</v>
      </c>
      <c r="H723" s="5" t="str">
        <f t="shared" si="226"/>
        <v>data</v>
      </c>
      <c r="I723" s="13" t="b">
        <f t="shared" si="227"/>
        <v>1</v>
      </c>
      <c r="J723" s="6">
        <f ca="1">OFFSET(program!$A$1,0,disasm!A723)</f>
        <v>0</v>
      </c>
      <c r="K723" s="7">
        <f t="shared" ca="1" si="228"/>
        <v>0</v>
      </c>
      <c r="L723" s="7" t="e">
        <f t="shared" ca="1" si="229"/>
        <v>#VALUE!</v>
      </c>
      <c r="M723" s="7">
        <f t="shared" si="230"/>
        <v>1</v>
      </c>
      <c r="N723" s="7">
        <f t="shared" si="231"/>
        <v>1</v>
      </c>
      <c r="O723" s="8">
        <f t="shared" si="232"/>
        <v>1</v>
      </c>
      <c r="P723" s="8" t="str">
        <f t="shared" si="233"/>
        <v/>
      </c>
      <c r="Q723" s="8" t="str">
        <f t="shared" si="234"/>
        <v/>
      </c>
      <c r="R723" s="8" t="str">
        <f t="shared" ca="1" si="235"/>
        <v>num</v>
      </c>
      <c r="S723" s="8" t="str">
        <f t="shared" si="236"/>
        <v/>
      </c>
      <c r="T723" s="8" t="str">
        <f t="shared" si="237"/>
        <v/>
      </c>
      <c r="U723" s="7">
        <f ca="1">IF(O723="","",OFFSET(program!$A$1,0,disasm!$A723+COLUMN()-COLUMN($U723)+IF($I723,0,1)))</f>
        <v>0</v>
      </c>
      <c r="V723" s="7" t="str">
        <f ca="1">IF(P723="","",OFFSET(program!$A$1,0,disasm!$A723+COLUMN()-COLUMN($U723)+IF($I723,0,1)))</f>
        <v/>
      </c>
      <c r="W723" s="7" t="str">
        <f ca="1">IF(Q723="","",OFFSET(program!$A$1,0,disasm!$A723+COLUMN()-COLUMN($U723)+IF($I723,0,1)))</f>
        <v/>
      </c>
      <c r="X723" s="3" t="str">
        <f t="shared" ca="1" si="238"/>
        <v>0</v>
      </c>
      <c r="Y723" s="3" t="str">
        <f t="shared" si="239"/>
        <v/>
      </c>
      <c r="Z723" s="3" t="str">
        <f t="shared" si="240"/>
        <v/>
      </c>
      <c r="AA723" s="3" t="str">
        <f ca="1">" "
&amp;AE723
&amp;IF(AND(OR(K723=5,K723=6),MOD(INT(J723/1000),10)=1)," A2","")
&amp;IF(AND(NOT(I723),J723=109,OFFSET(program!$A$1,0,disasm!$A723+1)&gt;0,NOT(ISNUMBER(FIND(" A1 "," "&amp;AE723&amp;" "))))," AUTOLABEL","")
&amp;" "</f>
        <v xml:space="preserve">  </v>
      </c>
      <c r="AE723" s="21"/>
    </row>
    <row r="724" spans="1:31" x14ac:dyDescent="0.2">
      <c r="A724" s="1">
        <f t="shared" ca="1" si="241"/>
        <v>2079</v>
      </c>
      <c r="B724" s="2" t="str">
        <f t="shared" ca="1" si="224"/>
        <v>stack+29</v>
      </c>
      <c r="C724" s="3" t="str">
        <f ca="1">_xlfn.TEXTJOIN(" ",FALSE,OFFSET(program!$A$1,0,A724,1,M724))</f>
        <v/>
      </c>
      <c r="D724" s="4" t="str">
        <f ca="1">IF($H724="data",".dat "&amp;X724,
IF($H724="str",".str " &amp; _xlfn.TEXTJOIN("",FALSE,OFFSET(program!$A$2,0,A724+1,1,M724-1)),
$L724&amp;" "&amp;_xlfn.TEXTJOIN(", ",TRUE,$X724:$Z724)
))</f>
        <v>.dat 0</v>
      </c>
      <c r="E724" s="19" t="b">
        <f t="shared" ca="1" si="225"/>
        <v>0</v>
      </c>
      <c r="F724" s="5" t="str">
        <f t="shared" ca="1" si="222"/>
        <v>stack</v>
      </c>
      <c r="G724" s="5">
        <f t="shared" ca="1" si="223"/>
        <v>2050</v>
      </c>
      <c r="H724" s="5" t="str">
        <f t="shared" si="226"/>
        <v>data</v>
      </c>
      <c r="I724" s="13" t="b">
        <f t="shared" si="227"/>
        <v>1</v>
      </c>
      <c r="J724" s="6">
        <f ca="1">OFFSET(program!$A$1,0,disasm!A724)</f>
        <v>0</v>
      </c>
      <c r="K724" s="7">
        <f t="shared" ca="1" si="228"/>
        <v>0</v>
      </c>
      <c r="L724" s="7" t="e">
        <f t="shared" ca="1" si="229"/>
        <v>#VALUE!</v>
      </c>
      <c r="M724" s="7">
        <f t="shared" si="230"/>
        <v>1</v>
      </c>
      <c r="N724" s="7">
        <f t="shared" si="231"/>
        <v>1</v>
      </c>
      <c r="O724" s="8">
        <f t="shared" si="232"/>
        <v>1</v>
      </c>
      <c r="P724" s="8" t="str">
        <f t="shared" si="233"/>
        <v/>
      </c>
      <c r="Q724" s="8" t="str">
        <f t="shared" si="234"/>
        <v/>
      </c>
      <c r="R724" s="8" t="str">
        <f t="shared" ca="1" si="235"/>
        <v>num</v>
      </c>
      <c r="S724" s="8" t="str">
        <f t="shared" si="236"/>
        <v/>
      </c>
      <c r="T724" s="8" t="str">
        <f t="shared" si="237"/>
        <v/>
      </c>
      <c r="U724" s="7">
        <f ca="1">IF(O724="","",OFFSET(program!$A$1,0,disasm!$A724+COLUMN()-COLUMN($U724)+IF($I724,0,1)))</f>
        <v>0</v>
      </c>
      <c r="V724" s="7" t="str">
        <f ca="1">IF(P724="","",OFFSET(program!$A$1,0,disasm!$A724+COLUMN()-COLUMN($U724)+IF($I724,0,1)))</f>
        <v/>
      </c>
      <c r="W724" s="7" t="str">
        <f ca="1">IF(Q724="","",OFFSET(program!$A$1,0,disasm!$A724+COLUMN()-COLUMN($U724)+IF($I724,0,1)))</f>
        <v/>
      </c>
      <c r="X724" s="3" t="str">
        <f t="shared" ca="1" si="238"/>
        <v>0</v>
      </c>
      <c r="Y724" s="3" t="str">
        <f t="shared" si="239"/>
        <v/>
      </c>
      <c r="Z724" s="3" t="str">
        <f t="shared" si="240"/>
        <v/>
      </c>
      <c r="AA724" s="3" t="str">
        <f ca="1">" "
&amp;AE724
&amp;IF(AND(OR(K724=5,K724=6),MOD(INT(J724/1000),10)=1)," A2","")
&amp;IF(AND(NOT(I724),J724=109,OFFSET(program!$A$1,0,disasm!$A724+1)&gt;0,NOT(ISNUMBER(FIND(" A1 "," "&amp;AE724&amp;" "))))," AUTOLABEL","")
&amp;" "</f>
        <v xml:space="preserve">  </v>
      </c>
      <c r="AE724" s="21"/>
    </row>
    <row r="725" spans="1:31" x14ac:dyDescent="0.2">
      <c r="A725" s="1">
        <f t="shared" ca="1" si="241"/>
        <v>2080</v>
      </c>
      <c r="B725" s="2" t="str">
        <f t="shared" ca="1" si="224"/>
        <v>stack+30</v>
      </c>
      <c r="C725" s="3" t="str">
        <f ca="1">_xlfn.TEXTJOIN(" ",FALSE,OFFSET(program!$A$1,0,A725,1,M725))</f>
        <v/>
      </c>
      <c r="D725" s="4" t="str">
        <f ca="1">IF($H725="data",".dat "&amp;X725,
IF($H725="str",".str " &amp; _xlfn.TEXTJOIN("",FALSE,OFFSET(program!$A$2,0,A725+1,1,M725-1)),
$L725&amp;" "&amp;_xlfn.TEXTJOIN(", ",TRUE,$X725:$Z725)
))</f>
        <v>.dat 0</v>
      </c>
      <c r="E725" s="19" t="b">
        <f t="shared" ca="1" si="225"/>
        <v>0</v>
      </c>
      <c r="F725" s="5" t="str">
        <f t="shared" ca="1" si="222"/>
        <v>stack</v>
      </c>
      <c r="G725" s="5">
        <f t="shared" ca="1" si="223"/>
        <v>2050</v>
      </c>
      <c r="H725" s="5" t="str">
        <f t="shared" si="226"/>
        <v>data</v>
      </c>
      <c r="I725" s="13" t="b">
        <f t="shared" si="227"/>
        <v>1</v>
      </c>
      <c r="J725" s="6">
        <f ca="1">OFFSET(program!$A$1,0,disasm!A725)</f>
        <v>0</v>
      </c>
      <c r="K725" s="7">
        <f t="shared" ca="1" si="228"/>
        <v>0</v>
      </c>
      <c r="L725" s="7" t="e">
        <f t="shared" ca="1" si="229"/>
        <v>#VALUE!</v>
      </c>
      <c r="M725" s="7">
        <f t="shared" si="230"/>
        <v>1</v>
      </c>
      <c r="N725" s="7">
        <f t="shared" si="231"/>
        <v>1</v>
      </c>
      <c r="O725" s="8">
        <f t="shared" si="232"/>
        <v>1</v>
      </c>
      <c r="P725" s="8" t="str">
        <f t="shared" si="233"/>
        <v/>
      </c>
      <c r="Q725" s="8" t="str">
        <f t="shared" si="234"/>
        <v/>
      </c>
      <c r="R725" s="8" t="str">
        <f t="shared" ca="1" si="235"/>
        <v>num</v>
      </c>
      <c r="S725" s="8" t="str">
        <f t="shared" si="236"/>
        <v/>
      </c>
      <c r="T725" s="8" t="str">
        <f t="shared" si="237"/>
        <v/>
      </c>
      <c r="U725" s="7">
        <f ca="1">IF(O725="","",OFFSET(program!$A$1,0,disasm!$A725+COLUMN()-COLUMN($U725)+IF($I725,0,1)))</f>
        <v>0</v>
      </c>
      <c r="V725" s="7" t="str">
        <f ca="1">IF(P725="","",OFFSET(program!$A$1,0,disasm!$A725+COLUMN()-COLUMN($U725)+IF($I725,0,1)))</f>
        <v/>
      </c>
      <c r="W725" s="7" t="str">
        <f ca="1">IF(Q725="","",OFFSET(program!$A$1,0,disasm!$A725+COLUMN()-COLUMN($U725)+IF($I725,0,1)))</f>
        <v/>
      </c>
      <c r="X725" s="3" t="str">
        <f t="shared" ca="1" si="238"/>
        <v>0</v>
      </c>
      <c r="Y725" s="3" t="str">
        <f t="shared" si="239"/>
        <v/>
      </c>
      <c r="Z725" s="3" t="str">
        <f t="shared" si="240"/>
        <v/>
      </c>
      <c r="AA725" s="3" t="str">
        <f ca="1">" "
&amp;AE725
&amp;IF(AND(OR(K725=5,K725=6),MOD(INT(J725/1000),10)=1)," A2","")
&amp;IF(AND(NOT(I725),J725=109,OFFSET(program!$A$1,0,disasm!$A725+1)&gt;0,NOT(ISNUMBER(FIND(" A1 "," "&amp;AE725&amp;" "))))," AUTOLABEL","")
&amp;" "</f>
        <v xml:space="preserve">  </v>
      </c>
      <c r="AE725" s="21"/>
    </row>
    <row r="726" spans="1:31" x14ac:dyDescent="0.2">
      <c r="A726" s="1">
        <f t="shared" ca="1" si="241"/>
        <v>2081</v>
      </c>
      <c r="B726" s="2" t="str">
        <f t="shared" ca="1" si="224"/>
        <v>stack+31</v>
      </c>
      <c r="C726" s="3" t="str">
        <f ca="1">_xlfn.TEXTJOIN(" ",FALSE,OFFSET(program!$A$1,0,A726,1,M726))</f>
        <v/>
      </c>
      <c r="D726" s="4" t="str">
        <f ca="1">IF($H726="data",".dat "&amp;X726,
IF($H726="str",".str " &amp; _xlfn.TEXTJOIN("",FALSE,OFFSET(program!$A$2,0,A726+1,1,M726-1)),
$L726&amp;" "&amp;_xlfn.TEXTJOIN(", ",TRUE,$X726:$Z726)
))</f>
        <v>.dat 0</v>
      </c>
      <c r="E726" s="19" t="b">
        <f t="shared" ca="1" si="225"/>
        <v>0</v>
      </c>
      <c r="F726" s="5" t="str">
        <f t="shared" ca="1" si="222"/>
        <v>stack</v>
      </c>
      <c r="G726" s="5">
        <f t="shared" ca="1" si="223"/>
        <v>2050</v>
      </c>
      <c r="H726" s="5" t="str">
        <f t="shared" si="226"/>
        <v>data</v>
      </c>
      <c r="I726" s="13" t="b">
        <f t="shared" si="227"/>
        <v>1</v>
      </c>
      <c r="J726" s="6">
        <f ca="1">OFFSET(program!$A$1,0,disasm!A726)</f>
        <v>0</v>
      </c>
      <c r="K726" s="7">
        <f t="shared" ca="1" si="228"/>
        <v>0</v>
      </c>
      <c r="L726" s="7" t="e">
        <f t="shared" ca="1" si="229"/>
        <v>#VALUE!</v>
      </c>
      <c r="M726" s="7">
        <f t="shared" si="230"/>
        <v>1</v>
      </c>
      <c r="N726" s="7">
        <f t="shared" si="231"/>
        <v>1</v>
      </c>
      <c r="O726" s="8">
        <f t="shared" si="232"/>
        <v>1</v>
      </c>
      <c r="P726" s="8" t="str">
        <f t="shared" si="233"/>
        <v/>
      </c>
      <c r="Q726" s="8" t="str">
        <f t="shared" si="234"/>
        <v/>
      </c>
      <c r="R726" s="8" t="str">
        <f t="shared" ca="1" si="235"/>
        <v>num</v>
      </c>
      <c r="S726" s="8" t="str">
        <f t="shared" si="236"/>
        <v/>
      </c>
      <c r="T726" s="8" t="str">
        <f t="shared" si="237"/>
        <v/>
      </c>
      <c r="U726" s="7">
        <f ca="1">IF(O726="","",OFFSET(program!$A$1,0,disasm!$A726+COLUMN()-COLUMN($U726)+IF($I726,0,1)))</f>
        <v>0</v>
      </c>
      <c r="V726" s="7" t="str">
        <f ca="1">IF(P726="","",OFFSET(program!$A$1,0,disasm!$A726+COLUMN()-COLUMN($U726)+IF($I726,0,1)))</f>
        <v/>
      </c>
      <c r="W726" s="7" t="str">
        <f ca="1">IF(Q726="","",OFFSET(program!$A$1,0,disasm!$A726+COLUMN()-COLUMN($U726)+IF($I726,0,1)))</f>
        <v/>
      </c>
      <c r="X726" s="3" t="str">
        <f t="shared" ca="1" si="238"/>
        <v>0</v>
      </c>
      <c r="Y726" s="3" t="str">
        <f t="shared" si="239"/>
        <v/>
      </c>
      <c r="Z726" s="3" t="str">
        <f t="shared" si="240"/>
        <v/>
      </c>
      <c r="AA726" s="3" t="str">
        <f ca="1">" "
&amp;AE726
&amp;IF(AND(OR(K726=5,K726=6),MOD(INT(J726/1000),10)=1)," A2","")
&amp;IF(AND(NOT(I726),J726=109,OFFSET(program!$A$1,0,disasm!$A726+1)&gt;0,NOT(ISNUMBER(FIND(" A1 "," "&amp;AE726&amp;" "))))," AUTOLABEL","")
&amp;" "</f>
        <v xml:space="preserve">  </v>
      </c>
      <c r="AE726" s="21"/>
    </row>
    <row r="727" spans="1:31" x14ac:dyDescent="0.2">
      <c r="A727" s="1">
        <f t="shared" ca="1" si="241"/>
        <v>2082</v>
      </c>
      <c r="B727" s="2" t="str">
        <f t="shared" ca="1" si="224"/>
        <v>stack+32</v>
      </c>
      <c r="C727" s="3" t="str">
        <f ca="1">_xlfn.TEXTJOIN(" ",FALSE,OFFSET(program!$A$1,0,A727,1,M727))</f>
        <v/>
      </c>
      <c r="D727" s="4" t="str">
        <f ca="1">IF($H727="data",".dat "&amp;X727,
IF($H727="str",".str " &amp; _xlfn.TEXTJOIN("",FALSE,OFFSET(program!$A$2,0,A727+1,1,M727-1)),
$L727&amp;" "&amp;_xlfn.TEXTJOIN(", ",TRUE,$X727:$Z727)
))</f>
        <v>.dat 0</v>
      </c>
      <c r="E727" s="19" t="b">
        <f t="shared" ca="1" si="225"/>
        <v>0</v>
      </c>
      <c r="F727" s="5" t="str">
        <f t="shared" ca="1" si="222"/>
        <v>stack</v>
      </c>
      <c r="G727" s="5">
        <f t="shared" ca="1" si="223"/>
        <v>2050</v>
      </c>
      <c r="H727" s="5" t="str">
        <f t="shared" si="226"/>
        <v>data</v>
      </c>
      <c r="I727" s="13" t="b">
        <f t="shared" si="227"/>
        <v>1</v>
      </c>
      <c r="J727" s="6">
        <f ca="1">OFFSET(program!$A$1,0,disasm!A727)</f>
        <v>0</v>
      </c>
      <c r="K727" s="7">
        <f t="shared" ca="1" si="228"/>
        <v>0</v>
      </c>
      <c r="L727" s="7" t="e">
        <f t="shared" ca="1" si="229"/>
        <v>#VALUE!</v>
      </c>
      <c r="M727" s="7">
        <f t="shared" si="230"/>
        <v>1</v>
      </c>
      <c r="N727" s="7">
        <f t="shared" si="231"/>
        <v>1</v>
      </c>
      <c r="O727" s="8">
        <f t="shared" si="232"/>
        <v>1</v>
      </c>
      <c r="P727" s="8" t="str">
        <f t="shared" si="233"/>
        <v/>
      </c>
      <c r="Q727" s="8" t="str">
        <f t="shared" si="234"/>
        <v/>
      </c>
      <c r="R727" s="8" t="str">
        <f t="shared" ca="1" si="235"/>
        <v>num</v>
      </c>
      <c r="S727" s="8" t="str">
        <f t="shared" si="236"/>
        <v/>
      </c>
      <c r="T727" s="8" t="str">
        <f t="shared" si="237"/>
        <v/>
      </c>
      <c r="U727" s="7">
        <f ca="1">IF(O727="","",OFFSET(program!$A$1,0,disasm!$A727+COLUMN()-COLUMN($U727)+IF($I727,0,1)))</f>
        <v>0</v>
      </c>
      <c r="V727" s="7" t="str">
        <f ca="1">IF(P727="","",OFFSET(program!$A$1,0,disasm!$A727+COLUMN()-COLUMN($U727)+IF($I727,0,1)))</f>
        <v/>
      </c>
      <c r="W727" s="7" t="str">
        <f ca="1">IF(Q727="","",OFFSET(program!$A$1,0,disasm!$A727+COLUMN()-COLUMN($U727)+IF($I727,0,1)))</f>
        <v/>
      </c>
      <c r="X727" s="3" t="str">
        <f t="shared" ca="1" si="238"/>
        <v>0</v>
      </c>
      <c r="Y727" s="3" t="str">
        <f t="shared" si="239"/>
        <v/>
      </c>
      <c r="Z727" s="3" t="str">
        <f t="shared" si="240"/>
        <v/>
      </c>
      <c r="AA727" s="3" t="str">
        <f ca="1">" "
&amp;AE727
&amp;IF(AND(OR(K727=5,K727=6),MOD(INT(J727/1000),10)=1)," A2","")
&amp;IF(AND(NOT(I727),J727=109,OFFSET(program!$A$1,0,disasm!$A727+1)&gt;0,NOT(ISNUMBER(FIND(" A1 "," "&amp;AE727&amp;" "))))," AUTOLABEL","")
&amp;" "</f>
        <v xml:space="preserve">  </v>
      </c>
      <c r="AE727" s="21"/>
    </row>
    <row r="728" spans="1:31" x14ac:dyDescent="0.2">
      <c r="A728" s="1">
        <f t="shared" ca="1" si="241"/>
        <v>2083</v>
      </c>
      <c r="B728" s="2" t="str">
        <f t="shared" ca="1" si="224"/>
        <v>stack+33</v>
      </c>
      <c r="C728" s="3" t="str">
        <f ca="1">_xlfn.TEXTJOIN(" ",FALSE,OFFSET(program!$A$1,0,A728,1,M728))</f>
        <v/>
      </c>
      <c r="D728" s="4" t="str">
        <f ca="1">IF($H728="data",".dat "&amp;X728,
IF($H728="str",".str " &amp; _xlfn.TEXTJOIN("",FALSE,OFFSET(program!$A$2,0,A728+1,1,M728-1)),
$L728&amp;" "&amp;_xlfn.TEXTJOIN(", ",TRUE,$X728:$Z728)
))</f>
        <v>.dat 0</v>
      </c>
      <c r="E728" s="19" t="b">
        <f t="shared" ca="1" si="225"/>
        <v>0</v>
      </c>
      <c r="F728" s="5" t="str">
        <f t="shared" ca="1" si="222"/>
        <v>stack</v>
      </c>
      <c r="G728" s="5">
        <f t="shared" ca="1" si="223"/>
        <v>2050</v>
      </c>
      <c r="H728" s="5" t="str">
        <f t="shared" si="226"/>
        <v>data</v>
      </c>
      <c r="I728" s="13" t="b">
        <f t="shared" si="227"/>
        <v>1</v>
      </c>
      <c r="J728" s="6">
        <f ca="1">OFFSET(program!$A$1,0,disasm!A728)</f>
        <v>0</v>
      </c>
      <c r="K728" s="7">
        <f t="shared" ca="1" si="228"/>
        <v>0</v>
      </c>
      <c r="L728" s="7" t="e">
        <f t="shared" ca="1" si="229"/>
        <v>#VALUE!</v>
      </c>
      <c r="M728" s="7">
        <f t="shared" si="230"/>
        <v>1</v>
      </c>
      <c r="N728" s="7">
        <f t="shared" si="231"/>
        <v>1</v>
      </c>
      <c r="O728" s="8">
        <f t="shared" si="232"/>
        <v>1</v>
      </c>
      <c r="P728" s="8" t="str">
        <f t="shared" si="233"/>
        <v/>
      </c>
      <c r="Q728" s="8" t="str">
        <f t="shared" si="234"/>
        <v/>
      </c>
      <c r="R728" s="8" t="str">
        <f t="shared" ca="1" si="235"/>
        <v>num</v>
      </c>
      <c r="S728" s="8" t="str">
        <f t="shared" si="236"/>
        <v/>
      </c>
      <c r="T728" s="8" t="str">
        <f t="shared" si="237"/>
        <v/>
      </c>
      <c r="U728" s="7">
        <f ca="1">IF(O728="","",OFFSET(program!$A$1,0,disasm!$A728+COLUMN()-COLUMN($U728)+IF($I728,0,1)))</f>
        <v>0</v>
      </c>
      <c r="V728" s="7" t="str">
        <f ca="1">IF(P728="","",OFFSET(program!$A$1,0,disasm!$A728+COLUMN()-COLUMN($U728)+IF($I728,0,1)))</f>
        <v/>
      </c>
      <c r="W728" s="7" t="str">
        <f ca="1">IF(Q728="","",OFFSET(program!$A$1,0,disasm!$A728+COLUMN()-COLUMN($U728)+IF($I728,0,1)))</f>
        <v/>
      </c>
      <c r="X728" s="3" t="str">
        <f t="shared" ca="1" si="238"/>
        <v>0</v>
      </c>
      <c r="Y728" s="3" t="str">
        <f t="shared" si="239"/>
        <v/>
      </c>
      <c r="Z728" s="3" t="str">
        <f t="shared" si="240"/>
        <v/>
      </c>
      <c r="AA728" s="3" t="str">
        <f ca="1">" "
&amp;AE728
&amp;IF(AND(OR(K728=5,K728=6),MOD(INT(J728/1000),10)=1)," A2","")
&amp;IF(AND(NOT(I728),J728=109,OFFSET(program!$A$1,0,disasm!$A728+1)&gt;0,NOT(ISNUMBER(FIND(" A1 "," "&amp;AE728&amp;" "))))," AUTOLABEL","")
&amp;" "</f>
        <v xml:space="preserve">  </v>
      </c>
      <c r="AE728" s="21"/>
    </row>
    <row r="729" spans="1:31" x14ac:dyDescent="0.2">
      <c r="A729" s="1">
        <f t="shared" ca="1" si="241"/>
        <v>2084</v>
      </c>
      <c r="B729" s="2" t="str">
        <f t="shared" ca="1" si="224"/>
        <v>stack+34</v>
      </c>
      <c r="C729" s="3" t="str">
        <f ca="1">_xlfn.TEXTJOIN(" ",FALSE,OFFSET(program!$A$1,0,A729,1,M729))</f>
        <v/>
      </c>
      <c r="D729" s="4" t="str">
        <f ca="1">IF($H729="data",".dat "&amp;X729,
IF($H729="str",".str " &amp; _xlfn.TEXTJOIN("",FALSE,OFFSET(program!$A$2,0,A729+1,1,M729-1)),
$L729&amp;" "&amp;_xlfn.TEXTJOIN(", ",TRUE,$X729:$Z729)
))</f>
        <v>.dat 0</v>
      </c>
      <c r="E729" s="19" t="b">
        <f t="shared" ca="1" si="225"/>
        <v>0</v>
      </c>
      <c r="F729" s="5" t="str">
        <f t="shared" ca="1" si="222"/>
        <v>stack</v>
      </c>
      <c r="G729" s="5">
        <f t="shared" ca="1" si="223"/>
        <v>2050</v>
      </c>
      <c r="H729" s="5" t="str">
        <f t="shared" si="226"/>
        <v>data</v>
      </c>
      <c r="I729" s="13" t="b">
        <f t="shared" si="227"/>
        <v>1</v>
      </c>
      <c r="J729" s="6">
        <f ca="1">OFFSET(program!$A$1,0,disasm!A729)</f>
        <v>0</v>
      </c>
      <c r="K729" s="7">
        <f t="shared" ca="1" si="228"/>
        <v>0</v>
      </c>
      <c r="L729" s="7" t="e">
        <f t="shared" ca="1" si="229"/>
        <v>#VALUE!</v>
      </c>
      <c r="M729" s="7">
        <f t="shared" si="230"/>
        <v>1</v>
      </c>
      <c r="N729" s="7">
        <f t="shared" si="231"/>
        <v>1</v>
      </c>
      <c r="O729" s="8">
        <f t="shared" si="232"/>
        <v>1</v>
      </c>
      <c r="P729" s="8" t="str">
        <f t="shared" si="233"/>
        <v/>
      </c>
      <c r="Q729" s="8" t="str">
        <f t="shared" si="234"/>
        <v/>
      </c>
      <c r="R729" s="8" t="str">
        <f t="shared" ca="1" si="235"/>
        <v>num</v>
      </c>
      <c r="S729" s="8" t="str">
        <f t="shared" si="236"/>
        <v/>
      </c>
      <c r="T729" s="8" t="str">
        <f t="shared" si="237"/>
        <v/>
      </c>
      <c r="U729" s="7">
        <f ca="1">IF(O729="","",OFFSET(program!$A$1,0,disasm!$A729+COLUMN()-COLUMN($U729)+IF($I729,0,1)))</f>
        <v>0</v>
      </c>
      <c r="V729" s="7" t="str">
        <f ca="1">IF(P729="","",OFFSET(program!$A$1,0,disasm!$A729+COLUMN()-COLUMN($U729)+IF($I729,0,1)))</f>
        <v/>
      </c>
      <c r="W729" s="7" t="str">
        <f ca="1">IF(Q729="","",OFFSET(program!$A$1,0,disasm!$A729+COLUMN()-COLUMN($U729)+IF($I729,0,1)))</f>
        <v/>
      </c>
      <c r="X729" s="3" t="str">
        <f t="shared" ca="1" si="238"/>
        <v>0</v>
      </c>
      <c r="Y729" s="3" t="str">
        <f t="shared" si="239"/>
        <v/>
      </c>
      <c r="Z729" s="3" t="str">
        <f t="shared" si="240"/>
        <v/>
      </c>
      <c r="AA729" s="3" t="str">
        <f ca="1">" "
&amp;AE729
&amp;IF(AND(OR(K729=5,K729=6),MOD(INT(J729/1000),10)=1)," A2","")
&amp;IF(AND(NOT(I729),J729=109,OFFSET(program!$A$1,0,disasm!$A729+1)&gt;0,NOT(ISNUMBER(FIND(" A1 "," "&amp;AE729&amp;" "))))," AUTOLABEL","")
&amp;" "</f>
        <v xml:space="preserve">  </v>
      </c>
      <c r="AE729" s="21"/>
    </row>
    <row r="730" spans="1:31" x14ac:dyDescent="0.2">
      <c r="A730" s="1">
        <f t="shared" ca="1" si="241"/>
        <v>2085</v>
      </c>
      <c r="B730" s="2" t="str">
        <f t="shared" ca="1" si="224"/>
        <v>stack+35</v>
      </c>
      <c r="C730" s="3" t="str">
        <f ca="1">_xlfn.TEXTJOIN(" ",FALSE,OFFSET(program!$A$1,0,A730,1,M730))</f>
        <v/>
      </c>
      <c r="D730" s="4" t="str">
        <f ca="1">IF($H730="data",".dat "&amp;X730,
IF($H730="str",".str " &amp; _xlfn.TEXTJOIN("",FALSE,OFFSET(program!$A$2,0,A730+1,1,M730-1)),
$L730&amp;" "&amp;_xlfn.TEXTJOIN(", ",TRUE,$X730:$Z730)
))</f>
        <v>.dat 0</v>
      </c>
      <c r="E730" s="19" t="b">
        <f t="shared" ca="1" si="225"/>
        <v>0</v>
      </c>
      <c r="F730" s="5" t="str">
        <f t="shared" ca="1" si="222"/>
        <v>stack</v>
      </c>
      <c r="G730" s="5">
        <f t="shared" ca="1" si="223"/>
        <v>2050</v>
      </c>
      <c r="H730" s="5" t="str">
        <f t="shared" si="226"/>
        <v>data</v>
      </c>
      <c r="I730" s="13" t="b">
        <f t="shared" si="227"/>
        <v>1</v>
      </c>
      <c r="J730" s="6">
        <f ca="1">OFFSET(program!$A$1,0,disasm!A730)</f>
        <v>0</v>
      </c>
      <c r="K730" s="7">
        <f t="shared" ca="1" si="228"/>
        <v>0</v>
      </c>
      <c r="L730" s="7" t="e">
        <f t="shared" ca="1" si="229"/>
        <v>#VALUE!</v>
      </c>
      <c r="M730" s="7">
        <f t="shared" si="230"/>
        <v>1</v>
      </c>
      <c r="N730" s="7">
        <f t="shared" si="231"/>
        <v>1</v>
      </c>
      <c r="O730" s="8">
        <f t="shared" si="232"/>
        <v>1</v>
      </c>
      <c r="P730" s="8" t="str">
        <f t="shared" si="233"/>
        <v/>
      </c>
      <c r="Q730" s="8" t="str">
        <f t="shared" si="234"/>
        <v/>
      </c>
      <c r="R730" s="8" t="str">
        <f t="shared" ca="1" si="235"/>
        <v>num</v>
      </c>
      <c r="S730" s="8" t="str">
        <f t="shared" si="236"/>
        <v/>
      </c>
      <c r="T730" s="8" t="str">
        <f t="shared" si="237"/>
        <v/>
      </c>
      <c r="U730" s="7">
        <f ca="1">IF(O730="","",OFFSET(program!$A$1,0,disasm!$A730+COLUMN()-COLUMN($U730)+IF($I730,0,1)))</f>
        <v>0</v>
      </c>
      <c r="V730" s="7" t="str">
        <f ca="1">IF(P730="","",OFFSET(program!$A$1,0,disasm!$A730+COLUMN()-COLUMN($U730)+IF($I730,0,1)))</f>
        <v/>
      </c>
      <c r="W730" s="7" t="str">
        <f ca="1">IF(Q730="","",OFFSET(program!$A$1,0,disasm!$A730+COLUMN()-COLUMN($U730)+IF($I730,0,1)))</f>
        <v/>
      </c>
      <c r="X730" s="3" t="str">
        <f t="shared" ca="1" si="238"/>
        <v>0</v>
      </c>
      <c r="Y730" s="3" t="str">
        <f t="shared" si="239"/>
        <v/>
      </c>
      <c r="Z730" s="3" t="str">
        <f t="shared" si="240"/>
        <v/>
      </c>
      <c r="AA730" s="3" t="str">
        <f ca="1">" "
&amp;AE730
&amp;IF(AND(OR(K730=5,K730=6),MOD(INT(J730/1000),10)=1)," A2","")
&amp;IF(AND(NOT(I730),J730=109,OFFSET(program!$A$1,0,disasm!$A730+1)&gt;0,NOT(ISNUMBER(FIND(" A1 "," "&amp;AE730&amp;" "))))," AUTOLABEL","")
&amp;" "</f>
        <v xml:space="preserve">  </v>
      </c>
      <c r="AE730" s="21"/>
    </row>
    <row r="731" spans="1:31" x14ac:dyDescent="0.2">
      <c r="A731" s="1">
        <f t="shared" ca="1" si="241"/>
        <v>2086</v>
      </c>
      <c r="B731" s="2" t="str">
        <f t="shared" ca="1" si="224"/>
        <v>stack+36</v>
      </c>
      <c r="C731" s="3" t="str">
        <f ca="1">_xlfn.TEXTJOIN(" ",FALSE,OFFSET(program!$A$1,0,A731,1,M731))</f>
        <v/>
      </c>
      <c r="D731" s="4" t="str">
        <f ca="1">IF($H731="data",".dat "&amp;X731,
IF($H731="str",".str " &amp; _xlfn.TEXTJOIN("",FALSE,OFFSET(program!$A$2,0,A731+1,1,M731-1)),
$L731&amp;" "&amp;_xlfn.TEXTJOIN(", ",TRUE,$X731:$Z731)
))</f>
        <v>.dat 0</v>
      </c>
      <c r="E731" s="19" t="b">
        <f t="shared" ca="1" si="225"/>
        <v>0</v>
      </c>
      <c r="F731" s="5" t="str">
        <f t="shared" ca="1" si="222"/>
        <v>stack</v>
      </c>
      <c r="G731" s="5">
        <f t="shared" ca="1" si="223"/>
        <v>2050</v>
      </c>
      <c r="H731" s="5" t="str">
        <f t="shared" si="226"/>
        <v>data</v>
      </c>
      <c r="I731" s="13" t="b">
        <f t="shared" si="227"/>
        <v>1</v>
      </c>
      <c r="J731" s="6">
        <f ca="1">OFFSET(program!$A$1,0,disasm!A731)</f>
        <v>0</v>
      </c>
      <c r="K731" s="7">
        <f t="shared" ca="1" si="228"/>
        <v>0</v>
      </c>
      <c r="L731" s="7" t="e">
        <f t="shared" ca="1" si="229"/>
        <v>#VALUE!</v>
      </c>
      <c r="M731" s="7">
        <f t="shared" si="230"/>
        <v>1</v>
      </c>
      <c r="N731" s="7">
        <f t="shared" si="231"/>
        <v>1</v>
      </c>
      <c r="O731" s="8">
        <f t="shared" si="232"/>
        <v>1</v>
      </c>
      <c r="P731" s="8" t="str">
        <f t="shared" si="233"/>
        <v/>
      </c>
      <c r="Q731" s="8" t="str">
        <f t="shared" si="234"/>
        <v/>
      </c>
      <c r="R731" s="8" t="str">
        <f t="shared" ca="1" si="235"/>
        <v>num</v>
      </c>
      <c r="S731" s="8" t="str">
        <f t="shared" si="236"/>
        <v/>
      </c>
      <c r="T731" s="8" t="str">
        <f t="shared" si="237"/>
        <v/>
      </c>
      <c r="U731" s="7">
        <f ca="1">IF(O731="","",OFFSET(program!$A$1,0,disasm!$A731+COLUMN()-COLUMN($U731)+IF($I731,0,1)))</f>
        <v>0</v>
      </c>
      <c r="V731" s="7" t="str">
        <f ca="1">IF(P731="","",OFFSET(program!$A$1,0,disasm!$A731+COLUMN()-COLUMN($U731)+IF($I731,0,1)))</f>
        <v/>
      </c>
      <c r="W731" s="7" t="str">
        <f ca="1">IF(Q731="","",OFFSET(program!$A$1,0,disasm!$A731+COLUMN()-COLUMN($U731)+IF($I731,0,1)))</f>
        <v/>
      </c>
      <c r="X731" s="3" t="str">
        <f t="shared" ca="1" si="238"/>
        <v>0</v>
      </c>
      <c r="Y731" s="3" t="str">
        <f t="shared" si="239"/>
        <v/>
      </c>
      <c r="Z731" s="3" t="str">
        <f t="shared" si="240"/>
        <v/>
      </c>
      <c r="AA731" s="3" t="str">
        <f ca="1">" "
&amp;AE731
&amp;IF(AND(OR(K731=5,K731=6),MOD(INT(J731/1000),10)=1)," A2","")
&amp;IF(AND(NOT(I731),J731=109,OFFSET(program!$A$1,0,disasm!$A731+1)&gt;0,NOT(ISNUMBER(FIND(" A1 "," "&amp;AE731&amp;" "))))," AUTOLABEL","")
&amp;" "</f>
        <v xml:space="preserve">  </v>
      </c>
      <c r="AE731" s="21"/>
    </row>
    <row r="732" spans="1:31" x14ac:dyDescent="0.2">
      <c r="A732" s="1">
        <f t="shared" ca="1" si="241"/>
        <v>2087</v>
      </c>
      <c r="B732" s="2" t="str">
        <f t="shared" ca="1" si="224"/>
        <v>stack+37</v>
      </c>
      <c r="C732" s="3" t="str">
        <f ca="1">_xlfn.TEXTJOIN(" ",FALSE,OFFSET(program!$A$1,0,A732,1,M732))</f>
        <v/>
      </c>
      <c r="D732" s="4" t="str">
        <f ca="1">IF($H732="data",".dat "&amp;X732,
IF($H732="str",".str " &amp; _xlfn.TEXTJOIN("",FALSE,OFFSET(program!$A$2,0,A732+1,1,M732-1)),
$L732&amp;" "&amp;_xlfn.TEXTJOIN(", ",TRUE,$X732:$Z732)
))</f>
        <v>.dat 0</v>
      </c>
      <c r="E732" s="19" t="b">
        <f t="shared" ca="1" si="225"/>
        <v>0</v>
      </c>
      <c r="F732" s="5" t="str">
        <f t="shared" ca="1" si="222"/>
        <v>stack</v>
      </c>
      <c r="G732" s="5">
        <f t="shared" ca="1" si="223"/>
        <v>2050</v>
      </c>
      <c r="H732" s="5" t="str">
        <f t="shared" si="226"/>
        <v>data</v>
      </c>
      <c r="I732" s="13" t="b">
        <f t="shared" si="227"/>
        <v>1</v>
      </c>
      <c r="J732" s="6">
        <f ca="1">OFFSET(program!$A$1,0,disasm!A732)</f>
        <v>0</v>
      </c>
      <c r="K732" s="7">
        <f t="shared" ca="1" si="228"/>
        <v>0</v>
      </c>
      <c r="L732" s="7" t="e">
        <f t="shared" ca="1" si="229"/>
        <v>#VALUE!</v>
      </c>
      <c r="M732" s="7">
        <f t="shared" si="230"/>
        <v>1</v>
      </c>
      <c r="N732" s="7">
        <f t="shared" si="231"/>
        <v>1</v>
      </c>
      <c r="O732" s="8">
        <f t="shared" si="232"/>
        <v>1</v>
      </c>
      <c r="P732" s="8" t="str">
        <f t="shared" si="233"/>
        <v/>
      </c>
      <c r="Q732" s="8" t="str">
        <f t="shared" si="234"/>
        <v/>
      </c>
      <c r="R732" s="8" t="str">
        <f t="shared" ca="1" si="235"/>
        <v>num</v>
      </c>
      <c r="S732" s="8" t="str">
        <f t="shared" si="236"/>
        <v/>
      </c>
      <c r="T732" s="8" t="str">
        <f t="shared" si="237"/>
        <v/>
      </c>
      <c r="U732" s="7">
        <f ca="1">IF(O732="","",OFFSET(program!$A$1,0,disasm!$A732+COLUMN()-COLUMN($U732)+IF($I732,0,1)))</f>
        <v>0</v>
      </c>
      <c r="V732" s="7" t="str">
        <f ca="1">IF(P732="","",OFFSET(program!$A$1,0,disasm!$A732+COLUMN()-COLUMN($U732)+IF($I732,0,1)))</f>
        <v/>
      </c>
      <c r="W732" s="7" t="str">
        <f ca="1">IF(Q732="","",OFFSET(program!$A$1,0,disasm!$A732+COLUMN()-COLUMN($U732)+IF($I732,0,1)))</f>
        <v/>
      </c>
      <c r="X732" s="3" t="str">
        <f t="shared" ca="1" si="238"/>
        <v>0</v>
      </c>
      <c r="Y732" s="3" t="str">
        <f t="shared" si="239"/>
        <v/>
      </c>
      <c r="Z732" s="3" t="str">
        <f t="shared" si="240"/>
        <v/>
      </c>
      <c r="AA732" s="3" t="str">
        <f ca="1">" "
&amp;AE732
&amp;IF(AND(OR(K732=5,K732=6),MOD(INT(J732/1000),10)=1)," A2","")
&amp;IF(AND(NOT(I732),J732=109,OFFSET(program!$A$1,0,disasm!$A732+1)&gt;0,NOT(ISNUMBER(FIND(" A1 "," "&amp;AE732&amp;" "))))," AUTOLABEL","")
&amp;" "</f>
        <v xml:space="preserve">  </v>
      </c>
      <c r="AE732" s="21"/>
    </row>
    <row r="733" spans="1:31" x14ac:dyDescent="0.2">
      <c r="A733" s="1">
        <f t="shared" ca="1" si="241"/>
        <v>2088</v>
      </c>
      <c r="B733" s="2" t="str">
        <f t="shared" ca="1" si="224"/>
        <v>stack+38</v>
      </c>
      <c r="C733" s="3" t="str">
        <f ca="1">_xlfn.TEXTJOIN(" ",FALSE,OFFSET(program!$A$1,0,A733,1,M733))</f>
        <v/>
      </c>
      <c r="D733" s="4" t="str">
        <f ca="1">IF($H733="data",".dat "&amp;X733,
IF($H733="str",".str " &amp; _xlfn.TEXTJOIN("",FALSE,OFFSET(program!$A$2,0,A733+1,1,M733-1)),
$L733&amp;" "&amp;_xlfn.TEXTJOIN(", ",TRUE,$X733:$Z733)
))</f>
        <v>.dat 0</v>
      </c>
      <c r="E733" s="19" t="b">
        <f t="shared" ca="1" si="225"/>
        <v>0</v>
      </c>
      <c r="F733" s="5" t="str">
        <f t="shared" ca="1" si="222"/>
        <v>stack</v>
      </c>
      <c r="G733" s="5">
        <f t="shared" ca="1" si="223"/>
        <v>2050</v>
      </c>
      <c r="H733" s="5" t="str">
        <f t="shared" si="226"/>
        <v>data</v>
      </c>
      <c r="I733" s="13" t="b">
        <f t="shared" si="227"/>
        <v>1</v>
      </c>
      <c r="J733" s="6">
        <f ca="1">OFFSET(program!$A$1,0,disasm!A733)</f>
        <v>0</v>
      </c>
      <c r="K733" s="7">
        <f t="shared" ca="1" si="228"/>
        <v>0</v>
      </c>
      <c r="L733" s="7" t="e">
        <f t="shared" ca="1" si="229"/>
        <v>#VALUE!</v>
      </c>
      <c r="M733" s="7">
        <f t="shared" si="230"/>
        <v>1</v>
      </c>
      <c r="N733" s="7">
        <f t="shared" si="231"/>
        <v>1</v>
      </c>
      <c r="O733" s="8">
        <f t="shared" si="232"/>
        <v>1</v>
      </c>
      <c r="P733" s="8" t="str">
        <f t="shared" si="233"/>
        <v/>
      </c>
      <c r="Q733" s="8" t="str">
        <f t="shared" si="234"/>
        <v/>
      </c>
      <c r="R733" s="8" t="str">
        <f t="shared" ca="1" si="235"/>
        <v>num</v>
      </c>
      <c r="S733" s="8" t="str">
        <f t="shared" si="236"/>
        <v/>
      </c>
      <c r="T733" s="8" t="str">
        <f t="shared" si="237"/>
        <v/>
      </c>
      <c r="U733" s="7">
        <f ca="1">IF(O733="","",OFFSET(program!$A$1,0,disasm!$A733+COLUMN()-COLUMN($U733)+IF($I733,0,1)))</f>
        <v>0</v>
      </c>
      <c r="V733" s="7" t="str">
        <f ca="1">IF(P733="","",OFFSET(program!$A$1,0,disasm!$A733+COLUMN()-COLUMN($U733)+IF($I733,0,1)))</f>
        <v/>
      </c>
      <c r="W733" s="7" t="str">
        <f ca="1">IF(Q733="","",OFFSET(program!$A$1,0,disasm!$A733+COLUMN()-COLUMN($U733)+IF($I733,0,1)))</f>
        <v/>
      </c>
      <c r="X733" s="3" t="str">
        <f t="shared" ca="1" si="238"/>
        <v>0</v>
      </c>
      <c r="Y733" s="3" t="str">
        <f t="shared" si="239"/>
        <v/>
      </c>
      <c r="Z733" s="3" t="str">
        <f t="shared" si="240"/>
        <v/>
      </c>
      <c r="AA733" s="3" t="str">
        <f ca="1">" "
&amp;AE733
&amp;IF(AND(OR(K733=5,K733=6),MOD(INT(J733/1000),10)=1)," A2","")
&amp;IF(AND(NOT(I733),J733=109,OFFSET(program!$A$1,0,disasm!$A733+1)&gt;0,NOT(ISNUMBER(FIND(" A1 "," "&amp;AE733&amp;" "))))," AUTOLABEL","")
&amp;" "</f>
        <v xml:space="preserve">  </v>
      </c>
      <c r="AE733" s="21"/>
    </row>
    <row r="734" spans="1:31" x14ac:dyDescent="0.2">
      <c r="A734" s="1">
        <f t="shared" ca="1" si="241"/>
        <v>2089</v>
      </c>
      <c r="B734" s="2" t="str">
        <f t="shared" ca="1" si="224"/>
        <v>stack+39</v>
      </c>
      <c r="C734" s="3" t="str">
        <f ca="1">_xlfn.TEXTJOIN(" ",FALSE,OFFSET(program!$A$1,0,A734,1,M734))</f>
        <v/>
      </c>
      <c r="D734" s="4" t="str">
        <f ca="1">IF($H734="data",".dat "&amp;X734,
IF($H734="str",".str " &amp; _xlfn.TEXTJOIN("",FALSE,OFFSET(program!$A$2,0,A734+1,1,M734-1)),
$L734&amp;" "&amp;_xlfn.TEXTJOIN(", ",TRUE,$X734:$Z734)
))</f>
        <v>.dat 0</v>
      </c>
      <c r="E734" s="19" t="b">
        <f t="shared" ca="1" si="225"/>
        <v>0</v>
      </c>
      <c r="F734" s="5" t="str">
        <f t="shared" ca="1" si="222"/>
        <v>stack</v>
      </c>
      <c r="G734" s="5">
        <f t="shared" ca="1" si="223"/>
        <v>2050</v>
      </c>
      <c r="H734" s="5" t="str">
        <f t="shared" si="226"/>
        <v>data</v>
      </c>
      <c r="I734" s="13" t="b">
        <f t="shared" si="227"/>
        <v>1</v>
      </c>
      <c r="J734" s="6">
        <f ca="1">OFFSET(program!$A$1,0,disasm!A734)</f>
        <v>0</v>
      </c>
      <c r="K734" s="7">
        <f t="shared" ca="1" si="228"/>
        <v>0</v>
      </c>
      <c r="L734" s="7" t="e">
        <f t="shared" ca="1" si="229"/>
        <v>#VALUE!</v>
      </c>
      <c r="M734" s="7">
        <f t="shared" si="230"/>
        <v>1</v>
      </c>
      <c r="N734" s="7">
        <f t="shared" si="231"/>
        <v>1</v>
      </c>
      <c r="O734" s="8">
        <f t="shared" si="232"/>
        <v>1</v>
      </c>
      <c r="P734" s="8" t="str">
        <f t="shared" si="233"/>
        <v/>
      </c>
      <c r="Q734" s="8" t="str">
        <f t="shared" si="234"/>
        <v/>
      </c>
      <c r="R734" s="8" t="str">
        <f t="shared" ca="1" si="235"/>
        <v>num</v>
      </c>
      <c r="S734" s="8" t="str">
        <f t="shared" si="236"/>
        <v/>
      </c>
      <c r="T734" s="8" t="str">
        <f t="shared" si="237"/>
        <v/>
      </c>
      <c r="U734" s="7">
        <f ca="1">IF(O734="","",OFFSET(program!$A$1,0,disasm!$A734+COLUMN()-COLUMN($U734)+IF($I734,0,1)))</f>
        <v>0</v>
      </c>
      <c r="V734" s="7" t="str">
        <f ca="1">IF(P734="","",OFFSET(program!$A$1,0,disasm!$A734+COLUMN()-COLUMN($U734)+IF($I734,0,1)))</f>
        <v/>
      </c>
      <c r="W734" s="7" t="str">
        <f ca="1">IF(Q734="","",OFFSET(program!$A$1,0,disasm!$A734+COLUMN()-COLUMN($U734)+IF($I734,0,1)))</f>
        <v/>
      </c>
      <c r="X734" s="3" t="str">
        <f t="shared" ca="1" si="238"/>
        <v>0</v>
      </c>
      <c r="Y734" s="3" t="str">
        <f t="shared" si="239"/>
        <v/>
      </c>
      <c r="Z734" s="3" t="str">
        <f t="shared" si="240"/>
        <v/>
      </c>
      <c r="AA734" s="3" t="str">
        <f ca="1">" "
&amp;AE734
&amp;IF(AND(OR(K734=5,K734=6),MOD(INT(J734/1000),10)=1)," A2","")
&amp;IF(AND(NOT(I734),J734=109,OFFSET(program!$A$1,0,disasm!$A734+1)&gt;0,NOT(ISNUMBER(FIND(" A1 "," "&amp;AE734&amp;" "))))," AUTOLABEL","")
&amp;" "</f>
        <v xml:space="preserve">  </v>
      </c>
      <c r="AE734" s="21"/>
    </row>
    <row r="735" spans="1:31" x14ac:dyDescent="0.2">
      <c r="A735" s="1">
        <f t="shared" ca="1" si="241"/>
        <v>2090</v>
      </c>
      <c r="B735" s="2" t="str">
        <f t="shared" ca="1" si="224"/>
        <v>stack+40</v>
      </c>
      <c r="C735" s="3" t="str">
        <f ca="1">_xlfn.TEXTJOIN(" ",FALSE,OFFSET(program!$A$1,0,A735,1,M735))</f>
        <v/>
      </c>
      <c r="D735" s="4" t="str">
        <f ca="1">IF($H735="data",".dat "&amp;X735,
IF($H735="str",".str " &amp; _xlfn.TEXTJOIN("",FALSE,OFFSET(program!$A$2,0,A735+1,1,M735-1)),
$L735&amp;" "&amp;_xlfn.TEXTJOIN(", ",TRUE,$X735:$Z735)
))</f>
        <v>.dat 0</v>
      </c>
      <c r="E735" s="19" t="b">
        <f t="shared" ca="1" si="225"/>
        <v>0</v>
      </c>
      <c r="F735" s="5" t="str">
        <f t="shared" ca="1" si="222"/>
        <v>stack</v>
      </c>
      <c r="G735" s="5">
        <f t="shared" ca="1" si="223"/>
        <v>2050</v>
      </c>
      <c r="H735" s="5" t="str">
        <f t="shared" si="226"/>
        <v>data</v>
      </c>
      <c r="I735" s="13" t="b">
        <f t="shared" si="227"/>
        <v>1</v>
      </c>
      <c r="J735" s="6">
        <f ca="1">OFFSET(program!$A$1,0,disasm!A735)</f>
        <v>0</v>
      </c>
      <c r="K735" s="7">
        <f t="shared" ca="1" si="228"/>
        <v>0</v>
      </c>
      <c r="L735" s="7" t="e">
        <f t="shared" ca="1" si="229"/>
        <v>#VALUE!</v>
      </c>
      <c r="M735" s="7">
        <f t="shared" si="230"/>
        <v>1</v>
      </c>
      <c r="N735" s="7">
        <f t="shared" si="231"/>
        <v>1</v>
      </c>
      <c r="O735" s="8">
        <f t="shared" si="232"/>
        <v>1</v>
      </c>
      <c r="P735" s="8" t="str">
        <f t="shared" si="233"/>
        <v/>
      </c>
      <c r="Q735" s="8" t="str">
        <f t="shared" si="234"/>
        <v/>
      </c>
      <c r="R735" s="8" t="str">
        <f t="shared" ca="1" si="235"/>
        <v>num</v>
      </c>
      <c r="S735" s="8" t="str">
        <f t="shared" si="236"/>
        <v/>
      </c>
      <c r="T735" s="8" t="str">
        <f t="shared" si="237"/>
        <v/>
      </c>
      <c r="U735" s="7">
        <f ca="1">IF(O735="","",OFFSET(program!$A$1,0,disasm!$A735+COLUMN()-COLUMN($U735)+IF($I735,0,1)))</f>
        <v>0</v>
      </c>
      <c r="V735" s="7" t="str">
        <f ca="1">IF(P735="","",OFFSET(program!$A$1,0,disasm!$A735+COLUMN()-COLUMN($U735)+IF($I735,0,1)))</f>
        <v/>
      </c>
      <c r="W735" s="7" t="str">
        <f ca="1">IF(Q735="","",OFFSET(program!$A$1,0,disasm!$A735+COLUMN()-COLUMN($U735)+IF($I735,0,1)))</f>
        <v/>
      </c>
      <c r="X735" s="3" t="str">
        <f t="shared" ca="1" si="238"/>
        <v>0</v>
      </c>
      <c r="Y735" s="3" t="str">
        <f t="shared" si="239"/>
        <v/>
      </c>
      <c r="Z735" s="3" t="str">
        <f t="shared" si="240"/>
        <v/>
      </c>
      <c r="AA735" s="3" t="str">
        <f ca="1">" "
&amp;AE735
&amp;IF(AND(OR(K735=5,K735=6),MOD(INT(J735/1000),10)=1)," A2","")
&amp;IF(AND(NOT(I735),J735=109,OFFSET(program!$A$1,0,disasm!$A735+1)&gt;0,NOT(ISNUMBER(FIND(" A1 "," "&amp;AE735&amp;" "))))," AUTOLABEL","")
&amp;" "</f>
        <v xml:space="preserve">  </v>
      </c>
      <c r="AE735" s="21"/>
    </row>
    <row r="736" spans="1:31" x14ac:dyDescent="0.2">
      <c r="A736" s="1">
        <f t="shared" ca="1" si="241"/>
        <v>2091</v>
      </c>
      <c r="B736" s="2" t="str">
        <f t="shared" ca="1" si="224"/>
        <v>stack+41</v>
      </c>
      <c r="C736" s="3" t="str">
        <f ca="1">_xlfn.TEXTJOIN(" ",FALSE,OFFSET(program!$A$1,0,A736,1,M736))</f>
        <v/>
      </c>
      <c r="D736" s="4" t="str">
        <f ca="1">IF($H736="data",".dat "&amp;X736,
IF($H736="str",".str " &amp; _xlfn.TEXTJOIN("",FALSE,OFFSET(program!$A$2,0,A736+1,1,M736-1)),
$L736&amp;" "&amp;_xlfn.TEXTJOIN(", ",TRUE,$X736:$Z736)
))</f>
        <v>.dat 0</v>
      </c>
      <c r="E736" s="19" t="b">
        <f t="shared" ca="1" si="225"/>
        <v>0</v>
      </c>
      <c r="F736" s="5" t="str">
        <f t="shared" ca="1" si="222"/>
        <v>stack</v>
      </c>
      <c r="G736" s="5">
        <f t="shared" ca="1" si="223"/>
        <v>2050</v>
      </c>
      <c r="H736" s="5" t="str">
        <f t="shared" si="226"/>
        <v>data</v>
      </c>
      <c r="I736" s="13" t="b">
        <f t="shared" si="227"/>
        <v>1</v>
      </c>
      <c r="J736" s="6">
        <f ca="1">OFFSET(program!$A$1,0,disasm!A736)</f>
        <v>0</v>
      </c>
      <c r="K736" s="7">
        <f t="shared" ca="1" si="228"/>
        <v>0</v>
      </c>
      <c r="L736" s="7" t="e">
        <f t="shared" ca="1" si="229"/>
        <v>#VALUE!</v>
      </c>
      <c r="M736" s="7">
        <f t="shared" si="230"/>
        <v>1</v>
      </c>
      <c r="N736" s="7">
        <f t="shared" si="231"/>
        <v>1</v>
      </c>
      <c r="O736" s="8">
        <f t="shared" si="232"/>
        <v>1</v>
      </c>
      <c r="P736" s="8" t="str">
        <f t="shared" si="233"/>
        <v/>
      </c>
      <c r="Q736" s="8" t="str">
        <f t="shared" si="234"/>
        <v/>
      </c>
      <c r="R736" s="8" t="str">
        <f t="shared" ca="1" si="235"/>
        <v>num</v>
      </c>
      <c r="S736" s="8" t="str">
        <f t="shared" si="236"/>
        <v/>
      </c>
      <c r="T736" s="8" t="str">
        <f t="shared" si="237"/>
        <v/>
      </c>
      <c r="U736" s="7">
        <f ca="1">IF(O736="","",OFFSET(program!$A$1,0,disasm!$A736+COLUMN()-COLUMN($U736)+IF($I736,0,1)))</f>
        <v>0</v>
      </c>
      <c r="V736" s="7" t="str">
        <f ca="1">IF(P736="","",OFFSET(program!$A$1,0,disasm!$A736+COLUMN()-COLUMN($U736)+IF($I736,0,1)))</f>
        <v/>
      </c>
      <c r="W736" s="7" t="str">
        <f ca="1">IF(Q736="","",OFFSET(program!$A$1,0,disasm!$A736+COLUMN()-COLUMN($U736)+IF($I736,0,1)))</f>
        <v/>
      </c>
      <c r="X736" s="3" t="str">
        <f t="shared" ca="1" si="238"/>
        <v>0</v>
      </c>
      <c r="Y736" s="3" t="str">
        <f t="shared" si="239"/>
        <v/>
      </c>
      <c r="Z736" s="3" t="str">
        <f t="shared" si="240"/>
        <v/>
      </c>
      <c r="AA736" s="3" t="str">
        <f ca="1">" "
&amp;AE736
&amp;IF(AND(OR(K736=5,K736=6),MOD(INT(J736/1000),10)=1)," A2","")
&amp;IF(AND(NOT(I736),J736=109,OFFSET(program!$A$1,0,disasm!$A736+1)&gt;0,NOT(ISNUMBER(FIND(" A1 "," "&amp;AE736&amp;" "))))," AUTOLABEL","")
&amp;" "</f>
        <v xml:space="preserve">  </v>
      </c>
      <c r="AE736" s="21"/>
    </row>
    <row r="737" spans="1:31" x14ac:dyDescent="0.2">
      <c r="A737" s="1">
        <f t="shared" ca="1" si="241"/>
        <v>2092</v>
      </c>
      <c r="B737" s="2" t="str">
        <f t="shared" ca="1" si="224"/>
        <v>stack+42</v>
      </c>
      <c r="C737" s="3" t="str">
        <f ca="1">_xlfn.TEXTJOIN(" ",FALSE,OFFSET(program!$A$1,0,A737,1,M737))</f>
        <v/>
      </c>
      <c r="D737" s="4" t="str">
        <f ca="1">IF($H737="data",".dat "&amp;X737,
IF($H737="str",".str " &amp; _xlfn.TEXTJOIN("",FALSE,OFFSET(program!$A$2,0,A737+1,1,M737-1)),
$L737&amp;" "&amp;_xlfn.TEXTJOIN(", ",TRUE,$X737:$Z737)
))</f>
        <v>.dat 0</v>
      </c>
      <c r="E737" s="19" t="b">
        <f t="shared" ca="1" si="225"/>
        <v>0</v>
      </c>
      <c r="F737" s="5" t="str">
        <f t="shared" ca="1" si="222"/>
        <v>stack</v>
      </c>
      <c r="G737" s="5">
        <f t="shared" ca="1" si="223"/>
        <v>2050</v>
      </c>
      <c r="H737" s="5" t="str">
        <f t="shared" si="226"/>
        <v>data</v>
      </c>
      <c r="I737" s="13" t="b">
        <f t="shared" si="227"/>
        <v>1</v>
      </c>
      <c r="J737" s="6">
        <f ca="1">OFFSET(program!$A$1,0,disasm!A737)</f>
        <v>0</v>
      </c>
      <c r="K737" s="7">
        <f t="shared" ca="1" si="228"/>
        <v>0</v>
      </c>
      <c r="L737" s="7" t="e">
        <f t="shared" ca="1" si="229"/>
        <v>#VALUE!</v>
      </c>
      <c r="M737" s="7">
        <f t="shared" si="230"/>
        <v>1</v>
      </c>
      <c r="N737" s="7">
        <f t="shared" si="231"/>
        <v>1</v>
      </c>
      <c r="O737" s="8">
        <f t="shared" si="232"/>
        <v>1</v>
      </c>
      <c r="P737" s="8" t="str">
        <f t="shared" si="233"/>
        <v/>
      </c>
      <c r="Q737" s="8" t="str">
        <f t="shared" si="234"/>
        <v/>
      </c>
      <c r="R737" s="8" t="str">
        <f t="shared" ca="1" si="235"/>
        <v>num</v>
      </c>
      <c r="S737" s="8" t="str">
        <f t="shared" si="236"/>
        <v/>
      </c>
      <c r="T737" s="8" t="str">
        <f t="shared" si="237"/>
        <v/>
      </c>
      <c r="U737" s="7">
        <f ca="1">IF(O737="","",OFFSET(program!$A$1,0,disasm!$A737+COLUMN()-COLUMN($U737)+IF($I737,0,1)))</f>
        <v>0</v>
      </c>
      <c r="V737" s="7" t="str">
        <f ca="1">IF(P737="","",OFFSET(program!$A$1,0,disasm!$A737+COLUMN()-COLUMN($U737)+IF($I737,0,1)))</f>
        <v/>
      </c>
      <c r="W737" s="7" t="str">
        <f ca="1">IF(Q737="","",OFFSET(program!$A$1,0,disasm!$A737+COLUMN()-COLUMN($U737)+IF($I737,0,1)))</f>
        <v/>
      </c>
      <c r="X737" s="3" t="str">
        <f t="shared" ca="1" si="238"/>
        <v>0</v>
      </c>
      <c r="Y737" s="3" t="str">
        <f t="shared" si="239"/>
        <v/>
      </c>
      <c r="Z737" s="3" t="str">
        <f t="shared" si="240"/>
        <v/>
      </c>
      <c r="AA737" s="3" t="str">
        <f ca="1">" "
&amp;AE737
&amp;IF(AND(OR(K737=5,K737=6),MOD(INT(J737/1000),10)=1)," A2","")
&amp;IF(AND(NOT(I737),J737=109,OFFSET(program!$A$1,0,disasm!$A737+1)&gt;0,NOT(ISNUMBER(FIND(" A1 "," "&amp;AE737&amp;" "))))," AUTOLABEL","")
&amp;" "</f>
        <v xml:space="preserve">  </v>
      </c>
      <c r="AE737" s="21"/>
    </row>
    <row r="738" spans="1:31" x14ac:dyDescent="0.2">
      <c r="A738" s="1">
        <f t="shared" ca="1" si="241"/>
        <v>2093</v>
      </c>
      <c r="B738" s="2" t="str">
        <f t="shared" ca="1" si="224"/>
        <v>stack+43</v>
      </c>
      <c r="C738" s="3" t="str">
        <f ca="1">_xlfn.TEXTJOIN(" ",FALSE,OFFSET(program!$A$1,0,A738,1,M738))</f>
        <v/>
      </c>
      <c r="D738" s="4" t="str">
        <f ca="1">IF($H738="data",".dat "&amp;X738,
IF($H738="str",".str " &amp; _xlfn.TEXTJOIN("",FALSE,OFFSET(program!$A$2,0,A738+1,1,M738-1)),
$L738&amp;" "&amp;_xlfn.TEXTJOIN(", ",TRUE,$X738:$Z738)
))</f>
        <v>.dat 0</v>
      </c>
      <c r="E738" s="19" t="b">
        <f t="shared" ca="1" si="225"/>
        <v>0</v>
      </c>
      <c r="F738" s="5" t="str">
        <f t="shared" ca="1" si="222"/>
        <v>stack</v>
      </c>
      <c r="G738" s="5">
        <f t="shared" ca="1" si="223"/>
        <v>2050</v>
      </c>
      <c r="H738" s="5" t="str">
        <f t="shared" si="226"/>
        <v>data</v>
      </c>
      <c r="I738" s="13" t="b">
        <f t="shared" si="227"/>
        <v>1</v>
      </c>
      <c r="J738" s="6">
        <f ca="1">OFFSET(program!$A$1,0,disasm!A738)</f>
        <v>0</v>
      </c>
      <c r="K738" s="7">
        <f t="shared" ca="1" si="228"/>
        <v>0</v>
      </c>
      <c r="L738" s="7" t="e">
        <f t="shared" ca="1" si="229"/>
        <v>#VALUE!</v>
      </c>
      <c r="M738" s="7">
        <f t="shared" si="230"/>
        <v>1</v>
      </c>
      <c r="N738" s="7">
        <f t="shared" si="231"/>
        <v>1</v>
      </c>
      <c r="O738" s="8">
        <f t="shared" si="232"/>
        <v>1</v>
      </c>
      <c r="P738" s="8" t="str">
        <f t="shared" si="233"/>
        <v/>
      </c>
      <c r="Q738" s="8" t="str">
        <f t="shared" si="234"/>
        <v/>
      </c>
      <c r="R738" s="8" t="str">
        <f t="shared" ca="1" si="235"/>
        <v>num</v>
      </c>
      <c r="S738" s="8" t="str">
        <f t="shared" si="236"/>
        <v/>
      </c>
      <c r="T738" s="8" t="str">
        <f t="shared" si="237"/>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38"/>
        <v>0</v>
      </c>
      <c r="Y738" s="3" t="str">
        <f t="shared" si="239"/>
        <v/>
      </c>
      <c r="Z738" s="3" t="str">
        <f t="shared" si="240"/>
        <v/>
      </c>
      <c r="AA738" s="3" t="str">
        <f ca="1">" "
&amp;AE738
&amp;IF(AND(OR(K738=5,K738=6),MOD(INT(J738/1000),10)=1)," A2","")
&amp;IF(AND(NOT(I738),J738=109,OFFSET(program!$A$1,0,disasm!$A738+1)&gt;0,NOT(ISNUMBER(FIND(" A1 "," "&amp;AE738&amp;" "))))," AUTOLABEL","")
&amp;" "</f>
        <v xml:space="preserve">  </v>
      </c>
      <c r="AE738" s="21"/>
    </row>
    <row r="739" spans="1:31" x14ac:dyDescent="0.2">
      <c r="A739" s="1">
        <f t="shared" ca="1" si="241"/>
        <v>2094</v>
      </c>
      <c r="B739" s="2" t="str">
        <f t="shared" ca="1" si="224"/>
        <v>stack+44</v>
      </c>
      <c r="C739" s="3" t="str">
        <f ca="1">_xlfn.TEXTJOIN(" ",FALSE,OFFSET(program!$A$1,0,A739,1,M739))</f>
        <v/>
      </c>
      <c r="D739" s="4" t="str">
        <f ca="1">IF($H739="data",".dat "&amp;X739,
IF($H739="str",".str " &amp; _xlfn.TEXTJOIN("",FALSE,OFFSET(program!$A$2,0,A739+1,1,M739-1)),
$L739&amp;" "&amp;_xlfn.TEXTJOIN(", ",TRUE,$X739:$Z739)
))</f>
        <v>.dat 0</v>
      </c>
      <c r="E739" s="19" t="b">
        <f t="shared" ca="1" si="225"/>
        <v>0</v>
      </c>
      <c r="F739" s="5" t="str">
        <f t="shared" ca="1" si="222"/>
        <v>stack</v>
      </c>
      <c r="G739" s="5">
        <f t="shared" ca="1" si="223"/>
        <v>2050</v>
      </c>
      <c r="H739" s="5" t="str">
        <f t="shared" si="226"/>
        <v>data</v>
      </c>
      <c r="I739" s="13" t="b">
        <f t="shared" si="227"/>
        <v>1</v>
      </c>
      <c r="J739" s="6">
        <f ca="1">OFFSET(program!$A$1,0,disasm!A739)</f>
        <v>0</v>
      </c>
      <c r="K739" s="7">
        <f t="shared" ca="1" si="228"/>
        <v>0</v>
      </c>
      <c r="L739" s="7" t="e">
        <f t="shared" ca="1" si="229"/>
        <v>#VALUE!</v>
      </c>
      <c r="M739" s="7">
        <f t="shared" si="230"/>
        <v>1</v>
      </c>
      <c r="N739" s="7">
        <f t="shared" si="231"/>
        <v>1</v>
      </c>
      <c r="O739" s="8">
        <f t="shared" si="232"/>
        <v>1</v>
      </c>
      <c r="P739" s="8" t="str">
        <f t="shared" si="233"/>
        <v/>
      </c>
      <c r="Q739" s="8" t="str">
        <f t="shared" si="234"/>
        <v/>
      </c>
      <c r="R739" s="8" t="str">
        <f t="shared" ca="1" si="235"/>
        <v>num</v>
      </c>
      <c r="S739" s="8" t="str">
        <f t="shared" si="236"/>
        <v/>
      </c>
      <c r="T739" s="8" t="str">
        <f t="shared" si="237"/>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38"/>
        <v>0</v>
      </c>
      <c r="Y739" s="3" t="str">
        <f t="shared" si="239"/>
        <v/>
      </c>
      <c r="Z739" s="3" t="str">
        <f t="shared" si="240"/>
        <v/>
      </c>
      <c r="AA739" s="3" t="str">
        <f ca="1">" "
&amp;AE739
&amp;IF(AND(OR(K739=5,K739=6),MOD(INT(J739/1000),10)=1)," A2","")
&amp;IF(AND(NOT(I739),J739=109,OFFSET(program!$A$1,0,disasm!$A739+1)&gt;0,NOT(ISNUMBER(FIND(" A1 "," "&amp;AE739&amp;" "))))," AUTOLABEL","")
&amp;" "</f>
        <v xml:space="preserve">  </v>
      </c>
      <c r="AE739" s="21"/>
    </row>
    <row r="740" spans="1:31" x14ac:dyDescent="0.2">
      <c r="A740" s="1">
        <f t="shared" ca="1" si="241"/>
        <v>2095</v>
      </c>
      <c r="B740" s="2" t="str">
        <f t="shared" ca="1" si="224"/>
        <v>stack+45</v>
      </c>
      <c r="C740" s="3" t="str">
        <f ca="1">_xlfn.TEXTJOIN(" ",FALSE,OFFSET(program!$A$1,0,A740,1,M740))</f>
        <v/>
      </c>
      <c r="D740" s="4" t="str">
        <f ca="1">IF($H740="data",".dat "&amp;X740,
IF($H740="str",".str " &amp; _xlfn.TEXTJOIN("",FALSE,OFFSET(program!$A$2,0,A740+1,1,M740-1)),
$L740&amp;" "&amp;_xlfn.TEXTJOIN(", ",TRUE,$X740:$Z740)
))</f>
        <v>.dat 0</v>
      </c>
      <c r="E740" s="19" t="b">
        <f t="shared" ca="1" si="225"/>
        <v>0</v>
      </c>
      <c r="F740" s="5" t="str">
        <f t="shared" ca="1" si="222"/>
        <v>stack</v>
      </c>
      <c r="G740" s="5">
        <f t="shared" ca="1" si="223"/>
        <v>2050</v>
      </c>
      <c r="H740" s="5" t="str">
        <f t="shared" si="226"/>
        <v>data</v>
      </c>
      <c r="I740" s="13" t="b">
        <f t="shared" si="227"/>
        <v>1</v>
      </c>
      <c r="J740" s="6">
        <f ca="1">OFFSET(program!$A$1,0,disasm!A740)</f>
        <v>0</v>
      </c>
      <c r="K740" s="7">
        <f t="shared" ca="1" si="228"/>
        <v>0</v>
      </c>
      <c r="L740" s="7" t="e">
        <f t="shared" ca="1" si="229"/>
        <v>#VALUE!</v>
      </c>
      <c r="M740" s="7">
        <f t="shared" si="230"/>
        <v>1</v>
      </c>
      <c r="N740" s="7">
        <f t="shared" si="231"/>
        <v>1</v>
      </c>
      <c r="O740" s="8">
        <f t="shared" si="232"/>
        <v>1</v>
      </c>
      <c r="P740" s="8" t="str">
        <f t="shared" si="233"/>
        <v/>
      </c>
      <c r="Q740" s="8" t="str">
        <f t="shared" si="234"/>
        <v/>
      </c>
      <c r="R740" s="8" t="str">
        <f t="shared" ca="1" si="235"/>
        <v>num</v>
      </c>
      <c r="S740" s="8" t="str">
        <f t="shared" si="236"/>
        <v/>
      </c>
      <c r="T740" s="8" t="str">
        <f t="shared" si="237"/>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38"/>
        <v>0</v>
      </c>
      <c r="Y740" s="3" t="str">
        <f t="shared" si="239"/>
        <v/>
      </c>
      <c r="Z740" s="3" t="str">
        <f t="shared" si="240"/>
        <v/>
      </c>
      <c r="AA740" s="3" t="str">
        <f ca="1">" "
&amp;AE740
&amp;IF(AND(OR(K740=5,K740=6),MOD(INT(J740/1000),10)=1)," A2","")
&amp;IF(AND(NOT(I740),J740=109,OFFSET(program!$A$1,0,disasm!$A740+1)&gt;0,NOT(ISNUMBER(FIND(" A1 "," "&amp;AE740&amp;" "))))," AUTOLABEL","")
&amp;" "</f>
        <v xml:space="preserve">  </v>
      </c>
      <c r="AE740" s="21"/>
    </row>
    <row r="741" spans="1:31" x14ac:dyDescent="0.2">
      <c r="A741" s="1">
        <f t="shared" ca="1" si="241"/>
        <v>2096</v>
      </c>
      <c r="B741" s="2" t="str">
        <f t="shared" ca="1" si="224"/>
        <v>stack+46</v>
      </c>
      <c r="C741" s="3" t="str">
        <f ca="1">_xlfn.TEXTJOIN(" ",FALSE,OFFSET(program!$A$1,0,A741,1,M741))</f>
        <v/>
      </c>
      <c r="D741" s="4" t="str">
        <f ca="1">IF($H741="data",".dat "&amp;X741,
IF($H741="str",".str " &amp; _xlfn.TEXTJOIN("",FALSE,OFFSET(program!$A$2,0,A741+1,1,M741-1)),
$L741&amp;" "&amp;_xlfn.TEXTJOIN(", ",TRUE,$X741:$Z741)
))</f>
        <v>.dat 0</v>
      </c>
      <c r="E741" s="19" t="b">
        <f t="shared" ca="1" si="225"/>
        <v>0</v>
      </c>
      <c r="F741" s="5" t="str">
        <f t="shared" ca="1" si="222"/>
        <v>stack</v>
      </c>
      <c r="G741" s="5">
        <f t="shared" ca="1" si="223"/>
        <v>2050</v>
      </c>
      <c r="H741" s="5" t="str">
        <f t="shared" si="226"/>
        <v>data</v>
      </c>
      <c r="I741" s="13" t="b">
        <f t="shared" si="227"/>
        <v>1</v>
      </c>
      <c r="J741" s="6">
        <f ca="1">OFFSET(program!$A$1,0,disasm!A741)</f>
        <v>0</v>
      </c>
      <c r="K741" s="7">
        <f t="shared" ca="1" si="228"/>
        <v>0</v>
      </c>
      <c r="L741" s="7" t="e">
        <f t="shared" ca="1" si="229"/>
        <v>#VALUE!</v>
      </c>
      <c r="M741" s="7">
        <f t="shared" si="230"/>
        <v>1</v>
      </c>
      <c r="N741" s="7">
        <f t="shared" si="231"/>
        <v>1</v>
      </c>
      <c r="O741" s="8">
        <f t="shared" si="232"/>
        <v>1</v>
      </c>
      <c r="P741" s="8" t="str">
        <f t="shared" si="233"/>
        <v/>
      </c>
      <c r="Q741" s="8" t="str">
        <f t="shared" si="234"/>
        <v/>
      </c>
      <c r="R741" s="8" t="str">
        <f t="shared" ca="1" si="235"/>
        <v>num</v>
      </c>
      <c r="S741" s="8" t="str">
        <f t="shared" si="236"/>
        <v/>
      </c>
      <c r="T741" s="8" t="str">
        <f t="shared" si="237"/>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38"/>
        <v>0</v>
      </c>
      <c r="Y741" s="3" t="str">
        <f t="shared" si="239"/>
        <v/>
      </c>
      <c r="Z741" s="3" t="str">
        <f t="shared" si="240"/>
        <v/>
      </c>
      <c r="AA741" s="3" t="str">
        <f ca="1">" "
&amp;AE741
&amp;IF(AND(OR(K741=5,K741=6),MOD(INT(J741/1000),10)=1)," A2","")
&amp;IF(AND(NOT(I741),J741=109,OFFSET(program!$A$1,0,disasm!$A741+1)&gt;0,NOT(ISNUMBER(FIND(" A1 "," "&amp;AE741&amp;" "))))," AUTOLABEL","")
&amp;" "</f>
        <v xml:space="preserve">  </v>
      </c>
      <c r="AE741" s="21"/>
    </row>
    <row r="742" spans="1:31" x14ac:dyDescent="0.2">
      <c r="A742" s="1">
        <f t="shared" ca="1" si="241"/>
        <v>2097</v>
      </c>
      <c r="B742" s="2" t="str">
        <f t="shared" ca="1" si="224"/>
        <v>stack+47</v>
      </c>
      <c r="C742" s="3" t="str">
        <f ca="1">_xlfn.TEXTJOIN(" ",FALSE,OFFSET(program!$A$1,0,A742,1,M742))</f>
        <v/>
      </c>
      <c r="D742" s="4" t="str">
        <f ca="1">IF($H742="data",".dat "&amp;X742,
IF($H742="str",".str " &amp; _xlfn.TEXTJOIN("",FALSE,OFFSET(program!$A$2,0,A742+1,1,M742-1)),
$L742&amp;" "&amp;_xlfn.TEXTJOIN(", ",TRUE,$X742:$Z742)
))</f>
        <v>.dat 0</v>
      </c>
      <c r="E742" s="19" t="b">
        <f t="shared" ca="1" si="225"/>
        <v>0</v>
      </c>
      <c r="F742" s="5" t="str">
        <f t="shared" ca="1" si="222"/>
        <v>stack</v>
      </c>
      <c r="G742" s="5">
        <f t="shared" ca="1" si="223"/>
        <v>2050</v>
      </c>
      <c r="H742" s="5" t="str">
        <f t="shared" si="226"/>
        <v>data</v>
      </c>
      <c r="I742" s="13" t="b">
        <f t="shared" si="227"/>
        <v>1</v>
      </c>
      <c r="J742" s="6">
        <f ca="1">OFFSET(program!$A$1,0,disasm!A742)</f>
        <v>0</v>
      </c>
      <c r="K742" s="7">
        <f t="shared" ca="1" si="228"/>
        <v>0</v>
      </c>
      <c r="L742" s="7" t="e">
        <f t="shared" ca="1" si="229"/>
        <v>#VALUE!</v>
      </c>
      <c r="M742" s="7">
        <f t="shared" si="230"/>
        <v>1</v>
      </c>
      <c r="N742" s="7">
        <f t="shared" si="231"/>
        <v>1</v>
      </c>
      <c r="O742" s="8">
        <f t="shared" si="232"/>
        <v>1</v>
      </c>
      <c r="P742" s="8" t="str">
        <f t="shared" si="233"/>
        <v/>
      </c>
      <c r="Q742" s="8" t="str">
        <f t="shared" si="234"/>
        <v/>
      </c>
      <c r="R742" s="8" t="str">
        <f t="shared" ca="1" si="235"/>
        <v>num</v>
      </c>
      <c r="S742" s="8" t="str">
        <f t="shared" si="236"/>
        <v/>
      </c>
      <c r="T742" s="8" t="str">
        <f t="shared" si="237"/>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38"/>
        <v>0</v>
      </c>
      <c r="Y742" s="3" t="str">
        <f t="shared" si="239"/>
        <v/>
      </c>
      <c r="Z742" s="3" t="str">
        <f t="shared" si="240"/>
        <v/>
      </c>
      <c r="AA742" s="3" t="str">
        <f ca="1">" "
&amp;AE742
&amp;IF(AND(OR(K742=5,K742=6),MOD(INT(J742/1000),10)=1)," A2","")
&amp;IF(AND(NOT(I742),J742=109,OFFSET(program!$A$1,0,disasm!$A742+1)&gt;0,NOT(ISNUMBER(FIND(" A1 "," "&amp;AE742&amp;" "))))," AUTOLABEL","")
&amp;" "</f>
        <v xml:space="preserve">  </v>
      </c>
      <c r="AE742" s="21"/>
    </row>
    <row r="743" spans="1:31" x14ac:dyDescent="0.2">
      <c r="A743" s="1">
        <f t="shared" ca="1" si="241"/>
        <v>2098</v>
      </c>
      <c r="B743" s="2" t="str">
        <f t="shared" ca="1" si="224"/>
        <v>stack+48</v>
      </c>
      <c r="C743" s="3" t="str">
        <f ca="1">_xlfn.TEXTJOIN(" ",FALSE,OFFSET(program!$A$1,0,A743,1,M743))</f>
        <v/>
      </c>
      <c r="D743" s="4" t="str">
        <f ca="1">IF($H743="data",".dat "&amp;X743,
IF($H743="str",".str " &amp; _xlfn.TEXTJOIN("",FALSE,OFFSET(program!$A$2,0,A743+1,1,M743-1)),
$L743&amp;" "&amp;_xlfn.TEXTJOIN(", ",TRUE,$X743:$Z743)
))</f>
        <v>.dat 0</v>
      </c>
      <c r="E743" s="19" t="b">
        <f t="shared" ca="1" si="225"/>
        <v>0</v>
      </c>
      <c r="F743" s="5" t="str">
        <f t="shared" ca="1" si="222"/>
        <v>stack</v>
      </c>
      <c r="G743" s="5">
        <f t="shared" ca="1" si="223"/>
        <v>2050</v>
      </c>
      <c r="H743" s="5" t="str">
        <f t="shared" si="226"/>
        <v>data</v>
      </c>
      <c r="I743" s="13" t="b">
        <f t="shared" si="227"/>
        <v>1</v>
      </c>
      <c r="J743" s="6">
        <f ca="1">OFFSET(program!$A$1,0,disasm!A743)</f>
        <v>0</v>
      </c>
      <c r="K743" s="7">
        <f t="shared" ca="1" si="228"/>
        <v>0</v>
      </c>
      <c r="L743" s="7" t="e">
        <f t="shared" ca="1" si="229"/>
        <v>#VALUE!</v>
      </c>
      <c r="M743" s="7">
        <f t="shared" si="230"/>
        <v>1</v>
      </c>
      <c r="N743" s="7">
        <f t="shared" si="231"/>
        <v>1</v>
      </c>
      <c r="O743" s="8">
        <f t="shared" si="232"/>
        <v>1</v>
      </c>
      <c r="P743" s="8" t="str">
        <f t="shared" si="233"/>
        <v/>
      </c>
      <c r="Q743" s="8" t="str">
        <f t="shared" si="234"/>
        <v/>
      </c>
      <c r="R743" s="8" t="str">
        <f t="shared" ca="1" si="235"/>
        <v>num</v>
      </c>
      <c r="S743" s="8" t="str">
        <f t="shared" si="236"/>
        <v/>
      </c>
      <c r="T743" s="8" t="str">
        <f t="shared" si="237"/>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38"/>
        <v>0</v>
      </c>
      <c r="Y743" s="3" t="str">
        <f t="shared" si="239"/>
        <v/>
      </c>
      <c r="Z743" s="3" t="str">
        <f t="shared" si="240"/>
        <v/>
      </c>
      <c r="AA743" s="3" t="str">
        <f ca="1">" "
&amp;AE743
&amp;IF(AND(OR(K743=5,K743=6),MOD(INT(J743/1000),10)=1)," A2","")
&amp;IF(AND(NOT(I743),J743=109,OFFSET(program!$A$1,0,disasm!$A743+1)&gt;0,NOT(ISNUMBER(FIND(" A1 "," "&amp;AE743&amp;" "))))," AUTOLABEL","")
&amp;" "</f>
        <v xml:space="preserve">  </v>
      </c>
      <c r="AE743" s="21"/>
    </row>
    <row r="744" spans="1:31" x14ac:dyDescent="0.2">
      <c r="A744" s="1">
        <f t="shared" ca="1" si="241"/>
        <v>2099</v>
      </c>
      <c r="B744" s="2" t="str">
        <f t="shared" ca="1" si="224"/>
        <v>stack+49</v>
      </c>
      <c r="C744" s="3" t="str">
        <f ca="1">_xlfn.TEXTJOIN(" ",FALSE,OFFSET(program!$A$1,0,A744,1,M744))</f>
        <v/>
      </c>
      <c r="D744" s="4" t="str">
        <f ca="1">IF($H744="data",".dat "&amp;X744,
IF($H744="str",".str " &amp; _xlfn.TEXTJOIN("",FALSE,OFFSET(program!$A$2,0,A744+1,1,M744-1)),
$L744&amp;" "&amp;_xlfn.TEXTJOIN(", ",TRUE,$X744:$Z744)
))</f>
        <v>.dat 0</v>
      </c>
      <c r="E744" s="19" t="b">
        <f t="shared" ca="1" si="225"/>
        <v>0</v>
      </c>
      <c r="F744" s="5" t="str">
        <f t="shared" ca="1" si="222"/>
        <v>stack</v>
      </c>
      <c r="G744" s="5">
        <f t="shared" ca="1" si="223"/>
        <v>2050</v>
      </c>
      <c r="H744" s="5" t="str">
        <f t="shared" si="226"/>
        <v>data</v>
      </c>
      <c r="I744" s="13" t="b">
        <f t="shared" si="227"/>
        <v>1</v>
      </c>
      <c r="J744" s="6">
        <f ca="1">OFFSET(program!$A$1,0,disasm!A744)</f>
        <v>0</v>
      </c>
      <c r="K744" s="7">
        <f t="shared" ca="1" si="228"/>
        <v>0</v>
      </c>
      <c r="L744" s="7" t="e">
        <f t="shared" ca="1" si="229"/>
        <v>#VALUE!</v>
      </c>
      <c r="M744" s="7">
        <f t="shared" si="230"/>
        <v>1</v>
      </c>
      <c r="N744" s="7">
        <f t="shared" si="231"/>
        <v>1</v>
      </c>
      <c r="O744" s="8">
        <f t="shared" si="232"/>
        <v>1</v>
      </c>
      <c r="P744" s="8" t="str">
        <f t="shared" si="233"/>
        <v/>
      </c>
      <c r="Q744" s="8" t="str">
        <f t="shared" si="234"/>
        <v/>
      </c>
      <c r="R744" s="8" t="str">
        <f t="shared" ca="1" si="235"/>
        <v>num</v>
      </c>
      <c r="S744" s="8" t="str">
        <f t="shared" si="236"/>
        <v/>
      </c>
      <c r="T744" s="8" t="str">
        <f t="shared" si="237"/>
        <v/>
      </c>
      <c r="U744" s="7">
        <f ca="1">IF(O744="","",OFFSET(program!$A$1,0,disasm!$A744+COLUMN()-COLUMN($U744)+IF($I744,0,1)))</f>
        <v>0</v>
      </c>
      <c r="V744" s="7" t="str">
        <f ca="1">IF(P744="","",OFFSET(program!$A$1,0,disasm!$A744+COLUMN()-COLUMN($U744)+IF($I744,0,1)))</f>
        <v/>
      </c>
      <c r="W744" s="7" t="str">
        <f ca="1">IF(Q744="","",OFFSET(program!$A$1,0,disasm!$A744+COLUMN()-COLUMN($U744)+IF($I744,0,1)))</f>
        <v/>
      </c>
      <c r="X744" s="3" t="str">
        <f t="shared" ca="1" si="238"/>
        <v>0</v>
      </c>
      <c r="Y744" s="3" t="str">
        <f t="shared" si="239"/>
        <v/>
      </c>
      <c r="Z744" s="3" t="str">
        <f t="shared" si="240"/>
        <v/>
      </c>
      <c r="AA744" s="3" t="str">
        <f ca="1">" "
&amp;AE744
&amp;IF(AND(OR(K744=5,K744=6),MOD(INT(J744/1000),10)=1)," A2","")
&amp;IF(AND(NOT(I744),J744=109,OFFSET(program!$A$1,0,disasm!$A744+1)&gt;0,NOT(ISNUMBER(FIND(" A1 "," "&amp;AE744&amp;" "))))," AUTOLABEL","")
&amp;" "</f>
        <v xml:space="preserve">  </v>
      </c>
      <c r="AE744" s="21"/>
    </row>
    <row r="745" spans="1:31" x14ac:dyDescent="0.2">
      <c r="A745" s="1">
        <f t="shared" ca="1" si="241"/>
        <v>2100</v>
      </c>
      <c r="B745" s="2" t="str">
        <f t="shared" ca="1" si="224"/>
        <v>stack+50</v>
      </c>
      <c r="C745" s="3" t="str">
        <f ca="1">_xlfn.TEXTJOIN(" ",FALSE,OFFSET(program!$A$1,0,A745,1,M745))</f>
        <v/>
      </c>
      <c r="D745" s="4" t="str">
        <f ca="1">IF($H745="data",".dat "&amp;X745,
IF($H745="str",".str " &amp; _xlfn.TEXTJOIN("",FALSE,OFFSET(program!$A$2,0,A745+1,1,M745-1)),
$L745&amp;" "&amp;_xlfn.TEXTJOIN(", ",TRUE,$X745:$Z745)
))</f>
        <v>.dat 0</v>
      </c>
      <c r="E745" s="19" t="b">
        <f t="shared" ca="1" si="225"/>
        <v>0</v>
      </c>
      <c r="F745" s="5" t="str">
        <f t="shared" ca="1" si="222"/>
        <v>stack</v>
      </c>
      <c r="G745" s="5">
        <f t="shared" ca="1" si="223"/>
        <v>2050</v>
      </c>
      <c r="H745" s="5" t="str">
        <f t="shared" si="226"/>
        <v>data</v>
      </c>
      <c r="I745" s="13" t="b">
        <f t="shared" si="227"/>
        <v>1</v>
      </c>
      <c r="J745" s="6">
        <f ca="1">OFFSET(program!$A$1,0,disasm!A745)</f>
        <v>0</v>
      </c>
      <c r="K745" s="7">
        <f t="shared" ca="1" si="228"/>
        <v>0</v>
      </c>
      <c r="L745" s="7" t="e">
        <f t="shared" ca="1" si="229"/>
        <v>#VALUE!</v>
      </c>
      <c r="M745" s="7">
        <f t="shared" si="230"/>
        <v>1</v>
      </c>
      <c r="N745" s="7">
        <f t="shared" si="231"/>
        <v>1</v>
      </c>
      <c r="O745" s="8">
        <f t="shared" si="232"/>
        <v>1</v>
      </c>
      <c r="P745" s="8" t="str">
        <f t="shared" si="233"/>
        <v/>
      </c>
      <c r="Q745" s="8" t="str">
        <f t="shared" si="234"/>
        <v/>
      </c>
      <c r="R745" s="8" t="str">
        <f t="shared" ca="1" si="235"/>
        <v>num</v>
      </c>
      <c r="S745" s="8" t="str">
        <f t="shared" si="236"/>
        <v/>
      </c>
      <c r="T745" s="8" t="str">
        <f t="shared" si="237"/>
        <v/>
      </c>
      <c r="U745" s="7">
        <f ca="1">IF(O745="","",OFFSET(program!$A$1,0,disasm!$A745+COLUMN()-COLUMN($U745)+IF($I745,0,1)))</f>
        <v>0</v>
      </c>
      <c r="V745" s="7" t="str">
        <f ca="1">IF(P745="","",OFFSET(program!$A$1,0,disasm!$A745+COLUMN()-COLUMN($U745)+IF($I745,0,1)))</f>
        <v/>
      </c>
      <c r="W745" s="7" t="str">
        <f ca="1">IF(Q745="","",OFFSET(program!$A$1,0,disasm!$A745+COLUMN()-COLUMN($U745)+IF($I745,0,1)))</f>
        <v/>
      </c>
      <c r="X745" s="3" t="str">
        <f t="shared" ca="1" si="238"/>
        <v>0</v>
      </c>
      <c r="Y745" s="3" t="str">
        <f t="shared" si="239"/>
        <v/>
      </c>
      <c r="Z745" s="3" t="str">
        <f t="shared" si="240"/>
        <v/>
      </c>
      <c r="AA745" s="3" t="str">
        <f ca="1">" "
&amp;AE745
&amp;IF(AND(OR(K745=5,K745=6),MOD(INT(J745/1000),10)=1)," A2","")
&amp;IF(AND(NOT(I745),J745=109,OFFSET(program!$A$1,0,disasm!$A745+1)&gt;0,NOT(ISNUMBER(FIND(" A1 "," "&amp;AE745&amp;" "))))," AUTOLABEL","")
&amp;" "</f>
        <v xml:space="preserve">  </v>
      </c>
      <c r="AE745" s="21"/>
    </row>
    <row r="746" spans="1:31" x14ac:dyDescent="0.2">
      <c r="A746" s="1">
        <f t="shared" ca="1" si="241"/>
        <v>2101</v>
      </c>
      <c r="B746" s="2" t="str">
        <f t="shared" ca="1" si="224"/>
        <v>stack+51</v>
      </c>
      <c r="C746" s="3" t="str">
        <f ca="1">_xlfn.TEXTJOIN(" ",FALSE,OFFSET(program!$A$1,0,A746,1,M746))</f>
        <v/>
      </c>
      <c r="D746" s="4" t="str">
        <f ca="1">IF($H746="data",".dat "&amp;X746,
IF($H746="str",".str " &amp; _xlfn.TEXTJOIN("",FALSE,OFFSET(program!$A$2,0,A746+1,1,M746-1)),
$L746&amp;" "&amp;_xlfn.TEXTJOIN(", ",TRUE,$X746:$Z746)
))</f>
        <v>.dat 0</v>
      </c>
      <c r="E746" s="19" t="b">
        <f t="shared" ca="1" si="225"/>
        <v>0</v>
      </c>
      <c r="F746" s="5" t="str">
        <f t="shared" ca="1" si="222"/>
        <v>stack</v>
      </c>
      <c r="G746" s="5">
        <f t="shared" ca="1" si="223"/>
        <v>2050</v>
      </c>
      <c r="H746" s="5" t="str">
        <f t="shared" si="226"/>
        <v>data</v>
      </c>
      <c r="I746" s="13" t="b">
        <f t="shared" si="227"/>
        <v>1</v>
      </c>
      <c r="J746" s="6">
        <f ca="1">OFFSET(program!$A$1,0,disasm!A746)</f>
        <v>0</v>
      </c>
      <c r="K746" s="7">
        <f t="shared" ca="1" si="228"/>
        <v>0</v>
      </c>
      <c r="L746" s="7" t="e">
        <f t="shared" ca="1" si="229"/>
        <v>#VALUE!</v>
      </c>
      <c r="M746" s="7">
        <f t="shared" si="230"/>
        <v>1</v>
      </c>
      <c r="N746" s="7">
        <f t="shared" si="231"/>
        <v>1</v>
      </c>
      <c r="O746" s="8">
        <f t="shared" si="232"/>
        <v>1</v>
      </c>
      <c r="P746" s="8" t="str">
        <f t="shared" si="233"/>
        <v/>
      </c>
      <c r="Q746" s="8" t="str">
        <f t="shared" si="234"/>
        <v/>
      </c>
      <c r="R746" s="8" t="str">
        <f t="shared" ca="1" si="235"/>
        <v>num</v>
      </c>
      <c r="S746" s="8" t="str">
        <f t="shared" si="236"/>
        <v/>
      </c>
      <c r="T746" s="8" t="str">
        <f t="shared" si="237"/>
        <v/>
      </c>
      <c r="U746" s="7">
        <f ca="1">IF(O746="","",OFFSET(program!$A$1,0,disasm!$A746+COLUMN()-COLUMN($U746)+IF($I746,0,1)))</f>
        <v>0</v>
      </c>
      <c r="V746" s="7" t="str">
        <f ca="1">IF(P746="","",OFFSET(program!$A$1,0,disasm!$A746+COLUMN()-COLUMN($U746)+IF($I746,0,1)))</f>
        <v/>
      </c>
      <c r="W746" s="7" t="str">
        <f ca="1">IF(Q746="","",OFFSET(program!$A$1,0,disasm!$A746+COLUMN()-COLUMN($U746)+IF($I746,0,1)))</f>
        <v/>
      </c>
      <c r="X746" s="3" t="str">
        <f t="shared" ca="1" si="238"/>
        <v>0</v>
      </c>
      <c r="Y746" s="3" t="str">
        <f t="shared" si="239"/>
        <v/>
      </c>
      <c r="Z746" s="3" t="str">
        <f t="shared" si="240"/>
        <v/>
      </c>
      <c r="AA746" s="3" t="str">
        <f ca="1">" "
&amp;AE746
&amp;IF(AND(OR(K746=5,K746=6),MOD(INT(J746/1000),10)=1)," A2","")
&amp;IF(AND(NOT(I746),J746=109,OFFSET(program!$A$1,0,disasm!$A746+1)&gt;0,NOT(ISNUMBER(FIND(" A1 "," "&amp;AE746&amp;" "))))," AUTOLABEL","")
&amp;" "</f>
        <v xml:space="preserve">  </v>
      </c>
      <c r="AE746" s="21"/>
    </row>
    <row r="747" spans="1:31" x14ac:dyDescent="0.2">
      <c r="A747" s="1">
        <f t="shared" ca="1" si="241"/>
        <v>2102</v>
      </c>
      <c r="B747" s="2" t="str">
        <f t="shared" ca="1" si="224"/>
        <v>stack+52</v>
      </c>
      <c r="C747" s="3" t="str">
        <f ca="1">_xlfn.TEXTJOIN(" ",FALSE,OFFSET(program!$A$1,0,A747,1,M747))</f>
        <v/>
      </c>
      <c r="D747" s="4" t="str">
        <f ca="1">IF($H747="data",".dat "&amp;X747,
IF($H747="str",".str " &amp; _xlfn.TEXTJOIN("",FALSE,OFFSET(program!$A$2,0,A747+1,1,M747-1)),
$L747&amp;" "&amp;_xlfn.TEXTJOIN(", ",TRUE,$X747:$Z747)
))</f>
        <v>.dat 0</v>
      </c>
      <c r="E747" s="19" t="b">
        <f t="shared" ca="1" si="225"/>
        <v>0</v>
      </c>
      <c r="F747" s="5" t="str">
        <f t="shared" ca="1" si="222"/>
        <v>stack</v>
      </c>
      <c r="G747" s="5">
        <f t="shared" ca="1" si="223"/>
        <v>2050</v>
      </c>
      <c r="H747" s="5" t="str">
        <f t="shared" si="226"/>
        <v>data</v>
      </c>
      <c r="I747" s="13" t="b">
        <f t="shared" si="227"/>
        <v>1</v>
      </c>
      <c r="J747" s="6">
        <f ca="1">OFFSET(program!$A$1,0,disasm!A747)</f>
        <v>0</v>
      </c>
      <c r="K747" s="7">
        <f t="shared" ca="1" si="228"/>
        <v>0</v>
      </c>
      <c r="L747" s="7" t="e">
        <f t="shared" ca="1" si="229"/>
        <v>#VALUE!</v>
      </c>
      <c r="M747" s="7">
        <f t="shared" si="230"/>
        <v>1</v>
      </c>
      <c r="N747" s="7">
        <f t="shared" si="231"/>
        <v>1</v>
      </c>
      <c r="O747" s="8">
        <f t="shared" si="232"/>
        <v>1</v>
      </c>
      <c r="P747" s="8" t="str">
        <f t="shared" si="233"/>
        <v/>
      </c>
      <c r="Q747" s="8" t="str">
        <f t="shared" si="234"/>
        <v/>
      </c>
      <c r="R747" s="8" t="str">
        <f t="shared" ca="1" si="235"/>
        <v>num</v>
      </c>
      <c r="S747" s="8" t="str">
        <f t="shared" si="236"/>
        <v/>
      </c>
      <c r="T747" s="8" t="str">
        <f t="shared" si="237"/>
        <v/>
      </c>
      <c r="U747" s="7">
        <f ca="1">IF(O747="","",OFFSET(program!$A$1,0,disasm!$A747+COLUMN()-COLUMN($U747)+IF($I747,0,1)))</f>
        <v>0</v>
      </c>
      <c r="V747" s="7" t="str">
        <f ca="1">IF(P747="","",OFFSET(program!$A$1,0,disasm!$A747+COLUMN()-COLUMN($U747)+IF($I747,0,1)))</f>
        <v/>
      </c>
      <c r="W747" s="7" t="str">
        <f ca="1">IF(Q747="","",OFFSET(program!$A$1,0,disasm!$A747+COLUMN()-COLUMN($U747)+IF($I747,0,1)))</f>
        <v/>
      </c>
      <c r="X747" s="3" t="str">
        <f t="shared" ca="1" si="238"/>
        <v>0</v>
      </c>
      <c r="Y747" s="3" t="str">
        <f t="shared" si="239"/>
        <v/>
      </c>
      <c r="Z747" s="3" t="str">
        <f t="shared" si="240"/>
        <v/>
      </c>
      <c r="AA747" s="3" t="str">
        <f ca="1">" "
&amp;AE747
&amp;IF(AND(OR(K747=5,K747=6),MOD(INT(J747/1000),10)=1)," A2","")
&amp;IF(AND(NOT(I747),J747=109,OFFSET(program!$A$1,0,disasm!$A747+1)&gt;0,NOT(ISNUMBER(FIND(" A1 "," "&amp;AE747&amp;" "))))," AUTOLABEL","")
&amp;" "</f>
        <v xml:space="preserve">  </v>
      </c>
      <c r="AE747" s="22"/>
    </row>
    <row r="748" spans="1:31" x14ac:dyDescent="0.2">
      <c r="A748" s="1">
        <f t="shared" ca="1" si="241"/>
        <v>2103</v>
      </c>
      <c r="B748" s="2" t="str">
        <f t="shared" ca="1" si="224"/>
        <v>stack+53</v>
      </c>
      <c r="C748" s="3" t="str">
        <f ca="1">_xlfn.TEXTJOIN(" ",FALSE,OFFSET(program!$A$1,0,A748,1,M748))</f>
        <v/>
      </c>
      <c r="D748" s="4" t="str">
        <f ca="1">IF($H748="data",".dat "&amp;X748,
IF($H748="str",".str " &amp; _xlfn.TEXTJOIN("",FALSE,OFFSET(program!$A$2,0,A748+1,1,M748-1)),
$L748&amp;" "&amp;_xlfn.TEXTJOIN(", ",TRUE,$X748:$Z748)
))</f>
        <v>.dat 0</v>
      </c>
      <c r="E748" s="19" t="b">
        <f t="shared" ca="1" si="225"/>
        <v>0</v>
      </c>
      <c r="F748" s="5" t="str">
        <f t="shared" ca="1" si="222"/>
        <v>stack</v>
      </c>
      <c r="G748" s="5">
        <f t="shared" ca="1" si="223"/>
        <v>2050</v>
      </c>
      <c r="H748" s="5" t="str">
        <f t="shared" si="226"/>
        <v>data</v>
      </c>
      <c r="I748" s="13" t="b">
        <f t="shared" si="227"/>
        <v>1</v>
      </c>
      <c r="J748" s="6">
        <f ca="1">OFFSET(program!$A$1,0,disasm!A748)</f>
        <v>0</v>
      </c>
      <c r="K748" s="7">
        <f t="shared" ca="1" si="228"/>
        <v>0</v>
      </c>
      <c r="L748" s="7" t="e">
        <f t="shared" ca="1" si="229"/>
        <v>#VALUE!</v>
      </c>
      <c r="M748" s="7">
        <f t="shared" si="230"/>
        <v>1</v>
      </c>
      <c r="N748" s="7">
        <f t="shared" si="231"/>
        <v>1</v>
      </c>
      <c r="O748" s="8">
        <f t="shared" si="232"/>
        <v>1</v>
      </c>
      <c r="P748" s="8" t="str">
        <f t="shared" si="233"/>
        <v/>
      </c>
      <c r="Q748" s="8" t="str">
        <f t="shared" si="234"/>
        <v/>
      </c>
      <c r="R748" s="8" t="str">
        <f t="shared" ca="1" si="235"/>
        <v>num</v>
      </c>
      <c r="S748" s="8" t="str">
        <f t="shared" si="236"/>
        <v/>
      </c>
      <c r="T748" s="8" t="str">
        <f t="shared" si="237"/>
        <v/>
      </c>
      <c r="U748" s="7">
        <f ca="1">IF(O748="","",OFFSET(program!$A$1,0,disasm!$A748+COLUMN()-COLUMN($U748)+IF($I748,0,1)))</f>
        <v>0</v>
      </c>
      <c r="V748" s="7" t="str">
        <f ca="1">IF(P748="","",OFFSET(program!$A$1,0,disasm!$A748+COLUMN()-COLUMN($U748)+IF($I748,0,1)))</f>
        <v/>
      </c>
      <c r="W748" s="7" t="str">
        <f ca="1">IF(Q748="","",OFFSET(program!$A$1,0,disasm!$A748+COLUMN()-COLUMN($U748)+IF($I748,0,1)))</f>
        <v/>
      </c>
      <c r="X748" s="3" t="str">
        <f t="shared" ca="1" si="238"/>
        <v>0</v>
      </c>
      <c r="Y748" s="3" t="str">
        <f t="shared" si="239"/>
        <v/>
      </c>
      <c r="Z748" s="3" t="str">
        <f t="shared" si="240"/>
        <v/>
      </c>
      <c r="AA748" s="3" t="str">
        <f ca="1">" "
&amp;AE748
&amp;IF(AND(OR(K748=5,K748=6),MOD(INT(J748/1000),10)=1)," A2","")
&amp;IF(AND(NOT(I748),J748=109,OFFSET(program!$A$1,0,disasm!$A748+1)&gt;0,NOT(ISNUMBER(FIND(" A1 "," "&amp;AE748&amp;" "))))," AUTOLABEL","")
&amp;" "</f>
        <v xml:space="preserve">  </v>
      </c>
      <c r="AE748" s="23"/>
    </row>
    <row r="749" spans="1:31" x14ac:dyDescent="0.2">
      <c r="A749" s="1">
        <f t="shared" ca="1" si="241"/>
        <v>2104</v>
      </c>
      <c r="B749" s="2" t="str">
        <f t="shared" ca="1" si="224"/>
        <v>stack+54</v>
      </c>
      <c r="C749" s="3" t="str">
        <f ca="1">_xlfn.TEXTJOIN(" ",FALSE,OFFSET(program!$A$1,0,A749,1,M749))</f>
        <v/>
      </c>
      <c r="D749" s="4" t="str">
        <f ca="1">IF($H749="data",".dat "&amp;X749,
IF($H749="str",".str " &amp; _xlfn.TEXTJOIN("",FALSE,OFFSET(program!$A$2,0,A749+1,1,M749-1)),
$L749&amp;" "&amp;_xlfn.TEXTJOIN(", ",TRUE,$X749:$Z749)
))</f>
        <v>.dat 0</v>
      </c>
      <c r="E749" s="19" t="b">
        <f t="shared" ca="1" si="225"/>
        <v>0</v>
      </c>
      <c r="F749" s="5" t="str">
        <f t="shared" ca="1" si="222"/>
        <v>stack</v>
      </c>
      <c r="G749" s="5">
        <f t="shared" ca="1" si="223"/>
        <v>2050</v>
      </c>
      <c r="H749" s="5" t="str">
        <f t="shared" si="226"/>
        <v>data</v>
      </c>
      <c r="I749" s="13" t="b">
        <f t="shared" si="227"/>
        <v>1</v>
      </c>
      <c r="J749" s="6">
        <f ca="1">OFFSET(program!$A$1,0,disasm!A749)</f>
        <v>0</v>
      </c>
      <c r="K749" s="7">
        <f t="shared" ca="1" si="228"/>
        <v>0</v>
      </c>
      <c r="L749" s="7" t="e">
        <f t="shared" ca="1" si="229"/>
        <v>#VALUE!</v>
      </c>
      <c r="M749" s="7">
        <f t="shared" si="230"/>
        <v>1</v>
      </c>
      <c r="N749" s="7">
        <f t="shared" si="231"/>
        <v>1</v>
      </c>
      <c r="O749" s="8">
        <f t="shared" si="232"/>
        <v>1</v>
      </c>
      <c r="P749" s="8" t="str">
        <f t="shared" si="233"/>
        <v/>
      </c>
      <c r="Q749" s="8" t="str">
        <f t="shared" si="234"/>
        <v/>
      </c>
      <c r="R749" s="8" t="str">
        <f t="shared" ca="1" si="235"/>
        <v>num</v>
      </c>
      <c r="S749" s="8" t="str">
        <f t="shared" si="236"/>
        <v/>
      </c>
      <c r="T749" s="8" t="str">
        <f t="shared" si="237"/>
        <v/>
      </c>
      <c r="U749" s="7">
        <f ca="1">IF(O749="","",OFFSET(program!$A$1,0,disasm!$A749+COLUMN()-COLUMN($U749)+IF($I749,0,1)))</f>
        <v>0</v>
      </c>
      <c r="V749" s="7" t="str">
        <f ca="1">IF(P749="","",OFFSET(program!$A$1,0,disasm!$A749+COLUMN()-COLUMN($U749)+IF($I749,0,1)))</f>
        <v/>
      </c>
      <c r="W749" s="7" t="str">
        <f ca="1">IF(Q749="","",OFFSET(program!$A$1,0,disasm!$A749+COLUMN()-COLUMN($U749)+IF($I749,0,1)))</f>
        <v/>
      </c>
      <c r="X749" s="3" t="str">
        <f t="shared" ca="1" si="238"/>
        <v>0</v>
      </c>
      <c r="Y749" s="3" t="str">
        <f t="shared" si="239"/>
        <v/>
      </c>
      <c r="Z749" s="3" t="str">
        <f t="shared" si="240"/>
        <v/>
      </c>
      <c r="AA749" s="3" t="str">
        <f ca="1">" "
&amp;AE749
&amp;IF(AND(OR(K749=5,K749=6),MOD(INT(J749/1000),10)=1)," A2","")
&amp;IF(AND(NOT(I749),J749=109,OFFSET(program!$A$1,0,disasm!$A749+1)&gt;0,NOT(ISNUMBER(FIND(" A1 "," "&amp;AE749&amp;" "))))," AUTOLABEL","")
&amp;" "</f>
        <v xml:space="preserve">  </v>
      </c>
    </row>
    <row r="750" spans="1:31" x14ac:dyDescent="0.2">
      <c r="A750" s="1">
        <f t="shared" ca="1" si="241"/>
        <v>2105</v>
      </c>
      <c r="B750" s="2" t="str">
        <f t="shared" ca="1" si="224"/>
        <v>stack+55</v>
      </c>
      <c r="C750" s="3" t="str">
        <f ca="1">_xlfn.TEXTJOIN(" ",FALSE,OFFSET(program!$A$1,0,A750,1,M750))</f>
        <v/>
      </c>
      <c r="D750" s="4" t="str">
        <f ca="1">IF($H750="data",".dat "&amp;X750,
IF($H750="str",".str " &amp; _xlfn.TEXTJOIN("",FALSE,OFFSET(program!$A$2,0,A750+1,1,M750-1)),
$L750&amp;" "&amp;_xlfn.TEXTJOIN(", ",TRUE,$X750:$Z750)
))</f>
        <v>.dat 0</v>
      </c>
      <c r="E750" s="19" t="b">
        <f t="shared" ca="1" si="225"/>
        <v>0</v>
      </c>
      <c r="F750" s="5" t="str">
        <f t="shared" ca="1" si="222"/>
        <v>stack</v>
      </c>
      <c r="G750" s="5">
        <f t="shared" ca="1" si="223"/>
        <v>2050</v>
      </c>
      <c r="H750" s="5" t="str">
        <f t="shared" si="226"/>
        <v>data</v>
      </c>
      <c r="I750" s="13" t="b">
        <f t="shared" si="227"/>
        <v>1</v>
      </c>
      <c r="J750" s="6">
        <f ca="1">OFFSET(program!$A$1,0,disasm!A750)</f>
        <v>0</v>
      </c>
      <c r="K750" s="7">
        <f t="shared" ca="1" si="228"/>
        <v>0</v>
      </c>
      <c r="L750" s="7" t="e">
        <f t="shared" ca="1" si="229"/>
        <v>#VALUE!</v>
      </c>
      <c r="M750" s="7">
        <f t="shared" si="230"/>
        <v>1</v>
      </c>
      <c r="N750" s="7">
        <f t="shared" si="231"/>
        <v>1</v>
      </c>
      <c r="O750" s="8">
        <f t="shared" si="232"/>
        <v>1</v>
      </c>
      <c r="P750" s="8" t="str">
        <f t="shared" si="233"/>
        <v/>
      </c>
      <c r="Q750" s="8" t="str">
        <f t="shared" si="234"/>
        <v/>
      </c>
      <c r="R750" s="8" t="str">
        <f t="shared" ca="1" si="235"/>
        <v>num</v>
      </c>
      <c r="S750" s="8" t="str">
        <f t="shared" si="236"/>
        <v/>
      </c>
      <c r="T750" s="8" t="str">
        <f t="shared" si="237"/>
        <v/>
      </c>
      <c r="U750" s="7">
        <f ca="1">IF(O750="","",OFFSET(program!$A$1,0,disasm!$A750+COLUMN()-COLUMN($U750)+IF($I750,0,1)))</f>
        <v>0</v>
      </c>
      <c r="V750" s="7" t="str">
        <f ca="1">IF(P750="","",OFFSET(program!$A$1,0,disasm!$A750+COLUMN()-COLUMN($U750)+IF($I750,0,1)))</f>
        <v/>
      </c>
      <c r="W750" s="7" t="str">
        <f ca="1">IF(Q750="","",OFFSET(program!$A$1,0,disasm!$A750+COLUMN()-COLUMN($U750)+IF($I750,0,1)))</f>
        <v/>
      </c>
      <c r="X750" s="3" t="str">
        <f t="shared" ca="1" si="238"/>
        <v>0</v>
      </c>
      <c r="Y750" s="3" t="str">
        <f t="shared" si="239"/>
        <v/>
      </c>
      <c r="Z750" s="3" t="str">
        <f t="shared" si="240"/>
        <v/>
      </c>
      <c r="AA750" s="3" t="str">
        <f ca="1">" "
&amp;AE750
&amp;IF(AND(OR(K750=5,K750=6),MOD(INT(J750/1000),10)=1)," A2","")
&amp;IF(AND(NOT(I750),J750=109,OFFSET(program!$A$1,0,disasm!$A750+1)&gt;0,NOT(ISNUMBER(FIND(" A1 "," "&amp;AE750&amp;" "))))," AUTOLABEL","")
&amp;" "</f>
        <v xml:space="preserve">  </v>
      </c>
    </row>
    <row r="751" spans="1:31" x14ac:dyDescent="0.2">
      <c r="A751" s="1">
        <f t="shared" ca="1" si="241"/>
        <v>2106</v>
      </c>
      <c r="B751" s="2" t="str">
        <f t="shared" ca="1" si="224"/>
        <v>stack+56</v>
      </c>
      <c r="C751" s="3" t="str">
        <f ca="1">_xlfn.TEXTJOIN(" ",FALSE,OFFSET(program!$A$1,0,A751,1,M751))</f>
        <v/>
      </c>
      <c r="D751" s="4" t="str">
        <f ca="1">IF($H751="data",".dat "&amp;X751,
IF($H751="str",".str " &amp; _xlfn.TEXTJOIN("",FALSE,OFFSET(program!$A$2,0,A751+1,1,M751-1)),
$L751&amp;" "&amp;_xlfn.TEXTJOIN(", ",TRUE,$X751:$Z751)
))</f>
        <v>.dat 0</v>
      </c>
      <c r="E751" s="19" t="b">
        <f t="shared" ca="1" si="225"/>
        <v>0</v>
      </c>
      <c r="F751" s="5" t="str">
        <f t="shared" ca="1" si="222"/>
        <v>stack</v>
      </c>
      <c r="G751" s="5">
        <f t="shared" ca="1" si="223"/>
        <v>2050</v>
      </c>
      <c r="H751" s="5" t="str">
        <f t="shared" si="226"/>
        <v>data</v>
      </c>
      <c r="I751" s="13" t="b">
        <f t="shared" si="227"/>
        <v>1</v>
      </c>
      <c r="J751" s="6">
        <f ca="1">OFFSET(program!$A$1,0,disasm!A751)</f>
        <v>0</v>
      </c>
      <c r="K751" s="7">
        <f t="shared" ca="1" si="228"/>
        <v>0</v>
      </c>
      <c r="L751" s="7" t="e">
        <f t="shared" ca="1" si="229"/>
        <v>#VALUE!</v>
      </c>
      <c r="M751" s="7">
        <f t="shared" si="230"/>
        <v>1</v>
      </c>
      <c r="N751" s="7">
        <f t="shared" si="231"/>
        <v>1</v>
      </c>
      <c r="O751" s="8">
        <f t="shared" si="232"/>
        <v>1</v>
      </c>
      <c r="P751" s="8" t="str">
        <f t="shared" si="233"/>
        <v/>
      </c>
      <c r="Q751" s="8" t="str">
        <f t="shared" si="234"/>
        <v/>
      </c>
      <c r="R751" s="8" t="str">
        <f t="shared" ca="1" si="235"/>
        <v>num</v>
      </c>
      <c r="S751" s="8" t="str">
        <f t="shared" si="236"/>
        <v/>
      </c>
      <c r="T751" s="8" t="str">
        <f t="shared" si="237"/>
        <v/>
      </c>
      <c r="U751" s="7">
        <f ca="1">IF(O751="","",OFFSET(program!$A$1,0,disasm!$A751+COLUMN()-COLUMN($U751)+IF($I751,0,1)))</f>
        <v>0</v>
      </c>
      <c r="V751" s="7" t="str">
        <f ca="1">IF(P751="","",OFFSET(program!$A$1,0,disasm!$A751+COLUMN()-COLUMN($U751)+IF($I751,0,1)))</f>
        <v/>
      </c>
      <c r="W751" s="7" t="str">
        <f ca="1">IF(Q751="","",OFFSET(program!$A$1,0,disasm!$A751+COLUMN()-COLUMN($U751)+IF($I751,0,1)))</f>
        <v/>
      </c>
      <c r="X751" s="3" t="str">
        <f t="shared" ca="1" si="238"/>
        <v>0</v>
      </c>
      <c r="Y751" s="3" t="str">
        <f t="shared" si="239"/>
        <v/>
      </c>
      <c r="Z751" s="3" t="str">
        <f t="shared" si="240"/>
        <v/>
      </c>
      <c r="AA751" s="3" t="str">
        <f ca="1">" "
&amp;AE751
&amp;IF(AND(OR(K751=5,K751=6),MOD(INT(J751/1000),10)=1)," A2","")
&amp;IF(AND(NOT(I751),J751=109,OFFSET(program!$A$1,0,disasm!$A751+1)&gt;0,NOT(ISNUMBER(FIND(" A1 "," "&amp;AE751&amp;" "))))," AUTOLABEL","")
&amp;" "</f>
        <v xml:space="preserve">  </v>
      </c>
    </row>
    <row r="752" spans="1:31" x14ac:dyDescent="0.2">
      <c r="A752" s="1">
        <f t="shared" ca="1" si="241"/>
        <v>2107</v>
      </c>
      <c r="B752" s="2" t="str">
        <f t="shared" ca="1" si="224"/>
        <v>stack+57</v>
      </c>
      <c r="C752" s="3" t="str">
        <f ca="1">_xlfn.TEXTJOIN(" ",FALSE,OFFSET(program!$A$1,0,A752,1,M752))</f>
        <v/>
      </c>
      <c r="D752" s="4" t="str">
        <f ca="1">IF($H752="data",".dat "&amp;X752,
IF($H752="str",".str " &amp; _xlfn.TEXTJOIN("",FALSE,OFFSET(program!$A$2,0,A752+1,1,M752-1)),
$L752&amp;" "&amp;_xlfn.TEXTJOIN(", ",TRUE,$X752:$Z752)
))</f>
        <v>.dat 0</v>
      </c>
      <c r="E752" s="19" t="b">
        <f t="shared" ca="1" si="225"/>
        <v>0</v>
      </c>
      <c r="F752" s="5" t="str">
        <f t="shared" ca="1" si="222"/>
        <v>stack</v>
      </c>
      <c r="G752" s="5">
        <f t="shared" ca="1" si="223"/>
        <v>2050</v>
      </c>
      <c r="H752" s="5" t="str">
        <f t="shared" si="226"/>
        <v>data</v>
      </c>
      <c r="I752" s="13" t="b">
        <f t="shared" si="227"/>
        <v>1</v>
      </c>
      <c r="J752" s="6">
        <f ca="1">OFFSET(program!$A$1,0,disasm!A752)</f>
        <v>0</v>
      </c>
      <c r="K752" s="7">
        <f t="shared" ca="1" si="228"/>
        <v>0</v>
      </c>
      <c r="L752" s="7" t="e">
        <f t="shared" ca="1" si="229"/>
        <v>#VALUE!</v>
      </c>
      <c r="M752" s="7">
        <f t="shared" si="230"/>
        <v>1</v>
      </c>
      <c r="N752" s="7">
        <f t="shared" si="231"/>
        <v>1</v>
      </c>
      <c r="O752" s="8">
        <f t="shared" si="232"/>
        <v>1</v>
      </c>
      <c r="P752" s="8" t="str">
        <f t="shared" si="233"/>
        <v/>
      </c>
      <c r="Q752" s="8" t="str">
        <f t="shared" si="234"/>
        <v/>
      </c>
      <c r="R752" s="8" t="str">
        <f t="shared" ca="1" si="235"/>
        <v>num</v>
      </c>
      <c r="S752" s="8" t="str">
        <f t="shared" si="236"/>
        <v/>
      </c>
      <c r="T752" s="8" t="str">
        <f t="shared" si="237"/>
        <v/>
      </c>
      <c r="U752" s="7">
        <f ca="1">IF(O752="","",OFFSET(program!$A$1,0,disasm!$A752+COLUMN()-COLUMN($U752)+IF($I752,0,1)))</f>
        <v>0</v>
      </c>
      <c r="V752" s="7" t="str">
        <f ca="1">IF(P752="","",OFFSET(program!$A$1,0,disasm!$A752+COLUMN()-COLUMN($U752)+IF($I752,0,1)))</f>
        <v/>
      </c>
      <c r="W752" s="7" t="str">
        <f ca="1">IF(Q752="","",OFFSET(program!$A$1,0,disasm!$A752+COLUMN()-COLUMN($U752)+IF($I752,0,1)))</f>
        <v/>
      </c>
      <c r="X752" s="3" t="str">
        <f t="shared" ca="1" si="238"/>
        <v>0</v>
      </c>
      <c r="Y752" s="3" t="str">
        <f t="shared" si="239"/>
        <v/>
      </c>
      <c r="Z752" s="3" t="str">
        <f t="shared" si="240"/>
        <v/>
      </c>
      <c r="AA752" s="3" t="str">
        <f ca="1">" "
&amp;AE752
&amp;IF(AND(OR(K752=5,K752=6),MOD(INT(J752/1000),10)=1)," A2","")
&amp;IF(AND(NOT(I752),J752=109,OFFSET(program!$A$1,0,disasm!$A752+1)&gt;0,NOT(ISNUMBER(FIND(" A1 "," "&amp;AE752&amp;" "))))," AUTOLABEL","")
&amp;" "</f>
        <v xml:space="preserve">  </v>
      </c>
    </row>
    <row r="753" spans="1:31" x14ac:dyDescent="0.2">
      <c r="A753" s="1">
        <f t="shared" ca="1" si="241"/>
        <v>2108</v>
      </c>
      <c r="B753" s="2" t="str">
        <f t="shared" ca="1" si="224"/>
        <v>stack+58</v>
      </c>
      <c r="C753" s="3" t="str">
        <f ca="1">_xlfn.TEXTJOIN(" ",FALSE,OFFSET(program!$A$1,0,A753,1,M753))</f>
        <v/>
      </c>
      <c r="D753" s="4" t="str">
        <f ca="1">IF($H753="data",".dat "&amp;X753,
IF($H753="str",".str " &amp; _xlfn.TEXTJOIN("",FALSE,OFFSET(program!$A$2,0,A753+1,1,M753-1)),
$L753&amp;" "&amp;_xlfn.TEXTJOIN(", ",TRUE,$X753:$Z753)
))</f>
        <v>.dat 0</v>
      </c>
      <c r="E753" s="19" t="b">
        <f t="shared" ca="1" si="225"/>
        <v>0</v>
      </c>
      <c r="F753" s="5" t="str">
        <f t="shared" ca="1" si="222"/>
        <v>stack</v>
      </c>
      <c r="G753" s="5">
        <f t="shared" ca="1" si="223"/>
        <v>2050</v>
      </c>
      <c r="H753" s="5" t="str">
        <f t="shared" si="226"/>
        <v>data</v>
      </c>
      <c r="I753" s="13" t="b">
        <f t="shared" si="227"/>
        <v>1</v>
      </c>
      <c r="J753" s="6">
        <f ca="1">OFFSET(program!$A$1,0,disasm!A753)</f>
        <v>0</v>
      </c>
      <c r="K753" s="7">
        <f t="shared" ca="1" si="228"/>
        <v>0</v>
      </c>
      <c r="L753" s="7" t="e">
        <f t="shared" ca="1" si="229"/>
        <v>#VALUE!</v>
      </c>
      <c r="M753" s="7">
        <f t="shared" si="230"/>
        <v>1</v>
      </c>
      <c r="N753" s="7">
        <f t="shared" si="231"/>
        <v>1</v>
      </c>
      <c r="O753" s="8">
        <f t="shared" si="232"/>
        <v>1</v>
      </c>
      <c r="P753" s="8" t="str">
        <f t="shared" si="233"/>
        <v/>
      </c>
      <c r="Q753" s="8" t="str">
        <f t="shared" si="234"/>
        <v/>
      </c>
      <c r="R753" s="8" t="str">
        <f t="shared" ca="1" si="235"/>
        <v>num</v>
      </c>
      <c r="S753" s="8" t="str">
        <f t="shared" si="236"/>
        <v/>
      </c>
      <c r="T753" s="8" t="str">
        <f t="shared" si="237"/>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38"/>
        <v>0</v>
      </c>
      <c r="Y753" s="3" t="str">
        <f t="shared" si="239"/>
        <v/>
      </c>
      <c r="Z753" s="3" t="str">
        <f t="shared" si="240"/>
        <v/>
      </c>
      <c r="AA753" s="3" t="str">
        <f ca="1">" "
&amp;AE753
&amp;IF(AND(OR(K753=5,K753=6),MOD(INT(J753/1000),10)=1)," A2","")
&amp;IF(AND(NOT(I753),J753=109,OFFSET(program!$A$1,0,disasm!$A753+1)&gt;0,NOT(ISNUMBER(FIND(" A1 "," "&amp;AE753&amp;" "))))," AUTOLABEL","")
&amp;" "</f>
        <v xml:space="preserve">  </v>
      </c>
    </row>
    <row r="754" spans="1:31" x14ac:dyDescent="0.2">
      <c r="A754" s="1">
        <f t="shared" ca="1" si="241"/>
        <v>2109</v>
      </c>
      <c r="B754" s="2" t="str">
        <f t="shared" ca="1" si="224"/>
        <v>stack+59</v>
      </c>
      <c r="C754" s="3" t="str">
        <f ca="1">_xlfn.TEXTJOIN(" ",FALSE,OFFSET(program!$A$1,0,A754,1,M754))</f>
        <v/>
      </c>
      <c r="D754" s="4" t="str">
        <f ca="1">IF($H754="data",".dat "&amp;X754,
IF($H754="str",".str " &amp; _xlfn.TEXTJOIN("",FALSE,OFFSET(program!$A$2,0,A754+1,1,M754-1)),
$L754&amp;" "&amp;_xlfn.TEXTJOIN(", ",TRUE,$X754:$Z754)
))</f>
        <v>.dat 0</v>
      </c>
      <c r="E754" s="19" t="b">
        <f t="shared" ca="1" si="225"/>
        <v>0</v>
      </c>
      <c r="F754" s="5" t="str">
        <f t="shared" ca="1" si="222"/>
        <v>stack</v>
      </c>
      <c r="G754" s="5">
        <f t="shared" ca="1" si="223"/>
        <v>2050</v>
      </c>
      <c r="H754" s="5" t="str">
        <f t="shared" si="226"/>
        <v>data</v>
      </c>
      <c r="I754" s="13" t="b">
        <f t="shared" si="227"/>
        <v>1</v>
      </c>
      <c r="J754" s="6">
        <f ca="1">OFFSET(program!$A$1,0,disasm!A754)</f>
        <v>0</v>
      </c>
      <c r="K754" s="7">
        <f t="shared" ca="1" si="228"/>
        <v>0</v>
      </c>
      <c r="L754" s="7" t="e">
        <f t="shared" ca="1" si="229"/>
        <v>#VALUE!</v>
      </c>
      <c r="M754" s="7">
        <f t="shared" si="230"/>
        <v>1</v>
      </c>
      <c r="N754" s="7">
        <f t="shared" si="231"/>
        <v>1</v>
      </c>
      <c r="O754" s="8">
        <f t="shared" si="232"/>
        <v>1</v>
      </c>
      <c r="P754" s="8" t="str">
        <f t="shared" si="233"/>
        <v/>
      </c>
      <c r="Q754" s="8" t="str">
        <f t="shared" si="234"/>
        <v/>
      </c>
      <c r="R754" s="8" t="str">
        <f t="shared" ca="1" si="235"/>
        <v>num</v>
      </c>
      <c r="S754" s="8" t="str">
        <f t="shared" si="236"/>
        <v/>
      </c>
      <c r="T754" s="8" t="str">
        <f t="shared" si="237"/>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38"/>
        <v>0</v>
      </c>
      <c r="Y754" s="3" t="str">
        <f t="shared" si="239"/>
        <v/>
      </c>
      <c r="Z754" s="3" t="str">
        <f t="shared" si="240"/>
        <v/>
      </c>
      <c r="AA754" s="3" t="str">
        <f ca="1">" "
&amp;AE754
&amp;IF(AND(OR(K754=5,K754=6),MOD(INT(J754/1000),10)=1)," A2","")
&amp;IF(AND(NOT(I754),J754=109,OFFSET(program!$A$1,0,disasm!$A754+1)&gt;0,NOT(ISNUMBER(FIND(" A1 "," "&amp;AE754&amp;" "))))," AUTOLABEL","")
&amp;" "</f>
        <v xml:space="preserve">  </v>
      </c>
    </row>
    <row r="755" spans="1:31" x14ac:dyDescent="0.2">
      <c r="A755" s="1">
        <f t="shared" ca="1" si="241"/>
        <v>2110</v>
      </c>
      <c r="B755" s="2" t="str">
        <f t="shared" ca="1" si="224"/>
        <v>stack+60</v>
      </c>
      <c r="C755" s="3" t="str">
        <f ca="1">_xlfn.TEXTJOIN(" ",FALSE,OFFSET(program!$A$1,0,A755,1,M755))</f>
        <v/>
      </c>
      <c r="D755" s="4" t="str">
        <f ca="1">IF($H755="data",".dat "&amp;X755,
IF($H755="str",".str " &amp; _xlfn.TEXTJOIN("",FALSE,OFFSET(program!$A$2,0,A755+1,1,M755-1)),
$L755&amp;" "&amp;_xlfn.TEXTJOIN(", ",TRUE,$X755:$Z755)
))</f>
        <v>.dat 0</v>
      </c>
      <c r="E755" s="19" t="b">
        <f t="shared" ca="1" si="225"/>
        <v>0</v>
      </c>
      <c r="F755" s="5" t="str">
        <f t="shared" ca="1" si="222"/>
        <v>stack</v>
      </c>
      <c r="G755" s="5">
        <f t="shared" ca="1" si="223"/>
        <v>2050</v>
      </c>
      <c r="H755" s="5" t="str">
        <f t="shared" si="226"/>
        <v>data</v>
      </c>
      <c r="I755" s="13" t="b">
        <f t="shared" si="227"/>
        <v>1</v>
      </c>
      <c r="J755" s="6">
        <f ca="1">OFFSET(program!$A$1,0,disasm!A755)</f>
        <v>0</v>
      </c>
      <c r="K755" s="7">
        <f t="shared" ca="1" si="228"/>
        <v>0</v>
      </c>
      <c r="L755" s="7" t="e">
        <f t="shared" ca="1" si="229"/>
        <v>#VALUE!</v>
      </c>
      <c r="M755" s="7">
        <f t="shared" si="230"/>
        <v>1</v>
      </c>
      <c r="N755" s="7">
        <f t="shared" si="231"/>
        <v>1</v>
      </c>
      <c r="O755" s="8">
        <f t="shared" si="232"/>
        <v>1</v>
      </c>
      <c r="P755" s="8" t="str">
        <f t="shared" si="233"/>
        <v/>
      </c>
      <c r="Q755" s="8" t="str">
        <f t="shared" si="234"/>
        <v/>
      </c>
      <c r="R755" s="8" t="str">
        <f t="shared" ca="1" si="235"/>
        <v>num</v>
      </c>
      <c r="S755" s="8" t="str">
        <f t="shared" si="236"/>
        <v/>
      </c>
      <c r="T755" s="8" t="str">
        <f t="shared" si="237"/>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38"/>
        <v>0</v>
      </c>
      <c r="Y755" s="3" t="str">
        <f t="shared" si="239"/>
        <v/>
      </c>
      <c r="Z755" s="3" t="str">
        <f t="shared" si="240"/>
        <v/>
      </c>
      <c r="AA755" s="3" t="str">
        <f ca="1">" "
&amp;AE755
&amp;IF(AND(OR(K755=5,K755=6),MOD(INT(J755/1000),10)=1)," A2","")
&amp;IF(AND(NOT(I755),J755=109,OFFSET(program!$A$1,0,disasm!$A755+1)&gt;0,NOT(ISNUMBER(FIND(" A1 "," "&amp;AE755&amp;" "))))," AUTOLABEL","")
&amp;" "</f>
        <v xml:space="preserve">  </v>
      </c>
    </row>
    <row r="756" spans="1:31" x14ac:dyDescent="0.2">
      <c r="A756" s="1">
        <f t="shared" ca="1" si="241"/>
        <v>2111</v>
      </c>
      <c r="B756" s="2" t="str">
        <f t="shared" ca="1" si="224"/>
        <v>stack+61</v>
      </c>
      <c r="C756" s="3" t="str">
        <f ca="1">_xlfn.TEXTJOIN(" ",FALSE,OFFSET(program!$A$1,0,A756,1,M756))</f>
        <v/>
      </c>
      <c r="D756" s="4" t="str">
        <f ca="1">IF($H756="data",".dat "&amp;X756,
IF($H756="str",".str " &amp; _xlfn.TEXTJOIN("",FALSE,OFFSET(program!$A$2,0,A756+1,1,M756-1)),
$L756&amp;" "&amp;_xlfn.TEXTJOIN(", ",TRUE,$X756:$Z756)
))</f>
        <v>.dat 0</v>
      </c>
      <c r="E756" s="19" t="b">
        <f t="shared" ca="1" si="225"/>
        <v>0</v>
      </c>
      <c r="F756" s="5" t="str">
        <f t="shared" ca="1" si="222"/>
        <v>stack</v>
      </c>
      <c r="G756" s="5">
        <f t="shared" ca="1" si="223"/>
        <v>2050</v>
      </c>
      <c r="H756" s="5" t="str">
        <f t="shared" si="226"/>
        <v>data</v>
      </c>
      <c r="I756" s="13" t="b">
        <f t="shared" si="227"/>
        <v>1</v>
      </c>
      <c r="J756" s="6">
        <f ca="1">OFFSET(program!$A$1,0,disasm!A756)</f>
        <v>0</v>
      </c>
      <c r="K756" s="7">
        <f t="shared" ca="1" si="228"/>
        <v>0</v>
      </c>
      <c r="L756" s="7" t="e">
        <f t="shared" ca="1" si="229"/>
        <v>#VALUE!</v>
      </c>
      <c r="M756" s="7">
        <f t="shared" si="230"/>
        <v>1</v>
      </c>
      <c r="N756" s="7">
        <f t="shared" si="231"/>
        <v>1</v>
      </c>
      <c r="O756" s="8">
        <f t="shared" si="232"/>
        <v>1</v>
      </c>
      <c r="P756" s="8" t="str">
        <f t="shared" si="233"/>
        <v/>
      </c>
      <c r="Q756" s="8" t="str">
        <f t="shared" si="234"/>
        <v/>
      </c>
      <c r="R756" s="8" t="str">
        <f t="shared" ca="1" si="235"/>
        <v>num</v>
      </c>
      <c r="S756" s="8" t="str">
        <f t="shared" si="236"/>
        <v/>
      </c>
      <c r="T756" s="8" t="str">
        <f t="shared" si="237"/>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38"/>
        <v>0</v>
      </c>
      <c r="Y756" s="3" t="str">
        <f t="shared" si="239"/>
        <v/>
      </c>
      <c r="Z756" s="3" t="str">
        <f t="shared" si="240"/>
        <v/>
      </c>
      <c r="AA756" s="3" t="str">
        <f ca="1">" "
&amp;AE756
&amp;IF(AND(OR(K756=5,K756=6),MOD(INT(J756/1000),10)=1)," A2","")
&amp;IF(AND(NOT(I756),J756=109,OFFSET(program!$A$1,0,disasm!$A756+1)&gt;0,NOT(ISNUMBER(FIND(" A1 "," "&amp;AE756&amp;" "))))," AUTOLABEL","")
&amp;" "</f>
        <v xml:space="preserve">  </v>
      </c>
    </row>
    <row r="757" spans="1:31" x14ac:dyDescent="0.2">
      <c r="A757" s="1">
        <f t="shared" ca="1" si="241"/>
        <v>2112</v>
      </c>
      <c r="B757" s="2" t="str">
        <f t="shared" ca="1" si="224"/>
        <v>stack+62</v>
      </c>
      <c r="C757" s="3" t="str">
        <f ca="1">_xlfn.TEXTJOIN(" ",FALSE,OFFSET(program!$A$1,0,A757,1,M757))</f>
        <v/>
      </c>
      <c r="D757" s="4" t="str">
        <f ca="1">IF($H757="data",".dat "&amp;X757,
IF($H757="str",".str " &amp; _xlfn.TEXTJOIN("",FALSE,OFFSET(program!$A$2,0,A757+1,1,M757-1)),
$L757&amp;" "&amp;_xlfn.TEXTJOIN(", ",TRUE,$X757:$Z757)
))</f>
        <v>.dat 0</v>
      </c>
      <c r="E757" s="19" t="b">
        <f t="shared" ca="1" si="225"/>
        <v>0</v>
      </c>
      <c r="F757" s="5" t="str">
        <f t="shared" ca="1" si="222"/>
        <v>stack</v>
      </c>
      <c r="G757" s="5">
        <f t="shared" ca="1" si="223"/>
        <v>2050</v>
      </c>
      <c r="H757" s="5" t="str">
        <f t="shared" si="226"/>
        <v>data</v>
      </c>
      <c r="I757" s="13" t="b">
        <f t="shared" si="227"/>
        <v>1</v>
      </c>
      <c r="J757" s="6">
        <f ca="1">OFFSET(program!$A$1,0,disasm!A757)</f>
        <v>0</v>
      </c>
      <c r="K757" s="7">
        <f t="shared" ca="1" si="228"/>
        <v>0</v>
      </c>
      <c r="L757" s="7" t="e">
        <f t="shared" ca="1" si="229"/>
        <v>#VALUE!</v>
      </c>
      <c r="M757" s="7">
        <f t="shared" si="230"/>
        <v>1</v>
      </c>
      <c r="N757" s="7">
        <f t="shared" si="231"/>
        <v>1</v>
      </c>
      <c r="O757" s="8">
        <f t="shared" si="232"/>
        <v>1</v>
      </c>
      <c r="P757" s="8" t="str">
        <f t="shared" si="233"/>
        <v/>
      </c>
      <c r="Q757" s="8" t="str">
        <f t="shared" si="234"/>
        <v/>
      </c>
      <c r="R757" s="8" t="str">
        <f t="shared" ca="1" si="235"/>
        <v>num</v>
      </c>
      <c r="S757" s="8" t="str">
        <f t="shared" si="236"/>
        <v/>
      </c>
      <c r="T757" s="8" t="str">
        <f t="shared" si="237"/>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38"/>
        <v>0</v>
      </c>
      <c r="Y757" s="3" t="str">
        <f t="shared" si="239"/>
        <v/>
      </c>
      <c r="Z757" s="3" t="str">
        <f t="shared" si="240"/>
        <v/>
      </c>
      <c r="AA757" s="3" t="str">
        <f ca="1">" "
&amp;AE757
&amp;IF(AND(OR(K757=5,K757=6),MOD(INT(J757/1000),10)=1)," A2","")
&amp;IF(AND(NOT(I757),J757=109,OFFSET(program!$A$1,0,disasm!$A757+1)&gt;0,NOT(ISNUMBER(FIND(" A1 "," "&amp;AE757&amp;" "))))," AUTOLABEL","")
&amp;" "</f>
        <v xml:space="preserve">  </v>
      </c>
    </row>
    <row r="758" spans="1:31" x14ac:dyDescent="0.2">
      <c r="A758" s="1">
        <f t="shared" ca="1" si="241"/>
        <v>2113</v>
      </c>
      <c r="B758" s="2" t="str">
        <f t="shared" ca="1" si="224"/>
        <v>stack+63</v>
      </c>
      <c r="C758" s="3" t="str">
        <f ca="1">_xlfn.TEXTJOIN(" ",FALSE,OFFSET(program!$A$1,0,A758,1,M758))</f>
        <v/>
      </c>
      <c r="D758" s="4" t="str">
        <f ca="1">IF($H758="data",".dat "&amp;X758,
IF($H758="str",".str " &amp; _xlfn.TEXTJOIN("",FALSE,OFFSET(program!$A$2,0,A758+1,1,M758-1)),
$L758&amp;" "&amp;_xlfn.TEXTJOIN(", ",TRUE,$X758:$Z758)
))</f>
        <v>.dat 0</v>
      </c>
      <c r="E758" s="19" t="b">
        <f t="shared" ca="1" si="225"/>
        <v>0</v>
      </c>
      <c r="F758" s="5" t="str">
        <f t="shared" ca="1" si="222"/>
        <v>stack</v>
      </c>
      <c r="G758" s="5">
        <f t="shared" ca="1" si="223"/>
        <v>2050</v>
      </c>
      <c r="H758" s="5" t="str">
        <f t="shared" si="226"/>
        <v>data</v>
      </c>
      <c r="I758" s="13" t="b">
        <f t="shared" si="227"/>
        <v>1</v>
      </c>
      <c r="J758" s="6">
        <f ca="1">OFFSET(program!$A$1,0,disasm!A758)</f>
        <v>0</v>
      </c>
      <c r="K758" s="7">
        <f t="shared" ca="1" si="228"/>
        <v>0</v>
      </c>
      <c r="L758" s="7" t="e">
        <f t="shared" ca="1" si="229"/>
        <v>#VALUE!</v>
      </c>
      <c r="M758" s="7">
        <f t="shared" si="230"/>
        <v>1</v>
      </c>
      <c r="N758" s="7">
        <f t="shared" si="231"/>
        <v>1</v>
      </c>
      <c r="O758" s="8">
        <f t="shared" si="232"/>
        <v>1</v>
      </c>
      <c r="P758" s="8" t="str">
        <f t="shared" si="233"/>
        <v/>
      </c>
      <c r="Q758" s="8" t="str">
        <f t="shared" si="234"/>
        <v/>
      </c>
      <c r="R758" s="8" t="str">
        <f t="shared" ca="1" si="235"/>
        <v>num</v>
      </c>
      <c r="S758" s="8" t="str">
        <f t="shared" si="236"/>
        <v/>
      </c>
      <c r="T758" s="8" t="str">
        <f t="shared" si="237"/>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38"/>
        <v>0</v>
      </c>
      <c r="Y758" s="3" t="str">
        <f t="shared" si="239"/>
        <v/>
      </c>
      <c r="Z758" s="3" t="str">
        <f t="shared" si="240"/>
        <v/>
      </c>
      <c r="AA758" s="3" t="str">
        <f ca="1">" "
&amp;AE758
&amp;IF(AND(OR(K758=5,K758=6),MOD(INT(J758/1000),10)=1)," A2","")
&amp;IF(AND(NOT(I758),J758=109,OFFSET(program!$A$1,0,disasm!$A758+1)&gt;0,NOT(ISNUMBER(FIND(" A1 "," "&amp;AE758&amp;" "))))," AUTOLABEL","")
&amp;" "</f>
        <v xml:space="preserve">  </v>
      </c>
    </row>
    <row r="759" spans="1:31" x14ac:dyDescent="0.2">
      <c r="A759" s="1">
        <f t="shared" ca="1" si="241"/>
        <v>2114</v>
      </c>
      <c r="B759" s="2" t="str">
        <f t="shared" ca="1" si="224"/>
        <v>stack+64</v>
      </c>
      <c r="C759" s="3" t="str">
        <f ca="1">_xlfn.TEXTJOIN(" ",FALSE,OFFSET(program!$A$1,0,A759,1,M759))</f>
        <v/>
      </c>
      <c r="D759" s="4" t="str">
        <f ca="1">IF($H759="data",".dat "&amp;X759,
IF($H759="str",".str " &amp; _xlfn.TEXTJOIN("",FALSE,OFFSET(program!$A$2,0,A759+1,1,M759-1)),
$L759&amp;" "&amp;_xlfn.TEXTJOIN(", ",TRUE,$X759:$Z759)
))</f>
        <v>.dat 0</v>
      </c>
      <c r="E759" s="19" t="b">
        <f t="shared" ca="1" si="225"/>
        <v>0</v>
      </c>
      <c r="F759" s="5" t="str">
        <f t="shared" ca="1" si="222"/>
        <v>stack</v>
      </c>
      <c r="G759" s="5">
        <f t="shared" ca="1" si="223"/>
        <v>2050</v>
      </c>
      <c r="H759" s="5" t="str">
        <f t="shared" si="226"/>
        <v>data</v>
      </c>
      <c r="I759" s="13" t="b">
        <f t="shared" si="227"/>
        <v>1</v>
      </c>
      <c r="J759" s="6">
        <f ca="1">OFFSET(program!$A$1,0,disasm!A759)</f>
        <v>0</v>
      </c>
      <c r="K759" s="7">
        <f t="shared" ca="1" si="228"/>
        <v>0</v>
      </c>
      <c r="L759" s="7" t="e">
        <f t="shared" ca="1" si="229"/>
        <v>#VALUE!</v>
      </c>
      <c r="M759" s="7">
        <f t="shared" si="230"/>
        <v>1</v>
      </c>
      <c r="N759" s="7">
        <f t="shared" si="231"/>
        <v>1</v>
      </c>
      <c r="O759" s="8">
        <f t="shared" si="232"/>
        <v>1</v>
      </c>
      <c r="P759" s="8" t="str">
        <f t="shared" si="233"/>
        <v/>
      </c>
      <c r="Q759" s="8" t="str">
        <f t="shared" si="234"/>
        <v/>
      </c>
      <c r="R759" s="8" t="str">
        <f t="shared" ca="1" si="235"/>
        <v>num</v>
      </c>
      <c r="S759" s="8" t="str">
        <f t="shared" si="236"/>
        <v/>
      </c>
      <c r="T759" s="8" t="str">
        <f t="shared" si="237"/>
        <v/>
      </c>
      <c r="U759" s="7">
        <f ca="1">IF(O759="","",OFFSET(program!$A$1,0,disasm!$A759+COLUMN()-COLUMN($U759)+IF($I759,0,1)))</f>
        <v>0</v>
      </c>
      <c r="V759" s="7" t="str">
        <f ca="1">IF(P759="","",OFFSET(program!$A$1,0,disasm!$A759+COLUMN()-COLUMN($U759)+IF($I759,0,1)))</f>
        <v/>
      </c>
      <c r="W759" s="7" t="str">
        <f ca="1">IF(Q759="","",OFFSET(program!$A$1,0,disasm!$A759+COLUMN()-COLUMN($U759)+IF($I759,0,1)))</f>
        <v/>
      </c>
      <c r="X759" s="3" t="str">
        <f t="shared" ca="1" si="238"/>
        <v>0</v>
      </c>
      <c r="Y759" s="3" t="str">
        <f t="shared" si="239"/>
        <v/>
      </c>
      <c r="Z759" s="3" t="str">
        <f t="shared" si="240"/>
        <v/>
      </c>
      <c r="AA759" s="3" t="str">
        <f ca="1">" "
&amp;AE759
&amp;IF(AND(OR(K759=5,K759=6),MOD(INT(J759/1000),10)=1)," A2","")
&amp;IF(AND(NOT(I759),J759=109,OFFSET(program!$A$1,0,disasm!$A759+1)&gt;0,NOT(ISNUMBER(FIND(" A1 "," "&amp;AE759&amp;" "))))," AUTOLABEL","")
&amp;" "</f>
        <v xml:space="preserve">  </v>
      </c>
    </row>
    <row r="760" spans="1:31" x14ac:dyDescent="0.2">
      <c r="A760" s="1">
        <f t="shared" ca="1" si="241"/>
        <v>2115</v>
      </c>
      <c r="B760" s="2" t="str">
        <f t="shared" ca="1" si="224"/>
        <v>stack+65</v>
      </c>
      <c r="C760" s="3" t="str">
        <f ca="1">_xlfn.TEXTJOIN(" ",FALSE,OFFSET(program!$A$1,0,A760,1,M760))</f>
        <v/>
      </c>
      <c r="D760" s="4" t="str">
        <f ca="1">IF($H760="data",".dat "&amp;X760,
IF($H760="str",".str " &amp; _xlfn.TEXTJOIN("",FALSE,OFFSET(program!$A$2,0,A760+1,1,M760-1)),
$L760&amp;" "&amp;_xlfn.TEXTJOIN(", ",TRUE,$X760:$Z760)
))</f>
        <v>.dat 0</v>
      </c>
      <c r="E760" s="19" t="b">
        <f t="shared" ca="1" si="225"/>
        <v>0</v>
      </c>
      <c r="F760" s="5" t="str">
        <f t="shared" ca="1" si="222"/>
        <v>stack</v>
      </c>
      <c r="G760" s="5">
        <f t="shared" ca="1" si="223"/>
        <v>2050</v>
      </c>
      <c r="H760" s="5" t="str">
        <f t="shared" si="226"/>
        <v>data</v>
      </c>
      <c r="I760" s="13" t="b">
        <f t="shared" si="227"/>
        <v>1</v>
      </c>
      <c r="J760" s="6">
        <f ca="1">OFFSET(program!$A$1,0,disasm!A760)</f>
        <v>0</v>
      </c>
      <c r="K760" s="7">
        <f t="shared" ca="1" si="228"/>
        <v>0</v>
      </c>
      <c r="L760" s="7" t="e">
        <f t="shared" ca="1" si="229"/>
        <v>#VALUE!</v>
      </c>
      <c r="M760" s="7">
        <f t="shared" si="230"/>
        <v>1</v>
      </c>
      <c r="N760" s="7">
        <f t="shared" si="231"/>
        <v>1</v>
      </c>
      <c r="O760" s="8">
        <f t="shared" si="232"/>
        <v>1</v>
      </c>
      <c r="P760" s="8" t="str">
        <f t="shared" si="233"/>
        <v/>
      </c>
      <c r="Q760" s="8" t="str">
        <f t="shared" si="234"/>
        <v/>
      </c>
      <c r="R760" s="8" t="str">
        <f t="shared" ca="1" si="235"/>
        <v>num</v>
      </c>
      <c r="S760" s="8" t="str">
        <f t="shared" si="236"/>
        <v/>
      </c>
      <c r="T760" s="8" t="str">
        <f t="shared" si="237"/>
        <v/>
      </c>
      <c r="U760" s="7">
        <f ca="1">IF(O760="","",OFFSET(program!$A$1,0,disasm!$A760+COLUMN()-COLUMN($U760)+IF($I760,0,1)))</f>
        <v>0</v>
      </c>
      <c r="V760" s="7" t="str">
        <f ca="1">IF(P760="","",OFFSET(program!$A$1,0,disasm!$A760+COLUMN()-COLUMN($U760)+IF($I760,0,1)))</f>
        <v/>
      </c>
      <c r="W760" s="7" t="str">
        <f ca="1">IF(Q760="","",OFFSET(program!$A$1,0,disasm!$A760+COLUMN()-COLUMN($U760)+IF($I760,0,1)))</f>
        <v/>
      </c>
      <c r="X760" s="3" t="str">
        <f t="shared" ca="1" si="238"/>
        <v>0</v>
      </c>
      <c r="Y760" s="3" t="str">
        <f t="shared" si="239"/>
        <v/>
      </c>
      <c r="Z760" s="3" t="str">
        <f t="shared" si="240"/>
        <v/>
      </c>
      <c r="AA760" s="3" t="str">
        <f ca="1">" "
&amp;AE760
&amp;IF(AND(OR(K760=5,K760=6),MOD(INT(J760/1000),10)=1)," A2","")
&amp;IF(AND(NOT(I760),J760=109,OFFSET(program!$A$1,0,disasm!$A760+1)&gt;0,NOT(ISNUMBER(FIND(" A1 "," "&amp;AE760&amp;" "))))," AUTOLABEL","")
&amp;" "</f>
        <v xml:space="preserve">  </v>
      </c>
    </row>
    <row r="761" spans="1:31" x14ac:dyDescent="0.2">
      <c r="A761" s="1">
        <f t="shared" ca="1" si="241"/>
        <v>2116</v>
      </c>
      <c r="B761" s="2" t="str">
        <f t="shared" ca="1" si="224"/>
        <v>stack+66</v>
      </c>
      <c r="C761" s="3" t="str">
        <f ca="1">_xlfn.TEXTJOIN(" ",FALSE,OFFSET(program!$A$1,0,A761,1,M761))</f>
        <v/>
      </c>
      <c r="D761" s="4" t="str">
        <f ca="1">IF($H761="data",".dat "&amp;X761,
IF($H761="str",".str " &amp; _xlfn.TEXTJOIN("",FALSE,OFFSET(program!$A$2,0,A761+1,1,M761-1)),
$L761&amp;" "&amp;_xlfn.TEXTJOIN(", ",TRUE,$X761:$Z761)
))</f>
        <v>.dat 0</v>
      </c>
      <c r="E761" s="19" t="b">
        <f t="shared" ca="1" si="225"/>
        <v>0</v>
      </c>
      <c r="F761" s="5" t="str">
        <f t="shared" ca="1" si="222"/>
        <v>stack</v>
      </c>
      <c r="G761" s="5">
        <f t="shared" ca="1" si="223"/>
        <v>2050</v>
      </c>
      <c r="H761" s="5" t="str">
        <f t="shared" si="226"/>
        <v>data</v>
      </c>
      <c r="I761" s="13" t="b">
        <f t="shared" si="227"/>
        <v>1</v>
      </c>
      <c r="J761" s="6">
        <f ca="1">OFFSET(program!$A$1,0,disasm!A761)</f>
        <v>0</v>
      </c>
      <c r="K761" s="7">
        <f t="shared" ca="1" si="228"/>
        <v>0</v>
      </c>
      <c r="L761" s="7" t="e">
        <f t="shared" ca="1" si="229"/>
        <v>#VALUE!</v>
      </c>
      <c r="M761" s="7">
        <f t="shared" si="230"/>
        <v>1</v>
      </c>
      <c r="N761" s="7">
        <f t="shared" si="231"/>
        <v>1</v>
      </c>
      <c r="O761" s="8">
        <f t="shared" si="232"/>
        <v>1</v>
      </c>
      <c r="P761" s="8" t="str">
        <f t="shared" si="233"/>
        <v/>
      </c>
      <c r="Q761" s="8" t="str">
        <f t="shared" si="234"/>
        <v/>
      </c>
      <c r="R761" s="8" t="str">
        <f t="shared" ca="1" si="235"/>
        <v>num</v>
      </c>
      <c r="S761" s="8" t="str">
        <f t="shared" si="236"/>
        <v/>
      </c>
      <c r="T761" s="8" t="str">
        <f t="shared" si="237"/>
        <v/>
      </c>
      <c r="U761" s="7">
        <f ca="1">IF(O761="","",OFFSET(program!$A$1,0,disasm!$A761+COLUMN()-COLUMN($U761)+IF($I761,0,1)))</f>
        <v>0</v>
      </c>
      <c r="V761" s="7" t="str">
        <f ca="1">IF(P761="","",OFFSET(program!$A$1,0,disasm!$A761+COLUMN()-COLUMN($U761)+IF($I761,0,1)))</f>
        <v/>
      </c>
      <c r="W761" s="7" t="str">
        <f ca="1">IF(Q761="","",OFFSET(program!$A$1,0,disasm!$A761+COLUMN()-COLUMN($U761)+IF($I761,0,1)))</f>
        <v/>
      </c>
      <c r="X761" s="3" t="str">
        <f t="shared" ca="1" si="238"/>
        <v>0</v>
      </c>
      <c r="Y761" s="3" t="str">
        <f t="shared" si="239"/>
        <v/>
      </c>
      <c r="Z761" s="3" t="str">
        <f t="shared" si="240"/>
        <v/>
      </c>
      <c r="AA761" s="3" t="str">
        <f ca="1">" "
&amp;AE761
&amp;IF(AND(OR(K761=5,K761=6),MOD(INT(J761/1000),10)=1)," A2","")
&amp;IF(AND(NOT(I761),J761=109,OFFSET(program!$A$1,0,disasm!$A761+1)&gt;0,NOT(ISNUMBER(FIND(" A1 "," "&amp;AE761&amp;" "))))," AUTOLABEL","")
&amp;" "</f>
        <v xml:space="preserve">  </v>
      </c>
    </row>
    <row r="762" spans="1:31" x14ac:dyDescent="0.2">
      <c r="A762" s="1">
        <f t="shared" ca="1" si="241"/>
        <v>2117</v>
      </c>
      <c r="B762" s="2" t="str">
        <f t="shared" ca="1" si="224"/>
        <v>stack+67</v>
      </c>
      <c r="C762" s="3" t="str">
        <f ca="1">_xlfn.TEXTJOIN(" ",FALSE,OFFSET(program!$A$1,0,A762,1,M762))</f>
        <v/>
      </c>
      <c r="D762" s="4" t="str">
        <f ca="1">IF($H762="data",".dat "&amp;X762,
IF($H762="str",".str " &amp; _xlfn.TEXTJOIN("",FALSE,OFFSET(program!$A$2,0,A762+1,1,M762-1)),
$L762&amp;" "&amp;_xlfn.TEXTJOIN(", ",TRUE,$X762:$Z762)
))</f>
        <v>.dat 0</v>
      </c>
      <c r="E762" s="19" t="b">
        <f t="shared" ca="1" si="225"/>
        <v>0</v>
      </c>
      <c r="F762" s="5" t="str">
        <f t="shared" ca="1" si="222"/>
        <v>stack</v>
      </c>
      <c r="G762" s="5">
        <f t="shared" ca="1" si="223"/>
        <v>2050</v>
      </c>
      <c r="H762" s="5" t="str">
        <f t="shared" si="226"/>
        <v>data</v>
      </c>
      <c r="I762" s="13" t="b">
        <f t="shared" si="227"/>
        <v>1</v>
      </c>
      <c r="J762" s="6">
        <f ca="1">OFFSET(program!$A$1,0,disasm!A762)</f>
        <v>0</v>
      </c>
      <c r="K762" s="7">
        <f t="shared" ca="1" si="228"/>
        <v>0</v>
      </c>
      <c r="L762" s="7" t="e">
        <f t="shared" ca="1" si="229"/>
        <v>#VALUE!</v>
      </c>
      <c r="M762" s="7">
        <f t="shared" si="230"/>
        <v>1</v>
      </c>
      <c r="N762" s="7">
        <f t="shared" si="231"/>
        <v>1</v>
      </c>
      <c r="O762" s="8">
        <f t="shared" si="232"/>
        <v>1</v>
      </c>
      <c r="P762" s="8" t="str">
        <f t="shared" si="233"/>
        <v/>
      </c>
      <c r="Q762" s="8" t="str">
        <f t="shared" si="234"/>
        <v/>
      </c>
      <c r="R762" s="8" t="str">
        <f t="shared" ca="1" si="235"/>
        <v>num</v>
      </c>
      <c r="S762" s="8" t="str">
        <f t="shared" si="236"/>
        <v/>
      </c>
      <c r="T762" s="8" t="str">
        <f t="shared" si="237"/>
        <v/>
      </c>
      <c r="U762" s="7">
        <f ca="1">IF(O762="","",OFFSET(program!$A$1,0,disasm!$A762+COLUMN()-COLUMN($U762)+IF($I762,0,1)))</f>
        <v>0</v>
      </c>
      <c r="V762" s="7" t="str">
        <f ca="1">IF(P762="","",OFFSET(program!$A$1,0,disasm!$A762+COLUMN()-COLUMN($U762)+IF($I762,0,1)))</f>
        <v/>
      </c>
      <c r="W762" s="7" t="str">
        <f ca="1">IF(Q762="","",OFFSET(program!$A$1,0,disasm!$A762+COLUMN()-COLUMN($U762)+IF($I762,0,1)))</f>
        <v/>
      </c>
      <c r="X762" s="3" t="str">
        <f t="shared" ca="1" si="238"/>
        <v>0</v>
      </c>
      <c r="Y762" s="3" t="str">
        <f t="shared" si="239"/>
        <v/>
      </c>
      <c r="Z762" s="3" t="str">
        <f t="shared" si="240"/>
        <v/>
      </c>
      <c r="AA762" s="3" t="str">
        <f ca="1">" "
&amp;AE762
&amp;IF(AND(OR(K762=5,K762=6),MOD(INT(J762/1000),10)=1)," A2","")
&amp;IF(AND(NOT(I762),J762=109,OFFSET(program!$A$1,0,disasm!$A762+1)&gt;0,NOT(ISNUMBER(FIND(" A1 "," "&amp;AE762&amp;" "))))," AUTOLABEL","")
&amp;" "</f>
        <v xml:space="preserve">  </v>
      </c>
    </row>
    <row r="763" spans="1:31" x14ac:dyDescent="0.2">
      <c r="A763" s="1">
        <f t="shared" ca="1" si="241"/>
        <v>2118</v>
      </c>
      <c r="B763" s="2" t="str">
        <f t="shared" ca="1" si="224"/>
        <v>stack+68</v>
      </c>
      <c r="C763" s="3" t="str">
        <f ca="1">_xlfn.TEXTJOIN(" ",FALSE,OFFSET(program!$A$1,0,A763,1,M763))</f>
        <v/>
      </c>
      <c r="D763" s="4" t="str">
        <f ca="1">IF($H763="data",".dat "&amp;X763,
IF($H763="str",".str " &amp; _xlfn.TEXTJOIN("",FALSE,OFFSET(program!$A$2,0,A763+1,1,M763-1)),
$L763&amp;" "&amp;_xlfn.TEXTJOIN(", ",TRUE,$X763:$Z763)
))</f>
        <v>.dat 0</v>
      </c>
      <c r="E763" s="19" t="b">
        <f t="shared" ca="1" si="225"/>
        <v>0</v>
      </c>
      <c r="F763" s="5" t="str">
        <f t="shared" ca="1" si="222"/>
        <v>stack</v>
      </c>
      <c r="G763" s="5">
        <f t="shared" ca="1" si="223"/>
        <v>2050</v>
      </c>
      <c r="H763" s="5" t="str">
        <f t="shared" si="226"/>
        <v>data</v>
      </c>
      <c r="I763" s="13" t="b">
        <f t="shared" si="227"/>
        <v>1</v>
      </c>
      <c r="J763" s="6">
        <f ca="1">OFFSET(program!$A$1,0,disasm!A763)</f>
        <v>0</v>
      </c>
      <c r="K763" s="7">
        <f t="shared" ca="1" si="228"/>
        <v>0</v>
      </c>
      <c r="L763" s="7" t="e">
        <f t="shared" ca="1" si="229"/>
        <v>#VALUE!</v>
      </c>
      <c r="M763" s="7">
        <f t="shared" si="230"/>
        <v>1</v>
      </c>
      <c r="N763" s="7">
        <f t="shared" si="231"/>
        <v>1</v>
      </c>
      <c r="O763" s="8">
        <f t="shared" si="232"/>
        <v>1</v>
      </c>
      <c r="P763" s="8" t="str">
        <f t="shared" si="233"/>
        <v/>
      </c>
      <c r="Q763" s="8" t="str">
        <f t="shared" si="234"/>
        <v/>
      </c>
      <c r="R763" s="8" t="str">
        <f t="shared" ca="1" si="235"/>
        <v>num</v>
      </c>
      <c r="S763" s="8" t="str">
        <f t="shared" si="236"/>
        <v/>
      </c>
      <c r="T763" s="8" t="str">
        <f t="shared" si="237"/>
        <v/>
      </c>
      <c r="U763" s="7">
        <f ca="1">IF(O763="","",OFFSET(program!$A$1,0,disasm!$A763+COLUMN()-COLUMN($U763)+IF($I763,0,1)))</f>
        <v>0</v>
      </c>
      <c r="V763" s="7" t="str">
        <f ca="1">IF(P763="","",OFFSET(program!$A$1,0,disasm!$A763+COLUMN()-COLUMN($U763)+IF($I763,0,1)))</f>
        <v/>
      </c>
      <c r="W763" s="7" t="str">
        <f ca="1">IF(Q763="","",OFFSET(program!$A$1,0,disasm!$A763+COLUMN()-COLUMN($U763)+IF($I763,0,1)))</f>
        <v/>
      </c>
      <c r="X763" s="3" t="str">
        <f t="shared" ca="1" si="238"/>
        <v>0</v>
      </c>
      <c r="Y763" s="3" t="str">
        <f t="shared" si="239"/>
        <v/>
      </c>
      <c r="Z763" s="3" t="str">
        <f t="shared" si="240"/>
        <v/>
      </c>
      <c r="AA763" s="3" t="str">
        <f ca="1">" "
&amp;AE763
&amp;IF(AND(OR(K763=5,K763=6),MOD(INT(J763/1000),10)=1)," A2","")
&amp;IF(AND(NOT(I763),J763=109,OFFSET(program!$A$1,0,disasm!$A763+1)&gt;0,NOT(ISNUMBER(FIND(" A1 "," "&amp;AE763&amp;" "))))," AUTOLABEL","")
&amp;" "</f>
        <v xml:space="preserve">  </v>
      </c>
    </row>
    <row r="764" spans="1:31" x14ac:dyDescent="0.2">
      <c r="A764" s="1">
        <f t="shared" ca="1" si="241"/>
        <v>2119</v>
      </c>
      <c r="B764" s="2" t="str">
        <f t="shared" ca="1" si="224"/>
        <v>stack+69</v>
      </c>
      <c r="C764" s="3" t="str">
        <f ca="1">_xlfn.TEXTJOIN(" ",FALSE,OFFSET(program!$A$1,0,A764,1,M764))</f>
        <v/>
      </c>
      <c r="D764" s="4" t="str">
        <f ca="1">IF($H764="data",".dat "&amp;X764,
IF($H764="str",".str " &amp; _xlfn.TEXTJOIN("",FALSE,OFFSET(program!$A$2,0,A764+1,1,M764-1)),
$L764&amp;" "&amp;_xlfn.TEXTJOIN(", ",TRUE,$X764:$Z764)
))</f>
        <v>.dat 0</v>
      </c>
      <c r="E764" s="19" t="b">
        <f t="shared" ca="1" si="225"/>
        <v>0</v>
      </c>
      <c r="F764" s="5" t="str">
        <f t="shared" ca="1" si="222"/>
        <v>stack</v>
      </c>
      <c r="G764" s="5">
        <f t="shared" ca="1" si="223"/>
        <v>2050</v>
      </c>
      <c r="H764" s="5" t="str">
        <f t="shared" si="226"/>
        <v>data</v>
      </c>
      <c r="I764" s="13" t="b">
        <f t="shared" si="227"/>
        <v>1</v>
      </c>
      <c r="J764" s="6">
        <f ca="1">OFFSET(program!$A$1,0,disasm!A764)</f>
        <v>0</v>
      </c>
      <c r="K764" s="7">
        <f t="shared" ca="1" si="228"/>
        <v>0</v>
      </c>
      <c r="L764" s="7" t="e">
        <f t="shared" ca="1" si="229"/>
        <v>#VALUE!</v>
      </c>
      <c r="M764" s="7">
        <f t="shared" si="230"/>
        <v>1</v>
      </c>
      <c r="N764" s="7">
        <f t="shared" si="231"/>
        <v>1</v>
      </c>
      <c r="O764" s="8">
        <f t="shared" si="232"/>
        <v>1</v>
      </c>
      <c r="P764" s="8" t="str">
        <f t="shared" si="233"/>
        <v/>
      </c>
      <c r="Q764" s="8" t="str">
        <f t="shared" si="234"/>
        <v/>
      </c>
      <c r="R764" s="8" t="str">
        <f t="shared" ca="1" si="235"/>
        <v>num</v>
      </c>
      <c r="S764" s="8" t="str">
        <f t="shared" si="236"/>
        <v/>
      </c>
      <c r="T764" s="8" t="str">
        <f t="shared" si="237"/>
        <v/>
      </c>
      <c r="U764" s="7">
        <f ca="1">IF(O764="","",OFFSET(program!$A$1,0,disasm!$A764+COLUMN()-COLUMN($U764)+IF($I764,0,1)))</f>
        <v>0</v>
      </c>
      <c r="V764" s="7" t="str">
        <f ca="1">IF(P764="","",OFFSET(program!$A$1,0,disasm!$A764+COLUMN()-COLUMN($U764)+IF($I764,0,1)))</f>
        <v/>
      </c>
      <c r="W764" s="7" t="str">
        <f ca="1">IF(Q764="","",OFFSET(program!$A$1,0,disasm!$A764+COLUMN()-COLUMN($U764)+IF($I764,0,1)))</f>
        <v/>
      </c>
      <c r="X764" s="3" t="str">
        <f t="shared" ca="1" si="238"/>
        <v>0</v>
      </c>
      <c r="Y764" s="3" t="str">
        <f t="shared" si="239"/>
        <v/>
      </c>
      <c r="Z764" s="3" t="str">
        <f t="shared" si="240"/>
        <v/>
      </c>
      <c r="AA764" s="3" t="str">
        <f ca="1">" "
&amp;AE764
&amp;IF(AND(OR(K764=5,K764=6),MOD(INT(J764/1000),10)=1)," A2","")
&amp;IF(AND(NOT(I764),J764=109,OFFSET(program!$A$1,0,disasm!$A764+1)&gt;0,NOT(ISNUMBER(FIND(" A1 "," "&amp;AE764&amp;" "))))," AUTOLABEL","")
&amp;" "</f>
        <v xml:space="preserve">  </v>
      </c>
    </row>
    <row r="765" spans="1:31" x14ac:dyDescent="0.2">
      <c r="A765" s="1">
        <f t="shared" ca="1" si="241"/>
        <v>2120</v>
      </c>
      <c r="B765" s="2" t="str">
        <f t="shared" ca="1" si="224"/>
        <v>stack+70</v>
      </c>
      <c r="C765" s="3" t="str">
        <f ca="1">_xlfn.TEXTJOIN(" ",FALSE,OFFSET(program!$A$1,0,A765,1,M765))</f>
        <v/>
      </c>
      <c r="D765" s="4" t="str">
        <f ca="1">IF($H765="data",".dat "&amp;X765,
IF($H765="str",".str " &amp; _xlfn.TEXTJOIN("",FALSE,OFFSET(program!$A$2,0,A765+1,1,M765-1)),
$L765&amp;" "&amp;_xlfn.TEXTJOIN(", ",TRUE,$X765:$Z765)
))</f>
        <v>.dat 0</v>
      </c>
      <c r="E765" s="19" t="b">
        <f t="shared" ca="1" si="225"/>
        <v>0</v>
      </c>
      <c r="F765" s="5" t="str">
        <f t="shared" ca="1" si="222"/>
        <v>stack</v>
      </c>
      <c r="G765" s="5">
        <f t="shared" ca="1" si="223"/>
        <v>2050</v>
      </c>
      <c r="H765" s="5" t="str">
        <f t="shared" si="226"/>
        <v>data</v>
      </c>
      <c r="I765" s="13" t="b">
        <f t="shared" si="227"/>
        <v>1</v>
      </c>
      <c r="J765" s="6">
        <f ca="1">OFFSET(program!$A$1,0,disasm!A765)</f>
        <v>0</v>
      </c>
      <c r="K765" s="7">
        <f t="shared" ca="1" si="228"/>
        <v>0</v>
      </c>
      <c r="L765" s="7" t="e">
        <f t="shared" ca="1" si="229"/>
        <v>#VALUE!</v>
      </c>
      <c r="M765" s="7">
        <f t="shared" si="230"/>
        <v>1</v>
      </c>
      <c r="N765" s="7">
        <f t="shared" si="231"/>
        <v>1</v>
      </c>
      <c r="O765" s="8">
        <f t="shared" si="232"/>
        <v>1</v>
      </c>
      <c r="P765" s="8" t="str">
        <f t="shared" si="233"/>
        <v/>
      </c>
      <c r="Q765" s="8" t="str">
        <f t="shared" si="234"/>
        <v/>
      </c>
      <c r="R765" s="8" t="str">
        <f t="shared" ca="1" si="235"/>
        <v>num</v>
      </c>
      <c r="S765" s="8" t="str">
        <f t="shared" si="236"/>
        <v/>
      </c>
      <c r="T765" s="8" t="str">
        <f t="shared" si="237"/>
        <v/>
      </c>
      <c r="U765" s="7">
        <f ca="1">IF(O765="","",OFFSET(program!$A$1,0,disasm!$A765+COLUMN()-COLUMN($U765)+IF($I765,0,1)))</f>
        <v>0</v>
      </c>
      <c r="V765" s="7" t="str">
        <f ca="1">IF(P765="","",OFFSET(program!$A$1,0,disasm!$A765+COLUMN()-COLUMN($U765)+IF($I765,0,1)))</f>
        <v/>
      </c>
      <c r="W765" s="7" t="str">
        <f ca="1">IF(Q765="","",OFFSET(program!$A$1,0,disasm!$A765+COLUMN()-COLUMN($U765)+IF($I765,0,1)))</f>
        <v/>
      </c>
      <c r="X765" s="3" t="str">
        <f t="shared" ca="1" si="238"/>
        <v>0</v>
      </c>
      <c r="Y765" s="3" t="str">
        <f t="shared" si="239"/>
        <v/>
      </c>
      <c r="Z765" s="3" t="str">
        <f t="shared" si="240"/>
        <v/>
      </c>
      <c r="AA765" s="3" t="str">
        <f ca="1">" "
&amp;AE765
&amp;IF(AND(OR(K765=5,K765=6),MOD(INT(J765/1000),10)=1)," A2","")
&amp;IF(AND(NOT(I765),J765=109,OFFSET(program!$A$1,0,disasm!$A765+1)&gt;0,NOT(ISNUMBER(FIND(" A1 "," "&amp;AE765&amp;" "))))," AUTOLABEL","")
&amp;" "</f>
        <v xml:space="preserve">  </v>
      </c>
    </row>
    <row r="766" spans="1:31" x14ac:dyDescent="0.2">
      <c r="A766" s="1">
        <f t="shared" ca="1" si="241"/>
        <v>2121</v>
      </c>
      <c r="B766" s="2" t="str">
        <f t="shared" ca="1" si="224"/>
        <v>stack+71</v>
      </c>
      <c r="C766" s="3" t="str">
        <f ca="1">_xlfn.TEXTJOIN(" ",FALSE,OFFSET(program!$A$1,0,A766,1,M766))</f>
        <v/>
      </c>
      <c r="D766" s="4" t="str">
        <f ca="1">IF($H766="data",".dat "&amp;X766,
IF($H766="str",".str " &amp; _xlfn.TEXTJOIN("",FALSE,OFFSET(program!$A$2,0,A766+1,1,M766-1)),
$L766&amp;" "&amp;_xlfn.TEXTJOIN(", ",TRUE,$X766:$Z766)
))</f>
        <v>.dat 0</v>
      </c>
      <c r="E766" s="19" t="b">
        <f t="shared" ca="1" si="225"/>
        <v>0</v>
      </c>
      <c r="F766" s="5" t="str">
        <f t="shared" ca="1" si="222"/>
        <v>stack</v>
      </c>
      <c r="G766" s="5">
        <f t="shared" ca="1" si="223"/>
        <v>2050</v>
      </c>
      <c r="H766" s="5" t="str">
        <f t="shared" si="226"/>
        <v>data</v>
      </c>
      <c r="I766" s="13" t="b">
        <f t="shared" si="227"/>
        <v>1</v>
      </c>
      <c r="J766" s="6">
        <f ca="1">OFFSET(program!$A$1,0,disasm!A766)</f>
        <v>0</v>
      </c>
      <c r="K766" s="7">
        <f t="shared" ca="1" si="228"/>
        <v>0</v>
      </c>
      <c r="L766" s="7" t="e">
        <f t="shared" ca="1" si="229"/>
        <v>#VALUE!</v>
      </c>
      <c r="M766" s="7">
        <f t="shared" si="230"/>
        <v>1</v>
      </c>
      <c r="N766" s="7">
        <f t="shared" si="231"/>
        <v>1</v>
      </c>
      <c r="O766" s="8">
        <f t="shared" si="232"/>
        <v>1</v>
      </c>
      <c r="P766" s="8" t="str">
        <f t="shared" si="233"/>
        <v/>
      </c>
      <c r="Q766" s="8" t="str">
        <f t="shared" si="234"/>
        <v/>
      </c>
      <c r="R766" s="8" t="str">
        <f t="shared" ca="1" si="235"/>
        <v>num</v>
      </c>
      <c r="S766" s="8" t="str">
        <f t="shared" si="236"/>
        <v/>
      </c>
      <c r="T766" s="8" t="str">
        <f t="shared" si="237"/>
        <v/>
      </c>
      <c r="U766" s="7">
        <f ca="1">IF(O766="","",OFFSET(program!$A$1,0,disasm!$A766+COLUMN()-COLUMN($U766)+IF($I766,0,1)))</f>
        <v>0</v>
      </c>
      <c r="V766" s="7" t="str">
        <f ca="1">IF(P766="","",OFFSET(program!$A$1,0,disasm!$A766+COLUMN()-COLUMN($U766)+IF($I766,0,1)))</f>
        <v/>
      </c>
      <c r="W766" s="7" t="str">
        <f ca="1">IF(Q766="","",OFFSET(program!$A$1,0,disasm!$A766+COLUMN()-COLUMN($U766)+IF($I766,0,1)))</f>
        <v/>
      </c>
      <c r="X766" s="3" t="str">
        <f t="shared" ca="1" si="238"/>
        <v>0</v>
      </c>
      <c r="Y766" s="3" t="str">
        <f t="shared" si="239"/>
        <v/>
      </c>
      <c r="Z766" s="3" t="str">
        <f t="shared" si="240"/>
        <v/>
      </c>
      <c r="AA766" s="3" t="str">
        <f ca="1">" "
&amp;AE766
&amp;IF(AND(OR(K766=5,K766=6),MOD(INT(J766/1000),10)=1)," A2","")
&amp;IF(AND(NOT(I766),J766=109,OFFSET(program!$A$1,0,disasm!$A766+1)&gt;0,NOT(ISNUMBER(FIND(" A1 "," "&amp;AE766&amp;" "))))," AUTOLABEL","")
&amp;" "</f>
        <v xml:space="preserve">  </v>
      </c>
      <c r="AE766" s="12"/>
    </row>
    <row r="767" spans="1:31" x14ac:dyDescent="0.2">
      <c r="A767" s="1">
        <f t="shared" ca="1" si="241"/>
        <v>2122</v>
      </c>
      <c r="B767" s="2" t="str">
        <f t="shared" ca="1" si="224"/>
        <v>stack+72</v>
      </c>
      <c r="C767" s="3" t="str">
        <f ca="1">_xlfn.TEXTJOIN(" ",FALSE,OFFSET(program!$A$1,0,A767,1,M767))</f>
        <v/>
      </c>
      <c r="D767" s="4" t="str">
        <f ca="1">IF($H767="data",".dat "&amp;X767,
IF($H767="str",".str " &amp; _xlfn.TEXTJOIN("",FALSE,OFFSET(program!$A$2,0,A767+1,1,M767-1)),
$L767&amp;" "&amp;_xlfn.TEXTJOIN(", ",TRUE,$X767:$Z767)
))</f>
        <v>.dat 0</v>
      </c>
      <c r="E767" s="19" t="b">
        <f t="shared" ca="1" si="225"/>
        <v>0</v>
      </c>
      <c r="F767" s="5" t="str">
        <f t="shared" ca="1" si="222"/>
        <v>stack</v>
      </c>
      <c r="G767" s="5">
        <f t="shared" ca="1" si="223"/>
        <v>2050</v>
      </c>
      <c r="H767" s="5" t="str">
        <f t="shared" si="226"/>
        <v>data</v>
      </c>
      <c r="I767" s="13" t="b">
        <f t="shared" si="227"/>
        <v>1</v>
      </c>
      <c r="J767" s="6">
        <f ca="1">OFFSET(program!$A$1,0,disasm!A767)</f>
        <v>0</v>
      </c>
      <c r="K767" s="7">
        <f t="shared" ca="1" si="228"/>
        <v>0</v>
      </c>
      <c r="L767" s="7" t="e">
        <f t="shared" ca="1" si="229"/>
        <v>#VALUE!</v>
      </c>
      <c r="M767" s="7">
        <f t="shared" si="230"/>
        <v>1</v>
      </c>
      <c r="N767" s="7">
        <f t="shared" si="231"/>
        <v>1</v>
      </c>
      <c r="O767" s="8">
        <f t="shared" si="232"/>
        <v>1</v>
      </c>
      <c r="P767" s="8" t="str">
        <f t="shared" si="233"/>
        <v/>
      </c>
      <c r="Q767" s="8" t="str">
        <f t="shared" si="234"/>
        <v/>
      </c>
      <c r="R767" s="8" t="str">
        <f t="shared" ca="1" si="235"/>
        <v>num</v>
      </c>
      <c r="S767" s="8" t="str">
        <f t="shared" si="236"/>
        <v/>
      </c>
      <c r="T767" s="8" t="str">
        <f t="shared" si="237"/>
        <v/>
      </c>
      <c r="U767" s="7">
        <f ca="1">IF(O767="","",OFFSET(program!$A$1,0,disasm!$A767+COLUMN()-COLUMN($U767)+IF($I767,0,1)))</f>
        <v>0</v>
      </c>
      <c r="V767" s="7" t="str">
        <f ca="1">IF(P767="","",OFFSET(program!$A$1,0,disasm!$A767+COLUMN()-COLUMN($U767)+IF($I767,0,1)))</f>
        <v/>
      </c>
      <c r="W767" s="7" t="str">
        <f ca="1">IF(Q767="","",OFFSET(program!$A$1,0,disasm!$A767+COLUMN()-COLUMN($U767)+IF($I767,0,1)))</f>
        <v/>
      </c>
      <c r="X767" s="3" t="str">
        <f t="shared" ca="1" si="238"/>
        <v>0</v>
      </c>
      <c r="Y767" s="3" t="str">
        <f t="shared" si="239"/>
        <v/>
      </c>
      <c r="Z767" s="3" t="str">
        <f t="shared" si="240"/>
        <v/>
      </c>
      <c r="AA767" s="3" t="str">
        <f ca="1">" "
&amp;AE767
&amp;IF(AND(OR(K767=5,K767=6),MOD(INT(J767/1000),10)=1)," A2","")
&amp;IF(AND(NOT(I767),J767=109,OFFSET(program!$A$1,0,disasm!$A767+1)&gt;0,NOT(ISNUMBER(FIND(" A1 "," "&amp;AE767&amp;" "))))," AUTOLABEL","")
&amp;" "</f>
        <v xml:space="preserve">  </v>
      </c>
    </row>
    <row r="768" spans="1:31" x14ac:dyDescent="0.2">
      <c r="A768" s="1">
        <f t="shared" ca="1" si="241"/>
        <v>2123</v>
      </c>
      <c r="B768" s="2" t="str">
        <f t="shared" ca="1" si="224"/>
        <v>stack+73</v>
      </c>
      <c r="C768" s="3" t="str">
        <f ca="1">_xlfn.TEXTJOIN(" ",FALSE,OFFSET(program!$A$1,0,A768,1,M768))</f>
        <v/>
      </c>
      <c r="D768" s="4" t="str">
        <f ca="1">IF($H768="data",".dat "&amp;X768,
IF($H768="str",".str " &amp; _xlfn.TEXTJOIN("",FALSE,OFFSET(program!$A$2,0,A768+1,1,M768-1)),
$L768&amp;" "&amp;_xlfn.TEXTJOIN(", ",TRUE,$X768:$Z768)
))</f>
        <v>.dat 0</v>
      </c>
      <c r="E768" s="19" t="b">
        <f t="shared" ca="1" si="225"/>
        <v>0</v>
      </c>
      <c r="F768" s="5" t="str">
        <f t="shared" ca="1" si="222"/>
        <v>stack</v>
      </c>
      <c r="G768" s="5">
        <f t="shared" ca="1" si="223"/>
        <v>2050</v>
      </c>
      <c r="H768" s="5" t="str">
        <f t="shared" si="226"/>
        <v>data</v>
      </c>
      <c r="I768" s="13" t="b">
        <f t="shared" si="227"/>
        <v>1</v>
      </c>
      <c r="J768" s="6">
        <f ca="1">OFFSET(program!$A$1,0,disasm!A768)</f>
        <v>0</v>
      </c>
      <c r="K768" s="7">
        <f t="shared" ca="1" si="228"/>
        <v>0</v>
      </c>
      <c r="L768" s="7" t="e">
        <f t="shared" ca="1" si="229"/>
        <v>#VALUE!</v>
      </c>
      <c r="M768" s="7">
        <f t="shared" si="230"/>
        <v>1</v>
      </c>
      <c r="N768" s="7">
        <f t="shared" si="231"/>
        <v>1</v>
      </c>
      <c r="O768" s="8">
        <f t="shared" si="232"/>
        <v>1</v>
      </c>
      <c r="P768" s="8" t="str">
        <f t="shared" si="233"/>
        <v/>
      </c>
      <c r="Q768" s="8" t="str">
        <f t="shared" si="234"/>
        <v/>
      </c>
      <c r="R768" s="8" t="str">
        <f t="shared" ca="1" si="235"/>
        <v>num</v>
      </c>
      <c r="S768" s="8" t="str">
        <f t="shared" si="236"/>
        <v/>
      </c>
      <c r="T768" s="8" t="str">
        <f t="shared" si="237"/>
        <v/>
      </c>
      <c r="U768" s="7">
        <f ca="1">IF(O768="","",OFFSET(program!$A$1,0,disasm!$A768+COLUMN()-COLUMN($U768)+IF($I768,0,1)))</f>
        <v>0</v>
      </c>
      <c r="V768" s="7" t="str">
        <f ca="1">IF(P768="","",OFFSET(program!$A$1,0,disasm!$A768+COLUMN()-COLUMN($U768)+IF($I768,0,1)))</f>
        <v/>
      </c>
      <c r="W768" s="7" t="str">
        <f ca="1">IF(Q768="","",OFFSET(program!$A$1,0,disasm!$A768+COLUMN()-COLUMN($U768)+IF($I768,0,1)))</f>
        <v/>
      </c>
      <c r="X768" s="3" t="str">
        <f t="shared" ca="1" si="238"/>
        <v>0</v>
      </c>
      <c r="Y768" s="3" t="str">
        <f t="shared" si="239"/>
        <v/>
      </c>
      <c r="Z768" s="3" t="str">
        <f t="shared" si="240"/>
        <v/>
      </c>
      <c r="AA768" s="3" t="str">
        <f ca="1">" "
&amp;AE768
&amp;IF(AND(OR(K768=5,K768=6),MOD(INT(J768/1000),10)=1)," A2","")
&amp;IF(AND(NOT(I768),J768=109,OFFSET(program!$A$1,0,disasm!$A768+1)&gt;0,NOT(ISNUMBER(FIND(" A1 "," "&amp;AE768&amp;" "))))," AUTOLABEL","")
&amp;" "</f>
        <v xml:space="preserve">  </v>
      </c>
    </row>
    <row r="769" spans="1:27" x14ac:dyDescent="0.2">
      <c r="A769" s="1">
        <f t="shared" ca="1" si="241"/>
        <v>2124</v>
      </c>
      <c r="B769" s="2" t="str">
        <f t="shared" ca="1" si="224"/>
        <v>stack+74</v>
      </c>
      <c r="C769" s="3" t="str">
        <f ca="1">_xlfn.TEXTJOIN(" ",FALSE,OFFSET(program!$A$1,0,A769,1,M769))</f>
        <v/>
      </c>
      <c r="D769" s="4" t="str">
        <f ca="1">IF($H769="data",".dat "&amp;X769,
IF($H769="str",".str " &amp; _xlfn.TEXTJOIN("",FALSE,OFFSET(program!$A$2,0,A769+1,1,M769-1)),
$L769&amp;" "&amp;_xlfn.TEXTJOIN(", ",TRUE,$X769:$Z769)
))</f>
        <v>.dat 0</v>
      </c>
      <c r="E769" s="19" t="b">
        <f t="shared" ca="1" si="225"/>
        <v>0</v>
      </c>
      <c r="F769" s="5" t="str">
        <f t="shared" ca="1" si="222"/>
        <v>stack</v>
      </c>
      <c r="G769" s="5">
        <f t="shared" ca="1" si="223"/>
        <v>2050</v>
      </c>
      <c r="H769" s="5" t="str">
        <f t="shared" si="226"/>
        <v>data</v>
      </c>
      <c r="I769" s="13" t="b">
        <f t="shared" si="227"/>
        <v>1</v>
      </c>
      <c r="J769" s="6">
        <f ca="1">OFFSET(program!$A$1,0,disasm!A769)</f>
        <v>0</v>
      </c>
      <c r="K769" s="7">
        <f t="shared" ca="1" si="228"/>
        <v>0</v>
      </c>
      <c r="L769" s="7" t="e">
        <f t="shared" ca="1" si="229"/>
        <v>#VALUE!</v>
      </c>
      <c r="M769" s="7">
        <f t="shared" si="230"/>
        <v>1</v>
      </c>
      <c r="N769" s="7">
        <f t="shared" si="231"/>
        <v>1</v>
      </c>
      <c r="O769" s="8">
        <f t="shared" si="232"/>
        <v>1</v>
      </c>
      <c r="P769" s="8" t="str">
        <f t="shared" si="233"/>
        <v/>
      </c>
      <c r="Q769" s="8" t="str">
        <f t="shared" si="234"/>
        <v/>
      </c>
      <c r="R769" s="8" t="str">
        <f t="shared" ca="1" si="235"/>
        <v>num</v>
      </c>
      <c r="S769" s="8" t="str">
        <f t="shared" si="236"/>
        <v/>
      </c>
      <c r="T769" s="8" t="str">
        <f t="shared" si="237"/>
        <v/>
      </c>
      <c r="U769" s="7">
        <f ca="1">IF(O769="","",OFFSET(program!$A$1,0,disasm!$A769+COLUMN()-COLUMN($U769)+IF($I769,0,1)))</f>
        <v>0</v>
      </c>
      <c r="V769" s="7" t="str">
        <f ca="1">IF(P769="","",OFFSET(program!$A$1,0,disasm!$A769+COLUMN()-COLUMN($U769)+IF($I769,0,1)))</f>
        <v/>
      </c>
      <c r="W769" s="7" t="str">
        <f ca="1">IF(Q769="","",OFFSET(program!$A$1,0,disasm!$A769+COLUMN()-COLUMN($U769)+IF($I769,0,1)))</f>
        <v/>
      </c>
      <c r="X769" s="3" t="str">
        <f t="shared" ca="1" si="238"/>
        <v>0</v>
      </c>
      <c r="Y769" s="3" t="str">
        <f t="shared" si="239"/>
        <v/>
      </c>
      <c r="Z769" s="3" t="str">
        <f t="shared" si="240"/>
        <v/>
      </c>
      <c r="AA769" s="3" t="str">
        <f ca="1">" "
&amp;AE769
&amp;IF(AND(OR(K769=5,K769=6),MOD(INT(J769/1000),10)=1)," A2","")
&amp;IF(AND(NOT(I769),J769=109,OFFSET(program!$A$1,0,disasm!$A769+1)&gt;0,NOT(ISNUMBER(FIND(" A1 "," "&amp;AE769&amp;" "))))," AUTOLABEL","")
&amp;" "</f>
        <v xml:space="preserve">  </v>
      </c>
    </row>
    <row r="770" spans="1:27" x14ac:dyDescent="0.2">
      <c r="A770" s="1">
        <f t="shared" ca="1" si="241"/>
        <v>2125</v>
      </c>
      <c r="B770" s="2" t="str">
        <f t="shared" ca="1" si="224"/>
        <v>stack+75</v>
      </c>
      <c r="C770" s="3" t="str">
        <f ca="1">_xlfn.TEXTJOIN(" ",FALSE,OFFSET(program!$A$1,0,A770,1,M770))</f>
        <v/>
      </c>
      <c r="D770" s="4" t="str">
        <f ca="1">IF($H770="data",".dat "&amp;X770,
IF($H770="str",".str " &amp; _xlfn.TEXTJOIN("",FALSE,OFFSET(program!$A$2,0,A770+1,1,M770-1)),
$L770&amp;" "&amp;_xlfn.TEXTJOIN(", ",TRUE,$X770:$Z770)
))</f>
        <v>.dat 0</v>
      </c>
      <c r="E770" s="19" t="b">
        <f t="shared" ca="1" si="225"/>
        <v>0</v>
      </c>
      <c r="F770" s="5" t="str">
        <f t="shared" ref="F770:F833" ca="1" si="242">IF(ISBLANK($AD770),
    IF(ISNUMBER(FIND(" AUTOLABEL ",AA770)),IF(I770,"data","fun")&amp;A770,F769),
    $AD770
)</f>
        <v>stack</v>
      </c>
      <c r="G770" s="5">
        <f t="shared" ref="G770:G833" ca="1" si="243">IF(AND(ISBLANK($AD770),NOT(ISNUMBER(FIND(" AUTOLABEL ",AA770)))),G769,$A770)</f>
        <v>2050</v>
      </c>
      <c r="H770" s="5" t="str">
        <f t="shared" si="226"/>
        <v>data</v>
      </c>
      <c r="I770" s="13" t="b">
        <f t="shared" si="227"/>
        <v>1</v>
      </c>
      <c r="J770" s="6">
        <f ca="1">OFFSET(program!$A$1,0,disasm!A770)</f>
        <v>0</v>
      </c>
      <c r="K770" s="7">
        <f t="shared" ca="1" si="228"/>
        <v>0</v>
      </c>
      <c r="L770" s="7" t="e">
        <f t="shared" ca="1" si="229"/>
        <v>#VALUE!</v>
      </c>
      <c r="M770" s="7">
        <f t="shared" si="230"/>
        <v>1</v>
      </c>
      <c r="N770" s="7">
        <f t="shared" si="231"/>
        <v>1</v>
      </c>
      <c r="O770" s="8">
        <f t="shared" si="232"/>
        <v>1</v>
      </c>
      <c r="P770" s="8" t="str">
        <f t="shared" si="233"/>
        <v/>
      </c>
      <c r="Q770" s="8" t="str">
        <f t="shared" si="234"/>
        <v/>
      </c>
      <c r="R770" s="8" t="str">
        <f t="shared" ca="1" si="235"/>
        <v>num</v>
      </c>
      <c r="S770" s="8" t="str">
        <f t="shared" si="236"/>
        <v/>
      </c>
      <c r="T770" s="8" t="str">
        <f t="shared" si="237"/>
        <v/>
      </c>
      <c r="U770" s="7">
        <f ca="1">IF(O770="","",OFFSET(program!$A$1,0,disasm!$A770+COLUMN()-COLUMN($U770)+IF($I770,0,1)))</f>
        <v>0</v>
      </c>
      <c r="V770" s="7" t="str">
        <f ca="1">IF(P770="","",OFFSET(program!$A$1,0,disasm!$A770+COLUMN()-COLUMN($U770)+IF($I770,0,1)))</f>
        <v/>
      </c>
      <c r="W770" s="7" t="str">
        <f ca="1">IF(Q770="","",OFFSET(program!$A$1,0,disasm!$A770+COLUMN()-COLUMN($U770)+IF($I770,0,1)))</f>
        <v/>
      </c>
      <c r="X770" s="3" t="str">
        <f t="shared" ca="1" si="238"/>
        <v>0</v>
      </c>
      <c r="Y770" s="3" t="str">
        <f t="shared" si="239"/>
        <v/>
      </c>
      <c r="Z770" s="3" t="str">
        <f t="shared" si="240"/>
        <v/>
      </c>
      <c r="AA770" s="3" t="str">
        <f ca="1">" "
&amp;AE770
&amp;IF(AND(OR(K770=5,K770=6),MOD(INT(J770/1000),10)=1)," A2","")
&amp;IF(AND(NOT(I770),J770=109,OFFSET(program!$A$1,0,disasm!$A770+1)&gt;0,NOT(ISNUMBER(FIND(" A1 "," "&amp;AE770&amp;" "))))," AUTOLABEL","")
&amp;" "</f>
        <v xml:space="preserve">  </v>
      </c>
    </row>
    <row r="771" spans="1:27" x14ac:dyDescent="0.2">
      <c r="A771" s="1">
        <f t="shared" ca="1" si="241"/>
        <v>2126</v>
      </c>
      <c r="B771" s="2" t="str">
        <f t="shared" ref="B771:B834" ca="1" si="244">$F771
&amp;IF(ISBLANK(AB771),
    IF($A771=$G771,
        "",
        "+"&amp;$A771-$G771
    ),
    "."&amp;AB771
)</f>
        <v>stack+76</v>
      </c>
      <c r="C771" s="3" t="str">
        <f ca="1">_xlfn.TEXTJOIN(" ",FALSE,OFFSET(program!$A$1,0,A771,1,M771))</f>
        <v/>
      </c>
      <c r="D771" s="4" t="str">
        <f ca="1">IF($H771="data",".dat "&amp;X771,
IF($H771="str",".str " &amp; _xlfn.TEXTJOIN("",FALSE,OFFSET(program!$A$2,0,A771+1,1,M771-1)),
$L771&amp;" "&amp;_xlfn.TEXTJOIN(", ",TRUE,$X771:$Z771)
))</f>
        <v>.dat 0</v>
      </c>
      <c r="E771" s="19" t="b">
        <f t="shared" ref="E771:E834" ca="1" si="245">IF(G771&lt;&gt;G770,NOT(E770),E770)</f>
        <v>0</v>
      </c>
      <c r="F771" s="5" t="str">
        <f t="shared" ca="1" si="242"/>
        <v>stack</v>
      </c>
      <c r="G771" s="5">
        <f t="shared" ca="1" si="243"/>
        <v>2050</v>
      </c>
      <c r="H771" s="5" t="str">
        <f t="shared" ref="H771:H834" si="246">IF(ISNUMBER(FIND(" STR "," "&amp;AE771&amp;" ")),"str",
IF(ISNUMBER(FIND(" CODE "," "&amp;AE771&amp;" ")),"code",
IF(ISNUMBER(FIND(" DATA "," "&amp;AE771&amp;" ")),"data",
$H770
)))</f>
        <v>data</v>
      </c>
      <c r="I771" s="13" t="b">
        <f t="shared" ref="I771:I834" si="247">H771&lt;&gt;"code"</f>
        <v>1</v>
      </c>
      <c r="J771" s="6">
        <f ca="1">OFFSET(program!$A$1,0,disasm!A771)</f>
        <v>0</v>
      </c>
      <c r="K771" s="7">
        <f t="shared" ref="K771:K834" ca="1" si="248">MOD($J771,100)</f>
        <v>0</v>
      </c>
      <c r="L771" s="7" t="e">
        <f t="shared" ref="L771:L834" ca="1" si="249">IF(K771=99,"END",CHOOSE(K771,"ADD ","MUL ","IN  ","OUT ","J!=0","J=0 ","CMP&lt;","CMP=","SP+ "))</f>
        <v>#VALUE!</v>
      </c>
      <c r="M771" s="7">
        <f t="shared" ref="M771:M834" si="250">IF($H771="data",1,IF($H771="str",$J771+1,N771+1))</f>
        <v>1</v>
      </c>
      <c r="N771" s="7">
        <f t="shared" ref="N771:N834" si="251">IF($I771,1,IFERROR(CHOOSE($K771,3,3,1,1,2,2,3,3,1),0))</f>
        <v>1</v>
      </c>
      <c r="O771" s="8">
        <f t="shared" ref="O771:O834" si="252">IF(I771,1,IF($N771&gt;=1,MOD(INT($J771/100),10),""))</f>
        <v>1</v>
      </c>
      <c r="P771" s="8" t="str">
        <f t="shared" ref="P771:P834" si="253">IF($N771&gt;=2,MOD(INT($J771/1000),10),"")</f>
        <v/>
      </c>
      <c r="Q771" s="8" t="str">
        <f t="shared" ref="Q771:Q834" si="254">IF($N771&gt;=3,MOD(INT($J771/10000),10),"")</f>
        <v/>
      </c>
      <c r="R771" s="8" t="str">
        <f t="shared" ref="R771:R834" ca="1" si="255">IF(O771="","",
    IF(ISNUMBER(FIND(" A"&amp;R$1&amp;" ",$AA771)),"addr",
        IF(ISNUMBER(FIND(" C"&amp;R$1&amp;" ",$AA771)),"char",
            CHOOSE(O771+1,"addr","num","num")
        )
    )
)</f>
        <v>num</v>
      </c>
      <c r="S771" s="8" t="str">
        <f t="shared" ref="S771:S834" si="256">IF(P771="","",
    IF(ISNUMBER(FIND(" A"&amp;S$1&amp;" ",$AA771)),"addr",
        IF(ISNUMBER(FIND(" C"&amp;S$1&amp;" ",$AA771)),"char",
            CHOOSE(P771+1,"addr","num","num")
        )
    )
)</f>
        <v/>
      </c>
      <c r="T771" s="8" t="str">
        <f t="shared" ref="T771:T834" si="257">IF(Q771="","",
    IF(ISNUMBER(FIND(" A"&amp;T$1&amp;" ",$AA771)),"addr",
        IF(ISNUMBER(FIND(" C"&amp;T$1&amp;" ",$AA771)),"char",
            CHOOSE(Q771+1,"addr","num","num")
        )
    )
)</f>
        <v/>
      </c>
      <c r="U771" s="7">
        <f ca="1">IF(O771="","",OFFSET(program!$A$1,0,disasm!$A771+COLUMN()-COLUMN($U771)+IF($I771,0,1)))</f>
        <v>0</v>
      </c>
      <c r="V771" s="7" t="str">
        <f ca="1">IF(P771="","",OFFSET(program!$A$1,0,disasm!$A771+COLUMN()-COLUMN($U771)+IF($I771,0,1)))</f>
        <v/>
      </c>
      <c r="W771" s="7" t="str">
        <f ca="1">IF(Q771="","",OFFSET(program!$A$1,0,disasm!$A771+COLUMN()-COLUMN($U771)+IF($I771,0,1)))</f>
        <v/>
      </c>
      <c r="X771" s="3" t="str">
        <f t="shared" ref="X771:X834" ca="1" si="258">IF(O771="","",
  SUBSTITUTE(SUBSTITUTE(
    CHOOSE(1+O771,"[val]","val","[SP+val]"),
    "val",
    IF(R771="char","'"&amp;CHAR(U771)&amp;"'",
      IF(R771="addr",
        INDEX($B:$B,MATCH(U771,$A:$A,1))
          &amp; IF(INDEX($A:$A,MATCH(U771,$A:$A,1)) &lt; U771, ".a"&amp;(U771 - INDEX($A:$A,MATCH(U771,$A:$A,1))),""),
        U771
       )
    )
  ),"+-","-")
)</f>
        <v>0</v>
      </c>
      <c r="Y771" s="3" t="str">
        <f t="shared" ref="Y771:Y834" si="259">IF(P771="","",
  SUBSTITUTE(SUBSTITUTE(
    CHOOSE(1+P771,"[val]","val","[SP+val]"),
    "val",
    IF(S771="char","'"&amp;CHAR(V771)&amp;"'",
      IF(S771="addr",
        INDEX($B:$B,MATCH(V771,$A:$A,1))
          &amp; IF(INDEX($A:$A,MATCH(V771,$A:$A,1)) &lt; V771, ".a"&amp;(V771 - INDEX($A:$A,MATCH(V771,$A:$A,1))),""),
        V771
       )
    )
  ),"+-","-")
)</f>
        <v/>
      </c>
      <c r="Z771" s="3" t="str">
        <f t="shared" ref="Z771:Z834" si="260">IF(Q771="","",
  SUBSTITUTE(SUBSTITUTE(
    CHOOSE(1+Q771,"[val]","val","[SP+val]"),
    "val",
    IF(T771="char","'"&amp;CHAR(W771)&amp;"'",
      IF(T771="addr",
        INDEX($B:$B,MATCH(W771,$A:$A,1))
          &amp; IF(INDEX($A:$A,MATCH(W771,$A:$A,1)) &lt; W771, ".a"&amp;(W771 - INDEX($A:$A,MATCH(W771,$A:$A,1))),""),
        W771
       )
    )
  ),"+-","-")
)</f>
        <v/>
      </c>
      <c r="AA771" s="3" t="str">
        <f ca="1">" "
&amp;AE771
&amp;IF(AND(OR(K771=5,K771=6),MOD(INT(J771/1000),10)=1)," A2","")
&amp;IF(AND(NOT(I771),J771=109,OFFSET(program!$A$1,0,disasm!$A771+1)&gt;0,NOT(ISNUMBER(FIND(" A1 "," "&amp;AE771&amp;" "))))," AUTOLABEL","")
&amp;" "</f>
        <v xml:space="preserve">  </v>
      </c>
    </row>
    <row r="772" spans="1:27" x14ac:dyDescent="0.2">
      <c r="A772" s="1">
        <f t="shared" ref="A772:A835" ca="1" si="261">A771+M771</f>
        <v>2127</v>
      </c>
      <c r="B772" s="2" t="str">
        <f t="shared" ca="1" si="244"/>
        <v>stack+77</v>
      </c>
      <c r="C772" s="3" t="str">
        <f ca="1">_xlfn.TEXTJOIN(" ",FALSE,OFFSET(program!$A$1,0,A772,1,M772))</f>
        <v/>
      </c>
      <c r="D772" s="4" t="str">
        <f ca="1">IF($H772="data",".dat "&amp;X772,
IF($H772="str",".str " &amp; _xlfn.TEXTJOIN("",FALSE,OFFSET(program!$A$2,0,A772+1,1,M772-1)),
$L772&amp;" "&amp;_xlfn.TEXTJOIN(", ",TRUE,$X772:$Z772)
))</f>
        <v>.dat 0</v>
      </c>
      <c r="E772" s="19" t="b">
        <f t="shared" ca="1" si="245"/>
        <v>0</v>
      </c>
      <c r="F772" s="5" t="str">
        <f t="shared" ca="1" si="242"/>
        <v>stack</v>
      </c>
      <c r="G772" s="5">
        <f t="shared" ca="1" si="243"/>
        <v>2050</v>
      </c>
      <c r="H772" s="5" t="str">
        <f t="shared" si="246"/>
        <v>data</v>
      </c>
      <c r="I772" s="13" t="b">
        <f t="shared" si="247"/>
        <v>1</v>
      </c>
      <c r="J772" s="6">
        <f ca="1">OFFSET(program!$A$1,0,disasm!A772)</f>
        <v>0</v>
      </c>
      <c r="K772" s="7">
        <f t="shared" ca="1" si="248"/>
        <v>0</v>
      </c>
      <c r="L772" s="7" t="e">
        <f t="shared" ca="1" si="249"/>
        <v>#VALUE!</v>
      </c>
      <c r="M772" s="7">
        <f t="shared" si="250"/>
        <v>1</v>
      </c>
      <c r="N772" s="7">
        <f t="shared" si="251"/>
        <v>1</v>
      </c>
      <c r="O772" s="8">
        <f t="shared" si="252"/>
        <v>1</v>
      </c>
      <c r="P772" s="8" t="str">
        <f t="shared" si="253"/>
        <v/>
      </c>
      <c r="Q772" s="8" t="str">
        <f t="shared" si="254"/>
        <v/>
      </c>
      <c r="R772" s="8" t="str">
        <f t="shared" ca="1" si="255"/>
        <v>num</v>
      </c>
      <c r="S772" s="8" t="str">
        <f t="shared" si="256"/>
        <v/>
      </c>
      <c r="T772" s="8" t="str">
        <f t="shared" si="257"/>
        <v/>
      </c>
      <c r="U772" s="7">
        <f ca="1">IF(O772="","",OFFSET(program!$A$1,0,disasm!$A772+COLUMN()-COLUMN($U772)+IF($I772,0,1)))</f>
        <v>0</v>
      </c>
      <c r="V772" s="7" t="str">
        <f ca="1">IF(P772="","",OFFSET(program!$A$1,0,disasm!$A772+COLUMN()-COLUMN($U772)+IF($I772,0,1)))</f>
        <v/>
      </c>
      <c r="W772" s="7" t="str">
        <f ca="1">IF(Q772="","",OFFSET(program!$A$1,0,disasm!$A772+COLUMN()-COLUMN($U772)+IF($I772,0,1)))</f>
        <v/>
      </c>
      <c r="X772" s="3" t="str">
        <f t="shared" ca="1" si="258"/>
        <v>0</v>
      </c>
      <c r="Y772" s="3" t="str">
        <f t="shared" si="259"/>
        <v/>
      </c>
      <c r="Z772" s="3" t="str">
        <f t="shared" si="260"/>
        <v/>
      </c>
      <c r="AA772" s="3" t="str">
        <f ca="1">" "
&amp;AE772
&amp;IF(AND(OR(K772=5,K772=6),MOD(INT(J772/1000),10)=1)," A2","")
&amp;IF(AND(NOT(I772),J772=109,OFFSET(program!$A$1,0,disasm!$A772+1)&gt;0,NOT(ISNUMBER(FIND(" A1 "," "&amp;AE772&amp;" "))))," AUTOLABEL","")
&amp;" "</f>
        <v xml:space="preserve">  </v>
      </c>
    </row>
    <row r="773" spans="1:27" x14ac:dyDescent="0.2">
      <c r="A773" s="1">
        <f t="shared" ca="1" si="261"/>
        <v>2128</v>
      </c>
      <c r="B773" s="2" t="str">
        <f t="shared" ca="1" si="244"/>
        <v>stack+78</v>
      </c>
      <c r="C773" s="3" t="str">
        <f ca="1">_xlfn.TEXTJOIN(" ",FALSE,OFFSET(program!$A$1,0,A773,1,M773))</f>
        <v/>
      </c>
      <c r="D773" s="4" t="str">
        <f ca="1">IF($H773="data",".dat "&amp;X773,
IF($H773="str",".str " &amp; _xlfn.TEXTJOIN("",FALSE,OFFSET(program!$A$2,0,A773+1,1,M773-1)),
$L773&amp;" "&amp;_xlfn.TEXTJOIN(", ",TRUE,$X773:$Z773)
))</f>
        <v>.dat 0</v>
      </c>
      <c r="E773" s="19" t="b">
        <f t="shared" ca="1" si="245"/>
        <v>0</v>
      </c>
      <c r="F773" s="5" t="str">
        <f t="shared" ca="1" si="242"/>
        <v>stack</v>
      </c>
      <c r="G773" s="5">
        <f t="shared" ca="1" si="243"/>
        <v>2050</v>
      </c>
      <c r="H773" s="5" t="str">
        <f t="shared" si="246"/>
        <v>data</v>
      </c>
      <c r="I773" s="13" t="b">
        <f t="shared" si="247"/>
        <v>1</v>
      </c>
      <c r="J773" s="6">
        <f ca="1">OFFSET(program!$A$1,0,disasm!A773)</f>
        <v>0</v>
      </c>
      <c r="K773" s="7">
        <f t="shared" ca="1" si="248"/>
        <v>0</v>
      </c>
      <c r="L773" s="7" t="e">
        <f t="shared" ca="1" si="249"/>
        <v>#VALUE!</v>
      </c>
      <c r="M773" s="7">
        <f t="shared" si="250"/>
        <v>1</v>
      </c>
      <c r="N773" s="7">
        <f t="shared" si="251"/>
        <v>1</v>
      </c>
      <c r="O773" s="8">
        <f t="shared" si="252"/>
        <v>1</v>
      </c>
      <c r="P773" s="8" t="str">
        <f t="shared" si="253"/>
        <v/>
      </c>
      <c r="Q773" s="8" t="str">
        <f t="shared" si="254"/>
        <v/>
      </c>
      <c r="R773" s="8" t="str">
        <f t="shared" ca="1" si="255"/>
        <v>num</v>
      </c>
      <c r="S773" s="8" t="str">
        <f t="shared" si="256"/>
        <v/>
      </c>
      <c r="T773" s="8" t="str">
        <f t="shared" si="257"/>
        <v/>
      </c>
      <c r="U773" s="7">
        <f ca="1">IF(O773="","",OFFSET(program!$A$1,0,disasm!$A773+COLUMN()-COLUMN($U773)+IF($I773,0,1)))</f>
        <v>0</v>
      </c>
      <c r="V773" s="7" t="str">
        <f ca="1">IF(P773="","",OFFSET(program!$A$1,0,disasm!$A773+COLUMN()-COLUMN($U773)+IF($I773,0,1)))</f>
        <v/>
      </c>
      <c r="W773" s="7" t="str">
        <f ca="1">IF(Q773="","",OFFSET(program!$A$1,0,disasm!$A773+COLUMN()-COLUMN($U773)+IF($I773,0,1)))</f>
        <v/>
      </c>
      <c r="X773" s="3" t="str">
        <f t="shared" ca="1" si="258"/>
        <v>0</v>
      </c>
      <c r="Y773" s="3" t="str">
        <f t="shared" si="259"/>
        <v/>
      </c>
      <c r="Z773" s="3" t="str">
        <f t="shared" si="260"/>
        <v/>
      </c>
      <c r="AA773" s="3" t="str">
        <f ca="1">" "
&amp;AE773
&amp;IF(AND(OR(K773=5,K773=6),MOD(INT(J773/1000),10)=1)," A2","")
&amp;IF(AND(NOT(I773),J773=109,OFFSET(program!$A$1,0,disasm!$A773+1)&gt;0,NOT(ISNUMBER(FIND(" A1 "," "&amp;AE773&amp;" "))))," AUTOLABEL","")
&amp;" "</f>
        <v xml:space="preserve">  </v>
      </c>
    </row>
    <row r="774" spans="1:27" x14ac:dyDescent="0.2">
      <c r="A774" s="1">
        <f t="shared" ca="1" si="261"/>
        <v>2129</v>
      </c>
      <c r="B774" s="2" t="str">
        <f t="shared" ca="1" si="244"/>
        <v>stack+79</v>
      </c>
      <c r="C774" s="3" t="str">
        <f ca="1">_xlfn.TEXTJOIN(" ",FALSE,OFFSET(program!$A$1,0,A774,1,M774))</f>
        <v/>
      </c>
      <c r="D774" s="4" t="str">
        <f ca="1">IF($H774="data",".dat "&amp;X774,
IF($H774="str",".str " &amp; _xlfn.TEXTJOIN("",FALSE,OFFSET(program!$A$2,0,A774+1,1,M774-1)),
$L774&amp;" "&amp;_xlfn.TEXTJOIN(", ",TRUE,$X774:$Z774)
))</f>
        <v>.dat 0</v>
      </c>
      <c r="E774" s="19" t="b">
        <f t="shared" ca="1" si="245"/>
        <v>0</v>
      </c>
      <c r="F774" s="5" t="str">
        <f t="shared" ca="1" si="242"/>
        <v>stack</v>
      </c>
      <c r="G774" s="5">
        <f t="shared" ca="1" si="243"/>
        <v>2050</v>
      </c>
      <c r="H774" s="5" t="str">
        <f t="shared" si="246"/>
        <v>data</v>
      </c>
      <c r="I774" s="13" t="b">
        <f t="shared" si="247"/>
        <v>1</v>
      </c>
      <c r="J774" s="6">
        <f ca="1">OFFSET(program!$A$1,0,disasm!A774)</f>
        <v>0</v>
      </c>
      <c r="K774" s="7">
        <f t="shared" ca="1" si="248"/>
        <v>0</v>
      </c>
      <c r="L774" s="7" t="e">
        <f t="shared" ca="1" si="249"/>
        <v>#VALUE!</v>
      </c>
      <c r="M774" s="7">
        <f t="shared" si="250"/>
        <v>1</v>
      </c>
      <c r="N774" s="7">
        <f t="shared" si="251"/>
        <v>1</v>
      </c>
      <c r="O774" s="8">
        <f t="shared" si="252"/>
        <v>1</v>
      </c>
      <c r="P774" s="8" t="str">
        <f t="shared" si="253"/>
        <v/>
      </c>
      <c r="Q774" s="8" t="str">
        <f t="shared" si="254"/>
        <v/>
      </c>
      <c r="R774" s="8" t="str">
        <f t="shared" ca="1" si="255"/>
        <v>num</v>
      </c>
      <c r="S774" s="8" t="str">
        <f t="shared" si="256"/>
        <v/>
      </c>
      <c r="T774" s="8" t="str">
        <f t="shared" si="257"/>
        <v/>
      </c>
      <c r="U774" s="7">
        <f ca="1">IF(O774="","",OFFSET(program!$A$1,0,disasm!$A774+COLUMN()-COLUMN($U774)+IF($I774,0,1)))</f>
        <v>0</v>
      </c>
      <c r="V774" s="7" t="str">
        <f ca="1">IF(P774="","",OFFSET(program!$A$1,0,disasm!$A774+COLUMN()-COLUMN($U774)+IF($I774,0,1)))</f>
        <v/>
      </c>
      <c r="W774" s="7" t="str">
        <f ca="1">IF(Q774="","",OFFSET(program!$A$1,0,disasm!$A774+COLUMN()-COLUMN($U774)+IF($I774,0,1)))</f>
        <v/>
      </c>
      <c r="X774" s="3" t="str">
        <f t="shared" ca="1" si="258"/>
        <v>0</v>
      </c>
      <c r="Y774" s="3" t="str">
        <f t="shared" si="259"/>
        <v/>
      </c>
      <c r="Z774" s="3" t="str">
        <f t="shared" si="260"/>
        <v/>
      </c>
      <c r="AA774" s="3" t="str">
        <f ca="1">" "
&amp;AE774
&amp;IF(AND(OR(K774=5,K774=6),MOD(INT(J774/1000),10)=1)," A2","")
&amp;IF(AND(NOT(I774),J774=109,OFFSET(program!$A$1,0,disasm!$A774+1)&gt;0,NOT(ISNUMBER(FIND(" A1 "," "&amp;AE774&amp;" "))))," AUTOLABEL","")
&amp;" "</f>
        <v xml:space="preserve">  </v>
      </c>
    </row>
    <row r="775" spans="1:27" x14ac:dyDescent="0.2">
      <c r="A775" s="1">
        <f t="shared" ca="1" si="261"/>
        <v>2130</v>
      </c>
      <c r="B775" s="2" t="str">
        <f t="shared" ca="1" si="244"/>
        <v>stack+80</v>
      </c>
      <c r="C775" s="3" t="str">
        <f ca="1">_xlfn.TEXTJOIN(" ",FALSE,OFFSET(program!$A$1,0,A775,1,M775))</f>
        <v/>
      </c>
      <c r="D775" s="4" t="str">
        <f ca="1">IF($H775="data",".dat "&amp;X775,
IF($H775="str",".str " &amp; _xlfn.TEXTJOIN("",FALSE,OFFSET(program!$A$2,0,A775+1,1,M775-1)),
$L775&amp;" "&amp;_xlfn.TEXTJOIN(", ",TRUE,$X775:$Z775)
))</f>
        <v>.dat 0</v>
      </c>
      <c r="E775" s="19" t="b">
        <f t="shared" ca="1" si="245"/>
        <v>0</v>
      </c>
      <c r="F775" s="5" t="str">
        <f t="shared" ca="1" si="242"/>
        <v>stack</v>
      </c>
      <c r="G775" s="5">
        <f t="shared" ca="1" si="243"/>
        <v>2050</v>
      </c>
      <c r="H775" s="5" t="str">
        <f t="shared" si="246"/>
        <v>data</v>
      </c>
      <c r="I775" s="13" t="b">
        <f t="shared" si="247"/>
        <v>1</v>
      </c>
      <c r="J775" s="6">
        <f ca="1">OFFSET(program!$A$1,0,disasm!A775)</f>
        <v>0</v>
      </c>
      <c r="K775" s="7">
        <f t="shared" ca="1" si="248"/>
        <v>0</v>
      </c>
      <c r="L775" s="7" t="e">
        <f t="shared" ca="1" si="249"/>
        <v>#VALUE!</v>
      </c>
      <c r="M775" s="7">
        <f t="shared" si="250"/>
        <v>1</v>
      </c>
      <c r="N775" s="7">
        <f t="shared" si="251"/>
        <v>1</v>
      </c>
      <c r="O775" s="8">
        <f t="shared" si="252"/>
        <v>1</v>
      </c>
      <c r="P775" s="8" t="str">
        <f t="shared" si="253"/>
        <v/>
      </c>
      <c r="Q775" s="8" t="str">
        <f t="shared" si="254"/>
        <v/>
      </c>
      <c r="R775" s="8" t="str">
        <f t="shared" ca="1" si="255"/>
        <v>num</v>
      </c>
      <c r="S775" s="8" t="str">
        <f t="shared" si="256"/>
        <v/>
      </c>
      <c r="T775" s="8" t="str">
        <f t="shared" si="257"/>
        <v/>
      </c>
      <c r="U775" s="7">
        <f ca="1">IF(O775="","",OFFSET(program!$A$1,0,disasm!$A775+COLUMN()-COLUMN($U775)+IF($I775,0,1)))</f>
        <v>0</v>
      </c>
      <c r="V775" s="7" t="str">
        <f ca="1">IF(P775="","",OFFSET(program!$A$1,0,disasm!$A775+COLUMN()-COLUMN($U775)+IF($I775,0,1)))</f>
        <v/>
      </c>
      <c r="W775" s="7" t="str">
        <f ca="1">IF(Q775="","",OFFSET(program!$A$1,0,disasm!$A775+COLUMN()-COLUMN($U775)+IF($I775,0,1)))</f>
        <v/>
      </c>
      <c r="X775" s="3" t="str">
        <f t="shared" ca="1" si="258"/>
        <v>0</v>
      </c>
      <c r="Y775" s="3" t="str">
        <f t="shared" si="259"/>
        <v/>
      </c>
      <c r="Z775" s="3" t="str">
        <f t="shared" si="260"/>
        <v/>
      </c>
      <c r="AA775" s="3" t="str">
        <f ca="1">" "
&amp;AE775
&amp;IF(AND(OR(K775=5,K775=6),MOD(INT(J775/1000),10)=1)," A2","")
&amp;IF(AND(NOT(I775),J775=109,OFFSET(program!$A$1,0,disasm!$A775+1)&gt;0,NOT(ISNUMBER(FIND(" A1 "," "&amp;AE775&amp;" "))))," AUTOLABEL","")
&amp;" "</f>
        <v xml:space="preserve">  </v>
      </c>
    </row>
    <row r="776" spans="1:27" x14ac:dyDescent="0.2">
      <c r="A776" s="1">
        <f t="shared" ca="1" si="261"/>
        <v>2131</v>
      </c>
      <c r="B776" s="2" t="str">
        <f t="shared" ca="1" si="244"/>
        <v>stack+81</v>
      </c>
      <c r="C776" s="3" t="str">
        <f ca="1">_xlfn.TEXTJOIN(" ",FALSE,OFFSET(program!$A$1,0,A776,1,M776))</f>
        <v/>
      </c>
      <c r="D776" s="4" t="str">
        <f ca="1">IF($H776="data",".dat "&amp;X776,
IF($H776="str",".str " &amp; _xlfn.TEXTJOIN("",FALSE,OFFSET(program!$A$2,0,A776+1,1,M776-1)),
$L776&amp;" "&amp;_xlfn.TEXTJOIN(", ",TRUE,$X776:$Z776)
))</f>
        <v>.dat 0</v>
      </c>
      <c r="E776" s="19" t="b">
        <f t="shared" ca="1" si="245"/>
        <v>0</v>
      </c>
      <c r="F776" s="5" t="str">
        <f t="shared" ca="1" si="242"/>
        <v>stack</v>
      </c>
      <c r="G776" s="5">
        <f t="shared" ca="1" si="243"/>
        <v>2050</v>
      </c>
      <c r="H776" s="5" t="str">
        <f t="shared" si="246"/>
        <v>data</v>
      </c>
      <c r="I776" s="13" t="b">
        <f t="shared" si="247"/>
        <v>1</v>
      </c>
      <c r="J776" s="6">
        <f ca="1">OFFSET(program!$A$1,0,disasm!A776)</f>
        <v>0</v>
      </c>
      <c r="K776" s="7">
        <f t="shared" ca="1" si="248"/>
        <v>0</v>
      </c>
      <c r="L776" s="7" t="e">
        <f t="shared" ca="1" si="249"/>
        <v>#VALUE!</v>
      </c>
      <c r="M776" s="7">
        <f t="shared" si="250"/>
        <v>1</v>
      </c>
      <c r="N776" s="7">
        <f t="shared" si="251"/>
        <v>1</v>
      </c>
      <c r="O776" s="8">
        <f t="shared" si="252"/>
        <v>1</v>
      </c>
      <c r="P776" s="8" t="str">
        <f t="shared" si="253"/>
        <v/>
      </c>
      <c r="Q776" s="8" t="str">
        <f t="shared" si="254"/>
        <v/>
      </c>
      <c r="R776" s="8" t="str">
        <f t="shared" ca="1" si="255"/>
        <v>num</v>
      </c>
      <c r="S776" s="8" t="str">
        <f t="shared" si="256"/>
        <v/>
      </c>
      <c r="T776" s="8" t="str">
        <f t="shared" si="257"/>
        <v/>
      </c>
      <c r="U776" s="7">
        <f ca="1">IF(O776="","",OFFSET(program!$A$1,0,disasm!$A776+COLUMN()-COLUMN($U776)+IF($I776,0,1)))</f>
        <v>0</v>
      </c>
      <c r="V776" s="7" t="str">
        <f ca="1">IF(P776="","",OFFSET(program!$A$1,0,disasm!$A776+COLUMN()-COLUMN($U776)+IF($I776,0,1)))</f>
        <v/>
      </c>
      <c r="W776" s="7" t="str">
        <f ca="1">IF(Q776="","",OFFSET(program!$A$1,0,disasm!$A776+COLUMN()-COLUMN($U776)+IF($I776,0,1)))</f>
        <v/>
      </c>
      <c r="X776" s="3" t="str">
        <f t="shared" ca="1" si="258"/>
        <v>0</v>
      </c>
      <c r="Y776" s="3" t="str">
        <f t="shared" si="259"/>
        <v/>
      </c>
      <c r="Z776" s="3" t="str">
        <f t="shared" si="260"/>
        <v/>
      </c>
      <c r="AA776" s="3" t="str">
        <f ca="1">" "
&amp;AE776
&amp;IF(AND(OR(K776=5,K776=6),MOD(INT(J776/1000),10)=1)," A2","")
&amp;IF(AND(NOT(I776),J776=109,OFFSET(program!$A$1,0,disasm!$A776+1)&gt;0,NOT(ISNUMBER(FIND(" A1 "," "&amp;AE776&amp;" "))))," AUTOLABEL","")
&amp;" "</f>
        <v xml:space="preserve">  </v>
      </c>
    </row>
    <row r="777" spans="1:27" x14ac:dyDescent="0.2">
      <c r="A777" s="1">
        <f t="shared" ca="1" si="261"/>
        <v>2132</v>
      </c>
      <c r="B777" s="2" t="str">
        <f t="shared" ca="1" si="244"/>
        <v>stack+82</v>
      </c>
      <c r="C777" s="3" t="str">
        <f ca="1">_xlfn.TEXTJOIN(" ",FALSE,OFFSET(program!$A$1,0,A777,1,M777))</f>
        <v/>
      </c>
      <c r="D777" s="4" t="str">
        <f ca="1">IF($H777="data",".dat "&amp;X777,
IF($H777="str",".str " &amp; _xlfn.TEXTJOIN("",FALSE,OFFSET(program!$A$2,0,A777+1,1,M777-1)),
$L777&amp;" "&amp;_xlfn.TEXTJOIN(", ",TRUE,$X777:$Z777)
))</f>
        <v>.dat 0</v>
      </c>
      <c r="E777" s="19" t="b">
        <f t="shared" ca="1" si="245"/>
        <v>0</v>
      </c>
      <c r="F777" s="5" t="str">
        <f t="shared" ca="1" si="242"/>
        <v>stack</v>
      </c>
      <c r="G777" s="5">
        <f t="shared" ca="1" si="243"/>
        <v>2050</v>
      </c>
      <c r="H777" s="5" t="str">
        <f t="shared" si="246"/>
        <v>data</v>
      </c>
      <c r="I777" s="13" t="b">
        <f t="shared" si="247"/>
        <v>1</v>
      </c>
      <c r="J777" s="6">
        <f ca="1">OFFSET(program!$A$1,0,disasm!A777)</f>
        <v>0</v>
      </c>
      <c r="K777" s="7">
        <f t="shared" ca="1" si="248"/>
        <v>0</v>
      </c>
      <c r="L777" s="7" t="e">
        <f t="shared" ca="1" si="249"/>
        <v>#VALUE!</v>
      </c>
      <c r="M777" s="7">
        <f t="shared" si="250"/>
        <v>1</v>
      </c>
      <c r="N777" s="7">
        <f t="shared" si="251"/>
        <v>1</v>
      </c>
      <c r="O777" s="8">
        <f t="shared" si="252"/>
        <v>1</v>
      </c>
      <c r="P777" s="8" t="str">
        <f t="shared" si="253"/>
        <v/>
      </c>
      <c r="Q777" s="8" t="str">
        <f t="shared" si="254"/>
        <v/>
      </c>
      <c r="R777" s="8" t="str">
        <f t="shared" ca="1" si="255"/>
        <v>num</v>
      </c>
      <c r="S777" s="8" t="str">
        <f t="shared" si="256"/>
        <v/>
      </c>
      <c r="T777" s="8" t="str">
        <f t="shared" si="257"/>
        <v/>
      </c>
      <c r="U777" s="7">
        <f ca="1">IF(O777="","",OFFSET(program!$A$1,0,disasm!$A777+COLUMN()-COLUMN($U777)+IF($I777,0,1)))</f>
        <v>0</v>
      </c>
      <c r="V777" s="7" t="str">
        <f ca="1">IF(P777="","",OFFSET(program!$A$1,0,disasm!$A777+COLUMN()-COLUMN($U777)+IF($I777,0,1)))</f>
        <v/>
      </c>
      <c r="W777" s="7" t="str">
        <f ca="1">IF(Q777="","",OFFSET(program!$A$1,0,disasm!$A777+COLUMN()-COLUMN($U777)+IF($I777,0,1)))</f>
        <v/>
      </c>
      <c r="X777" s="3" t="str">
        <f t="shared" ca="1" si="258"/>
        <v>0</v>
      </c>
      <c r="Y777" s="3" t="str">
        <f t="shared" si="259"/>
        <v/>
      </c>
      <c r="Z777" s="3" t="str">
        <f t="shared" si="260"/>
        <v/>
      </c>
      <c r="AA777" s="3" t="str">
        <f ca="1">" "
&amp;AE777
&amp;IF(AND(OR(K777=5,K777=6),MOD(INT(J777/1000),10)=1)," A2","")
&amp;IF(AND(NOT(I777),J777=109,OFFSET(program!$A$1,0,disasm!$A777+1)&gt;0,NOT(ISNUMBER(FIND(" A1 "," "&amp;AE777&amp;" "))))," AUTOLABEL","")
&amp;" "</f>
        <v xml:space="preserve">  </v>
      </c>
    </row>
    <row r="778" spans="1:27" x14ac:dyDescent="0.2">
      <c r="A778" s="1">
        <f t="shared" ca="1" si="261"/>
        <v>2133</v>
      </c>
      <c r="B778" s="2" t="str">
        <f t="shared" ca="1" si="244"/>
        <v>stack+83</v>
      </c>
      <c r="C778" s="3" t="str">
        <f ca="1">_xlfn.TEXTJOIN(" ",FALSE,OFFSET(program!$A$1,0,A778,1,M778))</f>
        <v/>
      </c>
      <c r="D778" s="4" t="str">
        <f ca="1">IF($H778="data",".dat "&amp;X778,
IF($H778="str",".str " &amp; _xlfn.TEXTJOIN("",FALSE,OFFSET(program!$A$2,0,A778+1,1,M778-1)),
$L778&amp;" "&amp;_xlfn.TEXTJOIN(", ",TRUE,$X778:$Z778)
))</f>
        <v>.dat 0</v>
      </c>
      <c r="E778" s="19" t="b">
        <f t="shared" ca="1" si="245"/>
        <v>0</v>
      </c>
      <c r="F778" s="5" t="str">
        <f t="shared" ca="1" si="242"/>
        <v>stack</v>
      </c>
      <c r="G778" s="5">
        <f t="shared" ca="1" si="243"/>
        <v>2050</v>
      </c>
      <c r="H778" s="5" t="str">
        <f t="shared" si="246"/>
        <v>data</v>
      </c>
      <c r="I778" s="13" t="b">
        <f t="shared" si="247"/>
        <v>1</v>
      </c>
      <c r="J778" s="6">
        <f ca="1">OFFSET(program!$A$1,0,disasm!A778)</f>
        <v>0</v>
      </c>
      <c r="K778" s="7">
        <f t="shared" ca="1" si="248"/>
        <v>0</v>
      </c>
      <c r="L778" s="7" t="e">
        <f t="shared" ca="1" si="249"/>
        <v>#VALUE!</v>
      </c>
      <c r="M778" s="7">
        <f t="shared" si="250"/>
        <v>1</v>
      </c>
      <c r="N778" s="7">
        <f t="shared" si="251"/>
        <v>1</v>
      </c>
      <c r="O778" s="8">
        <f t="shared" si="252"/>
        <v>1</v>
      </c>
      <c r="P778" s="8" t="str">
        <f t="shared" si="253"/>
        <v/>
      </c>
      <c r="Q778" s="8" t="str">
        <f t="shared" si="254"/>
        <v/>
      </c>
      <c r="R778" s="8" t="str">
        <f t="shared" ca="1" si="255"/>
        <v>num</v>
      </c>
      <c r="S778" s="8" t="str">
        <f t="shared" si="256"/>
        <v/>
      </c>
      <c r="T778" s="8" t="str">
        <f t="shared" si="257"/>
        <v/>
      </c>
      <c r="U778" s="7">
        <f ca="1">IF(O778="","",OFFSET(program!$A$1,0,disasm!$A778+COLUMN()-COLUMN($U778)+IF($I778,0,1)))</f>
        <v>0</v>
      </c>
      <c r="V778" s="7" t="str">
        <f ca="1">IF(P778="","",OFFSET(program!$A$1,0,disasm!$A778+COLUMN()-COLUMN($U778)+IF($I778,0,1)))</f>
        <v/>
      </c>
      <c r="W778" s="7" t="str">
        <f ca="1">IF(Q778="","",OFFSET(program!$A$1,0,disasm!$A778+COLUMN()-COLUMN($U778)+IF($I778,0,1)))</f>
        <v/>
      </c>
      <c r="X778" s="3" t="str">
        <f t="shared" ca="1" si="258"/>
        <v>0</v>
      </c>
      <c r="Y778" s="3" t="str">
        <f t="shared" si="259"/>
        <v/>
      </c>
      <c r="Z778" s="3" t="str">
        <f t="shared" si="260"/>
        <v/>
      </c>
      <c r="AA778" s="3" t="str">
        <f ca="1">" "
&amp;AE778
&amp;IF(AND(OR(K778=5,K778=6),MOD(INT(J778/1000),10)=1)," A2","")
&amp;IF(AND(NOT(I778),J778=109,OFFSET(program!$A$1,0,disasm!$A778+1)&gt;0,NOT(ISNUMBER(FIND(" A1 "," "&amp;AE778&amp;" "))))," AUTOLABEL","")
&amp;" "</f>
        <v xml:space="preserve">  </v>
      </c>
    </row>
    <row r="779" spans="1:27" x14ac:dyDescent="0.2">
      <c r="A779" s="1">
        <f t="shared" ca="1" si="261"/>
        <v>2134</v>
      </c>
      <c r="B779" s="2" t="str">
        <f t="shared" ca="1" si="244"/>
        <v>stack+84</v>
      </c>
      <c r="C779" s="3" t="str">
        <f ca="1">_xlfn.TEXTJOIN(" ",FALSE,OFFSET(program!$A$1,0,A779,1,M779))</f>
        <v/>
      </c>
      <c r="D779" s="4" t="str">
        <f ca="1">IF($H779="data",".dat "&amp;X779,
IF($H779="str",".str " &amp; _xlfn.TEXTJOIN("",FALSE,OFFSET(program!$A$2,0,A779+1,1,M779-1)),
$L779&amp;" "&amp;_xlfn.TEXTJOIN(", ",TRUE,$X779:$Z779)
))</f>
        <v>.dat 0</v>
      </c>
      <c r="E779" s="19" t="b">
        <f t="shared" ca="1" si="245"/>
        <v>0</v>
      </c>
      <c r="F779" s="5" t="str">
        <f t="shared" ca="1" si="242"/>
        <v>stack</v>
      </c>
      <c r="G779" s="5">
        <f t="shared" ca="1" si="243"/>
        <v>2050</v>
      </c>
      <c r="H779" s="5" t="str">
        <f t="shared" si="246"/>
        <v>data</v>
      </c>
      <c r="I779" s="13" t="b">
        <f t="shared" si="247"/>
        <v>1</v>
      </c>
      <c r="J779" s="6">
        <f ca="1">OFFSET(program!$A$1,0,disasm!A779)</f>
        <v>0</v>
      </c>
      <c r="K779" s="7">
        <f t="shared" ca="1" si="248"/>
        <v>0</v>
      </c>
      <c r="L779" s="7" t="e">
        <f t="shared" ca="1" si="249"/>
        <v>#VALUE!</v>
      </c>
      <c r="M779" s="7">
        <f t="shared" si="250"/>
        <v>1</v>
      </c>
      <c r="N779" s="7">
        <f t="shared" si="251"/>
        <v>1</v>
      </c>
      <c r="O779" s="8">
        <f t="shared" si="252"/>
        <v>1</v>
      </c>
      <c r="P779" s="8" t="str">
        <f t="shared" si="253"/>
        <v/>
      </c>
      <c r="Q779" s="8" t="str">
        <f t="shared" si="254"/>
        <v/>
      </c>
      <c r="R779" s="8" t="str">
        <f t="shared" ca="1" si="255"/>
        <v>num</v>
      </c>
      <c r="S779" s="8" t="str">
        <f t="shared" si="256"/>
        <v/>
      </c>
      <c r="T779" s="8" t="str">
        <f t="shared" si="257"/>
        <v/>
      </c>
      <c r="U779" s="7">
        <f ca="1">IF(O779="","",OFFSET(program!$A$1,0,disasm!$A779+COLUMN()-COLUMN($U779)+IF($I779,0,1)))</f>
        <v>0</v>
      </c>
      <c r="V779" s="7" t="str">
        <f ca="1">IF(P779="","",OFFSET(program!$A$1,0,disasm!$A779+COLUMN()-COLUMN($U779)+IF($I779,0,1)))</f>
        <v/>
      </c>
      <c r="W779" s="7" t="str">
        <f ca="1">IF(Q779="","",OFFSET(program!$A$1,0,disasm!$A779+COLUMN()-COLUMN($U779)+IF($I779,0,1)))</f>
        <v/>
      </c>
      <c r="X779" s="3" t="str">
        <f t="shared" ca="1" si="258"/>
        <v>0</v>
      </c>
      <c r="Y779" s="3" t="str">
        <f t="shared" si="259"/>
        <v/>
      </c>
      <c r="Z779" s="3" t="str">
        <f t="shared" si="260"/>
        <v/>
      </c>
      <c r="AA779" s="3" t="str">
        <f ca="1">" "
&amp;AE779
&amp;IF(AND(OR(K779=5,K779=6),MOD(INT(J779/1000),10)=1)," A2","")
&amp;IF(AND(NOT(I779),J779=109,OFFSET(program!$A$1,0,disasm!$A779+1)&gt;0,NOT(ISNUMBER(FIND(" A1 "," "&amp;AE779&amp;" "))))," AUTOLABEL","")
&amp;" "</f>
        <v xml:space="preserve">  </v>
      </c>
    </row>
    <row r="780" spans="1:27" x14ac:dyDescent="0.2">
      <c r="A780" s="1">
        <f t="shared" ca="1" si="261"/>
        <v>2135</v>
      </c>
      <c r="B780" s="2" t="str">
        <f t="shared" ca="1" si="244"/>
        <v>stack+85</v>
      </c>
      <c r="C780" s="3" t="str">
        <f ca="1">_xlfn.TEXTJOIN(" ",FALSE,OFFSET(program!$A$1,0,A780,1,M780))</f>
        <v/>
      </c>
      <c r="D780" s="4" t="str">
        <f ca="1">IF($H780="data",".dat "&amp;X780,
IF($H780="str",".str " &amp; _xlfn.TEXTJOIN("",FALSE,OFFSET(program!$A$2,0,A780+1,1,M780-1)),
$L780&amp;" "&amp;_xlfn.TEXTJOIN(", ",TRUE,$X780:$Z780)
))</f>
        <v>.dat 0</v>
      </c>
      <c r="E780" s="19" t="b">
        <f t="shared" ca="1" si="245"/>
        <v>0</v>
      </c>
      <c r="F780" s="5" t="str">
        <f t="shared" ca="1" si="242"/>
        <v>stack</v>
      </c>
      <c r="G780" s="5">
        <f t="shared" ca="1" si="243"/>
        <v>2050</v>
      </c>
      <c r="H780" s="5" t="str">
        <f t="shared" si="246"/>
        <v>data</v>
      </c>
      <c r="I780" s="13" t="b">
        <f t="shared" si="247"/>
        <v>1</v>
      </c>
      <c r="J780" s="6">
        <f ca="1">OFFSET(program!$A$1,0,disasm!A780)</f>
        <v>0</v>
      </c>
      <c r="K780" s="7">
        <f t="shared" ca="1" si="248"/>
        <v>0</v>
      </c>
      <c r="L780" s="7" t="e">
        <f t="shared" ca="1" si="249"/>
        <v>#VALUE!</v>
      </c>
      <c r="M780" s="7">
        <f t="shared" si="250"/>
        <v>1</v>
      </c>
      <c r="N780" s="7">
        <f t="shared" si="251"/>
        <v>1</v>
      </c>
      <c r="O780" s="8">
        <f t="shared" si="252"/>
        <v>1</v>
      </c>
      <c r="P780" s="8" t="str">
        <f t="shared" si="253"/>
        <v/>
      </c>
      <c r="Q780" s="8" t="str">
        <f t="shared" si="254"/>
        <v/>
      </c>
      <c r="R780" s="8" t="str">
        <f t="shared" ca="1" si="255"/>
        <v>num</v>
      </c>
      <c r="S780" s="8" t="str">
        <f t="shared" si="256"/>
        <v/>
      </c>
      <c r="T780" s="8" t="str">
        <f t="shared" si="257"/>
        <v/>
      </c>
      <c r="U780" s="7">
        <f ca="1">IF(O780="","",OFFSET(program!$A$1,0,disasm!$A780+COLUMN()-COLUMN($U780)+IF($I780,0,1)))</f>
        <v>0</v>
      </c>
      <c r="V780" s="7" t="str">
        <f ca="1">IF(P780="","",OFFSET(program!$A$1,0,disasm!$A780+COLUMN()-COLUMN($U780)+IF($I780,0,1)))</f>
        <v/>
      </c>
      <c r="W780" s="7" t="str">
        <f ca="1">IF(Q780="","",OFFSET(program!$A$1,0,disasm!$A780+COLUMN()-COLUMN($U780)+IF($I780,0,1)))</f>
        <v/>
      </c>
      <c r="X780" s="3" t="str">
        <f t="shared" ca="1" si="258"/>
        <v>0</v>
      </c>
      <c r="Y780" s="3" t="str">
        <f t="shared" si="259"/>
        <v/>
      </c>
      <c r="Z780" s="3" t="str">
        <f t="shared" si="260"/>
        <v/>
      </c>
      <c r="AA780" s="3" t="str">
        <f ca="1">" "
&amp;AE780
&amp;IF(AND(OR(K780=5,K780=6),MOD(INT(J780/1000),10)=1)," A2","")
&amp;IF(AND(NOT(I780),J780=109,OFFSET(program!$A$1,0,disasm!$A780+1)&gt;0,NOT(ISNUMBER(FIND(" A1 "," "&amp;AE780&amp;" "))))," AUTOLABEL","")
&amp;" "</f>
        <v xml:space="preserve">  </v>
      </c>
    </row>
    <row r="781" spans="1:27" x14ac:dyDescent="0.2">
      <c r="A781" s="1">
        <f t="shared" ca="1" si="261"/>
        <v>2136</v>
      </c>
      <c r="B781" s="2" t="str">
        <f t="shared" ca="1" si="244"/>
        <v>stack+86</v>
      </c>
      <c r="C781" s="3" t="str">
        <f ca="1">_xlfn.TEXTJOIN(" ",FALSE,OFFSET(program!$A$1,0,A781,1,M781))</f>
        <v/>
      </c>
      <c r="D781" s="4" t="str">
        <f ca="1">IF($H781="data",".dat "&amp;X781,
IF($H781="str",".str " &amp; _xlfn.TEXTJOIN("",FALSE,OFFSET(program!$A$2,0,A781+1,1,M781-1)),
$L781&amp;" "&amp;_xlfn.TEXTJOIN(", ",TRUE,$X781:$Z781)
))</f>
        <v>.dat 0</v>
      </c>
      <c r="E781" s="19" t="b">
        <f t="shared" ca="1" si="245"/>
        <v>0</v>
      </c>
      <c r="F781" s="5" t="str">
        <f t="shared" ca="1" si="242"/>
        <v>stack</v>
      </c>
      <c r="G781" s="5">
        <f t="shared" ca="1" si="243"/>
        <v>2050</v>
      </c>
      <c r="H781" s="5" t="str">
        <f t="shared" si="246"/>
        <v>data</v>
      </c>
      <c r="I781" s="13" t="b">
        <f t="shared" si="247"/>
        <v>1</v>
      </c>
      <c r="J781" s="6">
        <f ca="1">OFFSET(program!$A$1,0,disasm!A781)</f>
        <v>0</v>
      </c>
      <c r="K781" s="7">
        <f t="shared" ca="1" si="248"/>
        <v>0</v>
      </c>
      <c r="L781" s="7" t="e">
        <f t="shared" ca="1" si="249"/>
        <v>#VALUE!</v>
      </c>
      <c r="M781" s="7">
        <f t="shared" si="250"/>
        <v>1</v>
      </c>
      <c r="N781" s="7">
        <f t="shared" si="251"/>
        <v>1</v>
      </c>
      <c r="O781" s="8">
        <f t="shared" si="252"/>
        <v>1</v>
      </c>
      <c r="P781" s="8" t="str">
        <f t="shared" si="253"/>
        <v/>
      </c>
      <c r="Q781" s="8" t="str">
        <f t="shared" si="254"/>
        <v/>
      </c>
      <c r="R781" s="8" t="str">
        <f t="shared" ca="1" si="255"/>
        <v>num</v>
      </c>
      <c r="S781" s="8" t="str">
        <f t="shared" si="256"/>
        <v/>
      </c>
      <c r="T781" s="8" t="str">
        <f t="shared" si="257"/>
        <v/>
      </c>
      <c r="U781" s="7">
        <f ca="1">IF(O781="","",OFFSET(program!$A$1,0,disasm!$A781+COLUMN()-COLUMN($U781)+IF($I781,0,1)))</f>
        <v>0</v>
      </c>
      <c r="V781" s="7" t="str">
        <f ca="1">IF(P781="","",OFFSET(program!$A$1,0,disasm!$A781+COLUMN()-COLUMN($U781)+IF($I781,0,1)))</f>
        <v/>
      </c>
      <c r="W781" s="7" t="str">
        <f ca="1">IF(Q781="","",OFFSET(program!$A$1,0,disasm!$A781+COLUMN()-COLUMN($U781)+IF($I781,0,1)))</f>
        <v/>
      </c>
      <c r="X781" s="3" t="str">
        <f t="shared" ca="1" si="258"/>
        <v>0</v>
      </c>
      <c r="Y781" s="3" t="str">
        <f t="shared" si="259"/>
        <v/>
      </c>
      <c r="Z781" s="3" t="str">
        <f t="shared" si="260"/>
        <v/>
      </c>
      <c r="AA781" s="3" t="str">
        <f ca="1">" "
&amp;AE781
&amp;IF(AND(OR(K781=5,K781=6),MOD(INT(J781/1000),10)=1)," A2","")
&amp;IF(AND(NOT(I781),J781=109,OFFSET(program!$A$1,0,disasm!$A781+1)&gt;0,NOT(ISNUMBER(FIND(" A1 "," "&amp;AE781&amp;" "))))," AUTOLABEL","")
&amp;" "</f>
        <v xml:space="preserve">  </v>
      </c>
    </row>
    <row r="782" spans="1:27" x14ac:dyDescent="0.2">
      <c r="A782" s="1">
        <f t="shared" ca="1" si="261"/>
        <v>2137</v>
      </c>
      <c r="B782" s="2" t="str">
        <f t="shared" ca="1" si="244"/>
        <v>stack+87</v>
      </c>
      <c r="C782" s="3" t="str">
        <f ca="1">_xlfn.TEXTJOIN(" ",FALSE,OFFSET(program!$A$1,0,A782,1,M782))</f>
        <v/>
      </c>
      <c r="D782" s="4" t="str">
        <f ca="1">IF($H782="data",".dat "&amp;X782,
IF($H782="str",".str " &amp; _xlfn.TEXTJOIN("",FALSE,OFFSET(program!$A$2,0,A782+1,1,M782-1)),
$L782&amp;" "&amp;_xlfn.TEXTJOIN(", ",TRUE,$X782:$Z782)
))</f>
        <v>.dat 0</v>
      </c>
      <c r="E782" s="19" t="b">
        <f t="shared" ca="1" si="245"/>
        <v>0</v>
      </c>
      <c r="F782" s="5" t="str">
        <f t="shared" ca="1" si="242"/>
        <v>stack</v>
      </c>
      <c r="G782" s="5">
        <f t="shared" ca="1" si="243"/>
        <v>2050</v>
      </c>
      <c r="H782" s="5" t="str">
        <f t="shared" si="246"/>
        <v>data</v>
      </c>
      <c r="I782" s="13" t="b">
        <f t="shared" si="247"/>
        <v>1</v>
      </c>
      <c r="J782" s="6">
        <f ca="1">OFFSET(program!$A$1,0,disasm!A782)</f>
        <v>0</v>
      </c>
      <c r="K782" s="7">
        <f t="shared" ca="1" si="248"/>
        <v>0</v>
      </c>
      <c r="L782" s="7" t="e">
        <f t="shared" ca="1" si="249"/>
        <v>#VALUE!</v>
      </c>
      <c r="M782" s="7">
        <f t="shared" si="250"/>
        <v>1</v>
      </c>
      <c r="N782" s="7">
        <f t="shared" si="251"/>
        <v>1</v>
      </c>
      <c r="O782" s="8">
        <f t="shared" si="252"/>
        <v>1</v>
      </c>
      <c r="P782" s="8" t="str">
        <f t="shared" si="253"/>
        <v/>
      </c>
      <c r="Q782" s="8" t="str">
        <f t="shared" si="254"/>
        <v/>
      </c>
      <c r="R782" s="8" t="str">
        <f t="shared" ca="1" si="255"/>
        <v>num</v>
      </c>
      <c r="S782" s="8" t="str">
        <f t="shared" si="256"/>
        <v/>
      </c>
      <c r="T782" s="8" t="str">
        <f t="shared" si="257"/>
        <v/>
      </c>
      <c r="U782" s="7">
        <f ca="1">IF(O782="","",OFFSET(program!$A$1,0,disasm!$A782+COLUMN()-COLUMN($U782)+IF($I782,0,1)))</f>
        <v>0</v>
      </c>
      <c r="V782" s="7" t="str">
        <f ca="1">IF(P782="","",OFFSET(program!$A$1,0,disasm!$A782+COLUMN()-COLUMN($U782)+IF($I782,0,1)))</f>
        <v/>
      </c>
      <c r="W782" s="7" t="str">
        <f ca="1">IF(Q782="","",OFFSET(program!$A$1,0,disasm!$A782+COLUMN()-COLUMN($U782)+IF($I782,0,1)))</f>
        <v/>
      </c>
      <c r="X782" s="3" t="str">
        <f t="shared" ca="1" si="258"/>
        <v>0</v>
      </c>
      <c r="Y782" s="3" t="str">
        <f t="shared" si="259"/>
        <v/>
      </c>
      <c r="Z782" s="3" t="str">
        <f t="shared" si="260"/>
        <v/>
      </c>
      <c r="AA782" s="3" t="str">
        <f ca="1">" "
&amp;AE782
&amp;IF(AND(OR(K782=5,K782=6),MOD(INT(J782/1000),10)=1)," A2","")
&amp;IF(AND(NOT(I782),J782=109,OFFSET(program!$A$1,0,disasm!$A782+1)&gt;0,NOT(ISNUMBER(FIND(" A1 "," "&amp;AE782&amp;" "))))," AUTOLABEL","")
&amp;" "</f>
        <v xml:space="preserve">  </v>
      </c>
    </row>
    <row r="783" spans="1:27" x14ac:dyDescent="0.2">
      <c r="A783" s="1">
        <f t="shared" ca="1" si="261"/>
        <v>2138</v>
      </c>
      <c r="B783" s="2" t="str">
        <f t="shared" ca="1" si="244"/>
        <v>stack+88</v>
      </c>
      <c r="C783" s="3" t="str">
        <f ca="1">_xlfn.TEXTJOIN(" ",FALSE,OFFSET(program!$A$1,0,A783,1,M783))</f>
        <v/>
      </c>
      <c r="D783" s="4" t="str">
        <f ca="1">IF($H783="data",".dat "&amp;X783,
IF($H783="str",".str " &amp; _xlfn.TEXTJOIN("",FALSE,OFFSET(program!$A$2,0,A783+1,1,M783-1)),
$L783&amp;" "&amp;_xlfn.TEXTJOIN(", ",TRUE,$X783:$Z783)
))</f>
        <v>.dat 0</v>
      </c>
      <c r="E783" s="19" t="b">
        <f t="shared" ca="1" si="245"/>
        <v>0</v>
      </c>
      <c r="F783" s="5" t="str">
        <f t="shared" ca="1" si="242"/>
        <v>stack</v>
      </c>
      <c r="G783" s="5">
        <f t="shared" ca="1" si="243"/>
        <v>2050</v>
      </c>
      <c r="H783" s="5" t="str">
        <f t="shared" si="246"/>
        <v>data</v>
      </c>
      <c r="I783" s="13" t="b">
        <f t="shared" si="247"/>
        <v>1</v>
      </c>
      <c r="J783" s="6">
        <f ca="1">OFFSET(program!$A$1,0,disasm!A783)</f>
        <v>0</v>
      </c>
      <c r="K783" s="7">
        <f t="shared" ca="1" si="248"/>
        <v>0</v>
      </c>
      <c r="L783" s="7" t="e">
        <f t="shared" ca="1" si="249"/>
        <v>#VALUE!</v>
      </c>
      <c r="M783" s="7">
        <f t="shared" si="250"/>
        <v>1</v>
      </c>
      <c r="N783" s="7">
        <f t="shared" si="251"/>
        <v>1</v>
      </c>
      <c r="O783" s="8">
        <f t="shared" si="252"/>
        <v>1</v>
      </c>
      <c r="P783" s="8" t="str">
        <f t="shared" si="253"/>
        <v/>
      </c>
      <c r="Q783" s="8" t="str">
        <f t="shared" si="254"/>
        <v/>
      </c>
      <c r="R783" s="8" t="str">
        <f t="shared" ca="1" si="255"/>
        <v>num</v>
      </c>
      <c r="S783" s="8" t="str">
        <f t="shared" si="256"/>
        <v/>
      </c>
      <c r="T783" s="8" t="str">
        <f t="shared" si="257"/>
        <v/>
      </c>
      <c r="U783" s="7">
        <f ca="1">IF(O783="","",OFFSET(program!$A$1,0,disasm!$A783+COLUMN()-COLUMN($U783)+IF($I783,0,1)))</f>
        <v>0</v>
      </c>
      <c r="V783" s="7" t="str">
        <f ca="1">IF(P783="","",OFFSET(program!$A$1,0,disasm!$A783+COLUMN()-COLUMN($U783)+IF($I783,0,1)))</f>
        <v/>
      </c>
      <c r="W783" s="7" t="str">
        <f ca="1">IF(Q783="","",OFFSET(program!$A$1,0,disasm!$A783+COLUMN()-COLUMN($U783)+IF($I783,0,1)))</f>
        <v/>
      </c>
      <c r="X783" s="3" t="str">
        <f t="shared" ca="1" si="258"/>
        <v>0</v>
      </c>
      <c r="Y783" s="3" t="str">
        <f t="shared" si="259"/>
        <v/>
      </c>
      <c r="Z783" s="3" t="str">
        <f t="shared" si="260"/>
        <v/>
      </c>
      <c r="AA783" s="3" t="str">
        <f ca="1">" "
&amp;AE783
&amp;IF(AND(OR(K783=5,K783=6),MOD(INT(J783/1000),10)=1)," A2","")
&amp;IF(AND(NOT(I783),J783=109,OFFSET(program!$A$1,0,disasm!$A783+1)&gt;0,NOT(ISNUMBER(FIND(" A1 "," "&amp;AE783&amp;" "))))," AUTOLABEL","")
&amp;" "</f>
        <v xml:space="preserve">  </v>
      </c>
    </row>
    <row r="784" spans="1:27" x14ac:dyDescent="0.2">
      <c r="A784" s="1">
        <f t="shared" ca="1" si="261"/>
        <v>2139</v>
      </c>
      <c r="B784" s="2" t="str">
        <f t="shared" ca="1" si="244"/>
        <v>stack+89</v>
      </c>
      <c r="C784" s="3" t="str">
        <f ca="1">_xlfn.TEXTJOIN(" ",FALSE,OFFSET(program!$A$1,0,A784,1,M784))</f>
        <v/>
      </c>
      <c r="D784" s="4" t="str">
        <f ca="1">IF($H784="data",".dat "&amp;X784,
IF($H784="str",".str " &amp; _xlfn.TEXTJOIN("",FALSE,OFFSET(program!$A$2,0,A784+1,1,M784-1)),
$L784&amp;" "&amp;_xlfn.TEXTJOIN(", ",TRUE,$X784:$Z784)
))</f>
        <v>.dat 0</v>
      </c>
      <c r="E784" s="19" t="b">
        <f t="shared" ca="1" si="245"/>
        <v>0</v>
      </c>
      <c r="F784" s="5" t="str">
        <f t="shared" ca="1" si="242"/>
        <v>stack</v>
      </c>
      <c r="G784" s="5">
        <f t="shared" ca="1" si="243"/>
        <v>2050</v>
      </c>
      <c r="H784" s="5" t="str">
        <f t="shared" si="246"/>
        <v>data</v>
      </c>
      <c r="I784" s="13" t="b">
        <f t="shared" si="247"/>
        <v>1</v>
      </c>
      <c r="J784" s="6">
        <f ca="1">OFFSET(program!$A$1,0,disasm!A784)</f>
        <v>0</v>
      </c>
      <c r="K784" s="7">
        <f t="shared" ca="1" si="248"/>
        <v>0</v>
      </c>
      <c r="L784" s="7" t="e">
        <f t="shared" ca="1" si="249"/>
        <v>#VALUE!</v>
      </c>
      <c r="M784" s="7">
        <f t="shared" si="250"/>
        <v>1</v>
      </c>
      <c r="N784" s="7">
        <f t="shared" si="251"/>
        <v>1</v>
      </c>
      <c r="O784" s="8">
        <f t="shared" si="252"/>
        <v>1</v>
      </c>
      <c r="P784" s="8" t="str">
        <f t="shared" si="253"/>
        <v/>
      </c>
      <c r="Q784" s="8" t="str">
        <f t="shared" si="254"/>
        <v/>
      </c>
      <c r="R784" s="8" t="str">
        <f t="shared" ca="1" si="255"/>
        <v>num</v>
      </c>
      <c r="S784" s="8" t="str">
        <f t="shared" si="256"/>
        <v/>
      </c>
      <c r="T784" s="8" t="str">
        <f t="shared" si="257"/>
        <v/>
      </c>
      <c r="U784" s="7">
        <f ca="1">IF(O784="","",OFFSET(program!$A$1,0,disasm!$A784+COLUMN()-COLUMN($U784)+IF($I784,0,1)))</f>
        <v>0</v>
      </c>
      <c r="V784" s="7" t="str">
        <f ca="1">IF(P784="","",OFFSET(program!$A$1,0,disasm!$A784+COLUMN()-COLUMN($U784)+IF($I784,0,1)))</f>
        <v/>
      </c>
      <c r="W784" s="7" t="str">
        <f ca="1">IF(Q784="","",OFFSET(program!$A$1,0,disasm!$A784+COLUMN()-COLUMN($U784)+IF($I784,0,1)))</f>
        <v/>
      </c>
      <c r="X784" s="3" t="str">
        <f t="shared" ca="1" si="258"/>
        <v>0</v>
      </c>
      <c r="Y784" s="3" t="str">
        <f t="shared" si="259"/>
        <v/>
      </c>
      <c r="Z784" s="3" t="str">
        <f t="shared" si="260"/>
        <v/>
      </c>
      <c r="AA784" s="3" t="str">
        <f ca="1">" "
&amp;AE784
&amp;IF(AND(OR(K784=5,K784=6),MOD(INT(J784/1000),10)=1)," A2","")
&amp;IF(AND(NOT(I784),J784=109,OFFSET(program!$A$1,0,disasm!$A784+1)&gt;0,NOT(ISNUMBER(FIND(" A1 "," "&amp;AE784&amp;" "))))," AUTOLABEL","")
&amp;" "</f>
        <v xml:space="preserve">  </v>
      </c>
    </row>
    <row r="785" spans="1:27" x14ac:dyDescent="0.2">
      <c r="A785" s="1">
        <f t="shared" ca="1" si="261"/>
        <v>2140</v>
      </c>
      <c r="B785" s="2" t="str">
        <f t="shared" ca="1" si="244"/>
        <v>stack+90</v>
      </c>
      <c r="C785" s="3" t="str">
        <f ca="1">_xlfn.TEXTJOIN(" ",FALSE,OFFSET(program!$A$1,0,A785,1,M785))</f>
        <v/>
      </c>
      <c r="D785" s="4" t="str">
        <f ca="1">IF($H785="data",".dat "&amp;X785,
IF($H785="str",".str " &amp; _xlfn.TEXTJOIN("",FALSE,OFFSET(program!$A$2,0,A785+1,1,M785-1)),
$L785&amp;" "&amp;_xlfn.TEXTJOIN(", ",TRUE,$X785:$Z785)
))</f>
        <v>.dat 0</v>
      </c>
      <c r="E785" s="19" t="b">
        <f t="shared" ca="1" si="245"/>
        <v>0</v>
      </c>
      <c r="F785" s="5" t="str">
        <f t="shared" ca="1" si="242"/>
        <v>stack</v>
      </c>
      <c r="G785" s="5">
        <f t="shared" ca="1" si="243"/>
        <v>2050</v>
      </c>
      <c r="H785" s="5" t="str">
        <f t="shared" si="246"/>
        <v>data</v>
      </c>
      <c r="I785" s="13" t="b">
        <f t="shared" si="247"/>
        <v>1</v>
      </c>
      <c r="J785" s="6">
        <f ca="1">OFFSET(program!$A$1,0,disasm!A785)</f>
        <v>0</v>
      </c>
      <c r="K785" s="7">
        <f t="shared" ca="1" si="248"/>
        <v>0</v>
      </c>
      <c r="L785" s="7" t="e">
        <f t="shared" ca="1" si="249"/>
        <v>#VALUE!</v>
      </c>
      <c r="M785" s="7">
        <f t="shared" si="250"/>
        <v>1</v>
      </c>
      <c r="N785" s="7">
        <f t="shared" si="251"/>
        <v>1</v>
      </c>
      <c r="O785" s="8">
        <f t="shared" si="252"/>
        <v>1</v>
      </c>
      <c r="P785" s="8" t="str">
        <f t="shared" si="253"/>
        <v/>
      </c>
      <c r="Q785" s="8" t="str">
        <f t="shared" si="254"/>
        <v/>
      </c>
      <c r="R785" s="8" t="str">
        <f t="shared" ca="1" si="255"/>
        <v>num</v>
      </c>
      <c r="S785" s="8" t="str">
        <f t="shared" si="256"/>
        <v/>
      </c>
      <c r="T785" s="8" t="str">
        <f t="shared" si="257"/>
        <v/>
      </c>
      <c r="U785" s="7">
        <f ca="1">IF(O785="","",OFFSET(program!$A$1,0,disasm!$A785+COLUMN()-COLUMN($U785)+IF($I785,0,1)))</f>
        <v>0</v>
      </c>
      <c r="V785" s="7" t="str">
        <f ca="1">IF(P785="","",OFFSET(program!$A$1,0,disasm!$A785+COLUMN()-COLUMN($U785)+IF($I785,0,1)))</f>
        <v/>
      </c>
      <c r="W785" s="7" t="str">
        <f ca="1">IF(Q785="","",OFFSET(program!$A$1,0,disasm!$A785+COLUMN()-COLUMN($U785)+IF($I785,0,1)))</f>
        <v/>
      </c>
      <c r="X785" s="3" t="str">
        <f t="shared" ca="1" si="258"/>
        <v>0</v>
      </c>
      <c r="Y785" s="3" t="str">
        <f t="shared" si="259"/>
        <v/>
      </c>
      <c r="Z785" s="3" t="str">
        <f t="shared" si="260"/>
        <v/>
      </c>
      <c r="AA785" s="3" t="str">
        <f ca="1">" "
&amp;AE785
&amp;IF(AND(OR(K785=5,K785=6),MOD(INT(J785/1000),10)=1)," A2","")
&amp;IF(AND(NOT(I785),J785=109,OFFSET(program!$A$1,0,disasm!$A785+1)&gt;0,NOT(ISNUMBER(FIND(" A1 "," "&amp;AE785&amp;" "))))," AUTOLABEL","")
&amp;" "</f>
        <v xml:space="preserve">  </v>
      </c>
    </row>
    <row r="786" spans="1:27" x14ac:dyDescent="0.2">
      <c r="A786" s="1">
        <f t="shared" ca="1" si="261"/>
        <v>2141</v>
      </c>
      <c r="B786" s="2" t="str">
        <f t="shared" ca="1" si="244"/>
        <v>stack+91</v>
      </c>
      <c r="C786" s="3" t="str">
        <f ca="1">_xlfn.TEXTJOIN(" ",FALSE,OFFSET(program!$A$1,0,A786,1,M786))</f>
        <v/>
      </c>
      <c r="D786" s="4" t="str">
        <f ca="1">IF($H786="data",".dat "&amp;X786,
IF($H786="str",".str " &amp; _xlfn.TEXTJOIN("",FALSE,OFFSET(program!$A$2,0,A786+1,1,M786-1)),
$L786&amp;" "&amp;_xlfn.TEXTJOIN(", ",TRUE,$X786:$Z786)
))</f>
        <v>.dat 0</v>
      </c>
      <c r="E786" s="19" t="b">
        <f t="shared" ca="1" si="245"/>
        <v>0</v>
      </c>
      <c r="F786" s="5" t="str">
        <f t="shared" ca="1" si="242"/>
        <v>stack</v>
      </c>
      <c r="G786" s="5">
        <f t="shared" ca="1" si="243"/>
        <v>2050</v>
      </c>
      <c r="H786" s="5" t="str">
        <f t="shared" si="246"/>
        <v>data</v>
      </c>
      <c r="I786" s="13" t="b">
        <f t="shared" si="247"/>
        <v>1</v>
      </c>
      <c r="J786" s="6">
        <f ca="1">OFFSET(program!$A$1,0,disasm!A786)</f>
        <v>0</v>
      </c>
      <c r="K786" s="7">
        <f t="shared" ca="1" si="248"/>
        <v>0</v>
      </c>
      <c r="L786" s="7" t="e">
        <f t="shared" ca="1" si="249"/>
        <v>#VALUE!</v>
      </c>
      <c r="M786" s="7">
        <f t="shared" si="250"/>
        <v>1</v>
      </c>
      <c r="N786" s="7">
        <f t="shared" si="251"/>
        <v>1</v>
      </c>
      <c r="O786" s="8">
        <f t="shared" si="252"/>
        <v>1</v>
      </c>
      <c r="P786" s="8" t="str">
        <f t="shared" si="253"/>
        <v/>
      </c>
      <c r="Q786" s="8" t="str">
        <f t="shared" si="254"/>
        <v/>
      </c>
      <c r="R786" s="8" t="str">
        <f t="shared" ca="1" si="255"/>
        <v>num</v>
      </c>
      <c r="S786" s="8" t="str">
        <f t="shared" si="256"/>
        <v/>
      </c>
      <c r="T786" s="8" t="str">
        <f t="shared" si="257"/>
        <v/>
      </c>
      <c r="U786" s="7">
        <f ca="1">IF(O786="","",OFFSET(program!$A$1,0,disasm!$A786+COLUMN()-COLUMN($U786)+IF($I786,0,1)))</f>
        <v>0</v>
      </c>
      <c r="V786" s="7" t="str">
        <f ca="1">IF(P786="","",OFFSET(program!$A$1,0,disasm!$A786+COLUMN()-COLUMN($U786)+IF($I786,0,1)))</f>
        <v/>
      </c>
      <c r="W786" s="7" t="str">
        <f ca="1">IF(Q786="","",OFFSET(program!$A$1,0,disasm!$A786+COLUMN()-COLUMN($U786)+IF($I786,0,1)))</f>
        <v/>
      </c>
      <c r="X786" s="3" t="str">
        <f t="shared" ca="1" si="258"/>
        <v>0</v>
      </c>
      <c r="Y786" s="3" t="str">
        <f t="shared" si="259"/>
        <v/>
      </c>
      <c r="Z786" s="3" t="str">
        <f t="shared" si="260"/>
        <v/>
      </c>
      <c r="AA786" s="3" t="str">
        <f ca="1">" "
&amp;AE786
&amp;IF(AND(OR(K786=5,K786=6),MOD(INT(J786/1000),10)=1)," A2","")
&amp;IF(AND(NOT(I786),J786=109,OFFSET(program!$A$1,0,disasm!$A786+1)&gt;0,NOT(ISNUMBER(FIND(" A1 "," "&amp;AE786&amp;" "))))," AUTOLABEL","")
&amp;" "</f>
        <v xml:space="preserve">  </v>
      </c>
    </row>
    <row r="787" spans="1:27" x14ac:dyDescent="0.2">
      <c r="A787" s="1">
        <f t="shared" ca="1" si="261"/>
        <v>2142</v>
      </c>
      <c r="B787" s="2" t="str">
        <f t="shared" ca="1" si="244"/>
        <v>stack+92</v>
      </c>
      <c r="C787" s="3" t="str">
        <f ca="1">_xlfn.TEXTJOIN(" ",FALSE,OFFSET(program!$A$1,0,A787,1,M787))</f>
        <v/>
      </c>
      <c r="D787" s="4" t="str">
        <f ca="1">IF($H787="data",".dat "&amp;X787,
IF($H787="str",".str " &amp; _xlfn.TEXTJOIN("",FALSE,OFFSET(program!$A$2,0,A787+1,1,M787-1)),
$L787&amp;" "&amp;_xlfn.TEXTJOIN(", ",TRUE,$X787:$Z787)
))</f>
        <v>.dat 0</v>
      </c>
      <c r="E787" s="19" t="b">
        <f t="shared" ca="1" si="245"/>
        <v>0</v>
      </c>
      <c r="F787" s="5" t="str">
        <f t="shared" ca="1" si="242"/>
        <v>stack</v>
      </c>
      <c r="G787" s="5">
        <f t="shared" ca="1" si="243"/>
        <v>2050</v>
      </c>
      <c r="H787" s="5" t="str">
        <f t="shared" si="246"/>
        <v>data</v>
      </c>
      <c r="I787" s="13" t="b">
        <f t="shared" si="247"/>
        <v>1</v>
      </c>
      <c r="J787" s="6">
        <f ca="1">OFFSET(program!$A$1,0,disasm!A787)</f>
        <v>0</v>
      </c>
      <c r="K787" s="7">
        <f t="shared" ca="1" si="248"/>
        <v>0</v>
      </c>
      <c r="L787" s="7" t="e">
        <f t="shared" ca="1" si="249"/>
        <v>#VALUE!</v>
      </c>
      <c r="M787" s="7">
        <f t="shared" si="250"/>
        <v>1</v>
      </c>
      <c r="N787" s="7">
        <f t="shared" si="251"/>
        <v>1</v>
      </c>
      <c r="O787" s="8">
        <f t="shared" si="252"/>
        <v>1</v>
      </c>
      <c r="P787" s="8" t="str">
        <f t="shared" si="253"/>
        <v/>
      </c>
      <c r="Q787" s="8" t="str">
        <f t="shared" si="254"/>
        <v/>
      </c>
      <c r="R787" s="8" t="str">
        <f t="shared" ca="1" si="255"/>
        <v>num</v>
      </c>
      <c r="S787" s="8" t="str">
        <f t="shared" si="256"/>
        <v/>
      </c>
      <c r="T787" s="8" t="str">
        <f t="shared" si="257"/>
        <v/>
      </c>
      <c r="U787" s="7">
        <f ca="1">IF(O787="","",OFFSET(program!$A$1,0,disasm!$A787+COLUMN()-COLUMN($U787)+IF($I787,0,1)))</f>
        <v>0</v>
      </c>
      <c r="V787" s="7" t="str">
        <f ca="1">IF(P787="","",OFFSET(program!$A$1,0,disasm!$A787+COLUMN()-COLUMN($U787)+IF($I787,0,1)))</f>
        <v/>
      </c>
      <c r="W787" s="7" t="str">
        <f ca="1">IF(Q787="","",OFFSET(program!$A$1,0,disasm!$A787+COLUMN()-COLUMN($U787)+IF($I787,0,1)))</f>
        <v/>
      </c>
      <c r="X787" s="3" t="str">
        <f t="shared" ca="1" si="258"/>
        <v>0</v>
      </c>
      <c r="Y787" s="3" t="str">
        <f t="shared" si="259"/>
        <v/>
      </c>
      <c r="Z787" s="3" t="str">
        <f t="shared" si="260"/>
        <v/>
      </c>
      <c r="AA787" s="3" t="str">
        <f ca="1">" "
&amp;AE787
&amp;IF(AND(OR(K787=5,K787=6),MOD(INT(J787/1000),10)=1)," A2","")
&amp;IF(AND(NOT(I787),J787=109,OFFSET(program!$A$1,0,disasm!$A787+1)&gt;0,NOT(ISNUMBER(FIND(" A1 "," "&amp;AE787&amp;" "))))," AUTOLABEL","")
&amp;" "</f>
        <v xml:space="preserve">  </v>
      </c>
    </row>
    <row r="788" spans="1:27" x14ac:dyDescent="0.2">
      <c r="A788" s="1">
        <f t="shared" ca="1" si="261"/>
        <v>2143</v>
      </c>
      <c r="B788" s="2" t="str">
        <f t="shared" ca="1" si="244"/>
        <v>stack+93</v>
      </c>
      <c r="C788" s="3" t="str">
        <f ca="1">_xlfn.TEXTJOIN(" ",FALSE,OFFSET(program!$A$1,0,A788,1,M788))</f>
        <v/>
      </c>
      <c r="D788" s="4" t="str">
        <f ca="1">IF($H788="data",".dat "&amp;X788,
IF($H788="str",".str " &amp; _xlfn.TEXTJOIN("",FALSE,OFFSET(program!$A$2,0,A788+1,1,M788-1)),
$L788&amp;" "&amp;_xlfn.TEXTJOIN(", ",TRUE,$X788:$Z788)
))</f>
        <v>.dat 0</v>
      </c>
      <c r="E788" s="19" t="b">
        <f t="shared" ca="1" si="245"/>
        <v>0</v>
      </c>
      <c r="F788" s="5" t="str">
        <f t="shared" ca="1" si="242"/>
        <v>stack</v>
      </c>
      <c r="G788" s="5">
        <f t="shared" ca="1" si="243"/>
        <v>2050</v>
      </c>
      <c r="H788" s="5" t="str">
        <f t="shared" si="246"/>
        <v>data</v>
      </c>
      <c r="I788" s="13" t="b">
        <f t="shared" si="247"/>
        <v>1</v>
      </c>
      <c r="J788" s="6">
        <f ca="1">OFFSET(program!$A$1,0,disasm!A788)</f>
        <v>0</v>
      </c>
      <c r="K788" s="7">
        <f t="shared" ca="1" si="248"/>
        <v>0</v>
      </c>
      <c r="L788" s="7" t="e">
        <f t="shared" ca="1" si="249"/>
        <v>#VALUE!</v>
      </c>
      <c r="M788" s="7">
        <f t="shared" si="250"/>
        <v>1</v>
      </c>
      <c r="N788" s="7">
        <f t="shared" si="251"/>
        <v>1</v>
      </c>
      <c r="O788" s="8">
        <f t="shared" si="252"/>
        <v>1</v>
      </c>
      <c r="P788" s="8" t="str">
        <f t="shared" si="253"/>
        <v/>
      </c>
      <c r="Q788" s="8" t="str">
        <f t="shared" si="254"/>
        <v/>
      </c>
      <c r="R788" s="8" t="str">
        <f t="shared" ca="1" si="255"/>
        <v>num</v>
      </c>
      <c r="S788" s="8" t="str">
        <f t="shared" si="256"/>
        <v/>
      </c>
      <c r="T788" s="8" t="str">
        <f t="shared" si="257"/>
        <v/>
      </c>
      <c r="U788" s="7">
        <f ca="1">IF(O788="","",OFFSET(program!$A$1,0,disasm!$A788+COLUMN()-COLUMN($U788)+IF($I788,0,1)))</f>
        <v>0</v>
      </c>
      <c r="V788" s="7" t="str">
        <f ca="1">IF(P788="","",OFFSET(program!$A$1,0,disasm!$A788+COLUMN()-COLUMN($U788)+IF($I788,0,1)))</f>
        <v/>
      </c>
      <c r="W788" s="7" t="str">
        <f ca="1">IF(Q788="","",OFFSET(program!$A$1,0,disasm!$A788+COLUMN()-COLUMN($U788)+IF($I788,0,1)))</f>
        <v/>
      </c>
      <c r="X788" s="3" t="str">
        <f t="shared" ca="1" si="258"/>
        <v>0</v>
      </c>
      <c r="Y788" s="3" t="str">
        <f t="shared" si="259"/>
        <v/>
      </c>
      <c r="Z788" s="3" t="str">
        <f t="shared" si="260"/>
        <v/>
      </c>
      <c r="AA788" s="3" t="str">
        <f ca="1">" "
&amp;AE788
&amp;IF(AND(OR(K788=5,K788=6),MOD(INT(J788/1000),10)=1)," A2","")
&amp;IF(AND(NOT(I788),J788=109,OFFSET(program!$A$1,0,disasm!$A788+1)&gt;0,NOT(ISNUMBER(FIND(" A1 "," "&amp;AE788&amp;" "))))," AUTOLABEL","")
&amp;" "</f>
        <v xml:space="preserve">  </v>
      </c>
    </row>
    <row r="789" spans="1:27" x14ac:dyDescent="0.2">
      <c r="A789" s="1">
        <f t="shared" ca="1" si="261"/>
        <v>2144</v>
      </c>
      <c r="B789" s="2" t="str">
        <f t="shared" ca="1" si="244"/>
        <v>stack+94</v>
      </c>
      <c r="C789" s="3" t="str">
        <f ca="1">_xlfn.TEXTJOIN(" ",FALSE,OFFSET(program!$A$1,0,A789,1,M789))</f>
        <v/>
      </c>
      <c r="D789" s="4" t="str">
        <f ca="1">IF($H789="data",".dat "&amp;X789,
IF($H789="str",".str " &amp; _xlfn.TEXTJOIN("",FALSE,OFFSET(program!$A$2,0,A789+1,1,M789-1)),
$L789&amp;" "&amp;_xlfn.TEXTJOIN(", ",TRUE,$X789:$Z789)
))</f>
        <v>.dat 0</v>
      </c>
      <c r="E789" s="19" t="b">
        <f t="shared" ca="1" si="245"/>
        <v>0</v>
      </c>
      <c r="F789" s="5" t="str">
        <f t="shared" ca="1" si="242"/>
        <v>stack</v>
      </c>
      <c r="G789" s="5">
        <f t="shared" ca="1" si="243"/>
        <v>2050</v>
      </c>
      <c r="H789" s="5" t="str">
        <f t="shared" si="246"/>
        <v>data</v>
      </c>
      <c r="I789" s="13" t="b">
        <f t="shared" si="247"/>
        <v>1</v>
      </c>
      <c r="J789" s="6">
        <f ca="1">OFFSET(program!$A$1,0,disasm!A789)</f>
        <v>0</v>
      </c>
      <c r="K789" s="7">
        <f t="shared" ca="1" si="248"/>
        <v>0</v>
      </c>
      <c r="L789" s="7" t="e">
        <f t="shared" ca="1" si="249"/>
        <v>#VALUE!</v>
      </c>
      <c r="M789" s="7">
        <f t="shared" si="250"/>
        <v>1</v>
      </c>
      <c r="N789" s="7">
        <f t="shared" si="251"/>
        <v>1</v>
      </c>
      <c r="O789" s="8">
        <f t="shared" si="252"/>
        <v>1</v>
      </c>
      <c r="P789" s="8" t="str">
        <f t="shared" si="253"/>
        <v/>
      </c>
      <c r="Q789" s="8" t="str">
        <f t="shared" si="254"/>
        <v/>
      </c>
      <c r="R789" s="8" t="str">
        <f t="shared" ca="1" si="255"/>
        <v>num</v>
      </c>
      <c r="S789" s="8" t="str">
        <f t="shared" si="256"/>
        <v/>
      </c>
      <c r="T789" s="8" t="str">
        <f t="shared" si="257"/>
        <v/>
      </c>
      <c r="U789" s="7">
        <f ca="1">IF(O789="","",OFFSET(program!$A$1,0,disasm!$A789+COLUMN()-COLUMN($U789)+IF($I789,0,1)))</f>
        <v>0</v>
      </c>
      <c r="V789" s="7" t="str">
        <f ca="1">IF(P789="","",OFFSET(program!$A$1,0,disasm!$A789+COLUMN()-COLUMN($U789)+IF($I789,0,1)))</f>
        <v/>
      </c>
      <c r="W789" s="7" t="str">
        <f ca="1">IF(Q789="","",OFFSET(program!$A$1,0,disasm!$A789+COLUMN()-COLUMN($U789)+IF($I789,0,1)))</f>
        <v/>
      </c>
      <c r="X789" s="3" t="str">
        <f t="shared" ca="1" si="258"/>
        <v>0</v>
      </c>
      <c r="Y789" s="3" t="str">
        <f t="shared" si="259"/>
        <v/>
      </c>
      <c r="Z789" s="3" t="str">
        <f t="shared" si="260"/>
        <v/>
      </c>
      <c r="AA789" s="3" t="str">
        <f ca="1">" "
&amp;AE789
&amp;IF(AND(OR(K789=5,K789=6),MOD(INT(J789/1000),10)=1)," A2","")
&amp;IF(AND(NOT(I789),J789=109,OFFSET(program!$A$1,0,disasm!$A789+1)&gt;0,NOT(ISNUMBER(FIND(" A1 "," "&amp;AE789&amp;" "))))," AUTOLABEL","")
&amp;" "</f>
        <v xml:space="preserve">  </v>
      </c>
    </row>
    <row r="790" spans="1:27" x14ac:dyDescent="0.2">
      <c r="A790" s="1">
        <f t="shared" ca="1" si="261"/>
        <v>2145</v>
      </c>
      <c r="B790" s="2" t="str">
        <f t="shared" ca="1" si="244"/>
        <v>stack+95</v>
      </c>
      <c r="C790" s="3" t="str">
        <f ca="1">_xlfn.TEXTJOIN(" ",FALSE,OFFSET(program!$A$1,0,A790,1,M790))</f>
        <v/>
      </c>
      <c r="D790" s="4" t="str">
        <f ca="1">IF($H790="data",".dat "&amp;X790,
IF($H790="str",".str " &amp; _xlfn.TEXTJOIN("",FALSE,OFFSET(program!$A$2,0,A790+1,1,M790-1)),
$L790&amp;" "&amp;_xlfn.TEXTJOIN(", ",TRUE,$X790:$Z790)
))</f>
        <v>.dat 0</v>
      </c>
      <c r="E790" s="19" t="b">
        <f t="shared" ca="1" si="245"/>
        <v>0</v>
      </c>
      <c r="F790" s="5" t="str">
        <f t="shared" ca="1" si="242"/>
        <v>stack</v>
      </c>
      <c r="G790" s="5">
        <f t="shared" ca="1" si="243"/>
        <v>2050</v>
      </c>
      <c r="H790" s="5" t="str">
        <f t="shared" si="246"/>
        <v>data</v>
      </c>
      <c r="I790" s="13" t="b">
        <f t="shared" si="247"/>
        <v>1</v>
      </c>
      <c r="J790" s="6">
        <f ca="1">OFFSET(program!$A$1,0,disasm!A790)</f>
        <v>0</v>
      </c>
      <c r="K790" s="7">
        <f t="shared" ca="1" si="248"/>
        <v>0</v>
      </c>
      <c r="L790" s="7" t="e">
        <f t="shared" ca="1" si="249"/>
        <v>#VALUE!</v>
      </c>
      <c r="M790" s="7">
        <f t="shared" si="250"/>
        <v>1</v>
      </c>
      <c r="N790" s="7">
        <f t="shared" si="251"/>
        <v>1</v>
      </c>
      <c r="O790" s="8">
        <f t="shared" si="252"/>
        <v>1</v>
      </c>
      <c r="P790" s="8" t="str">
        <f t="shared" si="253"/>
        <v/>
      </c>
      <c r="Q790" s="8" t="str">
        <f t="shared" si="254"/>
        <v/>
      </c>
      <c r="R790" s="8" t="str">
        <f t="shared" ca="1" si="255"/>
        <v>num</v>
      </c>
      <c r="S790" s="8" t="str">
        <f t="shared" si="256"/>
        <v/>
      </c>
      <c r="T790" s="8" t="str">
        <f t="shared" si="257"/>
        <v/>
      </c>
      <c r="U790" s="7">
        <f ca="1">IF(O790="","",OFFSET(program!$A$1,0,disasm!$A790+COLUMN()-COLUMN($U790)+IF($I790,0,1)))</f>
        <v>0</v>
      </c>
      <c r="V790" s="7" t="str">
        <f ca="1">IF(P790="","",OFFSET(program!$A$1,0,disasm!$A790+COLUMN()-COLUMN($U790)+IF($I790,0,1)))</f>
        <v/>
      </c>
      <c r="W790" s="7" t="str">
        <f ca="1">IF(Q790="","",OFFSET(program!$A$1,0,disasm!$A790+COLUMN()-COLUMN($U790)+IF($I790,0,1)))</f>
        <v/>
      </c>
      <c r="X790" s="3" t="str">
        <f t="shared" ca="1" si="258"/>
        <v>0</v>
      </c>
      <c r="Y790" s="3" t="str">
        <f t="shared" si="259"/>
        <v/>
      </c>
      <c r="Z790" s="3" t="str">
        <f t="shared" si="260"/>
        <v/>
      </c>
      <c r="AA790" s="3" t="str">
        <f ca="1">" "
&amp;AE790
&amp;IF(AND(OR(K790=5,K790=6),MOD(INT(J790/1000),10)=1)," A2","")
&amp;IF(AND(NOT(I790),J790=109,OFFSET(program!$A$1,0,disasm!$A790+1)&gt;0,NOT(ISNUMBER(FIND(" A1 "," "&amp;AE790&amp;" "))))," AUTOLABEL","")
&amp;" "</f>
        <v xml:space="preserve">  </v>
      </c>
    </row>
    <row r="791" spans="1:27" x14ac:dyDescent="0.2">
      <c r="A791" s="1">
        <f t="shared" ca="1" si="261"/>
        <v>2146</v>
      </c>
      <c r="B791" s="2" t="str">
        <f t="shared" ca="1" si="244"/>
        <v>stack+96</v>
      </c>
      <c r="C791" s="3" t="str">
        <f ca="1">_xlfn.TEXTJOIN(" ",FALSE,OFFSET(program!$A$1,0,A791,1,M791))</f>
        <v/>
      </c>
      <c r="D791" s="4" t="str">
        <f ca="1">IF($H791="data",".dat "&amp;X791,
IF($H791="str",".str " &amp; _xlfn.TEXTJOIN("",FALSE,OFFSET(program!$A$2,0,A791+1,1,M791-1)),
$L791&amp;" "&amp;_xlfn.TEXTJOIN(", ",TRUE,$X791:$Z791)
))</f>
        <v>.dat 0</v>
      </c>
      <c r="E791" s="19" t="b">
        <f t="shared" ca="1" si="245"/>
        <v>0</v>
      </c>
      <c r="F791" s="5" t="str">
        <f t="shared" ca="1" si="242"/>
        <v>stack</v>
      </c>
      <c r="G791" s="5">
        <f t="shared" ca="1" si="243"/>
        <v>2050</v>
      </c>
      <c r="H791" s="5" t="str">
        <f t="shared" si="246"/>
        <v>data</v>
      </c>
      <c r="I791" s="13" t="b">
        <f t="shared" si="247"/>
        <v>1</v>
      </c>
      <c r="J791" s="6">
        <f ca="1">OFFSET(program!$A$1,0,disasm!A791)</f>
        <v>0</v>
      </c>
      <c r="K791" s="7">
        <f t="shared" ca="1" si="248"/>
        <v>0</v>
      </c>
      <c r="L791" s="7" t="e">
        <f t="shared" ca="1" si="249"/>
        <v>#VALUE!</v>
      </c>
      <c r="M791" s="7">
        <f t="shared" si="250"/>
        <v>1</v>
      </c>
      <c r="N791" s="7">
        <f t="shared" si="251"/>
        <v>1</v>
      </c>
      <c r="O791" s="8">
        <f t="shared" si="252"/>
        <v>1</v>
      </c>
      <c r="P791" s="8" t="str">
        <f t="shared" si="253"/>
        <v/>
      </c>
      <c r="Q791" s="8" t="str">
        <f t="shared" si="254"/>
        <v/>
      </c>
      <c r="R791" s="8" t="str">
        <f t="shared" ca="1" si="255"/>
        <v>num</v>
      </c>
      <c r="S791" s="8" t="str">
        <f t="shared" si="256"/>
        <v/>
      </c>
      <c r="T791" s="8" t="str">
        <f t="shared" si="257"/>
        <v/>
      </c>
      <c r="U791" s="7">
        <f ca="1">IF(O791="","",OFFSET(program!$A$1,0,disasm!$A791+COLUMN()-COLUMN($U791)+IF($I791,0,1)))</f>
        <v>0</v>
      </c>
      <c r="V791" s="7" t="str">
        <f ca="1">IF(P791="","",OFFSET(program!$A$1,0,disasm!$A791+COLUMN()-COLUMN($U791)+IF($I791,0,1)))</f>
        <v/>
      </c>
      <c r="W791" s="7" t="str">
        <f ca="1">IF(Q791="","",OFFSET(program!$A$1,0,disasm!$A791+COLUMN()-COLUMN($U791)+IF($I791,0,1)))</f>
        <v/>
      </c>
      <c r="X791" s="3" t="str">
        <f t="shared" ca="1" si="258"/>
        <v>0</v>
      </c>
      <c r="Y791" s="3" t="str">
        <f t="shared" si="259"/>
        <v/>
      </c>
      <c r="Z791" s="3" t="str">
        <f t="shared" si="260"/>
        <v/>
      </c>
      <c r="AA791" s="3" t="str">
        <f ca="1">" "
&amp;AE791
&amp;IF(AND(OR(K791=5,K791=6),MOD(INT(J791/1000),10)=1)," A2","")
&amp;IF(AND(NOT(I791),J791=109,OFFSET(program!$A$1,0,disasm!$A791+1)&gt;0,NOT(ISNUMBER(FIND(" A1 "," "&amp;AE791&amp;" "))))," AUTOLABEL","")
&amp;" "</f>
        <v xml:space="preserve">  </v>
      </c>
    </row>
    <row r="792" spans="1:27" x14ac:dyDescent="0.2">
      <c r="A792" s="1">
        <f t="shared" ca="1" si="261"/>
        <v>2147</v>
      </c>
      <c r="B792" s="2" t="str">
        <f t="shared" ca="1" si="244"/>
        <v>stack+97</v>
      </c>
      <c r="C792" s="3" t="str">
        <f ca="1">_xlfn.TEXTJOIN(" ",FALSE,OFFSET(program!$A$1,0,A792,1,M792))</f>
        <v/>
      </c>
      <c r="D792" s="4" t="str">
        <f ca="1">IF($H792="data",".dat "&amp;X792,
IF($H792="str",".str " &amp; _xlfn.TEXTJOIN("",FALSE,OFFSET(program!$A$2,0,A792+1,1,M792-1)),
$L792&amp;" "&amp;_xlfn.TEXTJOIN(", ",TRUE,$X792:$Z792)
))</f>
        <v>.dat 0</v>
      </c>
      <c r="E792" s="19" t="b">
        <f t="shared" ca="1" si="245"/>
        <v>0</v>
      </c>
      <c r="F792" s="5" t="str">
        <f t="shared" ca="1" si="242"/>
        <v>stack</v>
      </c>
      <c r="G792" s="5">
        <f t="shared" ca="1" si="243"/>
        <v>2050</v>
      </c>
      <c r="H792" s="5" t="str">
        <f t="shared" si="246"/>
        <v>data</v>
      </c>
      <c r="I792" s="13" t="b">
        <f t="shared" si="247"/>
        <v>1</v>
      </c>
      <c r="J792" s="6">
        <f ca="1">OFFSET(program!$A$1,0,disasm!A792)</f>
        <v>0</v>
      </c>
      <c r="K792" s="7">
        <f t="shared" ca="1" si="248"/>
        <v>0</v>
      </c>
      <c r="L792" s="7" t="e">
        <f t="shared" ca="1" si="249"/>
        <v>#VALUE!</v>
      </c>
      <c r="M792" s="7">
        <f t="shared" si="250"/>
        <v>1</v>
      </c>
      <c r="N792" s="7">
        <f t="shared" si="251"/>
        <v>1</v>
      </c>
      <c r="O792" s="8">
        <f t="shared" si="252"/>
        <v>1</v>
      </c>
      <c r="P792" s="8" t="str">
        <f t="shared" si="253"/>
        <v/>
      </c>
      <c r="Q792" s="8" t="str">
        <f t="shared" si="254"/>
        <v/>
      </c>
      <c r="R792" s="8" t="str">
        <f t="shared" ca="1" si="255"/>
        <v>num</v>
      </c>
      <c r="S792" s="8" t="str">
        <f t="shared" si="256"/>
        <v/>
      </c>
      <c r="T792" s="8" t="str">
        <f t="shared" si="257"/>
        <v/>
      </c>
      <c r="U792" s="7">
        <f ca="1">IF(O792="","",OFFSET(program!$A$1,0,disasm!$A792+COLUMN()-COLUMN($U792)+IF($I792,0,1)))</f>
        <v>0</v>
      </c>
      <c r="V792" s="7" t="str">
        <f ca="1">IF(P792="","",OFFSET(program!$A$1,0,disasm!$A792+COLUMN()-COLUMN($U792)+IF($I792,0,1)))</f>
        <v/>
      </c>
      <c r="W792" s="7" t="str">
        <f ca="1">IF(Q792="","",OFFSET(program!$A$1,0,disasm!$A792+COLUMN()-COLUMN($U792)+IF($I792,0,1)))</f>
        <v/>
      </c>
      <c r="X792" s="3" t="str">
        <f t="shared" ca="1" si="258"/>
        <v>0</v>
      </c>
      <c r="Y792" s="3" t="str">
        <f t="shared" si="259"/>
        <v/>
      </c>
      <c r="Z792" s="3" t="str">
        <f t="shared" si="260"/>
        <v/>
      </c>
      <c r="AA792" s="3" t="str">
        <f ca="1">" "
&amp;AE792
&amp;IF(AND(OR(K792=5,K792=6),MOD(INT(J792/1000),10)=1)," A2","")
&amp;IF(AND(NOT(I792),J792=109,OFFSET(program!$A$1,0,disasm!$A792+1)&gt;0,NOT(ISNUMBER(FIND(" A1 "," "&amp;AE792&amp;" "))))," AUTOLABEL","")
&amp;" "</f>
        <v xml:space="preserve">  </v>
      </c>
    </row>
    <row r="793" spans="1:27" x14ac:dyDescent="0.2">
      <c r="A793" s="1">
        <f t="shared" ca="1" si="261"/>
        <v>2148</v>
      </c>
      <c r="B793" s="2" t="str">
        <f t="shared" ca="1" si="244"/>
        <v>stack+98</v>
      </c>
      <c r="C793" s="3" t="str">
        <f ca="1">_xlfn.TEXTJOIN(" ",FALSE,OFFSET(program!$A$1,0,A793,1,M793))</f>
        <v/>
      </c>
      <c r="D793" s="4" t="str">
        <f ca="1">IF($H793="data",".dat "&amp;X793,
IF($H793="str",".str " &amp; _xlfn.TEXTJOIN("",FALSE,OFFSET(program!$A$2,0,A793+1,1,M793-1)),
$L793&amp;" "&amp;_xlfn.TEXTJOIN(", ",TRUE,$X793:$Z793)
))</f>
        <v>.dat 0</v>
      </c>
      <c r="E793" s="19" t="b">
        <f t="shared" ca="1" si="245"/>
        <v>0</v>
      </c>
      <c r="F793" s="5" t="str">
        <f t="shared" ca="1" si="242"/>
        <v>stack</v>
      </c>
      <c r="G793" s="5">
        <f t="shared" ca="1" si="243"/>
        <v>2050</v>
      </c>
      <c r="H793" s="5" t="str">
        <f t="shared" si="246"/>
        <v>data</v>
      </c>
      <c r="I793" s="13" t="b">
        <f t="shared" si="247"/>
        <v>1</v>
      </c>
      <c r="J793" s="6">
        <f ca="1">OFFSET(program!$A$1,0,disasm!A793)</f>
        <v>0</v>
      </c>
      <c r="K793" s="7">
        <f t="shared" ca="1" si="248"/>
        <v>0</v>
      </c>
      <c r="L793" s="7" t="e">
        <f t="shared" ca="1" si="249"/>
        <v>#VALUE!</v>
      </c>
      <c r="M793" s="7">
        <f t="shared" si="250"/>
        <v>1</v>
      </c>
      <c r="N793" s="7">
        <f t="shared" si="251"/>
        <v>1</v>
      </c>
      <c r="O793" s="8">
        <f t="shared" si="252"/>
        <v>1</v>
      </c>
      <c r="P793" s="8" t="str">
        <f t="shared" si="253"/>
        <v/>
      </c>
      <c r="Q793" s="8" t="str">
        <f t="shared" si="254"/>
        <v/>
      </c>
      <c r="R793" s="8" t="str">
        <f t="shared" ca="1" si="255"/>
        <v>num</v>
      </c>
      <c r="S793" s="8" t="str">
        <f t="shared" si="256"/>
        <v/>
      </c>
      <c r="T793" s="8" t="str">
        <f t="shared" si="257"/>
        <v/>
      </c>
      <c r="U793" s="7">
        <f ca="1">IF(O793="","",OFFSET(program!$A$1,0,disasm!$A793+COLUMN()-COLUMN($U793)+IF($I793,0,1)))</f>
        <v>0</v>
      </c>
      <c r="V793" s="7" t="str">
        <f ca="1">IF(P793="","",OFFSET(program!$A$1,0,disasm!$A793+COLUMN()-COLUMN($U793)+IF($I793,0,1)))</f>
        <v/>
      </c>
      <c r="W793" s="7" t="str">
        <f ca="1">IF(Q793="","",OFFSET(program!$A$1,0,disasm!$A793+COLUMN()-COLUMN($U793)+IF($I793,0,1)))</f>
        <v/>
      </c>
      <c r="X793" s="3" t="str">
        <f t="shared" ca="1" si="258"/>
        <v>0</v>
      </c>
      <c r="Y793" s="3" t="str">
        <f t="shared" si="259"/>
        <v/>
      </c>
      <c r="Z793" s="3" t="str">
        <f t="shared" si="260"/>
        <v/>
      </c>
      <c r="AA793" s="3" t="str">
        <f ca="1">" "
&amp;AE793
&amp;IF(AND(OR(K793=5,K793=6),MOD(INT(J793/1000),10)=1)," A2","")
&amp;IF(AND(NOT(I793),J793=109,OFFSET(program!$A$1,0,disasm!$A793+1)&gt;0,NOT(ISNUMBER(FIND(" A1 "," "&amp;AE793&amp;" "))))," AUTOLABEL","")
&amp;" "</f>
        <v xml:space="preserve">  </v>
      </c>
    </row>
    <row r="794" spans="1:27" x14ac:dyDescent="0.2">
      <c r="A794" s="1">
        <f t="shared" ca="1" si="261"/>
        <v>2149</v>
      </c>
      <c r="B794" s="2" t="str">
        <f t="shared" ca="1" si="244"/>
        <v>stack+99</v>
      </c>
      <c r="C794" s="3" t="str">
        <f ca="1">_xlfn.TEXTJOIN(" ",FALSE,OFFSET(program!$A$1,0,A794,1,M794))</f>
        <v/>
      </c>
      <c r="D794" s="4" t="str">
        <f ca="1">IF($H794="data",".dat "&amp;X794,
IF($H794="str",".str " &amp; _xlfn.TEXTJOIN("",FALSE,OFFSET(program!$A$2,0,A794+1,1,M794-1)),
$L794&amp;" "&amp;_xlfn.TEXTJOIN(", ",TRUE,$X794:$Z794)
))</f>
        <v>.dat 0</v>
      </c>
      <c r="E794" s="19" t="b">
        <f t="shared" ca="1" si="245"/>
        <v>0</v>
      </c>
      <c r="F794" s="5" t="str">
        <f t="shared" ca="1" si="242"/>
        <v>stack</v>
      </c>
      <c r="G794" s="5">
        <f t="shared" ca="1" si="243"/>
        <v>2050</v>
      </c>
      <c r="H794" s="5" t="str">
        <f t="shared" si="246"/>
        <v>data</v>
      </c>
      <c r="I794" s="13" t="b">
        <f t="shared" si="247"/>
        <v>1</v>
      </c>
      <c r="J794" s="6">
        <f ca="1">OFFSET(program!$A$1,0,disasm!A794)</f>
        <v>0</v>
      </c>
      <c r="K794" s="7">
        <f t="shared" ca="1" si="248"/>
        <v>0</v>
      </c>
      <c r="L794" s="7" t="e">
        <f t="shared" ca="1" si="249"/>
        <v>#VALUE!</v>
      </c>
      <c r="M794" s="7">
        <f t="shared" si="250"/>
        <v>1</v>
      </c>
      <c r="N794" s="7">
        <f t="shared" si="251"/>
        <v>1</v>
      </c>
      <c r="O794" s="8">
        <f t="shared" si="252"/>
        <v>1</v>
      </c>
      <c r="P794" s="8" t="str">
        <f t="shared" si="253"/>
        <v/>
      </c>
      <c r="Q794" s="8" t="str">
        <f t="shared" si="254"/>
        <v/>
      </c>
      <c r="R794" s="8" t="str">
        <f t="shared" ca="1" si="255"/>
        <v>num</v>
      </c>
      <c r="S794" s="8" t="str">
        <f t="shared" si="256"/>
        <v/>
      </c>
      <c r="T794" s="8" t="str">
        <f t="shared" si="257"/>
        <v/>
      </c>
      <c r="U794" s="7">
        <f ca="1">IF(O794="","",OFFSET(program!$A$1,0,disasm!$A794+COLUMN()-COLUMN($U794)+IF($I794,0,1)))</f>
        <v>0</v>
      </c>
      <c r="V794" s="7" t="str">
        <f ca="1">IF(P794="","",OFFSET(program!$A$1,0,disasm!$A794+COLUMN()-COLUMN($U794)+IF($I794,0,1)))</f>
        <v/>
      </c>
      <c r="W794" s="7" t="str">
        <f ca="1">IF(Q794="","",OFFSET(program!$A$1,0,disasm!$A794+COLUMN()-COLUMN($U794)+IF($I794,0,1)))</f>
        <v/>
      </c>
      <c r="X794" s="3" t="str">
        <f t="shared" ca="1" si="258"/>
        <v>0</v>
      </c>
      <c r="Y794" s="3" t="str">
        <f t="shared" si="259"/>
        <v/>
      </c>
      <c r="Z794" s="3" t="str">
        <f t="shared" si="260"/>
        <v/>
      </c>
      <c r="AA794" s="3" t="str">
        <f ca="1">" "
&amp;AE794
&amp;IF(AND(OR(K794=5,K794=6),MOD(INT(J794/1000),10)=1)," A2","")
&amp;IF(AND(NOT(I794),J794=109,OFFSET(program!$A$1,0,disasm!$A794+1)&gt;0,NOT(ISNUMBER(FIND(" A1 "," "&amp;AE794&amp;" "))))," AUTOLABEL","")
&amp;" "</f>
        <v xml:space="preserve">  </v>
      </c>
    </row>
    <row r="795" spans="1:27" x14ac:dyDescent="0.2">
      <c r="A795" s="1">
        <f t="shared" ca="1" si="261"/>
        <v>2150</v>
      </c>
      <c r="B795" s="2" t="str">
        <f t="shared" ca="1" si="244"/>
        <v>stack+100</v>
      </c>
      <c r="C795" s="3" t="str">
        <f ca="1">_xlfn.TEXTJOIN(" ",FALSE,OFFSET(program!$A$1,0,A795,1,M795))</f>
        <v/>
      </c>
      <c r="D795" s="4" t="str">
        <f ca="1">IF($H795="data",".dat "&amp;X795,
IF($H795="str",".str " &amp; _xlfn.TEXTJOIN("",FALSE,OFFSET(program!$A$2,0,A795+1,1,M795-1)),
$L795&amp;" "&amp;_xlfn.TEXTJOIN(", ",TRUE,$X795:$Z795)
))</f>
        <v>.dat 0</v>
      </c>
      <c r="E795" s="19" t="b">
        <f t="shared" ca="1" si="245"/>
        <v>0</v>
      </c>
      <c r="F795" s="5" t="str">
        <f t="shared" ca="1" si="242"/>
        <v>stack</v>
      </c>
      <c r="G795" s="5">
        <f t="shared" ca="1" si="243"/>
        <v>2050</v>
      </c>
      <c r="H795" s="5" t="str">
        <f t="shared" si="246"/>
        <v>data</v>
      </c>
      <c r="I795" s="13" t="b">
        <f t="shared" si="247"/>
        <v>1</v>
      </c>
      <c r="J795" s="6">
        <f ca="1">OFFSET(program!$A$1,0,disasm!A795)</f>
        <v>0</v>
      </c>
      <c r="K795" s="7">
        <f t="shared" ca="1" si="248"/>
        <v>0</v>
      </c>
      <c r="L795" s="7" t="e">
        <f t="shared" ca="1" si="249"/>
        <v>#VALUE!</v>
      </c>
      <c r="M795" s="7">
        <f t="shared" si="250"/>
        <v>1</v>
      </c>
      <c r="N795" s="7">
        <f t="shared" si="251"/>
        <v>1</v>
      </c>
      <c r="O795" s="8">
        <f t="shared" si="252"/>
        <v>1</v>
      </c>
      <c r="P795" s="8" t="str">
        <f t="shared" si="253"/>
        <v/>
      </c>
      <c r="Q795" s="8" t="str">
        <f t="shared" si="254"/>
        <v/>
      </c>
      <c r="R795" s="8" t="str">
        <f t="shared" ca="1" si="255"/>
        <v>num</v>
      </c>
      <c r="S795" s="8" t="str">
        <f t="shared" si="256"/>
        <v/>
      </c>
      <c r="T795" s="8" t="str">
        <f t="shared" si="257"/>
        <v/>
      </c>
      <c r="U795" s="7">
        <f ca="1">IF(O795="","",OFFSET(program!$A$1,0,disasm!$A795+COLUMN()-COLUMN($U795)+IF($I795,0,1)))</f>
        <v>0</v>
      </c>
      <c r="V795" s="7" t="str">
        <f ca="1">IF(P795="","",OFFSET(program!$A$1,0,disasm!$A795+COLUMN()-COLUMN($U795)+IF($I795,0,1)))</f>
        <v/>
      </c>
      <c r="W795" s="7" t="str">
        <f ca="1">IF(Q795="","",OFFSET(program!$A$1,0,disasm!$A795+COLUMN()-COLUMN($U795)+IF($I795,0,1)))</f>
        <v/>
      </c>
      <c r="X795" s="3" t="str">
        <f t="shared" ca="1" si="258"/>
        <v>0</v>
      </c>
      <c r="Y795" s="3" t="str">
        <f t="shared" si="259"/>
        <v/>
      </c>
      <c r="Z795" s="3" t="str">
        <f t="shared" si="260"/>
        <v/>
      </c>
      <c r="AA795" s="3" t="str">
        <f ca="1">" "
&amp;AE795
&amp;IF(AND(OR(K795=5,K795=6),MOD(INT(J795/1000),10)=1)," A2","")
&amp;IF(AND(NOT(I795),J795=109,OFFSET(program!$A$1,0,disasm!$A795+1)&gt;0,NOT(ISNUMBER(FIND(" A1 "," "&amp;AE795&amp;" "))))," AUTOLABEL","")
&amp;" "</f>
        <v xml:space="preserve">  </v>
      </c>
    </row>
    <row r="796" spans="1:27" x14ac:dyDescent="0.2">
      <c r="A796" s="1">
        <f t="shared" ca="1" si="261"/>
        <v>2151</v>
      </c>
      <c r="B796" s="2" t="str">
        <f t="shared" ca="1" si="244"/>
        <v>stack+101</v>
      </c>
      <c r="C796" s="3" t="str">
        <f ca="1">_xlfn.TEXTJOIN(" ",FALSE,OFFSET(program!$A$1,0,A796,1,M796))</f>
        <v/>
      </c>
      <c r="D796" s="4" t="str">
        <f ca="1">IF($H796="data",".dat "&amp;X796,
IF($H796="str",".str " &amp; _xlfn.TEXTJOIN("",FALSE,OFFSET(program!$A$2,0,A796+1,1,M796-1)),
$L796&amp;" "&amp;_xlfn.TEXTJOIN(", ",TRUE,$X796:$Z796)
))</f>
        <v>.dat 0</v>
      </c>
      <c r="E796" s="19" t="b">
        <f t="shared" ca="1" si="245"/>
        <v>0</v>
      </c>
      <c r="F796" s="5" t="str">
        <f t="shared" ca="1" si="242"/>
        <v>stack</v>
      </c>
      <c r="G796" s="5">
        <f t="shared" ca="1" si="243"/>
        <v>2050</v>
      </c>
      <c r="H796" s="5" t="str">
        <f t="shared" si="246"/>
        <v>data</v>
      </c>
      <c r="I796" s="13" t="b">
        <f t="shared" si="247"/>
        <v>1</v>
      </c>
      <c r="J796" s="6">
        <f ca="1">OFFSET(program!$A$1,0,disasm!A796)</f>
        <v>0</v>
      </c>
      <c r="K796" s="7">
        <f t="shared" ca="1" si="248"/>
        <v>0</v>
      </c>
      <c r="L796" s="7" t="e">
        <f t="shared" ca="1" si="249"/>
        <v>#VALUE!</v>
      </c>
      <c r="M796" s="7">
        <f t="shared" si="250"/>
        <v>1</v>
      </c>
      <c r="N796" s="7">
        <f t="shared" si="251"/>
        <v>1</v>
      </c>
      <c r="O796" s="8">
        <f t="shared" si="252"/>
        <v>1</v>
      </c>
      <c r="P796" s="8" t="str">
        <f t="shared" si="253"/>
        <v/>
      </c>
      <c r="Q796" s="8" t="str">
        <f t="shared" si="254"/>
        <v/>
      </c>
      <c r="R796" s="8" t="str">
        <f t="shared" ca="1" si="255"/>
        <v>num</v>
      </c>
      <c r="S796" s="8" t="str">
        <f t="shared" si="256"/>
        <v/>
      </c>
      <c r="T796" s="8" t="str">
        <f t="shared" si="257"/>
        <v/>
      </c>
      <c r="U796" s="7">
        <f ca="1">IF(O796="","",OFFSET(program!$A$1,0,disasm!$A796+COLUMN()-COLUMN($U796)+IF($I796,0,1)))</f>
        <v>0</v>
      </c>
      <c r="V796" s="7" t="str">
        <f ca="1">IF(P796="","",OFFSET(program!$A$1,0,disasm!$A796+COLUMN()-COLUMN($U796)+IF($I796,0,1)))</f>
        <v/>
      </c>
      <c r="W796" s="7" t="str">
        <f ca="1">IF(Q796="","",OFFSET(program!$A$1,0,disasm!$A796+COLUMN()-COLUMN($U796)+IF($I796,0,1)))</f>
        <v/>
      </c>
      <c r="X796" s="3" t="str">
        <f t="shared" ca="1" si="258"/>
        <v>0</v>
      </c>
      <c r="Y796" s="3" t="str">
        <f t="shared" si="259"/>
        <v/>
      </c>
      <c r="Z796" s="3" t="str">
        <f t="shared" si="260"/>
        <v/>
      </c>
      <c r="AA796" s="3" t="str">
        <f ca="1">" "
&amp;AE796
&amp;IF(AND(OR(K796=5,K796=6),MOD(INT(J796/1000),10)=1)," A2","")
&amp;IF(AND(NOT(I796),J796=109,OFFSET(program!$A$1,0,disasm!$A796+1)&gt;0,NOT(ISNUMBER(FIND(" A1 "," "&amp;AE796&amp;" "))))," AUTOLABEL","")
&amp;" "</f>
        <v xml:space="preserve">  </v>
      </c>
    </row>
    <row r="797" spans="1:27" x14ac:dyDescent="0.2">
      <c r="A797" s="1">
        <f t="shared" ca="1" si="261"/>
        <v>2152</v>
      </c>
      <c r="B797" s="2" t="str">
        <f t="shared" ca="1" si="244"/>
        <v>stack+102</v>
      </c>
      <c r="C797" s="3" t="str">
        <f ca="1">_xlfn.TEXTJOIN(" ",FALSE,OFFSET(program!$A$1,0,A797,1,M797))</f>
        <v/>
      </c>
      <c r="D797" s="4" t="str">
        <f ca="1">IF($H797="data",".dat "&amp;X797,
IF($H797="str",".str " &amp; _xlfn.TEXTJOIN("",FALSE,OFFSET(program!$A$2,0,A797+1,1,M797-1)),
$L797&amp;" "&amp;_xlfn.TEXTJOIN(", ",TRUE,$X797:$Z797)
))</f>
        <v>.dat 0</v>
      </c>
      <c r="E797" s="19" t="b">
        <f t="shared" ca="1" si="245"/>
        <v>0</v>
      </c>
      <c r="F797" s="5" t="str">
        <f t="shared" ca="1" si="242"/>
        <v>stack</v>
      </c>
      <c r="G797" s="5">
        <f t="shared" ca="1" si="243"/>
        <v>2050</v>
      </c>
      <c r="H797" s="5" t="str">
        <f t="shared" si="246"/>
        <v>data</v>
      </c>
      <c r="I797" s="13" t="b">
        <f t="shared" si="247"/>
        <v>1</v>
      </c>
      <c r="J797" s="6">
        <f ca="1">OFFSET(program!$A$1,0,disasm!A797)</f>
        <v>0</v>
      </c>
      <c r="K797" s="7">
        <f t="shared" ca="1" si="248"/>
        <v>0</v>
      </c>
      <c r="L797" s="7" t="e">
        <f t="shared" ca="1" si="249"/>
        <v>#VALUE!</v>
      </c>
      <c r="M797" s="7">
        <f t="shared" si="250"/>
        <v>1</v>
      </c>
      <c r="N797" s="7">
        <f t="shared" si="251"/>
        <v>1</v>
      </c>
      <c r="O797" s="8">
        <f t="shared" si="252"/>
        <v>1</v>
      </c>
      <c r="P797" s="8" t="str">
        <f t="shared" si="253"/>
        <v/>
      </c>
      <c r="Q797" s="8" t="str">
        <f t="shared" si="254"/>
        <v/>
      </c>
      <c r="R797" s="8" t="str">
        <f t="shared" ca="1" si="255"/>
        <v>num</v>
      </c>
      <c r="S797" s="8" t="str">
        <f t="shared" si="256"/>
        <v/>
      </c>
      <c r="T797" s="8" t="str">
        <f t="shared" si="257"/>
        <v/>
      </c>
      <c r="U797" s="7">
        <f ca="1">IF(O797="","",OFFSET(program!$A$1,0,disasm!$A797+COLUMN()-COLUMN($U797)+IF($I797,0,1)))</f>
        <v>0</v>
      </c>
      <c r="V797" s="7" t="str">
        <f ca="1">IF(P797="","",OFFSET(program!$A$1,0,disasm!$A797+COLUMN()-COLUMN($U797)+IF($I797,0,1)))</f>
        <v/>
      </c>
      <c r="W797" s="7" t="str">
        <f ca="1">IF(Q797="","",OFFSET(program!$A$1,0,disasm!$A797+COLUMN()-COLUMN($U797)+IF($I797,0,1)))</f>
        <v/>
      </c>
      <c r="X797" s="3" t="str">
        <f t="shared" ca="1" si="258"/>
        <v>0</v>
      </c>
      <c r="Y797" s="3" t="str">
        <f t="shared" si="259"/>
        <v/>
      </c>
      <c r="Z797" s="3" t="str">
        <f t="shared" si="260"/>
        <v/>
      </c>
      <c r="AA797" s="3" t="str">
        <f ca="1">" "
&amp;AE797
&amp;IF(AND(OR(K797=5,K797=6),MOD(INT(J797/1000),10)=1)," A2","")
&amp;IF(AND(NOT(I797),J797=109,OFFSET(program!$A$1,0,disasm!$A797+1)&gt;0,NOT(ISNUMBER(FIND(" A1 "," "&amp;AE797&amp;" "))))," AUTOLABEL","")
&amp;" "</f>
        <v xml:space="preserve">  </v>
      </c>
    </row>
    <row r="798" spans="1:27" x14ac:dyDescent="0.2">
      <c r="A798" s="1">
        <f t="shared" ca="1" si="261"/>
        <v>2153</v>
      </c>
      <c r="B798" s="2" t="str">
        <f t="shared" ca="1" si="244"/>
        <v>stack+103</v>
      </c>
      <c r="C798" s="3" t="str">
        <f ca="1">_xlfn.TEXTJOIN(" ",FALSE,OFFSET(program!$A$1,0,A798,1,M798))</f>
        <v/>
      </c>
      <c r="D798" s="4" t="str">
        <f ca="1">IF($H798="data",".dat "&amp;X798,
IF($H798="str",".str " &amp; _xlfn.TEXTJOIN("",FALSE,OFFSET(program!$A$2,0,A798+1,1,M798-1)),
$L798&amp;" "&amp;_xlfn.TEXTJOIN(", ",TRUE,$X798:$Z798)
))</f>
        <v>.dat 0</v>
      </c>
      <c r="E798" s="19" t="b">
        <f t="shared" ca="1" si="245"/>
        <v>0</v>
      </c>
      <c r="F798" s="5" t="str">
        <f t="shared" ca="1" si="242"/>
        <v>stack</v>
      </c>
      <c r="G798" s="5">
        <f t="shared" ca="1" si="243"/>
        <v>2050</v>
      </c>
      <c r="H798" s="5" t="str">
        <f t="shared" si="246"/>
        <v>data</v>
      </c>
      <c r="I798" s="13" t="b">
        <f t="shared" si="247"/>
        <v>1</v>
      </c>
      <c r="J798" s="6">
        <f ca="1">OFFSET(program!$A$1,0,disasm!A798)</f>
        <v>0</v>
      </c>
      <c r="K798" s="7">
        <f t="shared" ca="1" si="248"/>
        <v>0</v>
      </c>
      <c r="L798" s="7" t="e">
        <f t="shared" ca="1" si="249"/>
        <v>#VALUE!</v>
      </c>
      <c r="M798" s="7">
        <f t="shared" si="250"/>
        <v>1</v>
      </c>
      <c r="N798" s="7">
        <f t="shared" si="251"/>
        <v>1</v>
      </c>
      <c r="O798" s="8">
        <f t="shared" si="252"/>
        <v>1</v>
      </c>
      <c r="P798" s="8" t="str">
        <f t="shared" si="253"/>
        <v/>
      </c>
      <c r="Q798" s="8" t="str">
        <f t="shared" si="254"/>
        <v/>
      </c>
      <c r="R798" s="8" t="str">
        <f t="shared" ca="1" si="255"/>
        <v>num</v>
      </c>
      <c r="S798" s="8" t="str">
        <f t="shared" si="256"/>
        <v/>
      </c>
      <c r="T798" s="8" t="str">
        <f t="shared" si="257"/>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58"/>
        <v>0</v>
      </c>
      <c r="Y798" s="3" t="str">
        <f t="shared" si="259"/>
        <v/>
      </c>
      <c r="Z798" s="3" t="str">
        <f t="shared" si="260"/>
        <v/>
      </c>
      <c r="AA798" s="3" t="str">
        <f ca="1">" "
&amp;AE798
&amp;IF(AND(OR(K798=5,K798=6),MOD(INT(J798/1000),10)=1)," A2","")
&amp;IF(AND(NOT(I798),J798=109,OFFSET(program!$A$1,0,disasm!$A798+1)&gt;0,NOT(ISNUMBER(FIND(" A1 "," "&amp;AE798&amp;" "))))," AUTOLABEL","")
&amp;" "</f>
        <v xml:space="preserve">  </v>
      </c>
    </row>
    <row r="799" spans="1:27" x14ac:dyDescent="0.2">
      <c r="A799" s="1">
        <f t="shared" ca="1" si="261"/>
        <v>2154</v>
      </c>
      <c r="B799" s="2" t="str">
        <f t="shared" ca="1" si="244"/>
        <v>stack+104</v>
      </c>
      <c r="C799" s="3" t="str">
        <f ca="1">_xlfn.TEXTJOIN(" ",FALSE,OFFSET(program!$A$1,0,A799,1,M799))</f>
        <v/>
      </c>
      <c r="D799" s="4" t="str">
        <f ca="1">IF($H799="data",".dat "&amp;X799,
IF($H799="str",".str " &amp; _xlfn.TEXTJOIN("",FALSE,OFFSET(program!$A$2,0,A799+1,1,M799-1)),
$L799&amp;" "&amp;_xlfn.TEXTJOIN(", ",TRUE,$X799:$Z799)
))</f>
        <v>.dat 0</v>
      </c>
      <c r="E799" s="19" t="b">
        <f t="shared" ca="1" si="245"/>
        <v>0</v>
      </c>
      <c r="F799" s="5" t="str">
        <f t="shared" ca="1" si="242"/>
        <v>stack</v>
      </c>
      <c r="G799" s="5">
        <f t="shared" ca="1" si="243"/>
        <v>2050</v>
      </c>
      <c r="H799" s="5" t="str">
        <f t="shared" si="246"/>
        <v>data</v>
      </c>
      <c r="I799" s="13" t="b">
        <f t="shared" si="247"/>
        <v>1</v>
      </c>
      <c r="J799" s="6">
        <f ca="1">OFFSET(program!$A$1,0,disasm!A799)</f>
        <v>0</v>
      </c>
      <c r="K799" s="7">
        <f t="shared" ca="1" si="248"/>
        <v>0</v>
      </c>
      <c r="L799" s="7" t="e">
        <f t="shared" ca="1" si="249"/>
        <v>#VALUE!</v>
      </c>
      <c r="M799" s="7">
        <f t="shared" si="250"/>
        <v>1</v>
      </c>
      <c r="N799" s="7">
        <f t="shared" si="251"/>
        <v>1</v>
      </c>
      <c r="O799" s="8">
        <f t="shared" si="252"/>
        <v>1</v>
      </c>
      <c r="P799" s="8" t="str">
        <f t="shared" si="253"/>
        <v/>
      </c>
      <c r="Q799" s="8" t="str">
        <f t="shared" si="254"/>
        <v/>
      </c>
      <c r="R799" s="8" t="str">
        <f t="shared" ca="1" si="255"/>
        <v>num</v>
      </c>
      <c r="S799" s="8" t="str">
        <f t="shared" si="256"/>
        <v/>
      </c>
      <c r="T799" s="8" t="str">
        <f t="shared" si="257"/>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58"/>
        <v>0</v>
      </c>
      <c r="Y799" s="3" t="str">
        <f t="shared" si="259"/>
        <v/>
      </c>
      <c r="Z799" s="3" t="str">
        <f t="shared" si="260"/>
        <v/>
      </c>
      <c r="AA799" s="3" t="str">
        <f ca="1">" "
&amp;AE799
&amp;IF(AND(OR(K799=5,K799=6),MOD(INT(J799/1000),10)=1)," A2","")
&amp;IF(AND(NOT(I799),J799=109,OFFSET(program!$A$1,0,disasm!$A799+1)&gt;0,NOT(ISNUMBER(FIND(" A1 "," "&amp;AE799&amp;" "))))," AUTOLABEL","")
&amp;" "</f>
        <v xml:space="preserve">  </v>
      </c>
    </row>
    <row r="800" spans="1:27" x14ac:dyDescent="0.2">
      <c r="A800" s="1">
        <f t="shared" ca="1" si="261"/>
        <v>2155</v>
      </c>
      <c r="B800" s="2" t="str">
        <f t="shared" ca="1" si="244"/>
        <v>stack+105</v>
      </c>
      <c r="C800" s="3" t="str">
        <f ca="1">_xlfn.TEXTJOIN(" ",FALSE,OFFSET(program!$A$1,0,A800,1,M800))</f>
        <v/>
      </c>
      <c r="D800" s="4" t="str">
        <f ca="1">IF($H800="data",".dat "&amp;X800,
IF($H800="str",".str " &amp; _xlfn.TEXTJOIN("",FALSE,OFFSET(program!$A$2,0,A800+1,1,M800-1)),
$L800&amp;" "&amp;_xlfn.TEXTJOIN(", ",TRUE,$X800:$Z800)
))</f>
        <v>.dat 0</v>
      </c>
      <c r="E800" s="19" t="b">
        <f t="shared" ca="1" si="245"/>
        <v>0</v>
      </c>
      <c r="F800" s="5" t="str">
        <f t="shared" ca="1" si="242"/>
        <v>stack</v>
      </c>
      <c r="G800" s="5">
        <f t="shared" ca="1" si="243"/>
        <v>2050</v>
      </c>
      <c r="H800" s="5" t="str">
        <f t="shared" si="246"/>
        <v>data</v>
      </c>
      <c r="I800" s="13" t="b">
        <f t="shared" si="247"/>
        <v>1</v>
      </c>
      <c r="J800" s="6">
        <f ca="1">OFFSET(program!$A$1,0,disasm!A800)</f>
        <v>0</v>
      </c>
      <c r="K800" s="7">
        <f t="shared" ca="1" si="248"/>
        <v>0</v>
      </c>
      <c r="L800" s="7" t="e">
        <f t="shared" ca="1" si="249"/>
        <v>#VALUE!</v>
      </c>
      <c r="M800" s="7">
        <f t="shared" si="250"/>
        <v>1</v>
      </c>
      <c r="N800" s="7">
        <f t="shared" si="251"/>
        <v>1</v>
      </c>
      <c r="O800" s="8">
        <f t="shared" si="252"/>
        <v>1</v>
      </c>
      <c r="P800" s="8" t="str">
        <f t="shared" si="253"/>
        <v/>
      </c>
      <c r="Q800" s="8" t="str">
        <f t="shared" si="254"/>
        <v/>
      </c>
      <c r="R800" s="8" t="str">
        <f t="shared" ca="1" si="255"/>
        <v>num</v>
      </c>
      <c r="S800" s="8" t="str">
        <f t="shared" si="256"/>
        <v/>
      </c>
      <c r="T800" s="8" t="str">
        <f t="shared" si="257"/>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58"/>
        <v>0</v>
      </c>
      <c r="Y800" s="3" t="str">
        <f t="shared" si="259"/>
        <v/>
      </c>
      <c r="Z800" s="3" t="str">
        <f t="shared" si="260"/>
        <v/>
      </c>
      <c r="AA800" s="3" t="str">
        <f ca="1">" "
&amp;AE800
&amp;IF(AND(OR(K800=5,K800=6),MOD(INT(J800/1000),10)=1)," A2","")
&amp;IF(AND(NOT(I800),J800=109,OFFSET(program!$A$1,0,disasm!$A800+1)&gt;0,NOT(ISNUMBER(FIND(" A1 "," "&amp;AE800&amp;" "))))," AUTOLABEL","")
&amp;" "</f>
        <v xml:space="preserve">  </v>
      </c>
    </row>
    <row r="801" spans="1:27" x14ac:dyDescent="0.2">
      <c r="A801" s="1">
        <f t="shared" ca="1" si="261"/>
        <v>2156</v>
      </c>
      <c r="B801" s="2" t="str">
        <f t="shared" ca="1" si="244"/>
        <v>stack+106</v>
      </c>
      <c r="C801" s="3" t="str">
        <f ca="1">_xlfn.TEXTJOIN(" ",FALSE,OFFSET(program!$A$1,0,A801,1,M801))</f>
        <v/>
      </c>
      <c r="D801" s="4" t="str">
        <f ca="1">IF($H801="data",".dat "&amp;X801,
IF($H801="str",".str " &amp; _xlfn.TEXTJOIN("",FALSE,OFFSET(program!$A$2,0,A801+1,1,M801-1)),
$L801&amp;" "&amp;_xlfn.TEXTJOIN(", ",TRUE,$X801:$Z801)
))</f>
        <v>.dat 0</v>
      </c>
      <c r="E801" s="19" t="b">
        <f t="shared" ca="1" si="245"/>
        <v>0</v>
      </c>
      <c r="F801" s="5" t="str">
        <f t="shared" ca="1" si="242"/>
        <v>stack</v>
      </c>
      <c r="G801" s="5">
        <f t="shared" ca="1" si="243"/>
        <v>2050</v>
      </c>
      <c r="H801" s="5" t="str">
        <f t="shared" si="246"/>
        <v>data</v>
      </c>
      <c r="I801" s="13" t="b">
        <f t="shared" si="247"/>
        <v>1</v>
      </c>
      <c r="J801" s="6">
        <f ca="1">OFFSET(program!$A$1,0,disasm!A801)</f>
        <v>0</v>
      </c>
      <c r="K801" s="7">
        <f t="shared" ca="1" si="248"/>
        <v>0</v>
      </c>
      <c r="L801" s="7" t="e">
        <f t="shared" ca="1" si="249"/>
        <v>#VALUE!</v>
      </c>
      <c r="M801" s="7">
        <f t="shared" si="250"/>
        <v>1</v>
      </c>
      <c r="N801" s="7">
        <f t="shared" si="251"/>
        <v>1</v>
      </c>
      <c r="O801" s="8">
        <f t="shared" si="252"/>
        <v>1</v>
      </c>
      <c r="P801" s="8" t="str">
        <f t="shared" si="253"/>
        <v/>
      </c>
      <c r="Q801" s="8" t="str">
        <f t="shared" si="254"/>
        <v/>
      </c>
      <c r="R801" s="8" t="str">
        <f t="shared" ca="1" si="255"/>
        <v>num</v>
      </c>
      <c r="S801" s="8" t="str">
        <f t="shared" si="256"/>
        <v/>
      </c>
      <c r="T801" s="8" t="str">
        <f t="shared" si="257"/>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58"/>
        <v>0</v>
      </c>
      <c r="Y801" s="3" t="str">
        <f t="shared" si="259"/>
        <v/>
      </c>
      <c r="Z801" s="3" t="str">
        <f t="shared" si="260"/>
        <v/>
      </c>
      <c r="AA801" s="3" t="str">
        <f ca="1">" "
&amp;AE801
&amp;IF(AND(OR(K801=5,K801=6),MOD(INT(J801/1000),10)=1)," A2","")
&amp;IF(AND(NOT(I801),J801=109,OFFSET(program!$A$1,0,disasm!$A801+1)&gt;0,NOT(ISNUMBER(FIND(" A1 "," "&amp;AE801&amp;" "))))," AUTOLABEL","")
&amp;" "</f>
        <v xml:space="preserve">  </v>
      </c>
    </row>
    <row r="802" spans="1:27" x14ac:dyDescent="0.2">
      <c r="A802" s="1">
        <f t="shared" ca="1" si="261"/>
        <v>2157</v>
      </c>
      <c r="B802" s="2" t="str">
        <f t="shared" ca="1" si="244"/>
        <v>stack+107</v>
      </c>
      <c r="C802" s="3" t="str">
        <f ca="1">_xlfn.TEXTJOIN(" ",FALSE,OFFSET(program!$A$1,0,A802,1,M802))</f>
        <v/>
      </c>
      <c r="D802" s="4" t="str">
        <f ca="1">IF($H802="data",".dat "&amp;X802,
IF($H802="str",".str " &amp; _xlfn.TEXTJOIN("",FALSE,OFFSET(program!$A$2,0,A802+1,1,M802-1)),
$L802&amp;" "&amp;_xlfn.TEXTJOIN(", ",TRUE,$X802:$Z802)
))</f>
        <v>.dat 0</v>
      </c>
      <c r="E802" s="19" t="b">
        <f t="shared" ca="1" si="245"/>
        <v>0</v>
      </c>
      <c r="F802" s="5" t="str">
        <f t="shared" ca="1" si="242"/>
        <v>stack</v>
      </c>
      <c r="G802" s="5">
        <f t="shared" ca="1" si="243"/>
        <v>2050</v>
      </c>
      <c r="H802" s="5" t="str">
        <f t="shared" si="246"/>
        <v>data</v>
      </c>
      <c r="I802" s="13" t="b">
        <f t="shared" si="247"/>
        <v>1</v>
      </c>
      <c r="J802" s="6">
        <f ca="1">OFFSET(program!$A$1,0,disasm!A802)</f>
        <v>0</v>
      </c>
      <c r="K802" s="7">
        <f t="shared" ca="1" si="248"/>
        <v>0</v>
      </c>
      <c r="L802" s="7" t="e">
        <f t="shared" ca="1" si="249"/>
        <v>#VALUE!</v>
      </c>
      <c r="M802" s="7">
        <f t="shared" si="250"/>
        <v>1</v>
      </c>
      <c r="N802" s="7">
        <f t="shared" si="251"/>
        <v>1</v>
      </c>
      <c r="O802" s="8">
        <f t="shared" si="252"/>
        <v>1</v>
      </c>
      <c r="P802" s="8" t="str">
        <f t="shared" si="253"/>
        <v/>
      </c>
      <c r="Q802" s="8" t="str">
        <f t="shared" si="254"/>
        <v/>
      </c>
      <c r="R802" s="8" t="str">
        <f t="shared" ca="1" si="255"/>
        <v>num</v>
      </c>
      <c r="S802" s="8" t="str">
        <f t="shared" si="256"/>
        <v/>
      </c>
      <c r="T802" s="8" t="str">
        <f t="shared" si="257"/>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58"/>
        <v>0</v>
      </c>
      <c r="Y802" s="3" t="str">
        <f t="shared" si="259"/>
        <v/>
      </c>
      <c r="Z802" s="3" t="str">
        <f t="shared" si="260"/>
        <v/>
      </c>
      <c r="AA802" s="3" t="str">
        <f ca="1">" "
&amp;AE802
&amp;IF(AND(OR(K802=5,K802=6),MOD(INT(J802/1000),10)=1)," A2","")
&amp;IF(AND(NOT(I802),J802=109,OFFSET(program!$A$1,0,disasm!$A802+1)&gt;0,NOT(ISNUMBER(FIND(" A1 "," "&amp;AE802&amp;" "))))," AUTOLABEL","")
&amp;" "</f>
        <v xml:space="preserve">  </v>
      </c>
    </row>
    <row r="803" spans="1:27" x14ac:dyDescent="0.2">
      <c r="A803" s="1">
        <f t="shared" ca="1" si="261"/>
        <v>2158</v>
      </c>
      <c r="B803" s="2" t="str">
        <f t="shared" ca="1" si="244"/>
        <v>stack+108</v>
      </c>
      <c r="C803" s="3" t="str">
        <f ca="1">_xlfn.TEXTJOIN(" ",FALSE,OFFSET(program!$A$1,0,A803,1,M803))</f>
        <v/>
      </c>
      <c r="D803" s="4" t="str">
        <f ca="1">IF($H803="data",".dat "&amp;X803,
IF($H803="str",".str " &amp; _xlfn.TEXTJOIN("",FALSE,OFFSET(program!$A$2,0,A803+1,1,M803-1)),
$L803&amp;" "&amp;_xlfn.TEXTJOIN(", ",TRUE,$X803:$Z803)
))</f>
        <v>.dat 0</v>
      </c>
      <c r="E803" s="19" t="b">
        <f t="shared" ca="1" si="245"/>
        <v>0</v>
      </c>
      <c r="F803" s="5" t="str">
        <f t="shared" ca="1" si="242"/>
        <v>stack</v>
      </c>
      <c r="G803" s="5">
        <f t="shared" ca="1" si="243"/>
        <v>2050</v>
      </c>
      <c r="H803" s="5" t="str">
        <f t="shared" si="246"/>
        <v>data</v>
      </c>
      <c r="I803" s="13" t="b">
        <f t="shared" si="247"/>
        <v>1</v>
      </c>
      <c r="J803" s="6">
        <f ca="1">OFFSET(program!$A$1,0,disasm!A803)</f>
        <v>0</v>
      </c>
      <c r="K803" s="7">
        <f t="shared" ca="1" si="248"/>
        <v>0</v>
      </c>
      <c r="L803" s="7" t="e">
        <f t="shared" ca="1" si="249"/>
        <v>#VALUE!</v>
      </c>
      <c r="M803" s="7">
        <f t="shared" si="250"/>
        <v>1</v>
      </c>
      <c r="N803" s="7">
        <f t="shared" si="251"/>
        <v>1</v>
      </c>
      <c r="O803" s="8">
        <f t="shared" si="252"/>
        <v>1</v>
      </c>
      <c r="P803" s="8" t="str">
        <f t="shared" si="253"/>
        <v/>
      </c>
      <c r="Q803" s="8" t="str">
        <f t="shared" si="254"/>
        <v/>
      </c>
      <c r="R803" s="8" t="str">
        <f t="shared" ca="1" si="255"/>
        <v>num</v>
      </c>
      <c r="S803" s="8" t="str">
        <f t="shared" si="256"/>
        <v/>
      </c>
      <c r="T803" s="8" t="str">
        <f t="shared" si="257"/>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58"/>
        <v>0</v>
      </c>
      <c r="Y803" s="3" t="str">
        <f t="shared" si="259"/>
        <v/>
      </c>
      <c r="Z803" s="3" t="str">
        <f t="shared" si="260"/>
        <v/>
      </c>
      <c r="AA803" s="3" t="str">
        <f ca="1">" "
&amp;AE803
&amp;IF(AND(OR(K803=5,K803=6),MOD(INT(J803/1000),10)=1)," A2","")
&amp;IF(AND(NOT(I803),J803=109,OFFSET(program!$A$1,0,disasm!$A803+1)&gt;0,NOT(ISNUMBER(FIND(" A1 "," "&amp;AE803&amp;" "))))," AUTOLABEL","")
&amp;" "</f>
        <v xml:space="preserve">  </v>
      </c>
    </row>
    <row r="804" spans="1:27" x14ac:dyDescent="0.2">
      <c r="A804" s="1">
        <f t="shared" ca="1" si="261"/>
        <v>2159</v>
      </c>
      <c r="B804" s="2" t="str">
        <f t="shared" ca="1" si="244"/>
        <v>stack+109</v>
      </c>
      <c r="C804" s="3" t="str">
        <f ca="1">_xlfn.TEXTJOIN(" ",FALSE,OFFSET(program!$A$1,0,A804,1,M804))</f>
        <v/>
      </c>
      <c r="D804" s="4" t="str">
        <f ca="1">IF($H804="data",".dat "&amp;X804,
IF($H804="str",".str " &amp; _xlfn.TEXTJOIN("",FALSE,OFFSET(program!$A$2,0,A804+1,1,M804-1)),
$L804&amp;" "&amp;_xlfn.TEXTJOIN(", ",TRUE,$X804:$Z804)
))</f>
        <v>.dat 0</v>
      </c>
      <c r="E804" s="19" t="b">
        <f t="shared" ca="1" si="245"/>
        <v>0</v>
      </c>
      <c r="F804" s="5" t="str">
        <f t="shared" ca="1" si="242"/>
        <v>stack</v>
      </c>
      <c r="G804" s="5">
        <f t="shared" ca="1" si="243"/>
        <v>2050</v>
      </c>
      <c r="H804" s="5" t="str">
        <f t="shared" si="246"/>
        <v>data</v>
      </c>
      <c r="I804" s="13" t="b">
        <f t="shared" si="247"/>
        <v>1</v>
      </c>
      <c r="J804" s="6">
        <f ca="1">OFFSET(program!$A$1,0,disasm!A804)</f>
        <v>0</v>
      </c>
      <c r="K804" s="7">
        <f t="shared" ca="1" si="248"/>
        <v>0</v>
      </c>
      <c r="L804" s="7" t="e">
        <f t="shared" ca="1" si="249"/>
        <v>#VALUE!</v>
      </c>
      <c r="M804" s="7">
        <f t="shared" si="250"/>
        <v>1</v>
      </c>
      <c r="N804" s="7">
        <f t="shared" si="251"/>
        <v>1</v>
      </c>
      <c r="O804" s="8">
        <f t="shared" si="252"/>
        <v>1</v>
      </c>
      <c r="P804" s="8" t="str">
        <f t="shared" si="253"/>
        <v/>
      </c>
      <c r="Q804" s="8" t="str">
        <f t="shared" si="254"/>
        <v/>
      </c>
      <c r="R804" s="8" t="str">
        <f t="shared" ca="1" si="255"/>
        <v>num</v>
      </c>
      <c r="S804" s="8" t="str">
        <f t="shared" si="256"/>
        <v/>
      </c>
      <c r="T804" s="8" t="str">
        <f t="shared" si="257"/>
        <v/>
      </c>
      <c r="U804" s="7">
        <f ca="1">IF(O804="","",OFFSET(program!$A$1,0,disasm!$A804+COLUMN()-COLUMN($U804)+IF($I804,0,1)))</f>
        <v>0</v>
      </c>
      <c r="V804" s="7" t="str">
        <f ca="1">IF(P804="","",OFFSET(program!$A$1,0,disasm!$A804+COLUMN()-COLUMN($U804)+IF($I804,0,1)))</f>
        <v/>
      </c>
      <c r="W804" s="7" t="str">
        <f ca="1">IF(Q804="","",OFFSET(program!$A$1,0,disasm!$A804+COLUMN()-COLUMN($U804)+IF($I804,0,1)))</f>
        <v/>
      </c>
      <c r="X804" s="3" t="str">
        <f t="shared" ca="1" si="258"/>
        <v>0</v>
      </c>
      <c r="Y804" s="3" t="str">
        <f t="shared" si="259"/>
        <v/>
      </c>
      <c r="Z804" s="3" t="str">
        <f t="shared" si="260"/>
        <v/>
      </c>
      <c r="AA804" s="3" t="str">
        <f ca="1">" "
&amp;AE804
&amp;IF(AND(OR(K804=5,K804=6),MOD(INT(J804/1000),10)=1)," A2","")
&amp;IF(AND(NOT(I804),J804=109,OFFSET(program!$A$1,0,disasm!$A804+1)&gt;0,NOT(ISNUMBER(FIND(" A1 "," "&amp;AE804&amp;" "))))," AUTOLABEL","")
&amp;" "</f>
        <v xml:space="preserve">  </v>
      </c>
    </row>
    <row r="805" spans="1:27" x14ac:dyDescent="0.2">
      <c r="A805" s="1">
        <f t="shared" ca="1" si="261"/>
        <v>2160</v>
      </c>
      <c r="B805" s="2" t="str">
        <f t="shared" ca="1" si="244"/>
        <v>stack+110</v>
      </c>
      <c r="C805" s="3" t="str">
        <f ca="1">_xlfn.TEXTJOIN(" ",FALSE,OFFSET(program!$A$1,0,A805,1,M805))</f>
        <v/>
      </c>
      <c r="D805" s="4" t="str">
        <f ca="1">IF($H805="data",".dat "&amp;X805,
IF($H805="str",".str " &amp; _xlfn.TEXTJOIN("",FALSE,OFFSET(program!$A$2,0,A805+1,1,M805-1)),
$L805&amp;" "&amp;_xlfn.TEXTJOIN(", ",TRUE,$X805:$Z805)
))</f>
        <v>.dat 0</v>
      </c>
      <c r="E805" s="19" t="b">
        <f t="shared" ca="1" si="245"/>
        <v>0</v>
      </c>
      <c r="F805" s="5" t="str">
        <f t="shared" ca="1" si="242"/>
        <v>stack</v>
      </c>
      <c r="G805" s="5">
        <f t="shared" ca="1" si="243"/>
        <v>2050</v>
      </c>
      <c r="H805" s="5" t="str">
        <f t="shared" si="246"/>
        <v>data</v>
      </c>
      <c r="I805" s="13" t="b">
        <f t="shared" si="247"/>
        <v>1</v>
      </c>
      <c r="J805" s="6">
        <f ca="1">OFFSET(program!$A$1,0,disasm!A805)</f>
        <v>0</v>
      </c>
      <c r="K805" s="7">
        <f t="shared" ca="1" si="248"/>
        <v>0</v>
      </c>
      <c r="L805" s="7" t="e">
        <f t="shared" ca="1" si="249"/>
        <v>#VALUE!</v>
      </c>
      <c r="M805" s="7">
        <f t="shared" si="250"/>
        <v>1</v>
      </c>
      <c r="N805" s="7">
        <f t="shared" si="251"/>
        <v>1</v>
      </c>
      <c r="O805" s="8">
        <f t="shared" si="252"/>
        <v>1</v>
      </c>
      <c r="P805" s="8" t="str">
        <f t="shared" si="253"/>
        <v/>
      </c>
      <c r="Q805" s="8" t="str">
        <f t="shared" si="254"/>
        <v/>
      </c>
      <c r="R805" s="8" t="str">
        <f t="shared" ca="1" si="255"/>
        <v>num</v>
      </c>
      <c r="S805" s="8" t="str">
        <f t="shared" si="256"/>
        <v/>
      </c>
      <c r="T805" s="8" t="str">
        <f t="shared" si="257"/>
        <v/>
      </c>
      <c r="U805" s="7">
        <f ca="1">IF(O805="","",OFFSET(program!$A$1,0,disasm!$A805+COLUMN()-COLUMN($U805)+IF($I805,0,1)))</f>
        <v>0</v>
      </c>
      <c r="V805" s="7" t="str">
        <f ca="1">IF(P805="","",OFFSET(program!$A$1,0,disasm!$A805+COLUMN()-COLUMN($U805)+IF($I805,0,1)))</f>
        <v/>
      </c>
      <c r="W805" s="7" t="str">
        <f ca="1">IF(Q805="","",OFFSET(program!$A$1,0,disasm!$A805+COLUMN()-COLUMN($U805)+IF($I805,0,1)))</f>
        <v/>
      </c>
      <c r="X805" s="3" t="str">
        <f t="shared" ca="1" si="258"/>
        <v>0</v>
      </c>
      <c r="Y805" s="3" t="str">
        <f t="shared" si="259"/>
        <v/>
      </c>
      <c r="Z805" s="3" t="str">
        <f t="shared" si="260"/>
        <v/>
      </c>
      <c r="AA805" s="3" t="str">
        <f ca="1">" "
&amp;AE805
&amp;IF(AND(OR(K805=5,K805=6),MOD(INT(J805/1000),10)=1)," A2","")
&amp;IF(AND(NOT(I805),J805=109,OFFSET(program!$A$1,0,disasm!$A805+1)&gt;0,NOT(ISNUMBER(FIND(" A1 "," "&amp;AE805&amp;" "))))," AUTOLABEL","")
&amp;" "</f>
        <v xml:space="preserve">  </v>
      </c>
    </row>
    <row r="806" spans="1:27" x14ac:dyDescent="0.2">
      <c r="A806" s="1">
        <f t="shared" ca="1" si="261"/>
        <v>2161</v>
      </c>
      <c r="B806" s="2" t="str">
        <f t="shared" ca="1" si="244"/>
        <v>stack+111</v>
      </c>
      <c r="C806" s="3" t="str">
        <f ca="1">_xlfn.TEXTJOIN(" ",FALSE,OFFSET(program!$A$1,0,A806,1,M806))</f>
        <v/>
      </c>
      <c r="D806" s="4" t="str">
        <f ca="1">IF($H806="data",".dat "&amp;X806,
IF($H806="str",".str " &amp; _xlfn.TEXTJOIN("",FALSE,OFFSET(program!$A$2,0,A806+1,1,M806-1)),
$L806&amp;" "&amp;_xlfn.TEXTJOIN(", ",TRUE,$X806:$Z806)
))</f>
        <v>.dat 0</v>
      </c>
      <c r="E806" s="19" t="b">
        <f t="shared" ca="1" si="245"/>
        <v>0</v>
      </c>
      <c r="F806" s="5" t="str">
        <f t="shared" ca="1" si="242"/>
        <v>stack</v>
      </c>
      <c r="G806" s="5">
        <f t="shared" ca="1" si="243"/>
        <v>2050</v>
      </c>
      <c r="H806" s="5" t="str">
        <f t="shared" si="246"/>
        <v>data</v>
      </c>
      <c r="I806" s="13" t="b">
        <f t="shared" si="247"/>
        <v>1</v>
      </c>
      <c r="J806" s="6">
        <f ca="1">OFFSET(program!$A$1,0,disasm!A806)</f>
        <v>0</v>
      </c>
      <c r="K806" s="7">
        <f t="shared" ca="1" si="248"/>
        <v>0</v>
      </c>
      <c r="L806" s="7" t="e">
        <f t="shared" ca="1" si="249"/>
        <v>#VALUE!</v>
      </c>
      <c r="M806" s="7">
        <f t="shared" si="250"/>
        <v>1</v>
      </c>
      <c r="N806" s="7">
        <f t="shared" si="251"/>
        <v>1</v>
      </c>
      <c r="O806" s="8">
        <f t="shared" si="252"/>
        <v>1</v>
      </c>
      <c r="P806" s="8" t="str">
        <f t="shared" si="253"/>
        <v/>
      </c>
      <c r="Q806" s="8" t="str">
        <f t="shared" si="254"/>
        <v/>
      </c>
      <c r="R806" s="8" t="str">
        <f t="shared" ca="1" si="255"/>
        <v>num</v>
      </c>
      <c r="S806" s="8" t="str">
        <f t="shared" si="256"/>
        <v/>
      </c>
      <c r="T806" s="8" t="str">
        <f t="shared" si="257"/>
        <v/>
      </c>
      <c r="U806" s="7">
        <f ca="1">IF(O806="","",OFFSET(program!$A$1,0,disasm!$A806+COLUMN()-COLUMN($U806)+IF($I806,0,1)))</f>
        <v>0</v>
      </c>
      <c r="V806" s="7" t="str">
        <f ca="1">IF(P806="","",OFFSET(program!$A$1,0,disasm!$A806+COLUMN()-COLUMN($U806)+IF($I806,0,1)))</f>
        <v/>
      </c>
      <c r="W806" s="7" t="str">
        <f ca="1">IF(Q806="","",OFFSET(program!$A$1,0,disasm!$A806+COLUMN()-COLUMN($U806)+IF($I806,0,1)))</f>
        <v/>
      </c>
      <c r="X806" s="3" t="str">
        <f t="shared" ca="1" si="258"/>
        <v>0</v>
      </c>
      <c r="Y806" s="3" t="str">
        <f t="shared" si="259"/>
        <v/>
      </c>
      <c r="Z806" s="3" t="str">
        <f t="shared" si="260"/>
        <v/>
      </c>
      <c r="AA806" s="3" t="str">
        <f ca="1">" "
&amp;AE806
&amp;IF(AND(OR(K806=5,K806=6),MOD(INT(J806/1000),10)=1)," A2","")
&amp;IF(AND(NOT(I806),J806=109,OFFSET(program!$A$1,0,disasm!$A806+1)&gt;0,NOT(ISNUMBER(FIND(" A1 "," "&amp;AE806&amp;" "))))," AUTOLABEL","")
&amp;" "</f>
        <v xml:space="preserve">  </v>
      </c>
    </row>
    <row r="807" spans="1:27" x14ac:dyDescent="0.2">
      <c r="A807" s="1">
        <f t="shared" ca="1" si="261"/>
        <v>2162</v>
      </c>
      <c r="B807" s="2" t="str">
        <f t="shared" ca="1" si="244"/>
        <v>stack+112</v>
      </c>
      <c r="C807" s="3" t="str">
        <f ca="1">_xlfn.TEXTJOIN(" ",FALSE,OFFSET(program!$A$1,0,A807,1,M807))</f>
        <v/>
      </c>
      <c r="D807" s="4" t="str">
        <f ca="1">IF($H807="data",".dat "&amp;X807,
IF($H807="str",".str " &amp; _xlfn.TEXTJOIN("",FALSE,OFFSET(program!$A$2,0,A807+1,1,M807-1)),
$L807&amp;" "&amp;_xlfn.TEXTJOIN(", ",TRUE,$X807:$Z807)
))</f>
        <v>.dat 0</v>
      </c>
      <c r="E807" s="19" t="b">
        <f t="shared" ca="1" si="245"/>
        <v>0</v>
      </c>
      <c r="F807" s="5" t="str">
        <f t="shared" ca="1" si="242"/>
        <v>stack</v>
      </c>
      <c r="G807" s="5">
        <f t="shared" ca="1" si="243"/>
        <v>2050</v>
      </c>
      <c r="H807" s="5" t="str">
        <f t="shared" si="246"/>
        <v>data</v>
      </c>
      <c r="I807" s="13" t="b">
        <f t="shared" si="247"/>
        <v>1</v>
      </c>
      <c r="J807" s="6">
        <f ca="1">OFFSET(program!$A$1,0,disasm!A807)</f>
        <v>0</v>
      </c>
      <c r="K807" s="7">
        <f t="shared" ca="1" si="248"/>
        <v>0</v>
      </c>
      <c r="L807" s="7" t="e">
        <f t="shared" ca="1" si="249"/>
        <v>#VALUE!</v>
      </c>
      <c r="M807" s="7">
        <f t="shared" si="250"/>
        <v>1</v>
      </c>
      <c r="N807" s="7">
        <f t="shared" si="251"/>
        <v>1</v>
      </c>
      <c r="O807" s="8">
        <f t="shared" si="252"/>
        <v>1</v>
      </c>
      <c r="P807" s="8" t="str">
        <f t="shared" si="253"/>
        <v/>
      </c>
      <c r="Q807" s="8" t="str">
        <f t="shared" si="254"/>
        <v/>
      </c>
      <c r="R807" s="8" t="str">
        <f t="shared" ca="1" si="255"/>
        <v>num</v>
      </c>
      <c r="S807" s="8" t="str">
        <f t="shared" si="256"/>
        <v/>
      </c>
      <c r="T807" s="8" t="str">
        <f t="shared" si="257"/>
        <v/>
      </c>
      <c r="U807" s="7">
        <f ca="1">IF(O807="","",OFFSET(program!$A$1,0,disasm!$A807+COLUMN()-COLUMN($U807)+IF($I807,0,1)))</f>
        <v>0</v>
      </c>
      <c r="V807" s="7" t="str">
        <f ca="1">IF(P807="","",OFFSET(program!$A$1,0,disasm!$A807+COLUMN()-COLUMN($U807)+IF($I807,0,1)))</f>
        <v/>
      </c>
      <c r="W807" s="7" t="str">
        <f ca="1">IF(Q807="","",OFFSET(program!$A$1,0,disasm!$A807+COLUMN()-COLUMN($U807)+IF($I807,0,1)))</f>
        <v/>
      </c>
      <c r="X807" s="3" t="str">
        <f t="shared" ca="1" si="258"/>
        <v>0</v>
      </c>
      <c r="Y807" s="3" t="str">
        <f t="shared" si="259"/>
        <v/>
      </c>
      <c r="Z807" s="3" t="str">
        <f t="shared" si="260"/>
        <v/>
      </c>
      <c r="AA807" s="3" t="str">
        <f ca="1">" "
&amp;AE807
&amp;IF(AND(OR(K807=5,K807=6),MOD(INT(J807/1000),10)=1)," A2","")
&amp;IF(AND(NOT(I807),J807=109,OFFSET(program!$A$1,0,disasm!$A807+1)&gt;0,NOT(ISNUMBER(FIND(" A1 "," "&amp;AE807&amp;" "))))," AUTOLABEL","")
&amp;" "</f>
        <v xml:space="preserve">  </v>
      </c>
    </row>
    <row r="808" spans="1:27" x14ac:dyDescent="0.2">
      <c r="A808" s="1">
        <f t="shared" ca="1" si="261"/>
        <v>2163</v>
      </c>
      <c r="B808" s="2" t="str">
        <f t="shared" ca="1" si="244"/>
        <v>stack+113</v>
      </c>
      <c r="C808" s="3" t="str">
        <f ca="1">_xlfn.TEXTJOIN(" ",FALSE,OFFSET(program!$A$1,0,A808,1,M808))</f>
        <v/>
      </c>
      <c r="D808" s="4" t="str">
        <f ca="1">IF($H808="data",".dat "&amp;X808,
IF($H808="str",".str " &amp; _xlfn.TEXTJOIN("",FALSE,OFFSET(program!$A$2,0,A808+1,1,M808-1)),
$L808&amp;" "&amp;_xlfn.TEXTJOIN(", ",TRUE,$X808:$Z808)
))</f>
        <v>.dat 0</v>
      </c>
      <c r="E808" s="19" t="b">
        <f t="shared" ca="1" si="245"/>
        <v>0</v>
      </c>
      <c r="F808" s="5" t="str">
        <f t="shared" ca="1" si="242"/>
        <v>stack</v>
      </c>
      <c r="G808" s="5">
        <f t="shared" ca="1" si="243"/>
        <v>2050</v>
      </c>
      <c r="H808" s="5" t="str">
        <f t="shared" si="246"/>
        <v>data</v>
      </c>
      <c r="I808" s="13" t="b">
        <f t="shared" si="247"/>
        <v>1</v>
      </c>
      <c r="J808" s="6">
        <f ca="1">OFFSET(program!$A$1,0,disasm!A808)</f>
        <v>0</v>
      </c>
      <c r="K808" s="7">
        <f t="shared" ca="1" si="248"/>
        <v>0</v>
      </c>
      <c r="L808" s="7" t="e">
        <f t="shared" ca="1" si="249"/>
        <v>#VALUE!</v>
      </c>
      <c r="M808" s="7">
        <f t="shared" si="250"/>
        <v>1</v>
      </c>
      <c r="N808" s="7">
        <f t="shared" si="251"/>
        <v>1</v>
      </c>
      <c r="O808" s="8">
        <f t="shared" si="252"/>
        <v>1</v>
      </c>
      <c r="P808" s="8" t="str">
        <f t="shared" si="253"/>
        <v/>
      </c>
      <c r="Q808" s="8" t="str">
        <f t="shared" si="254"/>
        <v/>
      </c>
      <c r="R808" s="8" t="str">
        <f t="shared" ca="1" si="255"/>
        <v>num</v>
      </c>
      <c r="S808" s="8" t="str">
        <f t="shared" si="256"/>
        <v/>
      </c>
      <c r="T808" s="8" t="str">
        <f t="shared" si="257"/>
        <v/>
      </c>
      <c r="U808" s="7">
        <f ca="1">IF(O808="","",OFFSET(program!$A$1,0,disasm!$A808+COLUMN()-COLUMN($U808)+IF($I808,0,1)))</f>
        <v>0</v>
      </c>
      <c r="V808" s="7" t="str">
        <f ca="1">IF(P808="","",OFFSET(program!$A$1,0,disasm!$A808+COLUMN()-COLUMN($U808)+IF($I808,0,1)))</f>
        <v/>
      </c>
      <c r="W808" s="7" t="str">
        <f ca="1">IF(Q808="","",OFFSET(program!$A$1,0,disasm!$A808+COLUMN()-COLUMN($U808)+IF($I808,0,1)))</f>
        <v/>
      </c>
      <c r="X808" s="3" t="str">
        <f t="shared" ca="1" si="258"/>
        <v>0</v>
      </c>
      <c r="Y808" s="3" t="str">
        <f t="shared" si="259"/>
        <v/>
      </c>
      <c r="Z808" s="3" t="str">
        <f t="shared" si="260"/>
        <v/>
      </c>
      <c r="AA808" s="3" t="str">
        <f ca="1">" "
&amp;AE808
&amp;IF(AND(OR(K808=5,K808=6),MOD(INT(J808/1000),10)=1)," A2","")
&amp;IF(AND(NOT(I808),J808=109,OFFSET(program!$A$1,0,disasm!$A808+1)&gt;0,NOT(ISNUMBER(FIND(" A1 "," "&amp;AE808&amp;" "))))," AUTOLABEL","")
&amp;" "</f>
        <v xml:space="preserve">  </v>
      </c>
    </row>
    <row r="809" spans="1:27" x14ac:dyDescent="0.2">
      <c r="A809" s="1">
        <f t="shared" ca="1" si="261"/>
        <v>2164</v>
      </c>
      <c r="B809" s="2" t="str">
        <f t="shared" ca="1" si="244"/>
        <v>stack+114</v>
      </c>
      <c r="C809" s="3" t="str">
        <f ca="1">_xlfn.TEXTJOIN(" ",FALSE,OFFSET(program!$A$1,0,A809,1,M809))</f>
        <v/>
      </c>
      <c r="D809" s="4" t="str">
        <f ca="1">IF($H809="data",".dat "&amp;X809,
IF($H809="str",".str " &amp; _xlfn.TEXTJOIN("",FALSE,OFFSET(program!$A$2,0,A809+1,1,M809-1)),
$L809&amp;" "&amp;_xlfn.TEXTJOIN(", ",TRUE,$X809:$Z809)
))</f>
        <v>.dat 0</v>
      </c>
      <c r="E809" s="19" t="b">
        <f t="shared" ca="1" si="245"/>
        <v>0</v>
      </c>
      <c r="F809" s="5" t="str">
        <f t="shared" ca="1" si="242"/>
        <v>stack</v>
      </c>
      <c r="G809" s="5">
        <f t="shared" ca="1" si="243"/>
        <v>2050</v>
      </c>
      <c r="H809" s="5" t="str">
        <f t="shared" si="246"/>
        <v>data</v>
      </c>
      <c r="I809" s="13" t="b">
        <f t="shared" si="247"/>
        <v>1</v>
      </c>
      <c r="J809" s="6">
        <f ca="1">OFFSET(program!$A$1,0,disasm!A809)</f>
        <v>0</v>
      </c>
      <c r="K809" s="7">
        <f t="shared" ca="1" si="248"/>
        <v>0</v>
      </c>
      <c r="L809" s="7" t="e">
        <f t="shared" ca="1" si="249"/>
        <v>#VALUE!</v>
      </c>
      <c r="M809" s="7">
        <f t="shared" si="250"/>
        <v>1</v>
      </c>
      <c r="N809" s="7">
        <f t="shared" si="251"/>
        <v>1</v>
      </c>
      <c r="O809" s="8">
        <f t="shared" si="252"/>
        <v>1</v>
      </c>
      <c r="P809" s="8" t="str">
        <f t="shared" si="253"/>
        <v/>
      </c>
      <c r="Q809" s="8" t="str">
        <f t="shared" si="254"/>
        <v/>
      </c>
      <c r="R809" s="8" t="str">
        <f t="shared" ca="1" si="255"/>
        <v>num</v>
      </c>
      <c r="S809" s="8" t="str">
        <f t="shared" si="256"/>
        <v/>
      </c>
      <c r="T809" s="8" t="str">
        <f t="shared" si="257"/>
        <v/>
      </c>
      <c r="U809" s="7">
        <f ca="1">IF(O809="","",OFFSET(program!$A$1,0,disasm!$A809+COLUMN()-COLUMN($U809)+IF($I809,0,1)))</f>
        <v>0</v>
      </c>
      <c r="V809" s="7" t="str">
        <f ca="1">IF(P809="","",OFFSET(program!$A$1,0,disasm!$A809+COLUMN()-COLUMN($U809)+IF($I809,0,1)))</f>
        <v/>
      </c>
      <c r="W809" s="7" t="str">
        <f ca="1">IF(Q809="","",OFFSET(program!$A$1,0,disasm!$A809+COLUMN()-COLUMN($U809)+IF($I809,0,1)))</f>
        <v/>
      </c>
      <c r="X809" s="3" t="str">
        <f t="shared" ca="1" si="258"/>
        <v>0</v>
      </c>
      <c r="Y809" s="3" t="str">
        <f t="shared" si="259"/>
        <v/>
      </c>
      <c r="Z809" s="3" t="str">
        <f t="shared" si="260"/>
        <v/>
      </c>
      <c r="AA809" s="3" t="str">
        <f ca="1">" "
&amp;AE809
&amp;IF(AND(OR(K809=5,K809=6),MOD(INT(J809/1000),10)=1)," A2","")
&amp;IF(AND(NOT(I809),J809=109,OFFSET(program!$A$1,0,disasm!$A809+1)&gt;0,NOT(ISNUMBER(FIND(" A1 "," "&amp;AE809&amp;" "))))," AUTOLABEL","")
&amp;" "</f>
        <v xml:space="preserve">  </v>
      </c>
    </row>
    <row r="810" spans="1:27" x14ac:dyDescent="0.2">
      <c r="A810" s="1">
        <f t="shared" ca="1" si="261"/>
        <v>2165</v>
      </c>
      <c r="B810" s="2" t="str">
        <f t="shared" ca="1" si="244"/>
        <v>stack+115</v>
      </c>
      <c r="C810" s="3" t="str">
        <f ca="1">_xlfn.TEXTJOIN(" ",FALSE,OFFSET(program!$A$1,0,A810,1,M810))</f>
        <v/>
      </c>
      <c r="D810" s="4" t="str">
        <f ca="1">IF($H810="data",".dat "&amp;X810,
IF($H810="str",".str " &amp; _xlfn.TEXTJOIN("",FALSE,OFFSET(program!$A$2,0,A810+1,1,M810-1)),
$L810&amp;" "&amp;_xlfn.TEXTJOIN(", ",TRUE,$X810:$Z810)
))</f>
        <v>.dat 0</v>
      </c>
      <c r="E810" s="19" t="b">
        <f t="shared" ca="1" si="245"/>
        <v>0</v>
      </c>
      <c r="F810" s="5" t="str">
        <f t="shared" ca="1" si="242"/>
        <v>stack</v>
      </c>
      <c r="G810" s="5">
        <f t="shared" ca="1" si="243"/>
        <v>2050</v>
      </c>
      <c r="H810" s="5" t="str">
        <f t="shared" si="246"/>
        <v>data</v>
      </c>
      <c r="I810" s="13" t="b">
        <f t="shared" si="247"/>
        <v>1</v>
      </c>
      <c r="J810" s="6">
        <f ca="1">OFFSET(program!$A$1,0,disasm!A810)</f>
        <v>0</v>
      </c>
      <c r="K810" s="7">
        <f t="shared" ca="1" si="248"/>
        <v>0</v>
      </c>
      <c r="L810" s="7" t="e">
        <f t="shared" ca="1" si="249"/>
        <v>#VALUE!</v>
      </c>
      <c r="M810" s="7">
        <f t="shared" si="250"/>
        <v>1</v>
      </c>
      <c r="N810" s="7">
        <f t="shared" si="251"/>
        <v>1</v>
      </c>
      <c r="O810" s="8">
        <f t="shared" si="252"/>
        <v>1</v>
      </c>
      <c r="P810" s="8" t="str">
        <f t="shared" si="253"/>
        <v/>
      </c>
      <c r="Q810" s="8" t="str">
        <f t="shared" si="254"/>
        <v/>
      </c>
      <c r="R810" s="8" t="str">
        <f t="shared" ca="1" si="255"/>
        <v>num</v>
      </c>
      <c r="S810" s="8" t="str">
        <f t="shared" si="256"/>
        <v/>
      </c>
      <c r="T810" s="8" t="str">
        <f t="shared" si="257"/>
        <v/>
      </c>
      <c r="U810" s="7">
        <f ca="1">IF(O810="","",OFFSET(program!$A$1,0,disasm!$A810+COLUMN()-COLUMN($U810)+IF($I810,0,1)))</f>
        <v>0</v>
      </c>
      <c r="V810" s="7" t="str">
        <f ca="1">IF(P810="","",OFFSET(program!$A$1,0,disasm!$A810+COLUMN()-COLUMN($U810)+IF($I810,0,1)))</f>
        <v/>
      </c>
      <c r="W810" s="7" t="str">
        <f ca="1">IF(Q810="","",OFFSET(program!$A$1,0,disasm!$A810+COLUMN()-COLUMN($U810)+IF($I810,0,1)))</f>
        <v/>
      </c>
      <c r="X810" s="3" t="str">
        <f t="shared" ca="1" si="258"/>
        <v>0</v>
      </c>
      <c r="Y810" s="3" t="str">
        <f t="shared" si="259"/>
        <v/>
      </c>
      <c r="Z810" s="3" t="str">
        <f t="shared" si="260"/>
        <v/>
      </c>
      <c r="AA810" s="3" t="str">
        <f ca="1">" "
&amp;AE810
&amp;IF(AND(OR(K810=5,K810=6),MOD(INT(J810/1000),10)=1)," A2","")
&amp;IF(AND(NOT(I810),J810=109,OFFSET(program!$A$1,0,disasm!$A810+1)&gt;0,NOT(ISNUMBER(FIND(" A1 "," "&amp;AE810&amp;" "))))," AUTOLABEL","")
&amp;" "</f>
        <v xml:space="preserve">  </v>
      </c>
    </row>
    <row r="811" spans="1:27" x14ac:dyDescent="0.2">
      <c r="A811" s="1">
        <f t="shared" ca="1" si="261"/>
        <v>2166</v>
      </c>
      <c r="B811" s="2" t="str">
        <f t="shared" ca="1" si="244"/>
        <v>stack+116</v>
      </c>
      <c r="C811" s="3" t="str">
        <f ca="1">_xlfn.TEXTJOIN(" ",FALSE,OFFSET(program!$A$1,0,A811,1,M811))</f>
        <v/>
      </c>
      <c r="D811" s="4" t="str">
        <f ca="1">IF($H811="data",".dat "&amp;X811,
IF($H811="str",".str " &amp; _xlfn.TEXTJOIN("",FALSE,OFFSET(program!$A$2,0,A811+1,1,M811-1)),
$L811&amp;" "&amp;_xlfn.TEXTJOIN(", ",TRUE,$X811:$Z811)
))</f>
        <v>.dat 0</v>
      </c>
      <c r="E811" s="19" t="b">
        <f t="shared" ca="1" si="245"/>
        <v>0</v>
      </c>
      <c r="F811" s="5" t="str">
        <f t="shared" ca="1" si="242"/>
        <v>stack</v>
      </c>
      <c r="G811" s="5">
        <f t="shared" ca="1" si="243"/>
        <v>2050</v>
      </c>
      <c r="H811" s="5" t="str">
        <f t="shared" si="246"/>
        <v>data</v>
      </c>
      <c r="I811" s="13" t="b">
        <f t="shared" si="247"/>
        <v>1</v>
      </c>
      <c r="J811" s="6">
        <f ca="1">OFFSET(program!$A$1,0,disasm!A811)</f>
        <v>0</v>
      </c>
      <c r="K811" s="7">
        <f t="shared" ca="1" si="248"/>
        <v>0</v>
      </c>
      <c r="L811" s="7" t="e">
        <f t="shared" ca="1" si="249"/>
        <v>#VALUE!</v>
      </c>
      <c r="M811" s="7">
        <f t="shared" si="250"/>
        <v>1</v>
      </c>
      <c r="N811" s="7">
        <f t="shared" si="251"/>
        <v>1</v>
      </c>
      <c r="O811" s="8">
        <f t="shared" si="252"/>
        <v>1</v>
      </c>
      <c r="P811" s="8" t="str">
        <f t="shared" si="253"/>
        <v/>
      </c>
      <c r="Q811" s="8" t="str">
        <f t="shared" si="254"/>
        <v/>
      </c>
      <c r="R811" s="8" t="str">
        <f t="shared" ca="1" si="255"/>
        <v>num</v>
      </c>
      <c r="S811" s="8" t="str">
        <f t="shared" si="256"/>
        <v/>
      </c>
      <c r="T811" s="8" t="str">
        <f t="shared" si="257"/>
        <v/>
      </c>
      <c r="U811" s="7">
        <f ca="1">IF(O811="","",OFFSET(program!$A$1,0,disasm!$A811+COLUMN()-COLUMN($U811)+IF($I811,0,1)))</f>
        <v>0</v>
      </c>
      <c r="V811" s="7" t="str">
        <f ca="1">IF(P811="","",OFFSET(program!$A$1,0,disasm!$A811+COLUMN()-COLUMN($U811)+IF($I811,0,1)))</f>
        <v/>
      </c>
      <c r="W811" s="7" t="str">
        <f ca="1">IF(Q811="","",OFFSET(program!$A$1,0,disasm!$A811+COLUMN()-COLUMN($U811)+IF($I811,0,1)))</f>
        <v/>
      </c>
      <c r="X811" s="3" t="str">
        <f t="shared" ca="1" si="258"/>
        <v>0</v>
      </c>
      <c r="Y811" s="3" t="str">
        <f t="shared" si="259"/>
        <v/>
      </c>
      <c r="Z811" s="3" t="str">
        <f t="shared" si="260"/>
        <v/>
      </c>
      <c r="AA811" s="3" t="str">
        <f ca="1">" "
&amp;AE811
&amp;IF(AND(OR(K811=5,K811=6),MOD(INT(J811/1000),10)=1)," A2","")
&amp;IF(AND(NOT(I811),J811=109,OFFSET(program!$A$1,0,disasm!$A811+1)&gt;0,NOT(ISNUMBER(FIND(" A1 "," "&amp;AE811&amp;" "))))," AUTOLABEL","")
&amp;" "</f>
        <v xml:space="preserve">  </v>
      </c>
    </row>
    <row r="812" spans="1:27" x14ac:dyDescent="0.2">
      <c r="A812" s="1">
        <f t="shared" ca="1" si="261"/>
        <v>2167</v>
      </c>
      <c r="B812" s="2" t="str">
        <f t="shared" ca="1" si="244"/>
        <v>stack+117</v>
      </c>
      <c r="C812" s="3" t="str">
        <f ca="1">_xlfn.TEXTJOIN(" ",FALSE,OFFSET(program!$A$1,0,A812,1,M812))</f>
        <v/>
      </c>
      <c r="D812" s="4" t="str">
        <f ca="1">IF($H812="data",".dat "&amp;X812,
IF($H812="str",".str " &amp; _xlfn.TEXTJOIN("",FALSE,OFFSET(program!$A$2,0,A812+1,1,M812-1)),
$L812&amp;" "&amp;_xlfn.TEXTJOIN(", ",TRUE,$X812:$Z812)
))</f>
        <v>.dat 0</v>
      </c>
      <c r="E812" s="19" t="b">
        <f t="shared" ca="1" si="245"/>
        <v>0</v>
      </c>
      <c r="F812" s="5" t="str">
        <f t="shared" ca="1" si="242"/>
        <v>stack</v>
      </c>
      <c r="G812" s="5">
        <f t="shared" ca="1" si="243"/>
        <v>2050</v>
      </c>
      <c r="H812" s="5" t="str">
        <f t="shared" si="246"/>
        <v>data</v>
      </c>
      <c r="I812" s="13" t="b">
        <f t="shared" si="247"/>
        <v>1</v>
      </c>
      <c r="J812" s="6">
        <f ca="1">OFFSET(program!$A$1,0,disasm!A812)</f>
        <v>0</v>
      </c>
      <c r="K812" s="7">
        <f t="shared" ca="1" si="248"/>
        <v>0</v>
      </c>
      <c r="L812" s="7" t="e">
        <f t="shared" ca="1" si="249"/>
        <v>#VALUE!</v>
      </c>
      <c r="M812" s="7">
        <f t="shared" si="250"/>
        <v>1</v>
      </c>
      <c r="N812" s="7">
        <f t="shared" si="251"/>
        <v>1</v>
      </c>
      <c r="O812" s="8">
        <f t="shared" si="252"/>
        <v>1</v>
      </c>
      <c r="P812" s="8" t="str">
        <f t="shared" si="253"/>
        <v/>
      </c>
      <c r="Q812" s="8" t="str">
        <f t="shared" si="254"/>
        <v/>
      </c>
      <c r="R812" s="8" t="str">
        <f t="shared" ca="1" si="255"/>
        <v>num</v>
      </c>
      <c r="S812" s="8" t="str">
        <f t="shared" si="256"/>
        <v/>
      </c>
      <c r="T812" s="8" t="str">
        <f t="shared" si="257"/>
        <v/>
      </c>
      <c r="U812" s="7">
        <f ca="1">IF(O812="","",OFFSET(program!$A$1,0,disasm!$A812+COLUMN()-COLUMN($U812)+IF($I812,0,1)))</f>
        <v>0</v>
      </c>
      <c r="V812" s="7" t="str">
        <f ca="1">IF(P812="","",OFFSET(program!$A$1,0,disasm!$A812+COLUMN()-COLUMN($U812)+IF($I812,0,1)))</f>
        <v/>
      </c>
      <c r="W812" s="7" t="str">
        <f ca="1">IF(Q812="","",OFFSET(program!$A$1,0,disasm!$A812+COLUMN()-COLUMN($U812)+IF($I812,0,1)))</f>
        <v/>
      </c>
      <c r="X812" s="3" t="str">
        <f t="shared" ca="1" si="258"/>
        <v>0</v>
      </c>
      <c r="Y812" s="3" t="str">
        <f t="shared" si="259"/>
        <v/>
      </c>
      <c r="Z812" s="3" t="str">
        <f t="shared" si="260"/>
        <v/>
      </c>
      <c r="AA812" s="3" t="str">
        <f ca="1">" "
&amp;AE812
&amp;IF(AND(OR(K812=5,K812=6),MOD(INT(J812/1000),10)=1)," A2","")
&amp;IF(AND(NOT(I812),J812=109,OFFSET(program!$A$1,0,disasm!$A812+1)&gt;0,NOT(ISNUMBER(FIND(" A1 "," "&amp;AE812&amp;" "))))," AUTOLABEL","")
&amp;" "</f>
        <v xml:space="preserve">  </v>
      </c>
    </row>
    <row r="813" spans="1:27" x14ac:dyDescent="0.2">
      <c r="A813" s="1">
        <f t="shared" ca="1" si="261"/>
        <v>2168</v>
      </c>
      <c r="B813" s="2" t="str">
        <f t="shared" ca="1" si="244"/>
        <v>stack+118</v>
      </c>
      <c r="C813" s="3" t="str">
        <f ca="1">_xlfn.TEXTJOIN(" ",FALSE,OFFSET(program!$A$1,0,A813,1,M813))</f>
        <v/>
      </c>
      <c r="D813" s="4" t="str">
        <f ca="1">IF($H813="data",".dat "&amp;X813,
IF($H813="str",".str " &amp; _xlfn.TEXTJOIN("",FALSE,OFFSET(program!$A$2,0,A813+1,1,M813-1)),
$L813&amp;" "&amp;_xlfn.TEXTJOIN(", ",TRUE,$X813:$Z813)
))</f>
        <v>.dat 0</v>
      </c>
      <c r="E813" s="19" t="b">
        <f t="shared" ca="1" si="245"/>
        <v>0</v>
      </c>
      <c r="F813" s="5" t="str">
        <f t="shared" ca="1" si="242"/>
        <v>stack</v>
      </c>
      <c r="G813" s="5">
        <f t="shared" ca="1" si="243"/>
        <v>2050</v>
      </c>
      <c r="H813" s="5" t="str">
        <f t="shared" si="246"/>
        <v>data</v>
      </c>
      <c r="I813" s="13" t="b">
        <f t="shared" si="247"/>
        <v>1</v>
      </c>
      <c r="J813" s="6">
        <f ca="1">OFFSET(program!$A$1,0,disasm!A813)</f>
        <v>0</v>
      </c>
      <c r="K813" s="7">
        <f t="shared" ca="1" si="248"/>
        <v>0</v>
      </c>
      <c r="L813" s="7" t="e">
        <f t="shared" ca="1" si="249"/>
        <v>#VALUE!</v>
      </c>
      <c r="M813" s="7">
        <f t="shared" si="250"/>
        <v>1</v>
      </c>
      <c r="N813" s="7">
        <f t="shared" si="251"/>
        <v>1</v>
      </c>
      <c r="O813" s="8">
        <f t="shared" si="252"/>
        <v>1</v>
      </c>
      <c r="P813" s="8" t="str">
        <f t="shared" si="253"/>
        <v/>
      </c>
      <c r="Q813" s="8" t="str">
        <f t="shared" si="254"/>
        <v/>
      </c>
      <c r="R813" s="8" t="str">
        <f t="shared" ca="1" si="255"/>
        <v>num</v>
      </c>
      <c r="S813" s="8" t="str">
        <f t="shared" si="256"/>
        <v/>
      </c>
      <c r="T813" s="8" t="str">
        <f t="shared" si="257"/>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58"/>
        <v>0</v>
      </c>
      <c r="Y813" s="3" t="str">
        <f t="shared" si="259"/>
        <v/>
      </c>
      <c r="Z813" s="3" t="str">
        <f t="shared" si="260"/>
        <v/>
      </c>
      <c r="AA813" s="3" t="str">
        <f ca="1">" "
&amp;AE813
&amp;IF(AND(OR(K813=5,K813=6),MOD(INT(J813/1000),10)=1)," A2","")
&amp;IF(AND(NOT(I813),J813=109,OFFSET(program!$A$1,0,disasm!$A813+1)&gt;0,NOT(ISNUMBER(FIND(" A1 "," "&amp;AE813&amp;" "))))," AUTOLABEL","")
&amp;" "</f>
        <v xml:space="preserve">  </v>
      </c>
    </row>
    <row r="814" spans="1:27" x14ac:dyDescent="0.2">
      <c r="A814" s="1">
        <f t="shared" ca="1" si="261"/>
        <v>2169</v>
      </c>
      <c r="B814" s="2" t="str">
        <f t="shared" ca="1" si="244"/>
        <v>stack+119</v>
      </c>
      <c r="C814" s="3" t="str">
        <f ca="1">_xlfn.TEXTJOIN(" ",FALSE,OFFSET(program!$A$1,0,A814,1,M814))</f>
        <v/>
      </c>
      <c r="D814" s="4" t="str">
        <f ca="1">IF($H814="data",".dat "&amp;X814,
IF($H814="str",".str " &amp; _xlfn.TEXTJOIN("",FALSE,OFFSET(program!$A$2,0,A814+1,1,M814-1)),
$L814&amp;" "&amp;_xlfn.TEXTJOIN(", ",TRUE,$X814:$Z814)
))</f>
        <v>.dat 0</v>
      </c>
      <c r="E814" s="19" t="b">
        <f t="shared" ca="1" si="245"/>
        <v>0</v>
      </c>
      <c r="F814" s="5" t="str">
        <f t="shared" ca="1" si="242"/>
        <v>stack</v>
      </c>
      <c r="G814" s="5">
        <f t="shared" ca="1" si="243"/>
        <v>2050</v>
      </c>
      <c r="H814" s="5" t="str">
        <f t="shared" si="246"/>
        <v>data</v>
      </c>
      <c r="I814" s="13" t="b">
        <f t="shared" si="247"/>
        <v>1</v>
      </c>
      <c r="J814" s="6">
        <f ca="1">OFFSET(program!$A$1,0,disasm!A814)</f>
        <v>0</v>
      </c>
      <c r="K814" s="7">
        <f t="shared" ca="1" si="248"/>
        <v>0</v>
      </c>
      <c r="L814" s="7" t="e">
        <f t="shared" ca="1" si="249"/>
        <v>#VALUE!</v>
      </c>
      <c r="M814" s="7">
        <f t="shared" si="250"/>
        <v>1</v>
      </c>
      <c r="N814" s="7">
        <f t="shared" si="251"/>
        <v>1</v>
      </c>
      <c r="O814" s="8">
        <f t="shared" si="252"/>
        <v>1</v>
      </c>
      <c r="P814" s="8" t="str">
        <f t="shared" si="253"/>
        <v/>
      </c>
      <c r="Q814" s="8" t="str">
        <f t="shared" si="254"/>
        <v/>
      </c>
      <c r="R814" s="8" t="str">
        <f t="shared" ca="1" si="255"/>
        <v>num</v>
      </c>
      <c r="S814" s="8" t="str">
        <f t="shared" si="256"/>
        <v/>
      </c>
      <c r="T814" s="8" t="str">
        <f t="shared" si="257"/>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58"/>
        <v>0</v>
      </c>
      <c r="Y814" s="3" t="str">
        <f t="shared" si="259"/>
        <v/>
      </c>
      <c r="Z814" s="3" t="str">
        <f t="shared" si="260"/>
        <v/>
      </c>
      <c r="AA814" s="3" t="str">
        <f ca="1">" "
&amp;AE814
&amp;IF(AND(OR(K814=5,K814=6),MOD(INT(J814/1000),10)=1)," A2","")
&amp;IF(AND(NOT(I814),J814=109,OFFSET(program!$A$1,0,disasm!$A814+1)&gt;0,NOT(ISNUMBER(FIND(" A1 "," "&amp;AE814&amp;" "))))," AUTOLABEL","")
&amp;" "</f>
        <v xml:space="preserve">  </v>
      </c>
    </row>
    <row r="815" spans="1:27" x14ac:dyDescent="0.2">
      <c r="A815" s="1">
        <f t="shared" ca="1" si="261"/>
        <v>2170</v>
      </c>
      <c r="B815" s="2" t="str">
        <f t="shared" ca="1" si="244"/>
        <v>stack+120</v>
      </c>
      <c r="C815" s="3" t="str">
        <f ca="1">_xlfn.TEXTJOIN(" ",FALSE,OFFSET(program!$A$1,0,A815,1,M815))</f>
        <v/>
      </c>
      <c r="D815" s="4" t="str">
        <f ca="1">IF($H815="data",".dat "&amp;X815,
IF($H815="str",".str " &amp; _xlfn.TEXTJOIN("",FALSE,OFFSET(program!$A$2,0,A815+1,1,M815-1)),
$L815&amp;" "&amp;_xlfn.TEXTJOIN(", ",TRUE,$X815:$Z815)
))</f>
        <v>.dat 0</v>
      </c>
      <c r="E815" s="19" t="b">
        <f t="shared" ca="1" si="245"/>
        <v>0</v>
      </c>
      <c r="F815" s="5" t="str">
        <f t="shared" ca="1" si="242"/>
        <v>stack</v>
      </c>
      <c r="G815" s="5">
        <f t="shared" ca="1" si="243"/>
        <v>2050</v>
      </c>
      <c r="H815" s="5" t="str">
        <f t="shared" si="246"/>
        <v>data</v>
      </c>
      <c r="I815" s="13" t="b">
        <f t="shared" si="247"/>
        <v>1</v>
      </c>
      <c r="J815" s="6">
        <f ca="1">OFFSET(program!$A$1,0,disasm!A815)</f>
        <v>0</v>
      </c>
      <c r="K815" s="7">
        <f t="shared" ca="1" si="248"/>
        <v>0</v>
      </c>
      <c r="L815" s="7" t="e">
        <f t="shared" ca="1" si="249"/>
        <v>#VALUE!</v>
      </c>
      <c r="M815" s="7">
        <f t="shared" si="250"/>
        <v>1</v>
      </c>
      <c r="N815" s="7">
        <f t="shared" si="251"/>
        <v>1</v>
      </c>
      <c r="O815" s="8">
        <f t="shared" si="252"/>
        <v>1</v>
      </c>
      <c r="P815" s="8" t="str">
        <f t="shared" si="253"/>
        <v/>
      </c>
      <c r="Q815" s="8" t="str">
        <f t="shared" si="254"/>
        <v/>
      </c>
      <c r="R815" s="8" t="str">
        <f t="shared" ca="1" si="255"/>
        <v>num</v>
      </c>
      <c r="S815" s="8" t="str">
        <f t="shared" si="256"/>
        <v/>
      </c>
      <c r="T815" s="8" t="str">
        <f t="shared" si="257"/>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58"/>
        <v>0</v>
      </c>
      <c r="Y815" s="3" t="str">
        <f t="shared" si="259"/>
        <v/>
      </c>
      <c r="Z815" s="3" t="str">
        <f t="shared" si="260"/>
        <v/>
      </c>
      <c r="AA815" s="3" t="str">
        <f ca="1">" "
&amp;AE815
&amp;IF(AND(OR(K815=5,K815=6),MOD(INT(J815/1000),10)=1)," A2","")
&amp;IF(AND(NOT(I815),J815=109,OFFSET(program!$A$1,0,disasm!$A815+1)&gt;0,NOT(ISNUMBER(FIND(" A1 "," "&amp;AE815&amp;" "))))," AUTOLABEL","")
&amp;" "</f>
        <v xml:space="preserve">  </v>
      </c>
    </row>
    <row r="816" spans="1:27" x14ac:dyDescent="0.2">
      <c r="A816" s="1">
        <f t="shared" ca="1" si="261"/>
        <v>2171</v>
      </c>
      <c r="B816" s="2" t="str">
        <f t="shared" ca="1" si="244"/>
        <v>stack+121</v>
      </c>
      <c r="C816" s="3" t="str">
        <f ca="1">_xlfn.TEXTJOIN(" ",FALSE,OFFSET(program!$A$1,0,A816,1,M816))</f>
        <v/>
      </c>
      <c r="D816" s="4" t="str">
        <f ca="1">IF($H816="data",".dat "&amp;X816,
IF($H816="str",".str " &amp; _xlfn.TEXTJOIN("",FALSE,OFFSET(program!$A$2,0,A816+1,1,M816-1)),
$L816&amp;" "&amp;_xlfn.TEXTJOIN(", ",TRUE,$X816:$Z816)
))</f>
        <v>.dat 0</v>
      </c>
      <c r="E816" s="19" t="b">
        <f t="shared" ca="1" si="245"/>
        <v>0</v>
      </c>
      <c r="F816" s="5" t="str">
        <f t="shared" ca="1" si="242"/>
        <v>stack</v>
      </c>
      <c r="G816" s="5">
        <f t="shared" ca="1" si="243"/>
        <v>2050</v>
      </c>
      <c r="H816" s="5" t="str">
        <f t="shared" si="246"/>
        <v>data</v>
      </c>
      <c r="I816" s="13" t="b">
        <f t="shared" si="247"/>
        <v>1</v>
      </c>
      <c r="J816" s="6">
        <f ca="1">OFFSET(program!$A$1,0,disasm!A816)</f>
        <v>0</v>
      </c>
      <c r="K816" s="7">
        <f t="shared" ca="1" si="248"/>
        <v>0</v>
      </c>
      <c r="L816" s="7" t="e">
        <f t="shared" ca="1" si="249"/>
        <v>#VALUE!</v>
      </c>
      <c r="M816" s="7">
        <f t="shared" si="250"/>
        <v>1</v>
      </c>
      <c r="N816" s="7">
        <f t="shared" si="251"/>
        <v>1</v>
      </c>
      <c r="O816" s="8">
        <f t="shared" si="252"/>
        <v>1</v>
      </c>
      <c r="P816" s="8" t="str">
        <f t="shared" si="253"/>
        <v/>
      </c>
      <c r="Q816" s="8" t="str">
        <f t="shared" si="254"/>
        <v/>
      </c>
      <c r="R816" s="8" t="str">
        <f t="shared" ca="1" si="255"/>
        <v>num</v>
      </c>
      <c r="S816" s="8" t="str">
        <f t="shared" si="256"/>
        <v/>
      </c>
      <c r="T816" s="8" t="str">
        <f t="shared" si="257"/>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58"/>
        <v>0</v>
      </c>
      <c r="Y816" s="3" t="str">
        <f t="shared" si="259"/>
        <v/>
      </c>
      <c r="Z816" s="3" t="str">
        <f t="shared" si="260"/>
        <v/>
      </c>
      <c r="AA816" s="3" t="str">
        <f ca="1">" "
&amp;AE816
&amp;IF(AND(OR(K816=5,K816=6),MOD(INT(J816/1000),10)=1)," A2","")
&amp;IF(AND(NOT(I816),J816=109,OFFSET(program!$A$1,0,disasm!$A816+1)&gt;0,NOT(ISNUMBER(FIND(" A1 "," "&amp;AE816&amp;" "))))," AUTOLABEL","")
&amp;" "</f>
        <v xml:space="preserve">  </v>
      </c>
    </row>
    <row r="817" spans="1:27" x14ac:dyDescent="0.2">
      <c r="A817" s="1">
        <f t="shared" ca="1" si="261"/>
        <v>2172</v>
      </c>
      <c r="B817" s="2" t="str">
        <f t="shared" ca="1" si="244"/>
        <v>stack+122</v>
      </c>
      <c r="C817" s="3" t="str">
        <f ca="1">_xlfn.TEXTJOIN(" ",FALSE,OFFSET(program!$A$1,0,A817,1,M817))</f>
        <v/>
      </c>
      <c r="D817" s="4" t="str">
        <f ca="1">IF($H817="data",".dat "&amp;X817,
IF($H817="str",".str " &amp; _xlfn.TEXTJOIN("",FALSE,OFFSET(program!$A$2,0,A817+1,1,M817-1)),
$L817&amp;" "&amp;_xlfn.TEXTJOIN(", ",TRUE,$X817:$Z817)
))</f>
        <v>.dat 0</v>
      </c>
      <c r="E817" s="19" t="b">
        <f t="shared" ca="1" si="245"/>
        <v>0</v>
      </c>
      <c r="F817" s="5" t="str">
        <f t="shared" ca="1" si="242"/>
        <v>stack</v>
      </c>
      <c r="G817" s="5">
        <f t="shared" ca="1" si="243"/>
        <v>2050</v>
      </c>
      <c r="H817" s="5" t="str">
        <f t="shared" si="246"/>
        <v>data</v>
      </c>
      <c r="I817" s="13" t="b">
        <f t="shared" si="247"/>
        <v>1</v>
      </c>
      <c r="J817" s="6">
        <f ca="1">OFFSET(program!$A$1,0,disasm!A817)</f>
        <v>0</v>
      </c>
      <c r="K817" s="7">
        <f t="shared" ca="1" si="248"/>
        <v>0</v>
      </c>
      <c r="L817" s="7" t="e">
        <f t="shared" ca="1" si="249"/>
        <v>#VALUE!</v>
      </c>
      <c r="M817" s="7">
        <f t="shared" si="250"/>
        <v>1</v>
      </c>
      <c r="N817" s="7">
        <f t="shared" si="251"/>
        <v>1</v>
      </c>
      <c r="O817" s="8">
        <f t="shared" si="252"/>
        <v>1</v>
      </c>
      <c r="P817" s="8" t="str">
        <f t="shared" si="253"/>
        <v/>
      </c>
      <c r="Q817" s="8" t="str">
        <f t="shared" si="254"/>
        <v/>
      </c>
      <c r="R817" s="8" t="str">
        <f t="shared" ca="1" si="255"/>
        <v>num</v>
      </c>
      <c r="S817" s="8" t="str">
        <f t="shared" si="256"/>
        <v/>
      </c>
      <c r="T817" s="8" t="str">
        <f t="shared" si="257"/>
        <v/>
      </c>
      <c r="U817" s="7">
        <f ca="1">IF(O817="","",OFFSET(program!$A$1,0,disasm!$A817+COLUMN()-COLUMN($U817)+IF($I817,0,1)))</f>
        <v>0</v>
      </c>
      <c r="V817" s="7" t="str">
        <f ca="1">IF(P817="","",OFFSET(program!$A$1,0,disasm!$A817+COLUMN()-COLUMN($U817)+IF($I817,0,1)))</f>
        <v/>
      </c>
      <c r="W817" s="7" t="str">
        <f ca="1">IF(Q817="","",OFFSET(program!$A$1,0,disasm!$A817+COLUMN()-COLUMN($U817)+IF($I817,0,1)))</f>
        <v/>
      </c>
      <c r="X817" s="3" t="str">
        <f t="shared" ca="1" si="258"/>
        <v>0</v>
      </c>
      <c r="Y817" s="3" t="str">
        <f t="shared" si="259"/>
        <v/>
      </c>
      <c r="Z817" s="3" t="str">
        <f t="shared" si="260"/>
        <v/>
      </c>
      <c r="AA817" s="3" t="str">
        <f ca="1">" "
&amp;AE817
&amp;IF(AND(OR(K817=5,K817=6),MOD(INT(J817/1000),10)=1)," A2","")
&amp;IF(AND(NOT(I817),J817=109,OFFSET(program!$A$1,0,disasm!$A817+1)&gt;0,NOT(ISNUMBER(FIND(" A1 "," "&amp;AE817&amp;" "))))," AUTOLABEL","")
&amp;" "</f>
        <v xml:space="preserve">  </v>
      </c>
    </row>
    <row r="818" spans="1:27" x14ac:dyDescent="0.2">
      <c r="A818" s="1">
        <f t="shared" ca="1" si="261"/>
        <v>2173</v>
      </c>
      <c r="B818" s="2" t="str">
        <f t="shared" ca="1" si="244"/>
        <v>stack+123</v>
      </c>
      <c r="C818" s="3" t="str">
        <f ca="1">_xlfn.TEXTJOIN(" ",FALSE,OFFSET(program!$A$1,0,A818,1,M818))</f>
        <v/>
      </c>
      <c r="D818" s="4" t="str">
        <f ca="1">IF($H818="data",".dat "&amp;X818,
IF($H818="str",".str " &amp; _xlfn.TEXTJOIN("",FALSE,OFFSET(program!$A$2,0,A818+1,1,M818-1)),
$L818&amp;" "&amp;_xlfn.TEXTJOIN(", ",TRUE,$X818:$Z818)
))</f>
        <v>.dat 0</v>
      </c>
      <c r="E818" s="19" t="b">
        <f t="shared" ca="1" si="245"/>
        <v>0</v>
      </c>
      <c r="F818" s="5" t="str">
        <f t="shared" ca="1" si="242"/>
        <v>stack</v>
      </c>
      <c r="G818" s="5">
        <f t="shared" ca="1" si="243"/>
        <v>2050</v>
      </c>
      <c r="H818" s="5" t="str">
        <f t="shared" si="246"/>
        <v>data</v>
      </c>
      <c r="I818" s="13" t="b">
        <f t="shared" si="247"/>
        <v>1</v>
      </c>
      <c r="J818" s="6">
        <f ca="1">OFFSET(program!$A$1,0,disasm!A818)</f>
        <v>0</v>
      </c>
      <c r="K818" s="7">
        <f t="shared" ca="1" si="248"/>
        <v>0</v>
      </c>
      <c r="L818" s="7" t="e">
        <f t="shared" ca="1" si="249"/>
        <v>#VALUE!</v>
      </c>
      <c r="M818" s="7">
        <f t="shared" si="250"/>
        <v>1</v>
      </c>
      <c r="N818" s="7">
        <f t="shared" si="251"/>
        <v>1</v>
      </c>
      <c r="O818" s="8">
        <f t="shared" si="252"/>
        <v>1</v>
      </c>
      <c r="P818" s="8" t="str">
        <f t="shared" si="253"/>
        <v/>
      </c>
      <c r="Q818" s="8" t="str">
        <f t="shared" si="254"/>
        <v/>
      </c>
      <c r="R818" s="8" t="str">
        <f t="shared" ca="1" si="255"/>
        <v>num</v>
      </c>
      <c r="S818" s="8" t="str">
        <f t="shared" si="256"/>
        <v/>
      </c>
      <c r="T818" s="8" t="str">
        <f t="shared" si="257"/>
        <v/>
      </c>
      <c r="U818" s="7">
        <f ca="1">IF(O818="","",OFFSET(program!$A$1,0,disasm!$A818+COLUMN()-COLUMN($U818)+IF($I818,0,1)))</f>
        <v>0</v>
      </c>
      <c r="V818" s="7" t="str">
        <f ca="1">IF(P818="","",OFFSET(program!$A$1,0,disasm!$A818+COLUMN()-COLUMN($U818)+IF($I818,0,1)))</f>
        <v/>
      </c>
      <c r="W818" s="7" t="str">
        <f ca="1">IF(Q818="","",OFFSET(program!$A$1,0,disasm!$A818+COLUMN()-COLUMN($U818)+IF($I818,0,1)))</f>
        <v/>
      </c>
      <c r="X818" s="3" t="str">
        <f t="shared" ca="1" si="258"/>
        <v>0</v>
      </c>
      <c r="Y818" s="3" t="str">
        <f t="shared" si="259"/>
        <v/>
      </c>
      <c r="Z818" s="3" t="str">
        <f t="shared" si="260"/>
        <v/>
      </c>
      <c r="AA818" s="3" t="str">
        <f ca="1">" "
&amp;AE818
&amp;IF(AND(OR(K818=5,K818=6),MOD(INT(J818/1000),10)=1)," A2","")
&amp;IF(AND(NOT(I818),J818=109,OFFSET(program!$A$1,0,disasm!$A818+1)&gt;0,NOT(ISNUMBER(FIND(" A1 "," "&amp;AE818&amp;" "))))," AUTOLABEL","")
&amp;" "</f>
        <v xml:space="preserve">  </v>
      </c>
    </row>
    <row r="819" spans="1:27" x14ac:dyDescent="0.2">
      <c r="A819" s="1">
        <f t="shared" ca="1" si="261"/>
        <v>2174</v>
      </c>
      <c r="B819" s="2" t="str">
        <f t="shared" ca="1" si="244"/>
        <v>stack+124</v>
      </c>
      <c r="C819" s="3" t="str">
        <f ca="1">_xlfn.TEXTJOIN(" ",FALSE,OFFSET(program!$A$1,0,A819,1,M819))</f>
        <v/>
      </c>
      <c r="D819" s="4" t="str">
        <f ca="1">IF($H819="data",".dat "&amp;X819,
IF($H819="str",".str " &amp; _xlfn.TEXTJOIN("",FALSE,OFFSET(program!$A$2,0,A819+1,1,M819-1)),
$L819&amp;" "&amp;_xlfn.TEXTJOIN(", ",TRUE,$X819:$Z819)
))</f>
        <v>.dat 0</v>
      </c>
      <c r="E819" s="19" t="b">
        <f t="shared" ca="1" si="245"/>
        <v>0</v>
      </c>
      <c r="F819" s="5" t="str">
        <f t="shared" ca="1" si="242"/>
        <v>stack</v>
      </c>
      <c r="G819" s="5">
        <f t="shared" ca="1" si="243"/>
        <v>2050</v>
      </c>
      <c r="H819" s="5" t="str">
        <f t="shared" si="246"/>
        <v>data</v>
      </c>
      <c r="I819" s="13" t="b">
        <f t="shared" si="247"/>
        <v>1</v>
      </c>
      <c r="J819" s="6">
        <f ca="1">OFFSET(program!$A$1,0,disasm!A819)</f>
        <v>0</v>
      </c>
      <c r="K819" s="7">
        <f t="shared" ca="1" si="248"/>
        <v>0</v>
      </c>
      <c r="L819" s="7" t="e">
        <f t="shared" ca="1" si="249"/>
        <v>#VALUE!</v>
      </c>
      <c r="M819" s="7">
        <f t="shared" si="250"/>
        <v>1</v>
      </c>
      <c r="N819" s="7">
        <f t="shared" si="251"/>
        <v>1</v>
      </c>
      <c r="O819" s="8">
        <f t="shared" si="252"/>
        <v>1</v>
      </c>
      <c r="P819" s="8" t="str">
        <f t="shared" si="253"/>
        <v/>
      </c>
      <c r="Q819" s="8" t="str">
        <f t="shared" si="254"/>
        <v/>
      </c>
      <c r="R819" s="8" t="str">
        <f t="shared" ca="1" si="255"/>
        <v>num</v>
      </c>
      <c r="S819" s="8" t="str">
        <f t="shared" si="256"/>
        <v/>
      </c>
      <c r="T819" s="8" t="str">
        <f t="shared" si="257"/>
        <v/>
      </c>
      <c r="U819" s="7">
        <f ca="1">IF(O819="","",OFFSET(program!$A$1,0,disasm!$A819+COLUMN()-COLUMN($U819)+IF($I819,0,1)))</f>
        <v>0</v>
      </c>
      <c r="V819" s="7" t="str">
        <f ca="1">IF(P819="","",OFFSET(program!$A$1,0,disasm!$A819+COLUMN()-COLUMN($U819)+IF($I819,0,1)))</f>
        <v/>
      </c>
      <c r="W819" s="7" t="str">
        <f ca="1">IF(Q819="","",OFFSET(program!$A$1,0,disasm!$A819+COLUMN()-COLUMN($U819)+IF($I819,0,1)))</f>
        <v/>
      </c>
      <c r="X819" s="3" t="str">
        <f t="shared" ca="1" si="258"/>
        <v>0</v>
      </c>
      <c r="Y819" s="3" t="str">
        <f t="shared" si="259"/>
        <v/>
      </c>
      <c r="Z819" s="3" t="str">
        <f t="shared" si="260"/>
        <v/>
      </c>
      <c r="AA819" s="3" t="str">
        <f ca="1">" "
&amp;AE819
&amp;IF(AND(OR(K819=5,K819=6),MOD(INT(J819/1000),10)=1)," A2","")
&amp;IF(AND(NOT(I819),J819=109,OFFSET(program!$A$1,0,disasm!$A819+1)&gt;0,NOT(ISNUMBER(FIND(" A1 "," "&amp;AE819&amp;" "))))," AUTOLABEL","")
&amp;" "</f>
        <v xml:space="preserve">  </v>
      </c>
    </row>
    <row r="820" spans="1:27" x14ac:dyDescent="0.2">
      <c r="A820" s="1">
        <f t="shared" ca="1" si="261"/>
        <v>2175</v>
      </c>
      <c r="B820" s="2" t="str">
        <f t="shared" ca="1" si="244"/>
        <v>stack+125</v>
      </c>
      <c r="C820" s="3" t="str">
        <f ca="1">_xlfn.TEXTJOIN(" ",FALSE,OFFSET(program!$A$1,0,A820,1,M820))</f>
        <v/>
      </c>
      <c r="D820" s="4" t="str">
        <f ca="1">IF($H820="data",".dat "&amp;X820,
IF($H820="str",".str " &amp; _xlfn.TEXTJOIN("",FALSE,OFFSET(program!$A$2,0,A820+1,1,M820-1)),
$L820&amp;" "&amp;_xlfn.TEXTJOIN(", ",TRUE,$X820:$Z820)
))</f>
        <v>.dat 0</v>
      </c>
      <c r="E820" s="19" t="b">
        <f t="shared" ca="1" si="245"/>
        <v>0</v>
      </c>
      <c r="F820" s="5" t="str">
        <f t="shared" ca="1" si="242"/>
        <v>stack</v>
      </c>
      <c r="G820" s="5">
        <f t="shared" ca="1" si="243"/>
        <v>2050</v>
      </c>
      <c r="H820" s="5" t="str">
        <f t="shared" si="246"/>
        <v>data</v>
      </c>
      <c r="I820" s="13" t="b">
        <f t="shared" si="247"/>
        <v>1</v>
      </c>
      <c r="J820" s="6">
        <f ca="1">OFFSET(program!$A$1,0,disasm!A820)</f>
        <v>0</v>
      </c>
      <c r="K820" s="7">
        <f t="shared" ca="1" si="248"/>
        <v>0</v>
      </c>
      <c r="L820" s="7" t="e">
        <f t="shared" ca="1" si="249"/>
        <v>#VALUE!</v>
      </c>
      <c r="M820" s="7">
        <f t="shared" si="250"/>
        <v>1</v>
      </c>
      <c r="N820" s="7">
        <f t="shared" si="251"/>
        <v>1</v>
      </c>
      <c r="O820" s="8">
        <f t="shared" si="252"/>
        <v>1</v>
      </c>
      <c r="P820" s="8" t="str">
        <f t="shared" si="253"/>
        <v/>
      </c>
      <c r="Q820" s="8" t="str">
        <f t="shared" si="254"/>
        <v/>
      </c>
      <c r="R820" s="8" t="str">
        <f t="shared" ca="1" si="255"/>
        <v>num</v>
      </c>
      <c r="S820" s="8" t="str">
        <f t="shared" si="256"/>
        <v/>
      </c>
      <c r="T820" s="8" t="str">
        <f t="shared" si="257"/>
        <v/>
      </c>
      <c r="U820" s="7">
        <f ca="1">IF(O820="","",OFFSET(program!$A$1,0,disasm!$A820+COLUMN()-COLUMN($U820)+IF($I820,0,1)))</f>
        <v>0</v>
      </c>
      <c r="V820" s="7" t="str">
        <f ca="1">IF(P820="","",OFFSET(program!$A$1,0,disasm!$A820+COLUMN()-COLUMN($U820)+IF($I820,0,1)))</f>
        <v/>
      </c>
      <c r="W820" s="7" t="str">
        <f ca="1">IF(Q820="","",OFFSET(program!$A$1,0,disasm!$A820+COLUMN()-COLUMN($U820)+IF($I820,0,1)))</f>
        <v/>
      </c>
      <c r="X820" s="3" t="str">
        <f t="shared" ca="1" si="258"/>
        <v>0</v>
      </c>
      <c r="Y820" s="3" t="str">
        <f t="shared" si="259"/>
        <v/>
      </c>
      <c r="Z820" s="3" t="str">
        <f t="shared" si="260"/>
        <v/>
      </c>
      <c r="AA820" s="3" t="str">
        <f ca="1">" "
&amp;AE820
&amp;IF(AND(OR(K820=5,K820=6),MOD(INT(J820/1000),10)=1)," A2","")
&amp;IF(AND(NOT(I820),J820=109,OFFSET(program!$A$1,0,disasm!$A820+1)&gt;0,NOT(ISNUMBER(FIND(" A1 "," "&amp;AE820&amp;" "))))," AUTOLABEL","")
&amp;" "</f>
        <v xml:space="preserve">  </v>
      </c>
    </row>
    <row r="821" spans="1:27" x14ac:dyDescent="0.2">
      <c r="A821" s="1">
        <f t="shared" ca="1" si="261"/>
        <v>2176</v>
      </c>
      <c r="B821" s="2" t="str">
        <f t="shared" ca="1" si="244"/>
        <v>stack+126</v>
      </c>
      <c r="C821" s="3" t="str">
        <f ca="1">_xlfn.TEXTJOIN(" ",FALSE,OFFSET(program!$A$1,0,A821,1,M821))</f>
        <v/>
      </c>
      <c r="D821" s="4" t="str">
        <f ca="1">IF($H821="data",".dat "&amp;X821,
IF($H821="str",".str " &amp; _xlfn.TEXTJOIN("",FALSE,OFFSET(program!$A$2,0,A821+1,1,M821-1)),
$L821&amp;" "&amp;_xlfn.TEXTJOIN(", ",TRUE,$X821:$Z821)
))</f>
        <v>.dat 0</v>
      </c>
      <c r="E821" s="19" t="b">
        <f t="shared" ca="1" si="245"/>
        <v>0</v>
      </c>
      <c r="F821" s="5" t="str">
        <f t="shared" ca="1" si="242"/>
        <v>stack</v>
      </c>
      <c r="G821" s="5">
        <f t="shared" ca="1" si="243"/>
        <v>2050</v>
      </c>
      <c r="H821" s="5" t="str">
        <f t="shared" si="246"/>
        <v>data</v>
      </c>
      <c r="I821" s="13" t="b">
        <f t="shared" si="247"/>
        <v>1</v>
      </c>
      <c r="J821" s="6">
        <f ca="1">OFFSET(program!$A$1,0,disasm!A821)</f>
        <v>0</v>
      </c>
      <c r="K821" s="7">
        <f t="shared" ca="1" si="248"/>
        <v>0</v>
      </c>
      <c r="L821" s="7" t="e">
        <f t="shared" ca="1" si="249"/>
        <v>#VALUE!</v>
      </c>
      <c r="M821" s="7">
        <f t="shared" si="250"/>
        <v>1</v>
      </c>
      <c r="N821" s="7">
        <f t="shared" si="251"/>
        <v>1</v>
      </c>
      <c r="O821" s="8">
        <f t="shared" si="252"/>
        <v>1</v>
      </c>
      <c r="P821" s="8" t="str">
        <f t="shared" si="253"/>
        <v/>
      </c>
      <c r="Q821" s="8" t="str">
        <f t="shared" si="254"/>
        <v/>
      </c>
      <c r="R821" s="8" t="str">
        <f t="shared" ca="1" si="255"/>
        <v>num</v>
      </c>
      <c r="S821" s="8" t="str">
        <f t="shared" si="256"/>
        <v/>
      </c>
      <c r="T821" s="8" t="str">
        <f t="shared" si="257"/>
        <v/>
      </c>
      <c r="U821" s="7">
        <f ca="1">IF(O821="","",OFFSET(program!$A$1,0,disasm!$A821+COLUMN()-COLUMN($U821)+IF($I821,0,1)))</f>
        <v>0</v>
      </c>
      <c r="V821" s="7" t="str">
        <f ca="1">IF(P821="","",OFFSET(program!$A$1,0,disasm!$A821+COLUMN()-COLUMN($U821)+IF($I821,0,1)))</f>
        <v/>
      </c>
      <c r="W821" s="7" t="str">
        <f ca="1">IF(Q821="","",OFFSET(program!$A$1,0,disasm!$A821+COLUMN()-COLUMN($U821)+IF($I821,0,1)))</f>
        <v/>
      </c>
      <c r="X821" s="3" t="str">
        <f t="shared" ca="1" si="258"/>
        <v>0</v>
      </c>
      <c r="Y821" s="3" t="str">
        <f t="shared" si="259"/>
        <v/>
      </c>
      <c r="Z821" s="3" t="str">
        <f t="shared" si="260"/>
        <v/>
      </c>
      <c r="AA821" s="3" t="str">
        <f ca="1">" "
&amp;AE821
&amp;IF(AND(OR(K821=5,K821=6),MOD(INT(J821/1000),10)=1)," A2","")
&amp;IF(AND(NOT(I821),J821=109,OFFSET(program!$A$1,0,disasm!$A821+1)&gt;0,NOT(ISNUMBER(FIND(" A1 "," "&amp;AE821&amp;" "))))," AUTOLABEL","")
&amp;" "</f>
        <v xml:space="preserve">  </v>
      </c>
    </row>
    <row r="822" spans="1:27" x14ac:dyDescent="0.2">
      <c r="A822" s="1">
        <f t="shared" ca="1" si="261"/>
        <v>2177</v>
      </c>
      <c r="B822" s="2" t="str">
        <f t="shared" ca="1" si="244"/>
        <v>stack+127</v>
      </c>
      <c r="C822" s="3" t="str">
        <f ca="1">_xlfn.TEXTJOIN(" ",FALSE,OFFSET(program!$A$1,0,A822,1,M822))</f>
        <v/>
      </c>
      <c r="D822" s="4" t="str">
        <f ca="1">IF($H822="data",".dat "&amp;X822,
IF($H822="str",".str " &amp; _xlfn.TEXTJOIN("",FALSE,OFFSET(program!$A$2,0,A822+1,1,M822-1)),
$L822&amp;" "&amp;_xlfn.TEXTJOIN(", ",TRUE,$X822:$Z822)
))</f>
        <v>.dat 0</v>
      </c>
      <c r="E822" s="19" t="b">
        <f t="shared" ca="1" si="245"/>
        <v>0</v>
      </c>
      <c r="F822" s="5" t="str">
        <f t="shared" ca="1" si="242"/>
        <v>stack</v>
      </c>
      <c r="G822" s="5">
        <f t="shared" ca="1" si="243"/>
        <v>2050</v>
      </c>
      <c r="H822" s="5" t="str">
        <f t="shared" si="246"/>
        <v>data</v>
      </c>
      <c r="I822" s="13" t="b">
        <f t="shared" si="247"/>
        <v>1</v>
      </c>
      <c r="J822" s="6">
        <f ca="1">OFFSET(program!$A$1,0,disasm!A822)</f>
        <v>0</v>
      </c>
      <c r="K822" s="7">
        <f t="shared" ca="1" si="248"/>
        <v>0</v>
      </c>
      <c r="L822" s="7" t="e">
        <f t="shared" ca="1" si="249"/>
        <v>#VALUE!</v>
      </c>
      <c r="M822" s="7">
        <f t="shared" si="250"/>
        <v>1</v>
      </c>
      <c r="N822" s="7">
        <f t="shared" si="251"/>
        <v>1</v>
      </c>
      <c r="O822" s="8">
        <f t="shared" si="252"/>
        <v>1</v>
      </c>
      <c r="P822" s="8" t="str">
        <f t="shared" si="253"/>
        <v/>
      </c>
      <c r="Q822" s="8" t="str">
        <f t="shared" si="254"/>
        <v/>
      </c>
      <c r="R822" s="8" t="str">
        <f t="shared" ca="1" si="255"/>
        <v>num</v>
      </c>
      <c r="S822" s="8" t="str">
        <f t="shared" si="256"/>
        <v/>
      </c>
      <c r="T822" s="8" t="str">
        <f t="shared" si="257"/>
        <v/>
      </c>
      <c r="U822" s="7">
        <f ca="1">IF(O822="","",OFFSET(program!$A$1,0,disasm!$A822+COLUMN()-COLUMN($U822)+IF($I822,0,1)))</f>
        <v>0</v>
      </c>
      <c r="V822" s="7" t="str">
        <f ca="1">IF(P822="","",OFFSET(program!$A$1,0,disasm!$A822+COLUMN()-COLUMN($U822)+IF($I822,0,1)))</f>
        <v/>
      </c>
      <c r="W822" s="7" t="str">
        <f ca="1">IF(Q822="","",OFFSET(program!$A$1,0,disasm!$A822+COLUMN()-COLUMN($U822)+IF($I822,0,1)))</f>
        <v/>
      </c>
      <c r="X822" s="3" t="str">
        <f t="shared" ca="1" si="258"/>
        <v>0</v>
      </c>
      <c r="Y822" s="3" t="str">
        <f t="shared" si="259"/>
        <v/>
      </c>
      <c r="Z822" s="3" t="str">
        <f t="shared" si="260"/>
        <v/>
      </c>
      <c r="AA822" s="3" t="str">
        <f ca="1">" "
&amp;AE822
&amp;IF(AND(OR(K822=5,K822=6),MOD(INT(J822/1000),10)=1)," A2","")
&amp;IF(AND(NOT(I822),J822=109,OFFSET(program!$A$1,0,disasm!$A822+1)&gt;0,NOT(ISNUMBER(FIND(" A1 "," "&amp;AE822&amp;" "))))," AUTOLABEL","")
&amp;" "</f>
        <v xml:space="preserve">  </v>
      </c>
    </row>
    <row r="823" spans="1:27" x14ac:dyDescent="0.2">
      <c r="A823" s="1">
        <f t="shared" ca="1" si="261"/>
        <v>2178</v>
      </c>
      <c r="B823" s="2" t="str">
        <f t="shared" ca="1" si="244"/>
        <v>stack+128</v>
      </c>
      <c r="C823" s="3" t="str">
        <f ca="1">_xlfn.TEXTJOIN(" ",FALSE,OFFSET(program!$A$1,0,A823,1,M823))</f>
        <v/>
      </c>
      <c r="D823" s="4" t="str">
        <f ca="1">IF($H823="data",".dat "&amp;X823,
IF($H823="str",".str " &amp; _xlfn.TEXTJOIN("",FALSE,OFFSET(program!$A$2,0,A823+1,1,M823-1)),
$L823&amp;" "&amp;_xlfn.TEXTJOIN(", ",TRUE,$X823:$Z823)
))</f>
        <v>.dat 0</v>
      </c>
      <c r="E823" s="19" t="b">
        <f t="shared" ca="1" si="245"/>
        <v>0</v>
      </c>
      <c r="F823" s="5" t="str">
        <f t="shared" ca="1" si="242"/>
        <v>stack</v>
      </c>
      <c r="G823" s="5">
        <f t="shared" ca="1" si="243"/>
        <v>2050</v>
      </c>
      <c r="H823" s="5" t="str">
        <f t="shared" si="246"/>
        <v>data</v>
      </c>
      <c r="I823" s="13" t="b">
        <f t="shared" si="247"/>
        <v>1</v>
      </c>
      <c r="J823" s="6">
        <f ca="1">OFFSET(program!$A$1,0,disasm!A823)</f>
        <v>0</v>
      </c>
      <c r="K823" s="7">
        <f t="shared" ca="1" si="248"/>
        <v>0</v>
      </c>
      <c r="L823" s="7" t="e">
        <f t="shared" ca="1" si="249"/>
        <v>#VALUE!</v>
      </c>
      <c r="M823" s="7">
        <f t="shared" si="250"/>
        <v>1</v>
      </c>
      <c r="N823" s="7">
        <f t="shared" si="251"/>
        <v>1</v>
      </c>
      <c r="O823" s="8">
        <f t="shared" si="252"/>
        <v>1</v>
      </c>
      <c r="P823" s="8" t="str">
        <f t="shared" si="253"/>
        <v/>
      </c>
      <c r="Q823" s="8" t="str">
        <f t="shared" si="254"/>
        <v/>
      </c>
      <c r="R823" s="8" t="str">
        <f t="shared" ca="1" si="255"/>
        <v>num</v>
      </c>
      <c r="S823" s="8" t="str">
        <f t="shared" si="256"/>
        <v/>
      </c>
      <c r="T823" s="8" t="str">
        <f t="shared" si="257"/>
        <v/>
      </c>
      <c r="U823" s="7">
        <f ca="1">IF(O823="","",OFFSET(program!$A$1,0,disasm!$A823+COLUMN()-COLUMN($U823)+IF($I823,0,1)))</f>
        <v>0</v>
      </c>
      <c r="V823" s="7" t="str">
        <f ca="1">IF(P823="","",OFFSET(program!$A$1,0,disasm!$A823+COLUMN()-COLUMN($U823)+IF($I823,0,1)))</f>
        <v/>
      </c>
      <c r="W823" s="7" t="str">
        <f ca="1">IF(Q823="","",OFFSET(program!$A$1,0,disasm!$A823+COLUMN()-COLUMN($U823)+IF($I823,0,1)))</f>
        <v/>
      </c>
      <c r="X823" s="3" t="str">
        <f t="shared" ca="1" si="258"/>
        <v>0</v>
      </c>
      <c r="Y823" s="3" t="str">
        <f t="shared" si="259"/>
        <v/>
      </c>
      <c r="Z823" s="3" t="str">
        <f t="shared" si="260"/>
        <v/>
      </c>
      <c r="AA823" s="3" t="str">
        <f ca="1">" "
&amp;AE823
&amp;IF(AND(OR(K823=5,K823=6),MOD(INT(J823/1000),10)=1)," A2","")
&amp;IF(AND(NOT(I823),J823=109,OFFSET(program!$A$1,0,disasm!$A823+1)&gt;0,NOT(ISNUMBER(FIND(" A1 "," "&amp;AE823&amp;" "))))," AUTOLABEL","")
&amp;" "</f>
        <v xml:space="preserve">  </v>
      </c>
    </row>
    <row r="824" spans="1:27" x14ac:dyDescent="0.2">
      <c r="A824" s="1">
        <f t="shared" ca="1" si="261"/>
        <v>2179</v>
      </c>
      <c r="B824" s="2" t="str">
        <f t="shared" ca="1" si="244"/>
        <v>stack+129</v>
      </c>
      <c r="C824" s="3" t="str">
        <f ca="1">_xlfn.TEXTJOIN(" ",FALSE,OFFSET(program!$A$1,0,A824,1,M824))</f>
        <v/>
      </c>
      <c r="D824" s="4" t="str">
        <f ca="1">IF($H824="data",".dat "&amp;X824,
IF($H824="str",".str " &amp; _xlfn.TEXTJOIN("",FALSE,OFFSET(program!$A$2,0,A824+1,1,M824-1)),
$L824&amp;" "&amp;_xlfn.TEXTJOIN(", ",TRUE,$X824:$Z824)
))</f>
        <v>.dat 0</v>
      </c>
      <c r="E824" s="19" t="b">
        <f t="shared" ca="1" si="245"/>
        <v>0</v>
      </c>
      <c r="F824" s="5" t="str">
        <f t="shared" ca="1" si="242"/>
        <v>stack</v>
      </c>
      <c r="G824" s="5">
        <f t="shared" ca="1" si="243"/>
        <v>2050</v>
      </c>
      <c r="H824" s="5" t="str">
        <f t="shared" si="246"/>
        <v>data</v>
      </c>
      <c r="I824" s="13" t="b">
        <f t="shared" si="247"/>
        <v>1</v>
      </c>
      <c r="J824" s="6">
        <f ca="1">OFFSET(program!$A$1,0,disasm!A824)</f>
        <v>0</v>
      </c>
      <c r="K824" s="7">
        <f t="shared" ca="1" si="248"/>
        <v>0</v>
      </c>
      <c r="L824" s="7" t="e">
        <f t="shared" ca="1" si="249"/>
        <v>#VALUE!</v>
      </c>
      <c r="M824" s="7">
        <f t="shared" si="250"/>
        <v>1</v>
      </c>
      <c r="N824" s="7">
        <f t="shared" si="251"/>
        <v>1</v>
      </c>
      <c r="O824" s="8">
        <f t="shared" si="252"/>
        <v>1</v>
      </c>
      <c r="P824" s="8" t="str">
        <f t="shared" si="253"/>
        <v/>
      </c>
      <c r="Q824" s="8" t="str">
        <f t="shared" si="254"/>
        <v/>
      </c>
      <c r="R824" s="8" t="str">
        <f t="shared" ca="1" si="255"/>
        <v>num</v>
      </c>
      <c r="S824" s="8" t="str">
        <f t="shared" si="256"/>
        <v/>
      </c>
      <c r="T824" s="8" t="str">
        <f t="shared" si="257"/>
        <v/>
      </c>
      <c r="U824" s="7">
        <f ca="1">IF(O824="","",OFFSET(program!$A$1,0,disasm!$A824+COLUMN()-COLUMN($U824)+IF($I824,0,1)))</f>
        <v>0</v>
      </c>
      <c r="V824" s="7" t="str">
        <f ca="1">IF(P824="","",OFFSET(program!$A$1,0,disasm!$A824+COLUMN()-COLUMN($U824)+IF($I824,0,1)))</f>
        <v/>
      </c>
      <c r="W824" s="7" t="str">
        <f ca="1">IF(Q824="","",OFFSET(program!$A$1,0,disasm!$A824+COLUMN()-COLUMN($U824)+IF($I824,0,1)))</f>
        <v/>
      </c>
      <c r="X824" s="3" t="str">
        <f t="shared" ca="1" si="258"/>
        <v>0</v>
      </c>
      <c r="Y824" s="3" t="str">
        <f t="shared" si="259"/>
        <v/>
      </c>
      <c r="Z824" s="3" t="str">
        <f t="shared" si="260"/>
        <v/>
      </c>
      <c r="AA824" s="3" t="str">
        <f ca="1">" "
&amp;AE824
&amp;IF(AND(OR(K824=5,K824=6),MOD(INT(J824/1000),10)=1)," A2","")
&amp;IF(AND(NOT(I824),J824=109,OFFSET(program!$A$1,0,disasm!$A824+1)&gt;0,NOT(ISNUMBER(FIND(" A1 "," "&amp;AE824&amp;" "))))," AUTOLABEL","")
&amp;" "</f>
        <v xml:space="preserve">  </v>
      </c>
    </row>
    <row r="825" spans="1:27" x14ac:dyDescent="0.2">
      <c r="A825" s="1">
        <f t="shared" ca="1" si="261"/>
        <v>2180</v>
      </c>
      <c r="B825" s="2" t="str">
        <f t="shared" ca="1" si="244"/>
        <v>stack+130</v>
      </c>
      <c r="C825" s="3" t="str">
        <f ca="1">_xlfn.TEXTJOIN(" ",FALSE,OFFSET(program!$A$1,0,A825,1,M825))</f>
        <v/>
      </c>
      <c r="D825" s="4" t="str">
        <f ca="1">IF($H825="data",".dat "&amp;X825,
IF($H825="str",".str " &amp; _xlfn.TEXTJOIN("",FALSE,OFFSET(program!$A$2,0,A825+1,1,M825-1)),
$L825&amp;" "&amp;_xlfn.TEXTJOIN(", ",TRUE,$X825:$Z825)
))</f>
        <v>.dat 0</v>
      </c>
      <c r="E825" s="19" t="b">
        <f t="shared" ca="1" si="245"/>
        <v>0</v>
      </c>
      <c r="F825" s="5" t="str">
        <f t="shared" ca="1" si="242"/>
        <v>stack</v>
      </c>
      <c r="G825" s="5">
        <f t="shared" ca="1" si="243"/>
        <v>2050</v>
      </c>
      <c r="H825" s="5" t="str">
        <f t="shared" si="246"/>
        <v>data</v>
      </c>
      <c r="I825" s="13" t="b">
        <f t="shared" si="247"/>
        <v>1</v>
      </c>
      <c r="J825" s="6">
        <f ca="1">OFFSET(program!$A$1,0,disasm!A825)</f>
        <v>0</v>
      </c>
      <c r="K825" s="7">
        <f t="shared" ca="1" si="248"/>
        <v>0</v>
      </c>
      <c r="L825" s="7" t="e">
        <f t="shared" ca="1" si="249"/>
        <v>#VALUE!</v>
      </c>
      <c r="M825" s="7">
        <f t="shared" si="250"/>
        <v>1</v>
      </c>
      <c r="N825" s="7">
        <f t="shared" si="251"/>
        <v>1</v>
      </c>
      <c r="O825" s="8">
        <f t="shared" si="252"/>
        <v>1</v>
      </c>
      <c r="P825" s="8" t="str">
        <f t="shared" si="253"/>
        <v/>
      </c>
      <c r="Q825" s="8" t="str">
        <f t="shared" si="254"/>
        <v/>
      </c>
      <c r="R825" s="8" t="str">
        <f t="shared" ca="1" si="255"/>
        <v>num</v>
      </c>
      <c r="S825" s="8" t="str">
        <f t="shared" si="256"/>
        <v/>
      </c>
      <c r="T825" s="8" t="str">
        <f t="shared" si="257"/>
        <v/>
      </c>
      <c r="U825" s="7">
        <f ca="1">IF(O825="","",OFFSET(program!$A$1,0,disasm!$A825+COLUMN()-COLUMN($U825)+IF($I825,0,1)))</f>
        <v>0</v>
      </c>
      <c r="V825" s="7" t="str">
        <f ca="1">IF(P825="","",OFFSET(program!$A$1,0,disasm!$A825+COLUMN()-COLUMN($U825)+IF($I825,0,1)))</f>
        <v/>
      </c>
      <c r="W825" s="7" t="str">
        <f ca="1">IF(Q825="","",OFFSET(program!$A$1,0,disasm!$A825+COLUMN()-COLUMN($U825)+IF($I825,0,1)))</f>
        <v/>
      </c>
      <c r="X825" s="3" t="str">
        <f t="shared" ca="1" si="258"/>
        <v>0</v>
      </c>
      <c r="Y825" s="3" t="str">
        <f t="shared" si="259"/>
        <v/>
      </c>
      <c r="Z825" s="3" t="str">
        <f t="shared" si="260"/>
        <v/>
      </c>
      <c r="AA825" s="3" t="str">
        <f ca="1">" "
&amp;AE825
&amp;IF(AND(OR(K825=5,K825=6),MOD(INT(J825/1000),10)=1)," A2","")
&amp;IF(AND(NOT(I825),J825=109,OFFSET(program!$A$1,0,disasm!$A825+1)&gt;0,NOT(ISNUMBER(FIND(" A1 "," "&amp;AE825&amp;" "))))," AUTOLABEL","")
&amp;" "</f>
        <v xml:space="preserve">  </v>
      </c>
    </row>
    <row r="826" spans="1:27" x14ac:dyDescent="0.2">
      <c r="A826" s="1">
        <f t="shared" ca="1" si="261"/>
        <v>2181</v>
      </c>
      <c r="B826" s="2" t="str">
        <f t="shared" ca="1" si="244"/>
        <v>stack+131</v>
      </c>
      <c r="C826" s="3" t="str">
        <f ca="1">_xlfn.TEXTJOIN(" ",FALSE,OFFSET(program!$A$1,0,A826,1,M826))</f>
        <v/>
      </c>
      <c r="D826" s="4" t="str">
        <f ca="1">IF($H826="data",".dat "&amp;X826,
IF($H826="str",".str " &amp; _xlfn.TEXTJOIN("",FALSE,OFFSET(program!$A$2,0,A826+1,1,M826-1)),
$L826&amp;" "&amp;_xlfn.TEXTJOIN(", ",TRUE,$X826:$Z826)
))</f>
        <v>.dat 0</v>
      </c>
      <c r="E826" s="19" t="b">
        <f t="shared" ca="1" si="245"/>
        <v>0</v>
      </c>
      <c r="F826" s="5" t="str">
        <f t="shared" ca="1" si="242"/>
        <v>stack</v>
      </c>
      <c r="G826" s="5">
        <f t="shared" ca="1" si="243"/>
        <v>2050</v>
      </c>
      <c r="H826" s="5" t="str">
        <f t="shared" si="246"/>
        <v>data</v>
      </c>
      <c r="I826" s="13" t="b">
        <f t="shared" si="247"/>
        <v>1</v>
      </c>
      <c r="J826" s="6">
        <f ca="1">OFFSET(program!$A$1,0,disasm!A826)</f>
        <v>0</v>
      </c>
      <c r="K826" s="7">
        <f t="shared" ca="1" si="248"/>
        <v>0</v>
      </c>
      <c r="L826" s="7" t="e">
        <f t="shared" ca="1" si="249"/>
        <v>#VALUE!</v>
      </c>
      <c r="M826" s="7">
        <f t="shared" si="250"/>
        <v>1</v>
      </c>
      <c r="N826" s="7">
        <f t="shared" si="251"/>
        <v>1</v>
      </c>
      <c r="O826" s="8">
        <f t="shared" si="252"/>
        <v>1</v>
      </c>
      <c r="P826" s="8" t="str">
        <f t="shared" si="253"/>
        <v/>
      </c>
      <c r="Q826" s="8" t="str">
        <f t="shared" si="254"/>
        <v/>
      </c>
      <c r="R826" s="8" t="str">
        <f t="shared" ca="1" si="255"/>
        <v>num</v>
      </c>
      <c r="S826" s="8" t="str">
        <f t="shared" si="256"/>
        <v/>
      </c>
      <c r="T826" s="8" t="str">
        <f t="shared" si="257"/>
        <v/>
      </c>
      <c r="U826" s="7">
        <f ca="1">IF(O826="","",OFFSET(program!$A$1,0,disasm!$A826+COLUMN()-COLUMN($U826)+IF($I826,0,1)))</f>
        <v>0</v>
      </c>
      <c r="V826" s="7" t="str">
        <f ca="1">IF(P826="","",OFFSET(program!$A$1,0,disasm!$A826+COLUMN()-COLUMN($U826)+IF($I826,0,1)))</f>
        <v/>
      </c>
      <c r="W826" s="7" t="str">
        <f ca="1">IF(Q826="","",OFFSET(program!$A$1,0,disasm!$A826+COLUMN()-COLUMN($U826)+IF($I826,0,1)))</f>
        <v/>
      </c>
      <c r="X826" s="3" t="str">
        <f t="shared" ca="1" si="258"/>
        <v>0</v>
      </c>
      <c r="Y826" s="3" t="str">
        <f t="shared" si="259"/>
        <v/>
      </c>
      <c r="Z826" s="3" t="str">
        <f t="shared" si="260"/>
        <v/>
      </c>
      <c r="AA826" s="3" t="str">
        <f ca="1">" "
&amp;AE826
&amp;IF(AND(OR(K826=5,K826=6),MOD(INT(J826/1000),10)=1)," A2","")
&amp;IF(AND(NOT(I826),J826=109,OFFSET(program!$A$1,0,disasm!$A826+1)&gt;0,NOT(ISNUMBER(FIND(" A1 "," "&amp;AE826&amp;" "))))," AUTOLABEL","")
&amp;" "</f>
        <v xml:space="preserve">  </v>
      </c>
    </row>
    <row r="827" spans="1:27" x14ac:dyDescent="0.2">
      <c r="A827" s="1">
        <f t="shared" ca="1" si="261"/>
        <v>2182</v>
      </c>
      <c r="B827" s="2" t="str">
        <f t="shared" ca="1" si="244"/>
        <v>stack+132</v>
      </c>
      <c r="C827" s="3" t="str">
        <f ca="1">_xlfn.TEXTJOIN(" ",FALSE,OFFSET(program!$A$1,0,A827,1,M827))</f>
        <v/>
      </c>
      <c r="D827" s="4" t="str">
        <f ca="1">IF($H827="data",".dat "&amp;X827,
IF($H827="str",".str " &amp; _xlfn.TEXTJOIN("",FALSE,OFFSET(program!$A$2,0,A827+1,1,M827-1)),
$L827&amp;" "&amp;_xlfn.TEXTJOIN(", ",TRUE,$X827:$Z827)
))</f>
        <v>.dat 0</v>
      </c>
      <c r="E827" s="19" t="b">
        <f t="shared" ca="1" si="245"/>
        <v>0</v>
      </c>
      <c r="F827" s="5" t="str">
        <f t="shared" ca="1" si="242"/>
        <v>stack</v>
      </c>
      <c r="G827" s="5">
        <f t="shared" ca="1" si="243"/>
        <v>2050</v>
      </c>
      <c r="H827" s="5" t="str">
        <f t="shared" si="246"/>
        <v>data</v>
      </c>
      <c r="I827" s="13" t="b">
        <f t="shared" si="247"/>
        <v>1</v>
      </c>
      <c r="J827" s="6">
        <f ca="1">OFFSET(program!$A$1,0,disasm!A827)</f>
        <v>0</v>
      </c>
      <c r="K827" s="7">
        <f t="shared" ca="1" si="248"/>
        <v>0</v>
      </c>
      <c r="L827" s="7" t="e">
        <f t="shared" ca="1" si="249"/>
        <v>#VALUE!</v>
      </c>
      <c r="M827" s="7">
        <f t="shared" si="250"/>
        <v>1</v>
      </c>
      <c r="N827" s="7">
        <f t="shared" si="251"/>
        <v>1</v>
      </c>
      <c r="O827" s="8">
        <f t="shared" si="252"/>
        <v>1</v>
      </c>
      <c r="P827" s="8" t="str">
        <f t="shared" si="253"/>
        <v/>
      </c>
      <c r="Q827" s="8" t="str">
        <f t="shared" si="254"/>
        <v/>
      </c>
      <c r="R827" s="8" t="str">
        <f t="shared" ca="1" si="255"/>
        <v>num</v>
      </c>
      <c r="S827" s="8" t="str">
        <f t="shared" si="256"/>
        <v/>
      </c>
      <c r="T827" s="8" t="str">
        <f t="shared" si="257"/>
        <v/>
      </c>
      <c r="U827" s="7">
        <f ca="1">IF(O827="","",OFFSET(program!$A$1,0,disasm!$A827+COLUMN()-COLUMN($U827)+IF($I827,0,1)))</f>
        <v>0</v>
      </c>
      <c r="V827" s="7" t="str">
        <f ca="1">IF(P827="","",OFFSET(program!$A$1,0,disasm!$A827+COLUMN()-COLUMN($U827)+IF($I827,0,1)))</f>
        <v/>
      </c>
      <c r="W827" s="7" t="str">
        <f ca="1">IF(Q827="","",OFFSET(program!$A$1,0,disasm!$A827+COLUMN()-COLUMN($U827)+IF($I827,0,1)))</f>
        <v/>
      </c>
      <c r="X827" s="3" t="str">
        <f t="shared" ca="1" si="258"/>
        <v>0</v>
      </c>
      <c r="Y827" s="3" t="str">
        <f t="shared" si="259"/>
        <v/>
      </c>
      <c r="Z827" s="3" t="str">
        <f t="shared" si="260"/>
        <v/>
      </c>
      <c r="AA827" s="3" t="str">
        <f ca="1">" "
&amp;AE827
&amp;IF(AND(OR(K827=5,K827=6),MOD(INT(J827/1000),10)=1)," A2","")
&amp;IF(AND(NOT(I827),J827=109,OFFSET(program!$A$1,0,disasm!$A827+1)&gt;0,NOT(ISNUMBER(FIND(" A1 "," "&amp;AE827&amp;" "))))," AUTOLABEL","")
&amp;" "</f>
        <v xml:space="preserve">  </v>
      </c>
    </row>
    <row r="828" spans="1:27" x14ac:dyDescent="0.2">
      <c r="A828" s="1">
        <f t="shared" ca="1" si="261"/>
        <v>2183</v>
      </c>
      <c r="B828" s="2" t="str">
        <f t="shared" ca="1" si="244"/>
        <v>stack+133</v>
      </c>
      <c r="C828" s="3" t="str">
        <f ca="1">_xlfn.TEXTJOIN(" ",FALSE,OFFSET(program!$A$1,0,A828,1,M828))</f>
        <v/>
      </c>
      <c r="D828" s="4" t="str">
        <f ca="1">IF($H828="data",".dat "&amp;X828,
IF($H828="str",".str " &amp; _xlfn.TEXTJOIN("",FALSE,OFFSET(program!$A$2,0,A828+1,1,M828-1)),
$L828&amp;" "&amp;_xlfn.TEXTJOIN(", ",TRUE,$X828:$Z828)
))</f>
        <v>.dat 0</v>
      </c>
      <c r="E828" s="19" t="b">
        <f t="shared" ca="1" si="245"/>
        <v>0</v>
      </c>
      <c r="F828" s="5" t="str">
        <f t="shared" ca="1" si="242"/>
        <v>stack</v>
      </c>
      <c r="G828" s="5">
        <f t="shared" ca="1" si="243"/>
        <v>2050</v>
      </c>
      <c r="H828" s="5" t="str">
        <f t="shared" si="246"/>
        <v>data</v>
      </c>
      <c r="I828" s="13" t="b">
        <f t="shared" si="247"/>
        <v>1</v>
      </c>
      <c r="J828" s="6">
        <f ca="1">OFFSET(program!$A$1,0,disasm!A828)</f>
        <v>0</v>
      </c>
      <c r="K828" s="7">
        <f t="shared" ca="1" si="248"/>
        <v>0</v>
      </c>
      <c r="L828" s="7" t="e">
        <f t="shared" ca="1" si="249"/>
        <v>#VALUE!</v>
      </c>
      <c r="M828" s="7">
        <f t="shared" si="250"/>
        <v>1</v>
      </c>
      <c r="N828" s="7">
        <f t="shared" si="251"/>
        <v>1</v>
      </c>
      <c r="O828" s="8">
        <f t="shared" si="252"/>
        <v>1</v>
      </c>
      <c r="P828" s="8" t="str">
        <f t="shared" si="253"/>
        <v/>
      </c>
      <c r="Q828" s="8" t="str">
        <f t="shared" si="254"/>
        <v/>
      </c>
      <c r="R828" s="8" t="str">
        <f t="shared" ca="1" si="255"/>
        <v>num</v>
      </c>
      <c r="S828" s="8" t="str">
        <f t="shared" si="256"/>
        <v/>
      </c>
      <c r="T828" s="8" t="str">
        <f t="shared" si="257"/>
        <v/>
      </c>
      <c r="U828" s="7">
        <f ca="1">IF(O828="","",OFFSET(program!$A$1,0,disasm!$A828+COLUMN()-COLUMN($U828)+IF($I828,0,1)))</f>
        <v>0</v>
      </c>
      <c r="V828" s="7" t="str">
        <f ca="1">IF(P828="","",OFFSET(program!$A$1,0,disasm!$A828+COLUMN()-COLUMN($U828)+IF($I828,0,1)))</f>
        <v/>
      </c>
      <c r="W828" s="7" t="str">
        <f ca="1">IF(Q828="","",OFFSET(program!$A$1,0,disasm!$A828+COLUMN()-COLUMN($U828)+IF($I828,0,1)))</f>
        <v/>
      </c>
      <c r="X828" s="3" t="str">
        <f t="shared" ca="1" si="258"/>
        <v>0</v>
      </c>
      <c r="Y828" s="3" t="str">
        <f t="shared" si="259"/>
        <v/>
      </c>
      <c r="Z828" s="3" t="str">
        <f t="shared" si="260"/>
        <v/>
      </c>
      <c r="AA828" s="3" t="str">
        <f ca="1">" "
&amp;AE828
&amp;IF(AND(OR(K828=5,K828=6),MOD(INT(J828/1000),10)=1)," A2","")
&amp;IF(AND(NOT(I828),J828=109,OFFSET(program!$A$1,0,disasm!$A828+1)&gt;0,NOT(ISNUMBER(FIND(" A1 "," "&amp;AE828&amp;" "))))," AUTOLABEL","")
&amp;" "</f>
        <v xml:space="preserve">  </v>
      </c>
    </row>
    <row r="829" spans="1:27" x14ac:dyDescent="0.2">
      <c r="A829" s="1">
        <f t="shared" ca="1" si="261"/>
        <v>2184</v>
      </c>
      <c r="B829" s="2" t="str">
        <f t="shared" ca="1" si="244"/>
        <v>stack+134</v>
      </c>
      <c r="C829" s="3" t="str">
        <f ca="1">_xlfn.TEXTJOIN(" ",FALSE,OFFSET(program!$A$1,0,A829,1,M829))</f>
        <v/>
      </c>
      <c r="D829" s="4" t="str">
        <f ca="1">IF($H829="data",".dat "&amp;X829,
IF($H829="str",".str " &amp; _xlfn.TEXTJOIN("",FALSE,OFFSET(program!$A$2,0,A829+1,1,M829-1)),
$L829&amp;" "&amp;_xlfn.TEXTJOIN(", ",TRUE,$X829:$Z829)
))</f>
        <v>.dat 0</v>
      </c>
      <c r="E829" s="19" t="b">
        <f t="shared" ca="1" si="245"/>
        <v>0</v>
      </c>
      <c r="F829" s="5" t="str">
        <f t="shared" ca="1" si="242"/>
        <v>stack</v>
      </c>
      <c r="G829" s="5">
        <f t="shared" ca="1" si="243"/>
        <v>2050</v>
      </c>
      <c r="H829" s="5" t="str">
        <f t="shared" si="246"/>
        <v>data</v>
      </c>
      <c r="I829" s="13" t="b">
        <f t="shared" si="247"/>
        <v>1</v>
      </c>
      <c r="J829" s="6">
        <f ca="1">OFFSET(program!$A$1,0,disasm!A829)</f>
        <v>0</v>
      </c>
      <c r="K829" s="7">
        <f t="shared" ca="1" si="248"/>
        <v>0</v>
      </c>
      <c r="L829" s="7" t="e">
        <f t="shared" ca="1" si="249"/>
        <v>#VALUE!</v>
      </c>
      <c r="M829" s="7">
        <f t="shared" si="250"/>
        <v>1</v>
      </c>
      <c r="N829" s="7">
        <f t="shared" si="251"/>
        <v>1</v>
      </c>
      <c r="O829" s="8">
        <f t="shared" si="252"/>
        <v>1</v>
      </c>
      <c r="P829" s="8" t="str">
        <f t="shared" si="253"/>
        <v/>
      </c>
      <c r="Q829" s="8" t="str">
        <f t="shared" si="254"/>
        <v/>
      </c>
      <c r="R829" s="8" t="str">
        <f t="shared" ca="1" si="255"/>
        <v>num</v>
      </c>
      <c r="S829" s="8" t="str">
        <f t="shared" si="256"/>
        <v/>
      </c>
      <c r="T829" s="8" t="str">
        <f t="shared" si="257"/>
        <v/>
      </c>
      <c r="U829" s="7">
        <f ca="1">IF(O829="","",OFFSET(program!$A$1,0,disasm!$A829+COLUMN()-COLUMN($U829)+IF($I829,0,1)))</f>
        <v>0</v>
      </c>
      <c r="V829" s="7" t="str">
        <f ca="1">IF(P829="","",OFFSET(program!$A$1,0,disasm!$A829+COLUMN()-COLUMN($U829)+IF($I829,0,1)))</f>
        <v/>
      </c>
      <c r="W829" s="7" t="str">
        <f ca="1">IF(Q829="","",OFFSET(program!$A$1,0,disasm!$A829+COLUMN()-COLUMN($U829)+IF($I829,0,1)))</f>
        <v/>
      </c>
      <c r="X829" s="3" t="str">
        <f t="shared" ca="1" si="258"/>
        <v>0</v>
      </c>
      <c r="Y829" s="3" t="str">
        <f t="shared" si="259"/>
        <v/>
      </c>
      <c r="Z829" s="3" t="str">
        <f t="shared" si="260"/>
        <v/>
      </c>
      <c r="AA829" s="3" t="str">
        <f ca="1">" "
&amp;AE829
&amp;IF(AND(OR(K829=5,K829=6),MOD(INT(J829/1000),10)=1)," A2","")
&amp;IF(AND(NOT(I829),J829=109,OFFSET(program!$A$1,0,disasm!$A829+1)&gt;0,NOT(ISNUMBER(FIND(" A1 "," "&amp;AE829&amp;" "))))," AUTOLABEL","")
&amp;" "</f>
        <v xml:space="preserve">  </v>
      </c>
    </row>
    <row r="830" spans="1:27" x14ac:dyDescent="0.2">
      <c r="A830" s="1">
        <f t="shared" ca="1" si="261"/>
        <v>2185</v>
      </c>
      <c r="B830" s="2" t="str">
        <f t="shared" ca="1" si="244"/>
        <v>stack+135</v>
      </c>
      <c r="C830" s="3" t="str">
        <f ca="1">_xlfn.TEXTJOIN(" ",FALSE,OFFSET(program!$A$1,0,A830,1,M830))</f>
        <v/>
      </c>
      <c r="D830" s="4" t="str">
        <f ca="1">IF($H830="data",".dat "&amp;X830,
IF($H830="str",".str " &amp; _xlfn.TEXTJOIN("",FALSE,OFFSET(program!$A$2,0,A830+1,1,M830-1)),
$L830&amp;" "&amp;_xlfn.TEXTJOIN(", ",TRUE,$X830:$Z830)
))</f>
        <v>.dat 0</v>
      </c>
      <c r="E830" s="19" t="b">
        <f t="shared" ca="1" si="245"/>
        <v>0</v>
      </c>
      <c r="F830" s="5" t="str">
        <f t="shared" ca="1" si="242"/>
        <v>stack</v>
      </c>
      <c r="G830" s="5">
        <f t="shared" ca="1" si="243"/>
        <v>2050</v>
      </c>
      <c r="H830" s="5" t="str">
        <f t="shared" si="246"/>
        <v>data</v>
      </c>
      <c r="I830" s="13" t="b">
        <f t="shared" si="247"/>
        <v>1</v>
      </c>
      <c r="J830" s="6">
        <f ca="1">OFFSET(program!$A$1,0,disasm!A830)</f>
        <v>0</v>
      </c>
      <c r="K830" s="7">
        <f t="shared" ca="1" si="248"/>
        <v>0</v>
      </c>
      <c r="L830" s="7" t="e">
        <f t="shared" ca="1" si="249"/>
        <v>#VALUE!</v>
      </c>
      <c r="M830" s="7">
        <f t="shared" si="250"/>
        <v>1</v>
      </c>
      <c r="N830" s="7">
        <f t="shared" si="251"/>
        <v>1</v>
      </c>
      <c r="O830" s="8">
        <f t="shared" si="252"/>
        <v>1</v>
      </c>
      <c r="P830" s="8" t="str">
        <f t="shared" si="253"/>
        <v/>
      </c>
      <c r="Q830" s="8" t="str">
        <f t="shared" si="254"/>
        <v/>
      </c>
      <c r="R830" s="8" t="str">
        <f t="shared" ca="1" si="255"/>
        <v>num</v>
      </c>
      <c r="S830" s="8" t="str">
        <f t="shared" si="256"/>
        <v/>
      </c>
      <c r="T830" s="8" t="str">
        <f t="shared" si="257"/>
        <v/>
      </c>
      <c r="U830" s="7">
        <f ca="1">IF(O830="","",OFFSET(program!$A$1,0,disasm!$A830+COLUMN()-COLUMN($U830)+IF($I830,0,1)))</f>
        <v>0</v>
      </c>
      <c r="V830" s="7" t="str">
        <f ca="1">IF(P830="","",OFFSET(program!$A$1,0,disasm!$A830+COLUMN()-COLUMN($U830)+IF($I830,0,1)))</f>
        <v/>
      </c>
      <c r="W830" s="7" t="str">
        <f ca="1">IF(Q830="","",OFFSET(program!$A$1,0,disasm!$A830+COLUMN()-COLUMN($U830)+IF($I830,0,1)))</f>
        <v/>
      </c>
      <c r="X830" s="3" t="str">
        <f t="shared" ca="1" si="258"/>
        <v>0</v>
      </c>
      <c r="Y830" s="3" t="str">
        <f t="shared" si="259"/>
        <v/>
      </c>
      <c r="Z830" s="3" t="str">
        <f t="shared" si="260"/>
        <v/>
      </c>
      <c r="AA830" s="3" t="str">
        <f ca="1">" "
&amp;AE830
&amp;IF(AND(OR(K830=5,K830=6),MOD(INT(J830/1000),10)=1)," A2","")
&amp;IF(AND(NOT(I830),J830=109,OFFSET(program!$A$1,0,disasm!$A830+1)&gt;0,NOT(ISNUMBER(FIND(" A1 "," "&amp;AE830&amp;" "))))," AUTOLABEL","")
&amp;" "</f>
        <v xml:space="preserve">  </v>
      </c>
    </row>
    <row r="831" spans="1:27" x14ac:dyDescent="0.2">
      <c r="A831" s="1">
        <f t="shared" ca="1" si="261"/>
        <v>2186</v>
      </c>
      <c r="B831" s="2" t="str">
        <f t="shared" ca="1" si="244"/>
        <v>stack+136</v>
      </c>
      <c r="C831" s="3" t="str">
        <f ca="1">_xlfn.TEXTJOIN(" ",FALSE,OFFSET(program!$A$1,0,A831,1,M831))</f>
        <v/>
      </c>
      <c r="D831" s="4" t="str">
        <f ca="1">IF($H831="data",".dat "&amp;X831,
IF($H831="str",".str " &amp; _xlfn.TEXTJOIN("",FALSE,OFFSET(program!$A$2,0,A831+1,1,M831-1)),
$L831&amp;" "&amp;_xlfn.TEXTJOIN(", ",TRUE,$X831:$Z831)
))</f>
        <v>.dat 0</v>
      </c>
      <c r="E831" s="19" t="b">
        <f t="shared" ca="1" si="245"/>
        <v>0</v>
      </c>
      <c r="F831" s="5" t="str">
        <f t="shared" ca="1" si="242"/>
        <v>stack</v>
      </c>
      <c r="G831" s="5">
        <f t="shared" ca="1" si="243"/>
        <v>2050</v>
      </c>
      <c r="H831" s="5" t="str">
        <f t="shared" si="246"/>
        <v>data</v>
      </c>
      <c r="I831" s="13" t="b">
        <f t="shared" si="247"/>
        <v>1</v>
      </c>
      <c r="J831" s="6">
        <f ca="1">OFFSET(program!$A$1,0,disasm!A831)</f>
        <v>0</v>
      </c>
      <c r="K831" s="7">
        <f t="shared" ca="1" si="248"/>
        <v>0</v>
      </c>
      <c r="L831" s="7" t="e">
        <f t="shared" ca="1" si="249"/>
        <v>#VALUE!</v>
      </c>
      <c r="M831" s="7">
        <f t="shared" si="250"/>
        <v>1</v>
      </c>
      <c r="N831" s="7">
        <f t="shared" si="251"/>
        <v>1</v>
      </c>
      <c r="O831" s="8">
        <f t="shared" si="252"/>
        <v>1</v>
      </c>
      <c r="P831" s="8" t="str">
        <f t="shared" si="253"/>
        <v/>
      </c>
      <c r="Q831" s="8" t="str">
        <f t="shared" si="254"/>
        <v/>
      </c>
      <c r="R831" s="8" t="str">
        <f t="shared" ca="1" si="255"/>
        <v>num</v>
      </c>
      <c r="S831" s="8" t="str">
        <f t="shared" si="256"/>
        <v/>
      </c>
      <c r="T831" s="8" t="str">
        <f t="shared" si="257"/>
        <v/>
      </c>
      <c r="U831" s="7">
        <f ca="1">IF(O831="","",OFFSET(program!$A$1,0,disasm!$A831+COLUMN()-COLUMN($U831)+IF($I831,0,1)))</f>
        <v>0</v>
      </c>
      <c r="V831" s="7" t="str">
        <f ca="1">IF(P831="","",OFFSET(program!$A$1,0,disasm!$A831+COLUMN()-COLUMN($U831)+IF($I831,0,1)))</f>
        <v/>
      </c>
      <c r="W831" s="7" t="str">
        <f ca="1">IF(Q831="","",OFFSET(program!$A$1,0,disasm!$A831+COLUMN()-COLUMN($U831)+IF($I831,0,1)))</f>
        <v/>
      </c>
      <c r="X831" s="3" t="str">
        <f t="shared" ca="1" si="258"/>
        <v>0</v>
      </c>
      <c r="Y831" s="3" t="str">
        <f t="shared" si="259"/>
        <v/>
      </c>
      <c r="Z831" s="3" t="str">
        <f t="shared" si="260"/>
        <v/>
      </c>
      <c r="AA831" s="3" t="str">
        <f ca="1">" "
&amp;AE831
&amp;IF(AND(OR(K831=5,K831=6),MOD(INT(J831/1000),10)=1)," A2","")
&amp;IF(AND(NOT(I831),J831=109,OFFSET(program!$A$1,0,disasm!$A831+1)&gt;0,NOT(ISNUMBER(FIND(" A1 "," "&amp;AE831&amp;" "))))," AUTOLABEL","")
&amp;" "</f>
        <v xml:space="preserve">  </v>
      </c>
    </row>
    <row r="832" spans="1:27" x14ac:dyDescent="0.2">
      <c r="A832" s="1">
        <f t="shared" ca="1" si="261"/>
        <v>2187</v>
      </c>
      <c r="B832" s="2" t="str">
        <f t="shared" ca="1" si="244"/>
        <v>stack+137</v>
      </c>
      <c r="C832" s="3" t="str">
        <f ca="1">_xlfn.TEXTJOIN(" ",FALSE,OFFSET(program!$A$1,0,A832,1,M832))</f>
        <v/>
      </c>
      <c r="D832" s="4" t="str">
        <f ca="1">IF($H832="data",".dat "&amp;X832,
IF($H832="str",".str " &amp; _xlfn.TEXTJOIN("",FALSE,OFFSET(program!$A$2,0,A832+1,1,M832-1)),
$L832&amp;" "&amp;_xlfn.TEXTJOIN(", ",TRUE,$X832:$Z832)
))</f>
        <v>.dat 0</v>
      </c>
      <c r="E832" s="19" t="b">
        <f t="shared" ca="1" si="245"/>
        <v>0</v>
      </c>
      <c r="F832" s="5" t="str">
        <f t="shared" ca="1" si="242"/>
        <v>stack</v>
      </c>
      <c r="G832" s="5">
        <f t="shared" ca="1" si="243"/>
        <v>2050</v>
      </c>
      <c r="H832" s="5" t="str">
        <f t="shared" si="246"/>
        <v>data</v>
      </c>
      <c r="I832" s="13" t="b">
        <f t="shared" si="247"/>
        <v>1</v>
      </c>
      <c r="J832" s="6">
        <f ca="1">OFFSET(program!$A$1,0,disasm!A832)</f>
        <v>0</v>
      </c>
      <c r="K832" s="7">
        <f t="shared" ca="1" si="248"/>
        <v>0</v>
      </c>
      <c r="L832" s="7" t="e">
        <f t="shared" ca="1" si="249"/>
        <v>#VALUE!</v>
      </c>
      <c r="M832" s="7">
        <f t="shared" si="250"/>
        <v>1</v>
      </c>
      <c r="N832" s="7">
        <f t="shared" si="251"/>
        <v>1</v>
      </c>
      <c r="O832" s="8">
        <f t="shared" si="252"/>
        <v>1</v>
      </c>
      <c r="P832" s="8" t="str">
        <f t="shared" si="253"/>
        <v/>
      </c>
      <c r="Q832" s="8" t="str">
        <f t="shared" si="254"/>
        <v/>
      </c>
      <c r="R832" s="8" t="str">
        <f t="shared" ca="1" si="255"/>
        <v>num</v>
      </c>
      <c r="S832" s="8" t="str">
        <f t="shared" si="256"/>
        <v/>
      </c>
      <c r="T832" s="8" t="str">
        <f t="shared" si="257"/>
        <v/>
      </c>
      <c r="U832" s="7">
        <f ca="1">IF(O832="","",OFFSET(program!$A$1,0,disasm!$A832+COLUMN()-COLUMN($U832)+IF($I832,0,1)))</f>
        <v>0</v>
      </c>
      <c r="V832" s="7" t="str">
        <f ca="1">IF(P832="","",OFFSET(program!$A$1,0,disasm!$A832+COLUMN()-COLUMN($U832)+IF($I832,0,1)))</f>
        <v/>
      </c>
      <c r="W832" s="7" t="str">
        <f ca="1">IF(Q832="","",OFFSET(program!$A$1,0,disasm!$A832+COLUMN()-COLUMN($U832)+IF($I832,0,1)))</f>
        <v/>
      </c>
      <c r="X832" s="3" t="str">
        <f t="shared" ca="1" si="258"/>
        <v>0</v>
      </c>
      <c r="Y832" s="3" t="str">
        <f t="shared" si="259"/>
        <v/>
      </c>
      <c r="Z832" s="3" t="str">
        <f t="shared" si="260"/>
        <v/>
      </c>
      <c r="AA832" s="3" t="str">
        <f ca="1">" "
&amp;AE832
&amp;IF(AND(OR(K832=5,K832=6),MOD(INT(J832/1000),10)=1)," A2","")
&amp;IF(AND(NOT(I832),J832=109,OFFSET(program!$A$1,0,disasm!$A832+1)&gt;0,NOT(ISNUMBER(FIND(" A1 "," "&amp;AE832&amp;" "))))," AUTOLABEL","")
&amp;" "</f>
        <v xml:space="preserve">  </v>
      </c>
    </row>
    <row r="833" spans="1:27" x14ac:dyDescent="0.2">
      <c r="A833" s="1">
        <f t="shared" ca="1" si="261"/>
        <v>2188</v>
      </c>
      <c r="B833" s="2" t="str">
        <f t="shared" ca="1" si="244"/>
        <v>stack+138</v>
      </c>
      <c r="C833" s="3" t="str">
        <f ca="1">_xlfn.TEXTJOIN(" ",FALSE,OFFSET(program!$A$1,0,A833,1,M833))</f>
        <v/>
      </c>
      <c r="D833" s="4" t="str">
        <f ca="1">IF($H833="data",".dat "&amp;X833,
IF($H833="str",".str " &amp; _xlfn.TEXTJOIN("",FALSE,OFFSET(program!$A$2,0,A833+1,1,M833-1)),
$L833&amp;" "&amp;_xlfn.TEXTJOIN(", ",TRUE,$X833:$Z833)
))</f>
        <v>.dat 0</v>
      </c>
      <c r="E833" s="19" t="b">
        <f t="shared" ca="1" si="245"/>
        <v>0</v>
      </c>
      <c r="F833" s="5" t="str">
        <f t="shared" ca="1" si="242"/>
        <v>stack</v>
      </c>
      <c r="G833" s="5">
        <f t="shared" ca="1" si="243"/>
        <v>2050</v>
      </c>
      <c r="H833" s="5" t="str">
        <f t="shared" si="246"/>
        <v>data</v>
      </c>
      <c r="I833" s="13" t="b">
        <f t="shared" si="247"/>
        <v>1</v>
      </c>
      <c r="J833" s="6">
        <f ca="1">OFFSET(program!$A$1,0,disasm!A833)</f>
        <v>0</v>
      </c>
      <c r="K833" s="7">
        <f t="shared" ca="1" si="248"/>
        <v>0</v>
      </c>
      <c r="L833" s="7" t="e">
        <f t="shared" ca="1" si="249"/>
        <v>#VALUE!</v>
      </c>
      <c r="M833" s="7">
        <f t="shared" si="250"/>
        <v>1</v>
      </c>
      <c r="N833" s="7">
        <f t="shared" si="251"/>
        <v>1</v>
      </c>
      <c r="O833" s="8">
        <f t="shared" si="252"/>
        <v>1</v>
      </c>
      <c r="P833" s="8" t="str">
        <f t="shared" si="253"/>
        <v/>
      </c>
      <c r="Q833" s="8" t="str">
        <f t="shared" si="254"/>
        <v/>
      </c>
      <c r="R833" s="8" t="str">
        <f t="shared" ca="1" si="255"/>
        <v>num</v>
      </c>
      <c r="S833" s="8" t="str">
        <f t="shared" si="256"/>
        <v/>
      </c>
      <c r="T833" s="8" t="str">
        <f t="shared" si="257"/>
        <v/>
      </c>
      <c r="U833" s="7">
        <f ca="1">IF(O833="","",OFFSET(program!$A$1,0,disasm!$A833+COLUMN()-COLUMN($U833)+IF($I833,0,1)))</f>
        <v>0</v>
      </c>
      <c r="V833" s="7" t="str">
        <f ca="1">IF(P833="","",OFFSET(program!$A$1,0,disasm!$A833+COLUMN()-COLUMN($U833)+IF($I833,0,1)))</f>
        <v/>
      </c>
      <c r="W833" s="7" t="str">
        <f ca="1">IF(Q833="","",OFFSET(program!$A$1,0,disasm!$A833+COLUMN()-COLUMN($U833)+IF($I833,0,1)))</f>
        <v/>
      </c>
      <c r="X833" s="3" t="str">
        <f t="shared" ca="1" si="258"/>
        <v>0</v>
      </c>
      <c r="Y833" s="3" t="str">
        <f t="shared" si="259"/>
        <v/>
      </c>
      <c r="Z833" s="3" t="str">
        <f t="shared" si="260"/>
        <v/>
      </c>
      <c r="AA833" s="3" t="str">
        <f ca="1">" "
&amp;AE833
&amp;IF(AND(OR(K833=5,K833=6),MOD(INT(J833/1000),10)=1)," A2","")
&amp;IF(AND(NOT(I833),J833=109,OFFSET(program!$A$1,0,disasm!$A833+1)&gt;0,NOT(ISNUMBER(FIND(" A1 "," "&amp;AE833&amp;" "))))," AUTOLABEL","")
&amp;" "</f>
        <v xml:space="preserve">  </v>
      </c>
    </row>
    <row r="834" spans="1:27" x14ac:dyDescent="0.2">
      <c r="A834" s="1">
        <f t="shared" ca="1" si="261"/>
        <v>2189</v>
      </c>
      <c r="B834" s="2" t="str">
        <f t="shared" ca="1" si="244"/>
        <v>stack+139</v>
      </c>
      <c r="C834" s="3" t="str">
        <f ca="1">_xlfn.TEXTJOIN(" ",FALSE,OFFSET(program!$A$1,0,A834,1,M834))</f>
        <v/>
      </c>
      <c r="D834" s="4" t="str">
        <f ca="1">IF($H834="data",".dat "&amp;X834,
IF($H834="str",".str " &amp; _xlfn.TEXTJOIN("",FALSE,OFFSET(program!$A$2,0,A834+1,1,M834-1)),
$L834&amp;" "&amp;_xlfn.TEXTJOIN(", ",TRUE,$X834:$Z834)
))</f>
        <v>.dat 0</v>
      </c>
      <c r="E834" s="19" t="b">
        <f t="shared" ca="1" si="245"/>
        <v>0</v>
      </c>
      <c r="F834" s="5" t="str">
        <f t="shared" ref="F834:F897" ca="1" si="262">IF(ISBLANK($AD834),
    IF(ISNUMBER(FIND(" AUTOLABEL ",AA834)),IF(I834,"data","fun")&amp;A834,F833),
    $AD834
)</f>
        <v>stack</v>
      </c>
      <c r="G834" s="5">
        <f t="shared" ref="G834:G897" ca="1" si="263">IF(AND(ISBLANK($AD834),NOT(ISNUMBER(FIND(" AUTOLABEL ",AA834)))),G833,$A834)</f>
        <v>2050</v>
      </c>
      <c r="H834" s="5" t="str">
        <f t="shared" si="246"/>
        <v>data</v>
      </c>
      <c r="I834" s="13" t="b">
        <f t="shared" si="247"/>
        <v>1</v>
      </c>
      <c r="J834" s="6">
        <f ca="1">OFFSET(program!$A$1,0,disasm!A834)</f>
        <v>0</v>
      </c>
      <c r="K834" s="7">
        <f t="shared" ca="1" si="248"/>
        <v>0</v>
      </c>
      <c r="L834" s="7" t="e">
        <f t="shared" ca="1" si="249"/>
        <v>#VALUE!</v>
      </c>
      <c r="M834" s="7">
        <f t="shared" si="250"/>
        <v>1</v>
      </c>
      <c r="N834" s="7">
        <f t="shared" si="251"/>
        <v>1</v>
      </c>
      <c r="O834" s="8">
        <f t="shared" si="252"/>
        <v>1</v>
      </c>
      <c r="P834" s="8" t="str">
        <f t="shared" si="253"/>
        <v/>
      </c>
      <c r="Q834" s="8" t="str">
        <f t="shared" si="254"/>
        <v/>
      </c>
      <c r="R834" s="8" t="str">
        <f t="shared" ca="1" si="255"/>
        <v>num</v>
      </c>
      <c r="S834" s="8" t="str">
        <f t="shared" si="256"/>
        <v/>
      </c>
      <c r="T834" s="8" t="str">
        <f t="shared" si="257"/>
        <v/>
      </c>
      <c r="U834" s="7">
        <f ca="1">IF(O834="","",OFFSET(program!$A$1,0,disasm!$A834+COLUMN()-COLUMN($U834)+IF($I834,0,1)))</f>
        <v>0</v>
      </c>
      <c r="V834" s="7" t="str">
        <f ca="1">IF(P834="","",OFFSET(program!$A$1,0,disasm!$A834+COLUMN()-COLUMN($U834)+IF($I834,0,1)))</f>
        <v/>
      </c>
      <c r="W834" s="7" t="str">
        <f ca="1">IF(Q834="","",OFFSET(program!$A$1,0,disasm!$A834+COLUMN()-COLUMN($U834)+IF($I834,0,1)))</f>
        <v/>
      </c>
      <c r="X834" s="3" t="str">
        <f t="shared" ca="1" si="258"/>
        <v>0</v>
      </c>
      <c r="Y834" s="3" t="str">
        <f t="shared" si="259"/>
        <v/>
      </c>
      <c r="Z834" s="3" t="str">
        <f t="shared" si="260"/>
        <v/>
      </c>
      <c r="AA834" s="3" t="str">
        <f ca="1">" "
&amp;AE834
&amp;IF(AND(OR(K834=5,K834=6),MOD(INT(J834/1000),10)=1)," A2","")
&amp;IF(AND(NOT(I834),J834=109,OFFSET(program!$A$1,0,disasm!$A834+1)&gt;0,NOT(ISNUMBER(FIND(" A1 "," "&amp;AE834&amp;" "))))," AUTOLABEL","")
&amp;" "</f>
        <v xml:space="preserve">  </v>
      </c>
    </row>
    <row r="835" spans="1:27" x14ac:dyDescent="0.2">
      <c r="A835" s="1">
        <f t="shared" ca="1" si="261"/>
        <v>2190</v>
      </c>
      <c r="B835" s="2" t="str">
        <f t="shared" ref="B835:B898" ca="1" si="264">$F835
&amp;IF(ISBLANK(AB835),
    IF($A835=$G835,
        "",
        "+"&amp;$A835-$G835
    ),
    "."&amp;AB835
)</f>
        <v>stack+140</v>
      </c>
      <c r="C835" s="3" t="str">
        <f ca="1">_xlfn.TEXTJOIN(" ",FALSE,OFFSET(program!$A$1,0,A835,1,M835))</f>
        <v/>
      </c>
      <c r="D835" s="4" t="str">
        <f ca="1">IF($H835="data",".dat "&amp;X835,
IF($H835="str",".str " &amp; _xlfn.TEXTJOIN("",FALSE,OFFSET(program!$A$2,0,A835+1,1,M835-1)),
$L835&amp;" "&amp;_xlfn.TEXTJOIN(", ",TRUE,$X835:$Z835)
))</f>
        <v>.dat 0</v>
      </c>
      <c r="E835" s="19" t="b">
        <f t="shared" ref="E835:E898" ca="1" si="265">IF(G835&lt;&gt;G834,NOT(E834),E834)</f>
        <v>0</v>
      </c>
      <c r="F835" s="5" t="str">
        <f t="shared" ca="1" si="262"/>
        <v>stack</v>
      </c>
      <c r="G835" s="5">
        <f t="shared" ca="1" si="263"/>
        <v>2050</v>
      </c>
      <c r="H835" s="5" t="str">
        <f t="shared" ref="H835:H898" si="266">IF(ISNUMBER(FIND(" STR "," "&amp;AE835&amp;" ")),"str",
IF(ISNUMBER(FIND(" CODE "," "&amp;AE835&amp;" ")),"code",
IF(ISNUMBER(FIND(" DATA "," "&amp;AE835&amp;" ")),"data",
$H834
)))</f>
        <v>data</v>
      </c>
      <c r="I835" s="13" t="b">
        <f t="shared" ref="I835:I898" si="267">H835&lt;&gt;"code"</f>
        <v>1</v>
      </c>
      <c r="J835" s="6">
        <f ca="1">OFFSET(program!$A$1,0,disasm!A835)</f>
        <v>0</v>
      </c>
      <c r="K835" s="7">
        <f t="shared" ref="K835:K898" ca="1" si="268">MOD($J835,100)</f>
        <v>0</v>
      </c>
      <c r="L835" s="7" t="e">
        <f t="shared" ref="L835:L898" ca="1" si="269">IF(K835=99,"END",CHOOSE(K835,"ADD ","MUL ","IN  ","OUT ","J!=0","J=0 ","CMP&lt;","CMP=","SP+ "))</f>
        <v>#VALUE!</v>
      </c>
      <c r="M835" s="7">
        <f t="shared" ref="M835:M898" si="270">IF($H835="data",1,IF($H835="str",$J835+1,N835+1))</f>
        <v>1</v>
      </c>
      <c r="N835" s="7">
        <f t="shared" ref="N835:N898" si="271">IF($I835,1,IFERROR(CHOOSE($K835,3,3,1,1,2,2,3,3,1),0))</f>
        <v>1</v>
      </c>
      <c r="O835" s="8">
        <f t="shared" ref="O835:O898" si="272">IF(I835,1,IF($N835&gt;=1,MOD(INT($J835/100),10),""))</f>
        <v>1</v>
      </c>
      <c r="P835" s="8" t="str">
        <f t="shared" ref="P835:P898" si="273">IF($N835&gt;=2,MOD(INT($J835/1000),10),"")</f>
        <v/>
      </c>
      <c r="Q835" s="8" t="str">
        <f t="shared" ref="Q835:Q898" si="274">IF($N835&gt;=3,MOD(INT($J835/10000),10),"")</f>
        <v/>
      </c>
      <c r="R835" s="8" t="str">
        <f t="shared" ref="R835:R898" ca="1" si="275">IF(O835="","",
    IF(ISNUMBER(FIND(" A"&amp;R$1&amp;" ",$AA835)),"addr",
        IF(ISNUMBER(FIND(" C"&amp;R$1&amp;" ",$AA835)),"char",
            CHOOSE(O835+1,"addr","num","num")
        )
    )
)</f>
        <v>num</v>
      </c>
      <c r="S835" s="8" t="str">
        <f t="shared" ref="S835:S898" si="276">IF(P835="","",
    IF(ISNUMBER(FIND(" A"&amp;S$1&amp;" ",$AA835)),"addr",
        IF(ISNUMBER(FIND(" C"&amp;S$1&amp;" ",$AA835)),"char",
            CHOOSE(P835+1,"addr","num","num")
        )
    )
)</f>
        <v/>
      </c>
      <c r="T835" s="8" t="str">
        <f t="shared" ref="T835:T898" si="277">IF(Q835="","",
    IF(ISNUMBER(FIND(" A"&amp;T$1&amp;" ",$AA835)),"addr",
        IF(ISNUMBER(FIND(" C"&amp;T$1&amp;" ",$AA835)),"char",
            CHOOSE(Q835+1,"addr","num","num")
        )
    )
)</f>
        <v/>
      </c>
      <c r="U835" s="7">
        <f ca="1">IF(O835="","",OFFSET(program!$A$1,0,disasm!$A835+COLUMN()-COLUMN($U835)+IF($I835,0,1)))</f>
        <v>0</v>
      </c>
      <c r="V835" s="7" t="str">
        <f ca="1">IF(P835="","",OFFSET(program!$A$1,0,disasm!$A835+COLUMN()-COLUMN($U835)+IF($I835,0,1)))</f>
        <v/>
      </c>
      <c r="W835" s="7" t="str">
        <f ca="1">IF(Q835="","",OFFSET(program!$A$1,0,disasm!$A835+COLUMN()-COLUMN($U835)+IF($I835,0,1)))</f>
        <v/>
      </c>
      <c r="X835" s="3" t="str">
        <f t="shared" ref="X835:X898" ca="1" si="278">IF(O835="","",
  SUBSTITUTE(SUBSTITUTE(
    CHOOSE(1+O835,"[val]","val","[SP+val]"),
    "val",
    IF(R835="char","'"&amp;CHAR(U835)&amp;"'",
      IF(R835="addr",
        INDEX($B:$B,MATCH(U835,$A:$A,1))
          &amp; IF(INDEX($A:$A,MATCH(U835,$A:$A,1)) &lt; U835, ".a"&amp;(U835 - INDEX($A:$A,MATCH(U835,$A:$A,1))),""),
        U835
       )
    )
  ),"+-","-")
)</f>
        <v>0</v>
      </c>
      <c r="Y835" s="3" t="str">
        <f t="shared" ref="Y835:Y898" si="279">IF(P835="","",
  SUBSTITUTE(SUBSTITUTE(
    CHOOSE(1+P835,"[val]","val","[SP+val]"),
    "val",
    IF(S835="char","'"&amp;CHAR(V835)&amp;"'",
      IF(S835="addr",
        INDEX($B:$B,MATCH(V835,$A:$A,1))
          &amp; IF(INDEX($A:$A,MATCH(V835,$A:$A,1)) &lt; V835, ".a"&amp;(V835 - INDEX($A:$A,MATCH(V835,$A:$A,1))),""),
        V835
       )
    )
  ),"+-","-")
)</f>
        <v/>
      </c>
      <c r="Z835" s="3" t="str">
        <f t="shared" ref="Z835:Z898" si="280">IF(Q835="","",
  SUBSTITUTE(SUBSTITUTE(
    CHOOSE(1+Q835,"[val]","val","[SP+val]"),
    "val",
    IF(T835="char","'"&amp;CHAR(W835)&amp;"'",
      IF(T835="addr",
        INDEX($B:$B,MATCH(W835,$A:$A,1))
          &amp; IF(INDEX($A:$A,MATCH(W835,$A:$A,1)) &lt; W835, ".a"&amp;(W835 - INDEX($A:$A,MATCH(W835,$A:$A,1))),""),
        W835
       )
    )
  ),"+-","-")
)</f>
        <v/>
      </c>
      <c r="AA835" s="3" t="str">
        <f ca="1">" "
&amp;AE835
&amp;IF(AND(OR(K835=5,K835=6),MOD(INT(J835/1000),10)=1)," A2","")
&amp;IF(AND(NOT(I835),J835=109,OFFSET(program!$A$1,0,disasm!$A835+1)&gt;0,NOT(ISNUMBER(FIND(" A1 "," "&amp;AE835&amp;" "))))," AUTOLABEL","")
&amp;" "</f>
        <v xml:space="preserve">  </v>
      </c>
    </row>
    <row r="836" spans="1:27" x14ac:dyDescent="0.2">
      <c r="A836" s="1">
        <f t="shared" ref="A836:A899" ca="1" si="281">A835+M835</f>
        <v>2191</v>
      </c>
      <c r="B836" s="2" t="str">
        <f t="shared" ca="1" si="264"/>
        <v>stack+141</v>
      </c>
      <c r="C836" s="3" t="str">
        <f ca="1">_xlfn.TEXTJOIN(" ",FALSE,OFFSET(program!$A$1,0,A836,1,M836))</f>
        <v/>
      </c>
      <c r="D836" s="4" t="str">
        <f ca="1">IF($H836="data",".dat "&amp;X836,
IF($H836="str",".str " &amp; _xlfn.TEXTJOIN("",FALSE,OFFSET(program!$A$2,0,A836+1,1,M836-1)),
$L836&amp;" "&amp;_xlfn.TEXTJOIN(", ",TRUE,$X836:$Z836)
))</f>
        <v>.dat 0</v>
      </c>
      <c r="E836" s="19" t="b">
        <f t="shared" ca="1" si="265"/>
        <v>0</v>
      </c>
      <c r="F836" s="5" t="str">
        <f t="shared" ca="1" si="262"/>
        <v>stack</v>
      </c>
      <c r="G836" s="5">
        <f t="shared" ca="1" si="263"/>
        <v>2050</v>
      </c>
      <c r="H836" s="5" t="str">
        <f t="shared" si="266"/>
        <v>data</v>
      </c>
      <c r="I836" s="13" t="b">
        <f t="shared" si="267"/>
        <v>1</v>
      </c>
      <c r="J836" s="6">
        <f ca="1">OFFSET(program!$A$1,0,disasm!A836)</f>
        <v>0</v>
      </c>
      <c r="K836" s="7">
        <f t="shared" ca="1" si="268"/>
        <v>0</v>
      </c>
      <c r="L836" s="7" t="e">
        <f t="shared" ca="1" si="269"/>
        <v>#VALUE!</v>
      </c>
      <c r="M836" s="7">
        <f t="shared" si="270"/>
        <v>1</v>
      </c>
      <c r="N836" s="7">
        <f t="shared" si="271"/>
        <v>1</v>
      </c>
      <c r="O836" s="8">
        <f t="shared" si="272"/>
        <v>1</v>
      </c>
      <c r="P836" s="8" t="str">
        <f t="shared" si="273"/>
        <v/>
      </c>
      <c r="Q836" s="8" t="str">
        <f t="shared" si="274"/>
        <v/>
      </c>
      <c r="R836" s="8" t="str">
        <f t="shared" ca="1" si="275"/>
        <v>num</v>
      </c>
      <c r="S836" s="8" t="str">
        <f t="shared" si="276"/>
        <v/>
      </c>
      <c r="T836" s="8" t="str">
        <f t="shared" si="277"/>
        <v/>
      </c>
      <c r="U836" s="7">
        <f ca="1">IF(O836="","",OFFSET(program!$A$1,0,disasm!$A836+COLUMN()-COLUMN($U836)+IF($I836,0,1)))</f>
        <v>0</v>
      </c>
      <c r="V836" s="7" t="str">
        <f ca="1">IF(P836="","",OFFSET(program!$A$1,0,disasm!$A836+COLUMN()-COLUMN($U836)+IF($I836,0,1)))</f>
        <v/>
      </c>
      <c r="W836" s="7" t="str">
        <f ca="1">IF(Q836="","",OFFSET(program!$A$1,0,disasm!$A836+COLUMN()-COLUMN($U836)+IF($I836,0,1)))</f>
        <v/>
      </c>
      <c r="X836" s="3" t="str">
        <f t="shared" ca="1" si="278"/>
        <v>0</v>
      </c>
      <c r="Y836" s="3" t="str">
        <f t="shared" si="279"/>
        <v/>
      </c>
      <c r="Z836" s="3" t="str">
        <f t="shared" si="280"/>
        <v/>
      </c>
      <c r="AA836" s="3" t="str">
        <f ca="1">" "
&amp;AE836
&amp;IF(AND(OR(K836=5,K836=6),MOD(INT(J836/1000),10)=1)," A2","")
&amp;IF(AND(NOT(I836),J836=109,OFFSET(program!$A$1,0,disasm!$A836+1)&gt;0,NOT(ISNUMBER(FIND(" A1 "," "&amp;AE836&amp;" "))))," AUTOLABEL","")
&amp;" "</f>
        <v xml:space="preserve">  </v>
      </c>
    </row>
    <row r="837" spans="1:27" x14ac:dyDescent="0.2">
      <c r="A837" s="1">
        <f t="shared" ca="1" si="281"/>
        <v>2192</v>
      </c>
      <c r="B837" s="2" t="str">
        <f t="shared" ca="1" si="264"/>
        <v>stack+142</v>
      </c>
      <c r="C837" s="3" t="str">
        <f ca="1">_xlfn.TEXTJOIN(" ",FALSE,OFFSET(program!$A$1,0,A837,1,M837))</f>
        <v/>
      </c>
      <c r="D837" s="4" t="str">
        <f ca="1">IF($H837="data",".dat "&amp;X837,
IF($H837="str",".str " &amp; _xlfn.TEXTJOIN("",FALSE,OFFSET(program!$A$2,0,A837+1,1,M837-1)),
$L837&amp;" "&amp;_xlfn.TEXTJOIN(", ",TRUE,$X837:$Z837)
))</f>
        <v>.dat 0</v>
      </c>
      <c r="E837" s="19" t="b">
        <f t="shared" ca="1" si="265"/>
        <v>0</v>
      </c>
      <c r="F837" s="5" t="str">
        <f t="shared" ca="1" si="262"/>
        <v>stack</v>
      </c>
      <c r="G837" s="5">
        <f t="shared" ca="1" si="263"/>
        <v>2050</v>
      </c>
      <c r="H837" s="5" t="str">
        <f t="shared" si="266"/>
        <v>data</v>
      </c>
      <c r="I837" s="13" t="b">
        <f t="shared" si="267"/>
        <v>1</v>
      </c>
      <c r="J837" s="6">
        <f ca="1">OFFSET(program!$A$1,0,disasm!A837)</f>
        <v>0</v>
      </c>
      <c r="K837" s="7">
        <f t="shared" ca="1" si="268"/>
        <v>0</v>
      </c>
      <c r="L837" s="7" t="e">
        <f t="shared" ca="1" si="269"/>
        <v>#VALUE!</v>
      </c>
      <c r="M837" s="7">
        <f t="shared" si="270"/>
        <v>1</v>
      </c>
      <c r="N837" s="7">
        <f t="shared" si="271"/>
        <v>1</v>
      </c>
      <c r="O837" s="8">
        <f t="shared" si="272"/>
        <v>1</v>
      </c>
      <c r="P837" s="8" t="str">
        <f t="shared" si="273"/>
        <v/>
      </c>
      <c r="Q837" s="8" t="str">
        <f t="shared" si="274"/>
        <v/>
      </c>
      <c r="R837" s="8" t="str">
        <f t="shared" ca="1" si="275"/>
        <v>num</v>
      </c>
      <c r="S837" s="8" t="str">
        <f t="shared" si="276"/>
        <v/>
      </c>
      <c r="T837" s="8" t="str">
        <f t="shared" si="277"/>
        <v/>
      </c>
      <c r="U837" s="7">
        <f ca="1">IF(O837="","",OFFSET(program!$A$1,0,disasm!$A837+COLUMN()-COLUMN($U837)+IF($I837,0,1)))</f>
        <v>0</v>
      </c>
      <c r="V837" s="7" t="str">
        <f ca="1">IF(P837="","",OFFSET(program!$A$1,0,disasm!$A837+COLUMN()-COLUMN($U837)+IF($I837,0,1)))</f>
        <v/>
      </c>
      <c r="W837" s="7" t="str">
        <f ca="1">IF(Q837="","",OFFSET(program!$A$1,0,disasm!$A837+COLUMN()-COLUMN($U837)+IF($I837,0,1)))</f>
        <v/>
      </c>
      <c r="X837" s="3" t="str">
        <f t="shared" ca="1" si="278"/>
        <v>0</v>
      </c>
      <c r="Y837" s="3" t="str">
        <f t="shared" si="279"/>
        <v/>
      </c>
      <c r="Z837" s="3" t="str">
        <f t="shared" si="280"/>
        <v/>
      </c>
      <c r="AA837" s="3" t="str">
        <f ca="1">" "
&amp;AE837
&amp;IF(AND(OR(K837=5,K837=6),MOD(INT(J837/1000),10)=1)," A2","")
&amp;IF(AND(NOT(I837),J837=109,OFFSET(program!$A$1,0,disasm!$A837+1)&gt;0,NOT(ISNUMBER(FIND(" A1 "," "&amp;AE837&amp;" "))))," AUTOLABEL","")
&amp;" "</f>
        <v xml:space="preserve">  </v>
      </c>
    </row>
    <row r="838" spans="1:27" x14ac:dyDescent="0.2">
      <c r="A838" s="1">
        <f t="shared" ca="1" si="281"/>
        <v>2193</v>
      </c>
      <c r="B838" s="2" t="str">
        <f t="shared" ca="1" si="264"/>
        <v>stack+143</v>
      </c>
      <c r="C838" s="3" t="str">
        <f ca="1">_xlfn.TEXTJOIN(" ",FALSE,OFFSET(program!$A$1,0,A838,1,M838))</f>
        <v/>
      </c>
      <c r="D838" s="4" t="str">
        <f ca="1">IF($H838="data",".dat "&amp;X838,
IF($H838="str",".str " &amp; _xlfn.TEXTJOIN("",FALSE,OFFSET(program!$A$2,0,A838+1,1,M838-1)),
$L838&amp;" "&amp;_xlfn.TEXTJOIN(", ",TRUE,$X838:$Z838)
))</f>
        <v>.dat 0</v>
      </c>
      <c r="E838" s="19" t="b">
        <f t="shared" ca="1" si="265"/>
        <v>0</v>
      </c>
      <c r="F838" s="5" t="str">
        <f t="shared" ca="1" si="262"/>
        <v>stack</v>
      </c>
      <c r="G838" s="5">
        <f t="shared" ca="1" si="263"/>
        <v>2050</v>
      </c>
      <c r="H838" s="5" t="str">
        <f t="shared" si="266"/>
        <v>data</v>
      </c>
      <c r="I838" s="13" t="b">
        <f t="shared" si="267"/>
        <v>1</v>
      </c>
      <c r="J838" s="6">
        <f ca="1">OFFSET(program!$A$1,0,disasm!A838)</f>
        <v>0</v>
      </c>
      <c r="K838" s="7">
        <f t="shared" ca="1" si="268"/>
        <v>0</v>
      </c>
      <c r="L838" s="7" t="e">
        <f t="shared" ca="1" si="269"/>
        <v>#VALUE!</v>
      </c>
      <c r="M838" s="7">
        <f t="shared" si="270"/>
        <v>1</v>
      </c>
      <c r="N838" s="7">
        <f t="shared" si="271"/>
        <v>1</v>
      </c>
      <c r="O838" s="8">
        <f t="shared" si="272"/>
        <v>1</v>
      </c>
      <c r="P838" s="8" t="str">
        <f t="shared" si="273"/>
        <v/>
      </c>
      <c r="Q838" s="8" t="str">
        <f t="shared" si="274"/>
        <v/>
      </c>
      <c r="R838" s="8" t="str">
        <f t="shared" ca="1" si="275"/>
        <v>num</v>
      </c>
      <c r="S838" s="8" t="str">
        <f t="shared" si="276"/>
        <v/>
      </c>
      <c r="T838" s="8" t="str">
        <f t="shared" si="277"/>
        <v/>
      </c>
      <c r="U838" s="7">
        <f ca="1">IF(O838="","",OFFSET(program!$A$1,0,disasm!$A838+COLUMN()-COLUMN($U838)+IF($I838,0,1)))</f>
        <v>0</v>
      </c>
      <c r="V838" s="7" t="str">
        <f ca="1">IF(P838="","",OFFSET(program!$A$1,0,disasm!$A838+COLUMN()-COLUMN($U838)+IF($I838,0,1)))</f>
        <v/>
      </c>
      <c r="W838" s="7" t="str">
        <f ca="1">IF(Q838="","",OFFSET(program!$A$1,0,disasm!$A838+COLUMN()-COLUMN($U838)+IF($I838,0,1)))</f>
        <v/>
      </c>
      <c r="X838" s="3" t="str">
        <f t="shared" ca="1" si="278"/>
        <v>0</v>
      </c>
      <c r="Y838" s="3" t="str">
        <f t="shared" si="279"/>
        <v/>
      </c>
      <c r="Z838" s="3" t="str">
        <f t="shared" si="280"/>
        <v/>
      </c>
      <c r="AA838" s="3" t="str">
        <f ca="1">" "
&amp;AE838
&amp;IF(AND(OR(K838=5,K838=6),MOD(INT(J838/1000),10)=1)," A2","")
&amp;IF(AND(NOT(I838),J838=109,OFFSET(program!$A$1,0,disasm!$A838+1)&gt;0,NOT(ISNUMBER(FIND(" A1 "," "&amp;AE838&amp;" "))))," AUTOLABEL","")
&amp;" "</f>
        <v xml:space="preserve">  </v>
      </c>
    </row>
    <row r="839" spans="1:27" x14ac:dyDescent="0.2">
      <c r="A839" s="1">
        <f t="shared" ca="1" si="281"/>
        <v>2194</v>
      </c>
      <c r="B839" s="2" t="str">
        <f t="shared" ca="1" si="264"/>
        <v>stack+144</v>
      </c>
      <c r="C839" s="3" t="str">
        <f ca="1">_xlfn.TEXTJOIN(" ",FALSE,OFFSET(program!$A$1,0,A839,1,M839))</f>
        <v/>
      </c>
      <c r="D839" s="4" t="str">
        <f ca="1">IF($H839="data",".dat "&amp;X839,
IF($H839="str",".str " &amp; _xlfn.TEXTJOIN("",FALSE,OFFSET(program!$A$2,0,A839+1,1,M839-1)),
$L839&amp;" "&amp;_xlfn.TEXTJOIN(", ",TRUE,$X839:$Z839)
))</f>
        <v>.dat 0</v>
      </c>
      <c r="E839" s="19" t="b">
        <f t="shared" ca="1" si="265"/>
        <v>0</v>
      </c>
      <c r="F839" s="5" t="str">
        <f t="shared" ca="1" si="262"/>
        <v>stack</v>
      </c>
      <c r="G839" s="5">
        <f t="shared" ca="1" si="263"/>
        <v>2050</v>
      </c>
      <c r="H839" s="5" t="str">
        <f t="shared" si="266"/>
        <v>data</v>
      </c>
      <c r="I839" s="13" t="b">
        <f t="shared" si="267"/>
        <v>1</v>
      </c>
      <c r="J839" s="6">
        <f ca="1">OFFSET(program!$A$1,0,disasm!A839)</f>
        <v>0</v>
      </c>
      <c r="K839" s="7">
        <f t="shared" ca="1" si="268"/>
        <v>0</v>
      </c>
      <c r="L839" s="7" t="e">
        <f t="shared" ca="1" si="269"/>
        <v>#VALUE!</v>
      </c>
      <c r="M839" s="7">
        <f t="shared" si="270"/>
        <v>1</v>
      </c>
      <c r="N839" s="7">
        <f t="shared" si="271"/>
        <v>1</v>
      </c>
      <c r="O839" s="8">
        <f t="shared" si="272"/>
        <v>1</v>
      </c>
      <c r="P839" s="8" t="str">
        <f t="shared" si="273"/>
        <v/>
      </c>
      <c r="Q839" s="8" t="str">
        <f t="shared" si="274"/>
        <v/>
      </c>
      <c r="R839" s="8" t="str">
        <f t="shared" ca="1" si="275"/>
        <v>num</v>
      </c>
      <c r="S839" s="8" t="str">
        <f t="shared" si="276"/>
        <v/>
      </c>
      <c r="T839" s="8" t="str">
        <f t="shared" si="277"/>
        <v/>
      </c>
      <c r="U839" s="7">
        <f ca="1">IF(O839="","",OFFSET(program!$A$1,0,disasm!$A839+COLUMN()-COLUMN($U839)+IF($I839,0,1)))</f>
        <v>0</v>
      </c>
      <c r="V839" s="7" t="str">
        <f ca="1">IF(P839="","",OFFSET(program!$A$1,0,disasm!$A839+COLUMN()-COLUMN($U839)+IF($I839,0,1)))</f>
        <v/>
      </c>
      <c r="W839" s="7" t="str">
        <f ca="1">IF(Q839="","",OFFSET(program!$A$1,0,disasm!$A839+COLUMN()-COLUMN($U839)+IF($I839,0,1)))</f>
        <v/>
      </c>
      <c r="X839" s="3" t="str">
        <f t="shared" ca="1" si="278"/>
        <v>0</v>
      </c>
      <c r="Y839" s="3" t="str">
        <f t="shared" si="279"/>
        <v/>
      </c>
      <c r="Z839" s="3" t="str">
        <f t="shared" si="280"/>
        <v/>
      </c>
      <c r="AA839" s="3" t="str">
        <f ca="1">" "
&amp;AE839
&amp;IF(AND(OR(K839=5,K839=6),MOD(INT(J839/1000),10)=1)," A2","")
&amp;IF(AND(NOT(I839),J839=109,OFFSET(program!$A$1,0,disasm!$A839+1)&gt;0,NOT(ISNUMBER(FIND(" A1 "," "&amp;AE839&amp;" "))))," AUTOLABEL","")
&amp;" "</f>
        <v xml:space="preserve">  </v>
      </c>
    </row>
    <row r="840" spans="1:27" x14ac:dyDescent="0.2">
      <c r="A840" s="1">
        <f t="shared" ca="1" si="281"/>
        <v>2195</v>
      </c>
      <c r="B840" s="2" t="str">
        <f t="shared" ca="1" si="264"/>
        <v>stack+145</v>
      </c>
      <c r="C840" s="3" t="str">
        <f ca="1">_xlfn.TEXTJOIN(" ",FALSE,OFFSET(program!$A$1,0,A840,1,M840))</f>
        <v/>
      </c>
      <c r="D840" s="4" t="str">
        <f ca="1">IF($H840="data",".dat "&amp;X840,
IF($H840="str",".str " &amp; _xlfn.TEXTJOIN("",FALSE,OFFSET(program!$A$2,0,A840+1,1,M840-1)),
$L840&amp;" "&amp;_xlfn.TEXTJOIN(", ",TRUE,$X840:$Z840)
))</f>
        <v>.dat 0</v>
      </c>
      <c r="E840" s="19" t="b">
        <f t="shared" ca="1" si="265"/>
        <v>0</v>
      </c>
      <c r="F840" s="5" t="str">
        <f t="shared" ca="1" si="262"/>
        <v>stack</v>
      </c>
      <c r="G840" s="5">
        <f t="shared" ca="1" si="263"/>
        <v>2050</v>
      </c>
      <c r="H840" s="5" t="str">
        <f t="shared" si="266"/>
        <v>data</v>
      </c>
      <c r="I840" s="13" t="b">
        <f t="shared" si="267"/>
        <v>1</v>
      </c>
      <c r="J840" s="6">
        <f ca="1">OFFSET(program!$A$1,0,disasm!A840)</f>
        <v>0</v>
      </c>
      <c r="K840" s="7">
        <f t="shared" ca="1" si="268"/>
        <v>0</v>
      </c>
      <c r="L840" s="7" t="e">
        <f t="shared" ca="1" si="269"/>
        <v>#VALUE!</v>
      </c>
      <c r="M840" s="7">
        <f t="shared" si="270"/>
        <v>1</v>
      </c>
      <c r="N840" s="7">
        <f t="shared" si="271"/>
        <v>1</v>
      </c>
      <c r="O840" s="8">
        <f t="shared" si="272"/>
        <v>1</v>
      </c>
      <c r="P840" s="8" t="str">
        <f t="shared" si="273"/>
        <v/>
      </c>
      <c r="Q840" s="8" t="str">
        <f t="shared" si="274"/>
        <v/>
      </c>
      <c r="R840" s="8" t="str">
        <f t="shared" ca="1" si="275"/>
        <v>num</v>
      </c>
      <c r="S840" s="8" t="str">
        <f t="shared" si="276"/>
        <v/>
      </c>
      <c r="T840" s="8" t="str">
        <f t="shared" si="277"/>
        <v/>
      </c>
      <c r="U840" s="7">
        <f ca="1">IF(O840="","",OFFSET(program!$A$1,0,disasm!$A840+COLUMN()-COLUMN($U840)+IF($I840,0,1)))</f>
        <v>0</v>
      </c>
      <c r="V840" s="7" t="str">
        <f ca="1">IF(P840="","",OFFSET(program!$A$1,0,disasm!$A840+COLUMN()-COLUMN($U840)+IF($I840,0,1)))</f>
        <v/>
      </c>
      <c r="W840" s="7" t="str">
        <f ca="1">IF(Q840="","",OFFSET(program!$A$1,0,disasm!$A840+COLUMN()-COLUMN($U840)+IF($I840,0,1)))</f>
        <v/>
      </c>
      <c r="X840" s="3" t="str">
        <f t="shared" ca="1" si="278"/>
        <v>0</v>
      </c>
      <c r="Y840" s="3" t="str">
        <f t="shared" si="279"/>
        <v/>
      </c>
      <c r="Z840" s="3" t="str">
        <f t="shared" si="280"/>
        <v/>
      </c>
      <c r="AA840" s="3" t="str">
        <f ca="1">" "
&amp;AE840
&amp;IF(AND(OR(K840=5,K840=6),MOD(INT(J840/1000),10)=1)," A2","")
&amp;IF(AND(NOT(I840),J840=109,OFFSET(program!$A$1,0,disasm!$A840+1)&gt;0,NOT(ISNUMBER(FIND(" A1 "," "&amp;AE840&amp;" "))))," AUTOLABEL","")
&amp;" "</f>
        <v xml:space="preserve">  </v>
      </c>
    </row>
    <row r="841" spans="1:27" x14ac:dyDescent="0.2">
      <c r="A841" s="1">
        <f t="shared" ca="1" si="281"/>
        <v>2196</v>
      </c>
      <c r="B841" s="2" t="str">
        <f t="shared" ca="1" si="264"/>
        <v>stack+146</v>
      </c>
      <c r="C841" s="3" t="str">
        <f ca="1">_xlfn.TEXTJOIN(" ",FALSE,OFFSET(program!$A$1,0,A841,1,M841))</f>
        <v/>
      </c>
      <c r="D841" s="4" t="str">
        <f ca="1">IF($H841="data",".dat "&amp;X841,
IF($H841="str",".str " &amp; _xlfn.TEXTJOIN("",FALSE,OFFSET(program!$A$2,0,A841+1,1,M841-1)),
$L841&amp;" "&amp;_xlfn.TEXTJOIN(", ",TRUE,$X841:$Z841)
))</f>
        <v>.dat 0</v>
      </c>
      <c r="E841" s="19" t="b">
        <f t="shared" ca="1" si="265"/>
        <v>0</v>
      </c>
      <c r="F841" s="5" t="str">
        <f t="shared" ca="1" si="262"/>
        <v>stack</v>
      </c>
      <c r="G841" s="5">
        <f t="shared" ca="1" si="263"/>
        <v>2050</v>
      </c>
      <c r="H841" s="5" t="str">
        <f t="shared" si="266"/>
        <v>data</v>
      </c>
      <c r="I841" s="13" t="b">
        <f t="shared" si="267"/>
        <v>1</v>
      </c>
      <c r="J841" s="6">
        <f ca="1">OFFSET(program!$A$1,0,disasm!A841)</f>
        <v>0</v>
      </c>
      <c r="K841" s="7">
        <f t="shared" ca="1" si="268"/>
        <v>0</v>
      </c>
      <c r="L841" s="7" t="e">
        <f t="shared" ca="1" si="269"/>
        <v>#VALUE!</v>
      </c>
      <c r="M841" s="7">
        <f t="shared" si="270"/>
        <v>1</v>
      </c>
      <c r="N841" s="7">
        <f t="shared" si="271"/>
        <v>1</v>
      </c>
      <c r="O841" s="8">
        <f t="shared" si="272"/>
        <v>1</v>
      </c>
      <c r="P841" s="8" t="str">
        <f t="shared" si="273"/>
        <v/>
      </c>
      <c r="Q841" s="8" t="str">
        <f t="shared" si="274"/>
        <v/>
      </c>
      <c r="R841" s="8" t="str">
        <f t="shared" ca="1" si="275"/>
        <v>num</v>
      </c>
      <c r="S841" s="8" t="str">
        <f t="shared" si="276"/>
        <v/>
      </c>
      <c r="T841" s="8" t="str">
        <f t="shared" si="277"/>
        <v/>
      </c>
      <c r="U841" s="7">
        <f ca="1">IF(O841="","",OFFSET(program!$A$1,0,disasm!$A841+COLUMN()-COLUMN($U841)+IF($I841,0,1)))</f>
        <v>0</v>
      </c>
      <c r="V841" s="7" t="str">
        <f ca="1">IF(P841="","",OFFSET(program!$A$1,0,disasm!$A841+COLUMN()-COLUMN($U841)+IF($I841,0,1)))</f>
        <v/>
      </c>
      <c r="W841" s="7" t="str">
        <f ca="1">IF(Q841="","",OFFSET(program!$A$1,0,disasm!$A841+COLUMN()-COLUMN($U841)+IF($I841,0,1)))</f>
        <v/>
      </c>
      <c r="X841" s="3" t="str">
        <f t="shared" ca="1" si="278"/>
        <v>0</v>
      </c>
      <c r="Y841" s="3" t="str">
        <f t="shared" si="279"/>
        <v/>
      </c>
      <c r="Z841" s="3" t="str">
        <f t="shared" si="280"/>
        <v/>
      </c>
      <c r="AA841" s="3" t="str">
        <f ca="1">" "
&amp;AE841
&amp;IF(AND(OR(K841=5,K841=6),MOD(INT(J841/1000),10)=1)," A2","")
&amp;IF(AND(NOT(I841),J841=109,OFFSET(program!$A$1,0,disasm!$A841+1)&gt;0,NOT(ISNUMBER(FIND(" A1 "," "&amp;AE841&amp;" "))))," AUTOLABEL","")
&amp;" "</f>
        <v xml:space="preserve">  </v>
      </c>
    </row>
    <row r="842" spans="1:27" x14ac:dyDescent="0.2">
      <c r="A842" s="1">
        <f t="shared" ca="1" si="281"/>
        <v>2197</v>
      </c>
      <c r="B842" s="2" t="str">
        <f t="shared" ca="1" si="264"/>
        <v>stack+147</v>
      </c>
      <c r="C842" s="3" t="str">
        <f ca="1">_xlfn.TEXTJOIN(" ",FALSE,OFFSET(program!$A$1,0,A842,1,M842))</f>
        <v/>
      </c>
      <c r="D842" s="4" t="str">
        <f ca="1">IF($H842="data",".dat "&amp;X842,
IF($H842="str",".str " &amp; _xlfn.TEXTJOIN("",FALSE,OFFSET(program!$A$2,0,A842+1,1,M842-1)),
$L842&amp;" "&amp;_xlfn.TEXTJOIN(", ",TRUE,$X842:$Z842)
))</f>
        <v>.dat 0</v>
      </c>
      <c r="E842" s="19" t="b">
        <f t="shared" ca="1" si="265"/>
        <v>0</v>
      </c>
      <c r="F842" s="5" t="str">
        <f t="shared" ca="1" si="262"/>
        <v>stack</v>
      </c>
      <c r="G842" s="5">
        <f t="shared" ca="1" si="263"/>
        <v>2050</v>
      </c>
      <c r="H842" s="5" t="str">
        <f t="shared" si="266"/>
        <v>data</v>
      </c>
      <c r="I842" s="13" t="b">
        <f t="shared" si="267"/>
        <v>1</v>
      </c>
      <c r="J842" s="6">
        <f ca="1">OFFSET(program!$A$1,0,disasm!A842)</f>
        <v>0</v>
      </c>
      <c r="K842" s="7">
        <f t="shared" ca="1" si="268"/>
        <v>0</v>
      </c>
      <c r="L842" s="7" t="e">
        <f t="shared" ca="1" si="269"/>
        <v>#VALUE!</v>
      </c>
      <c r="M842" s="7">
        <f t="shared" si="270"/>
        <v>1</v>
      </c>
      <c r="N842" s="7">
        <f t="shared" si="271"/>
        <v>1</v>
      </c>
      <c r="O842" s="8">
        <f t="shared" si="272"/>
        <v>1</v>
      </c>
      <c r="P842" s="8" t="str">
        <f t="shared" si="273"/>
        <v/>
      </c>
      <c r="Q842" s="8" t="str">
        <f t="shared" si="274"/>
        <v/>
      </c>
      <c r="R842" s="8" t="str">
        <f t="shared" ca="1" si="275"/>
        <v>num</v>
      </c>
      <c r="S842" s="8" t="str">
        <f t="shared" si="276"/>
        <v/>
      </c>
      <c r="T842" s="8" t="str">
        <f t="shared" si="277"/>
        <v/>
      </c>
      <c r="U842" s="7">
        <f ca="1">IF(O842="","",OFFSET(program!$A$1,0,disasm!$A842+COLUMN()-COLUMN($U842)+IF($I842,0,1)))</f>
        <v>0</v>
      </c>
      <c r="V842" s="7" t="str">
        <f ca="1">IF(P842="","",OFFSET(program!$A$1,0,disasm!$A842+COLUMN()-COLUMN($U842)+IF($I842,0,1)))</f>
        <v/>
      </c>
      <c r="W842" s="7" t="str">
        <f ca="1">IF(Q842="","",OFFSET(program!$A$1,0,disasm!$A842+COLUMN()-COLUMN($U842)+IF($I842,0,1)))</f>
        <v/>
      </c>
      <c r="X842" s="3" t="str">
        <f t="shared" ca="1" si="278"/>
        <v>0</v>
      </c>
      <c r="Y842" s="3" t="str">
        <f t="shared" si="279"/>
        <v/>
      </c>
      <c r="Z842" s="3" t="str">
        <f t="shared" si="280"/>
        <v/>
      </c>
      <c r="AA842" s="3" t="str">
        <f ca="1">" "
&amp;AE842
&amp;IF(AND(OR(K842=5,K842=6),MOD(INT(J842/1000),10)=1)," A2","")
&amp;IF(AND(NOT(I842),J842=109,OFFSET(program!$A$1,0,disasm!$A842+1)&gt;0,NOT(ISNUMBER(FIND(" A1 "," "&amp;AE842&amp;" "))))," AUTOLABEL","")
&amp;" "</f>
        <v xml:space="preserve">  </v>
      </c>
    </row>
    <row r="843" spans="1:27" x14ac:dyDescent="0.2">
      <c r="A843" s="1">
        <f t="shared" ca="1" si="281"/>
        <v>2198</v>
      </c>
      <c r="B843" s="2" t="str">
        <f t="shared" ca="1" si="264"/>
        <v>stack+148</v>
      </c>
      <c r="C843" s="3" t="str">
        <f ca="1">_xlfn.TEXTJOIN(" ",FALSE,OFFSET(program!$A$1,0,A843,1,M843))</f>
        <v/>
      </c>
      <c r="D843" s="4" t="str">
        <f ca="1">IF($H843="data",".dat "&amp;X843,
IF($H843="str",".str " &amp; _xlfn.TEXTJOIN("",FALSE,OFFSET(program!$A$2,0,A843+1,1,M843-1)),
$L843&amp;" "&amp;_xlfn.TEXTJOIN(", ",TRUE,$X843:$Z843)
))</f>
        <v>.dat 0</v>
      </c>
      <c r="E843" s="19" t="b">
        <f t="shared" ca="1" si="265"/>
        <v>0</v>
      </c>
      <c r="F843" s="5" t="str">
        <f t="shared" ca="1" si="262"/>
        <v>stack</v>
      </c>
      <c r="G843" s="5">
        <f t="shared" ca="1" si="263"/>
        <v>2050</v>
      </c>
      <c r="H843" s="5" t="str">
        <f t="shared" si="266"/>
        <v>data</v>
      </c>
      <c r="I843" s="13" t="b">
        <f t="shared" si="267"/>
        <v>1</v>
      </c>
      <c r="J843" s="6">
        <f ca="1">OFFSET(program!$A$1,0,disasm!A843)</f>
        <v>0</v>
      </c>
      <c r="K843" s="7">
        <f t="shared" ca="1" si="268"/>
        <v>0</v>
      </c>
      <c r="L843" s="7" t="e">
        <f t="shared" ca="1" si="269"/>
        <v>#VALUE!</v>
      </c>
      <c r="M843" s="7">
        <f t="shared" si="270"/>
        <v>1</v>
      </c>
      <c r="N843" s="7">
        <f t="shared" si="271"/>
        <v>1</v>
      </c>
      <c r="O843" s="8">
        <f t="shared" si="272"/>
        <v>1</v>
      </c>
      <c r="P843" s="8" t="str">
        <f t="shared" si="273"/>
        <v/>
      </c>
      <c r="Q843" s="8" t="str">
        <f t="shared" si="274"/>
        <v/>
      </c>
      <c r="R843" s="8" t="str">
        <f t="shared" ca="1" si="275"/>
        <v>num</v>
      </c>
      <c r="S843" s="8" t="str">
        <f t="shared" si="276"/>
        <v/>
      </c>
      <c r="T843" s="8" t="str">
        <f t="shared" si="277"/>
        <v/>
      </c>
      <c r="U843" s="7">
        <f ca="1">IF(O843="","",OFFSET(program!$A$1,0,disasm!$A843+COLUMN()-COLUMN($U843)+IF($I843,0,1)))</f>
        <v>0</v>
      </c>
      <c r="V843" s="7" t="str">
        <f ca="1">IF(P843="","",OFFSET(program!$A$1,0,disasm!$A843+COLUMN()-COLUMN($U843)+IF($I843,0,1)))</f>
        <v/>
      </c>
      <c r="W843" s="7" t="str">
        <f ca="1">IF(Q843="","",OFFSET(program!$A$1,0,disasm!$A843+COLUMN()-COLUMN($U843)+IF($I843,0,1)))</f>
        <v/>
      </c>
      <c r="X843" s="3" t="str">
        <f t="shared" ca="1" si="278"/>
        <v>0</v>
      </c>
      <c r="Y843" s="3" t="str">
        <f t="shared" si="279"/>
        <v/>
      </c>
      <c r="Z843" s="3" t="str">
        <f t="shared" si="280"/>
        <v/>
      </c>
      <c r="AA843" s="3" t="str">
        <f ca="1">" "
&amp;AE843
&amp;IF(AND(OR(K843=5,K843=6),MOD(INT(J843/1000),10)=1)," A2","")
&amp;IF(AND(NOT(I843),J843=109,OFFSET(program!$A$1,0,disasm!$A843+1)&gt;0,NOT(ISNUMBER(FIND(" A1 "," "&amp;AE843&amp;" "))))," AUTOLABEL","")
&amp;" "</f>
        <v xml:space="preserve">  </v>
      </c>
    </row>
    <row r="844" spans="1:27" x14ac:dyDescent="0.2">
      <c r="A844" s="1">
        <f t="shared" ca="1" si="281"/>
        <v>2199</v>
      </c>
      <c r="B844" s="2" t="str">
        <f t="shared" ca="1" si="264"/>
        <v>stack+149</v>
      </c>
      <c r="C844" s="3" t="str">
        <f ca="1">_xlfn.TEXTJOIN(" ",FALSE,OFFSET(program!$A$1,0,A844,1,M844))</f>
        <v/>
      </c>
      <c r="D844" s="4" t="str">
        <f ca="1">IF($H844="data",".dat "&amp;X844,
IF($H844="str",".str " &amp; _xlfn.TEXTJOIN("",FALSE,OFFSET(program!$A$2,0,A844+1,1,M844-1)),
$L844&amp;" "&amp;_xlfn.TEXTJOIN(", ",TRUE,$X844:$Z844)
))</f>
        <v>.dat 0</v>
      </c>
      <c r="E844" s="19" t="b">
        <f t="shared" ca="1" si="265"/>
        <v>0</v>
      </c>
      <c r="F844" s="5" t="str">
        <f t="shared" ca="1" si="262"/>
        <v>stack</v>
      </c>
      <c r="G844" s="5">
        <f t="shared" ca="1" si="263"/>
        <v>2050</v>
      </c>
      <c r="H844" s="5" t="str">
        <f t="shared" si="266"/>
        <v>data</v>
      </c>
      <c r="I844" s="13" t="b">
        <f t="shared" si="267"/>
        <v>1</v>
      </c>
      <c r="J844" s="6">
        <f ca="1">OFFSET(program!$A$1,0,disasm!A844)</f>
        <v>0</v>
      </c>
      <c r="K844" s="7">
        <f t="shared" ca="1" si="268"/>
        <v>0</v>
      </c>
      <c r="L844" s="7" t="e">
        <f t="shared" ca="1" si="269"/>
        <v>#VALUE!</v>
      </c>
      <c r="M844" s="7">
        <f t="shared" si="270"/>
        <v>1</v>
      </c>
      <c r="N844" s="7">
        <f t="shared" si="271"/>
        <v>1</v>
      </c>
      <c r="O844" s="8">
        <f t="shared" si="272"/>
        <v>1</v>
      </c>
      <c r="P844" s="8" t="str">
        <f t="shared" si="273"/>
        <v/>
      </c>
      <c r="Q844" s="8" t="str">
        <f t="shared" si="274"/>
        <v/>
      </c>
      <c r="R844" s="8" t="str">
        <f t="shared" ca="1" si="275"/>
        <v>num</v>
      </c>
      <c r="S844" s="8" t="str">
        <f t="shared" si="276"/>
        <v/>
      </c>
      <c r="T844" s="8" t="str">
        <f t="shared" si="277"/>
        <v/>
      </c>
      <c r="U844" s="7">
        <f ca="1">IF(O844="","",OFFSET(program!$A$1,0,disasm!$A844+COLUMN()-COLUMN($U844)+IF($I844,0,1)))</f>
        <v>0</v>
      </c>
      <c r="V844" s="7" t="str">
        <f ca="1">IF(P844="","",OFFSET(program!$A$1,0,disasm!$A844+COLUMN()-COLUMN($U844)+IF($I844,0,1)))</f>
        <v/>
      </c>
      <c r="W844" s="7" t="str">
        <f ca="1">IF(Q844="","",OFFSET(program!$A$1,0,disasm!$A844+COLUMN()-COLUMN($U844)+IF($I844,0,1)))</f>
        <v/>
      </c>
      <c r="X844" s="3" t="str">
        <f t="shared" ca="1" si="278"/>
        <v>0</v>
      </c>
      <c r="Y844" s="3" t="str">
        <f t="shared" si="279"/>
        <v/>
      </c>
      <c r="Z844" s="3" t="str">
        <f t="shared" si="280"/>
        <v/>
      </c>
      <c r="AA844" s="3" t="str">
        <f ca="1">" "
&amp;AE844
&amp;IF(AND(OR(K844=5,K844=6),MOD(INT(J844/1000),10)=1)," A2","")
&amp;IF(AND(NOT(I844),J844=109,OFFSET(program!$A$1,0,disasm!$A844+1)&gt;0,NOT(ISNUMBER(FIND(" A1 "," "&amp;AE844&amp;" "))))," AUTOLABEL","")
&amp;" "</f>
        <v xml:space="preserve">  </v>
      </c>
    </row>
    <row r="845" spans="1:27" x14ac:dyDescent="0.2">
      <c r="A845" s="1">
        <f t="shared" ca="1" si="281"/>
        <v>2200</v>
      </c>
      <c r="B845" s="2" t="str">
        <f t="shared" ca="1" si="264"/>
        <v>stack+150</v>
      </c>
      <c r="C845" s="3" t="str">
        <f ca="1">_xlfn.TEXTJOIN(" ",FALSE,OFFSET(program!$A$1,0,A845,1,M845))</f>
        <v/>
      </c>
      <c r="D845" s="4" t="str">
        <f ca="1">IF($H845="data",".dat "&amp;X845,
IF($H845="str",".str " &amp; _xlfn.TEXTJOIN("",FALSE,OFFSET(program!$A$2,0,A845+1,1,M845-1)),
$L845&amp;" "&amp;_xlfn.TEXTJOIN(", ",TRUE,$X845:$Z845)
))</f>
        <v>.dat 0</v>
      </c>
      <c r="E845" s="19" t="b">
        <f t="shared" ca="1" si="265"/>
        <v>0</v>
      </c>
      <c r="F845" s="5" t="str">
        <f t="shared" ca="1" si="262"/>
        <v>stack</v>
      </c>
      <c r="G845" s="5">
        <f t="shared" ca="1" si="263"/>
        <v>2050</v>
      </c>
      <c r="H845" s="5" t="str">
        <f t="shared" si="266"/>
        <v>data</v>
      </c>
      <c r="I845" s="13" t="b">
        <f t="shared" si="267"/>
        <v>1</v>
      </c>
      <c r="J845" s="6">
        <f ca="1">OFFSET(program!$A$1,0,disasm!A845)</f>
        <v>0</v>
      </c>
      <c r="K845" s="7">
        <f t="shared" ca="1" si="268"/>
        <v>0</v>
      </c>
      <c r="L845" s="7" t="e">
        <f t="shared" ca="1" si="269"/>
        <v>#VALUE!</v>
      </c>
      <c r="M845" s="7">
        <f t="shared" si="270"/>
        <v>1</v>
      </c>
      <c r="N845" s="7">
        <f t="shared" si="271"/>
        <v>1</v>
      </c>
      <c r="O845" s="8">
        <f t="shared" si="272"/>
        <v>1</v>
      </c>
      <c r="P845" s="8" t="str">
        <f t="shared" si="273"/>
        <v/>
      </c>
      <c r="Q845" s="8" t="str">
        <f t="shared" si="274"/>
        <v/>
      </c>
      <c r="R845" s="8" t="str">
        <f t="shared" ca="1" si="275"/>
        <v>num</v>
      </c>
      <c r="S845" s="8" t="str">
        <f t="shared" si="276"/>
        <v/>
      </c>
      <c r="T845" s="8" t="str">
        <f t="shared" si="277"/>
        <v/>
      </c>
      <c r="U845" s="7">
        <f ca="1">IF(O845="","",OFFSET(program!$A$1,0,disasm!$A845+COLUMN()-COLUMN($U845)+IF($I845,0,1)))</f>
        <v>0</v>
      </c>
      <c r="V845" s="7" t="str">
        <f ca="1">IF(P845="","",OFFSET(program!$A$1,0,disasm!$A845+COLUMN()-COLUMN($U845)+IF($I845,0,1)))</f>
        <v/>
      </c>
      <c r="W845" s="7" t="str">
        <f ca="1">IF(Q845="","",OFFSET(program!$A$1,0,disasm!$A845+COLUMN()-COLUMN($U845)+IF($I845,0,1)))</f>
        <v/>
      </c>
      <c r="X845" s="3" t="str">
        <f t="shared" ca="1" si="278"/>
        <v>0</v>
      </c>
      <c r="Y845" s="3" t="str">
        <f t="shared" si="279"/>
        <v/>
      </c>
      <c r="Z845" s="3" t="str">
        <f t="shared" si="280"/>
        <v/>
      </c>
      <c r="AA845" s="3" t="str">
        <f ca="1">" "
&amp;AE845
&amp;IF(AND(OR(K845=5,K845=6),MOD(INT(J845/1000),10)=1)," A2","")
&amp;IF(AND(NOT(I845),J845=109,OFFSET(program!$A$1,0,disasm!$A845+1)&gt;0,NOT(ISNUMBER(FIND(" A1 "," "&amp;AE845&amp;" "))))," AUTOLABEL","")
&amp;" "</f>
        <v xml:space="preserve">  </v>
      </c>
    </row>
    <row r="846" spans="1:27" x14ac:dyDescent="0.2">
      <c r="A846" s="1">
        <f t="shared" ca="1" si="281"/>
        <v>2201</v>
      </c>
      <c r="B846" s="2" t="str">
        <f t="shared" ca="1" si="264"/>
        <v>stack+151</v>
      </c>
      <c r="C846" s="3" t="str">
        <f ca="1">_xlfn.TEXTJOIN(" ",FALSE,OFFSET(program!$A$1,0,A846,1,M846))</f>
        <v/>
      </c>
      <c r="D846" s="4" t="str">
        <f ca="1">IF($H846="data",".dat "&amp;X846,
IF($H846="str",".str " &amp; _xlfn.TEXTJOIN("",FALSE,OFFSET(program!$A$2,0,A846+1,1,M846-1)),
$L846&amp;" "&amp;_xlfn.TEXTJOIN(", ",TRUE,$X846:$Z846)
))</f>
        <v>.dat 0</v>
      </c>
      <c r="E846" s="19" t="b">
        <f t="shared" ca="1" si="265"/>
        <v>0</v>
      </c>
      <c r="F846" s="5" t="str">
        <f t="shared" ca="1" si="262"/>
        <v>stack</v>
      </c>
      <c r="G846" s="5">
        <f t="shared" ca="1" si="263"/>
        <v>2050</v>
      </c>
      <c r="H846" s="5" t="str">
        <f t="shared" si="266"/>
        <v>data</v>
      </c>
      <c r="I846" s="13" t="b">
        <f t="shared" si="267"/>
        <v>1</v>
      </c>
      <c r="J846" s="6">
        <f ca="1">OFFSET(program!$A$1,0,disasm!A846)</f>
        <v>0</v>
      </c>
      <c r="K846" s="7">
        <f t="shared" ca="1" si="268"/>
        <v>0</v>
      </c>
      <c r="L846" s="7" t="e">
        <f t="shared" ca="1" si="269"/>
        <v>#VALUE!</v>
      </c>
      <c r="M846" s="7">
        <f t="shared" si="270"/>
        <v>1</v>
      </c>
      <c r="N846" s="7">
        <f t="shared" si="271"/>
        <v>1</v>
      </c>
      <c r="O846" s="8">
        <f t="shared" si="272"/>
        <v>1</v>
      </c>
      <c r="P846" s="8" t="str">
        <f t="shared" si="273"/>
        <v/>
      </c>
      <c r="Q846" s="8" t="str">
        <f t="shared" si="274"/>
        <v/>
      </c>
      <c r="R846" s="8" t="str">
        <f t="shared" ca="1" si="275"/>
        <v>num</v>
      </c>
      <c r="S846" s="8" t="str">
        <f t="shared" si="276"/>
        <v/>
      </c>
      <c r="T846" s="8" t="str">
        <f t="shared" si="277"/>
        <v/>
      </c>
      <c r="U846" s="7">
        <f ca="1">IF(O846="","",OFFSET(program!$A$1,0,disasm!$A846+COLUMN()-COLUMN($U846)+IF($I846,0,1)))</f>
        <v>0</v>
      </c>
      <c r="V846" s="7" t="str">
        <f ca="1">IF(P846="","",OFFSET(program!$A$1,0,disasm!$A846+COLUMN()-COLUMN($U846)+IF($I846,0,1)))</f>
        <v/>
      </c>
      <c r="W846" s="7" t="str">
        <f ca="1">IF(Q846="","",OFFSET(program!$A$1,0,disasm!$A846+COLUMN()-COLUMN($U846)+IF($I846,0,1)))</f>
        <v/>
      </c>
      <c r="X846" s="3" t="str">
        <f t="shared" ca="1" si="278"/>
        <v>0</v>
      </c>
      <c r="Y846" s="3" t="str">
        <f t="shared" si="279"/>
        <v/>
      </c>
      <c r="Z846" s="3" t="str">
        <f t="shared" si="280"/>
        <v/>
      </c>
      <c r="AA846" s="3" t="str">
        <f ca="1">" "
&amp;AE846
&amp;IF(AND(OR(K846=5,K846=6),MOD(INT(J846/1000),10)=1)," A2","")
&amp;IF(AND(NOT(I846),J846=109,OFFSET(program!$A$1,0,disasm!$A846+1)&gt;0,NOT(ISNUMBER(FIND(" A1 "," "&amp;AE846&amp;" "))))," AUTOLABEL","")
&amp;" "</f>
        <v xml:space="preserve">  </v>
      </c>
    </row>
    <row r="847" spans="1:27" x14ac:dyDescent="0.2">
      <c r="A847" s="1">
        <f t="shared" ca="1" si="281"/>
        <v>2202</v>
      </c>
      <c r="B847" s="2" t="str">
        <f t="shared" ca="1" si="264"/>
        <v>stack+152</v>
      </c>
      <c r="C847" s="3" t="str">
        <f ca="1">_xlfn.TEXTJOIN(" ",FALSE,OFFSET(program!$A$1,0,A847,1,M847))</f>
        <v/>
      </c>
      <c r="D847" s="4" t="str">
        <f ca="1">IF($H847="data",".dat "&amp;X847,
IF($H847="str",".str " &amp; _xlfn.TEXTJOIN("",FALSE,OFFSET(program!$A$2,0,A847+1,1,M847-1)),
$L847&amp;" "&amp;_xlfn.TEXTJOIN(", ",TRUE,$X847:$Z847)
))</f>
        <v>.dat 0</v>
      </c>
      <c r="E847" s="19" t="b">
        <f t="shared" ca="1" si="265"/>
        <v>0</v>
      </c>
      <c r="F847" s="5" t="str">
        <f t="shared" ca="1" si="262"/>
        <v>stack</v>
      </c>
      <c r="G847" s="5">
        <f t="shared" ca="1" si="263"/>
        <v>2050</v>
      </c>
      <c r="H847" s="5" t="str">
        <f t="shared" si="266"/>
        <v>data</v>
      </c>
      <c r="I847" s="13" t="b">
        <f t="shared" si="267"/>
        <v>1</v>
      </c>
      <c r="J847" s="6">
        <f ca="1">OFFSET(program!$A$1,0,disasm!A847)</f>
        <v>0</v>
      </c>
      <c r="K847" s="7">
        <f t="shared" ca="1" si="268"/>
        <v>0</v>
      </c>
      <c r="L847" s="7" t="e">
        <f t="shared" ca="1" si="269"/>
        <v>#VALUE!</v>
      </c>
      <c r="M847" s="7">
        <f t="shared" si="270"/>
        <v>1</v>
      </c>
      <c r="N847" s="7">
        <f t="shared" si="271"/>
        <v>1</v>
      </c>
      <c r="O847" s="8">
        <f t="shared" si="272"/>
        <v>1</v>
      </c>
      <c r="P847" s="8" t="str">
        <f t="shared" si="273"/>
        <v/>
      </c>
      <c r="Q847" s="8" t="str">
        <f t="shared" si="274"/>
        <v/>
      </c>
      <c r="R847" s="8" t="str">
        <f t="shared" ca="1" si="275"/>
        <v>num</v>
      </c>
      <c r="S847" s="8" t="str">
        <f t="shared" si="276"/>
        <v/>
      </c>
      <c r="T847" s="8" t="str">
        <f t="shared" si="277"/>
        <v/>
      </c>
      <c r="U847" s="7">
        <f ca="1">IF(O847="","",OFFSET(program!$A$1,0,disasm!$A847+COLUMN()-COLUMN($U847)+IF($I847,0,1)))</f>
        <v>0</v>
      </c>
      <c r="V847" s="7" t="str">
        <f ca="1">IF(P847="","",OFFSET(program!$A$1,0,disasm!$A847+COLUMN()-COLUMN($U847)+IF($I847,0,1)))</f>
        <v/>
      </c>
      <c r="W847" s="7" t="str">
        <f ca="1">IF(Q847="","",OFFSET(program!$A$1,0,disasm!$A847+COLUMN()-COLUMN($U847)+IF($I847,0,1)))</f>
        <v/>
      </c>
      <c r="X847" s="3" t="str">
        <f t="shared" ca="1" si="278"/>
        <v>0</v>
      </c>
      <c r="Y847" s="3" t="str">
        <f t="shared" si="279"/>
        <v/>
      </c>
      <c r="Z847" s="3" t="str">
        <f t="shared" si="280"/>
        <v/>
      </c>
      <c r="AA847" s="3" t="str">
        <f ca="1">" "
&amp;AE847
&amp;IF(AND(OR(K847=5,K847=6),MOD(INT(J847/1000),10)=1)," A2","")
&amp;IF(AND(NOT(I847),J847=109,OFFSET(program!$A$1,0,disasm!$A847+1)&gt;0,NOT(ISNUMBER(FIND(" A1 "," "&amp;AE847&amp;" "))))," AUTOLABEL","")
&amp;" "</f>
        <v xml:space="preserve">  </v>
      </c>
    </row>
    <row r="848" spans="1:27" x14ac:dyDescent="0.2">
      <c r="A848" s="1">
        <f t="shared" ca="1" si="281"/>
        <v>2203</v>
      </c>
      <c r="B848" s="2" t="str">
        <f t="shared" ca="1" si="264"/>
        <v>stack+153</v>
      </c>
      <c r="C848" s="3" t="str">
        <f ca="1">_xlfn.TEXTJOIN(" ",FALSE,OFFSET(program!$A$1,0,A848,1,M848))</f>
        <v/>
      </c>
      <c r="D848" s="4" t="str">
        <f ca="1">IF($H848="data",".dat "&amp;X848,
IF($H848="str",".str " &amp; _xlfn.TEXTJOIN("",FALSE,OFFSET(program!$A$2,0,A848+1,1,M848-1)),
$L848&amp;" "&amp;_xlfn.TEXTJOIN(", ",TRUE,$X848:$Z848)
))</f>
        <v>.dat 0</v>
      </c>
      <c r="E848" s="19" t="b">
        <f t="shared" ca="1" si="265"/>
        <v>0</v>
      </c>
      <c r="F848" s="5" t="str">
        <f t="shared" ca="1" si="262"/>
        <v>stack</v>
      </c>
      <c r="G848" s="5">
        <f t="shared" ca="1" si="263"/>
        <v>2050</v>
      </c>
      <c r="H848" s="5" t="str">
        <f t="shared" si="266"/>
        <v>data</v>
      </c>
      <c r="I848" s="13" t="b">
        <f t="shared" si="267"/>
        <v>1</v>
      </c>
      <c r="J848" s="6">
        <f ca="1">OFFSET(program!$A$1,0,disasm!A848)</f>
        <v>0</v>
      </c>
      <c r="K848" s="7">
        <f t="shared" ca="1" si="268"/>
        <v>0</v>
      </c>
      <c r="L848" s="7" t="e">
        <f t="shared" ca="1" si="269"/>
        <v>#VALUE!</v>
      </c>
      <c r="M848" s="7">
        <f t="shared" si="270"/>
        <v>1</v>
      </c>
      <c r="N848" s="7">
        <f t="shared" si="271"/>
        <v>1</v>
      </c>
      <c r="O848" s="8">
        <f t="shared" si="272"/>
        <v>1</v>
      </c>
      <c r="P848" s="8" t="str">
        <f t="shared" si="273"/>
        <v/>
      </c>
      <c r="Q848" s="8" t="str">
        <f t="shared" si="274"/>
        <v/>
      </c>
      <c r="R848" s="8" t="str">
        <f t="shared" ca="1" si="275"/>
        <v>num</v>
      </c>
      <c r="S848" s="8" t="str">
        <f t="shared" si="276"/>
        <v/>
      </c>
      <c r="T848" s="8" t="str">
        <f t="shared" si="277"/>
        <v/>
      </c>
      <c r="U848" s="7">
        <f ca="1">IF(O848="","",OFFSET(program!$A$1,0,disasm!$A848+COLUMN()-COLUMN($U848)+IF($I848,0,1)))</f>
        <v>0</v>
      </c>
      <c r="V848" s="7" t="str">
        <f ca="1">IF(P848="","",OFFSET(program!$A$1,0,disasm!$A848+COLUMN()-COLUMN($U848)+IF($I848,0,1)))</f>
        <v/>
      </c>
      <c r="W848" s="7" t="str">
        <f ca="1">IF(Q848="","",OFFSET(program!$A$1,0,disasm!$A848+COLUMN()-COLUMN($U848)+IF($I848,0,1)))</f>
        <v/>
      </c>
      <c r="X848" s="3" t="str">
        <f t="shared" ca="1" si="278"/>
        <v>0</v>
      </c>
      <c r="Y848" s="3" t="str">
        <f t="shared" si="279"/>
        <v/>
      </c>
      <c r="Z848" s="3" t="str">
        <f t="shared" si="280"/>
        <v/>
      </c>
      <c r="AA848" s="3" t="str">
        <f ca="1">" "
&amp;AE848
&amp;IF(AND(OR(K848=5,K848=6),MOD(INT(J848/1000),10)=1)," A2","")
&amp;IF(AND(NOT(I848),J848=109,OFFSET(program!$A$1,0,disasm!$A848+1)&gt;0,NOT(ISNUMBER(FIND(" A1 "," "&amp;AE848&amp;" "))))," AUTOLABEL","")
&amp;" "</f>
        <v xml:space="preserve">  </v>
      </c>
    </row>
    <row r="849" spans="1:31" x14ac:dyDescent="0.2">
      <c r="A849" s="1">
        <f t="shared" ca="1" si="281"/>
        <v>2204</v>
      </c>
      <c r="B849" s="2" t="str">
        <f t="shared" ca="1" si="264"/>
        <v>stack+154</v>
      </c>
      <c r="C849" s="3" t="str">
        <f ca="1">_xlfn.TEXTJOIN(" ",FALSE,OFFSET(program!$A$1,0,A849,1,M849))</f>
        <v/>
      </c>
      <c r="D849" s="4" t="str">
        <f ca="1">IF($H849="data",".dat "&amp;X849,
IF($H849="str",".str " &amp; _xlfn.TEXTJOIN("",FALSE,OFFSET(program!$A$2,0,A849+1,1,M849-1)),
$L849&amp;" "&amp;_xlfn.TEXTJOIN(", ",TRUE,$X849:$Z849)
))</f>
        <v>.dat 0</v>
      </c>
      <c r="E849" s="19" t="b">
        <f t="shared" ca="1" si="265"/>
        <v>0</v>
      </c>
      <c r="F849" s="5" t="str">
        <f t="shared" ca="1" si="262"/>
        <v>stack</v>
      </c>
      <c r="G849" s="5">
        <f t="shared" ca="1" si="263"/>
        <v>2050</v>
      </c>
      <c r="H849" s="5" t="str">
        <f t="shared" si="266"/>
        <v>data</v>
      </c>
      <c r="I849" s="13" t="b">
        <f t="shared" si="267"/>
        <v>1</v>
      </c>
      <c r="J849" s="6">
        <f ca="1">OFFSET(program!$A$1,0,disasm!A849)</f>
        <v>0</v>
      </c>
      <c r="K849" s="7">
        <f t="shared" ca="1" si="268"/>
        <v>0</v>
      </c>
      <c r="L849" s="7" t="e">
        <f t="shared" ca="1" si="269"/>
        <v>#VALUE!</v>
      </c>
      <c r="M849" s="7">
        <f t="shared" si="270"/>
        <v>1</v>
      </c>
      <c r="N849" s="7">
        <f t="shared" si="271"/>
        <v>1</v>
      </c>
      <c r="O849" s="8">
        <f t="shared" si="272"/>
        <v>1</v>
      </c>
      <c r="P849" s="8" t="str">
        <f t="shared" si="273"/>
        <v/>
      </c>
      <c r="Q849" s="8" t="str">
        <f t="shared" si="274"/>
        <v/>
      </c>
      <c r="R849" s="8" t="str">
        <f t="shared" ca="1" si="275"/>
        <v>num</v>
      </c>
      <c r="S849" s="8" t="str">
        <f t="shared" si="276"/>
        <v/>
      </c>
      <c r="T849" s="8" t="str">
        <f t="shared" si="277"/>
        <v/>
      </c>
      <c r="U849" s="7">
        <f ca="1">IF(O849="","",OFFSET(program!$A$1,0,disasm!$A849+COLUMN()-COLUMN($U849)+IF($I849,0,1)))</f>
        <v>0</v>
      </c>
      <c r="V849" s="7" t="str">
        <f ca="1">IF(P849="","",OFFSET(program!$A$1,0,disasm!$A849+COLUMN()-COLUMN($U849)+IF($I849,0,1)))</f>
        <v/>
      </c>
      <c r="W849" s="7" t="str">
        <f ca="1">IF(Q849="","",OFFSET(program!$A$1,0,disasm!$A849+COLUMN()-COLUMN($U849)+IF($I849,0,1)))</f>
        <v/>
      </c>
      <c r="X849" s="3" t="str">
        <f t="shared" ca="1" si="278"/>
        <v>0</v>
      </c>
      <c r="Y849" s="3" t="str">
        <f t="shared" si="279"/>
        <v/>
      </c>
      <c r="Z849" s="3" t="str">
        <f t="shared" si="280"/>
        <v/>
      </c>
      <c r="AA849" s="3" t="str">
        <f ca="1">" "
&amp;AE849
&amp;IF(AND(OR(K849=5,K849=6),MOD(INT(J849/1000),10)=1)," A2","")
&amp;IF(AND(NOT(I849),J849=109,OFFSET(program!$A$1,0,disasm!$A849+1)&gt;0,NOT(ISNUMBER(FIND(" A1 "," "&amp;AE849&amp;" "))))," AUTOLABEL","")
&amp;" "</f>
        <v xml:space="preserve">  </v>
      </c>
    </row>
    <row r="850" spans="1:31" x14ac:dyDescent="0.2">
      <c r="A850" s="1">
        <f t="shared" ca="1" si="281"/>
        <v>2205</v>
      </c>
      <c r="B850" s="2" t="str">
        <f t="shared" ca="1" si="264"/>
        <v>stack+155</v>
      </c>
      <c r="C850" s="3" t="str">
        <f ca="1">_xlfn.TEXTJOIN(" ",FALSE,OFFSET(program!$A$1,0,A850,1,M850))</f>
        <v/>
      </c>
      <c r="D850" s="4" t="str">
        <f ca="1">IF($H850="data",".dat "&amp;X850,
IF($H850="str",".str " &amp; _xlfn.TEXTJOIN("",FALSE,OFFSET(program!$A$2,0,A850+1,1,M850-1)),
$L850&amp;" "&amp;_xlfn.TEXTJOIN(", ",TRUE,$X850:$Z850)
))</f>
        <v>.dat 0</v>
      </c>
      <c r="E850" s="19" t="b">
        <f t="shared" ca="1" si="265"/>
        <v>0</v>
      </c>
      <c r="F850" s="5" t="str">
        <f t="shared" ca="1" si="262"/>
        <v>stack</v>
      </c>
      <c r="G850" s="5">
        <f t="shared" ca="1" si="263"/>
        <v>2050</v>
      </c>
      <c r="H850" s="5" t="str">
        <f t="shared" si="266"/>
        <v>data</v>
      </c>
      <c r="I850" s="13" t="b">
        <f t="shared" si="267"/>
        <v>1</v>
      </c>
      <c r="J850" s="6">
        <f ca="1">OFFSET(program!$A$1,0,disasm!A850)</f>
        <v>0</v>
      </c>
      <c r="K850" s="7">
        <f t="shared" ca="1" si="268"/>
        <v>0</v>
      </c>
      <c r="L850" s="7" t="e">
        <f t="shared" ca="1" si="269"/>
        <v>#VALUE!</v>
      </c>
      <c r="M850" s="7">
        <f t="shared" si="270"/>
        <v>1</v>
      </c>
      <c r="N850" s="7">
        <f t="shared" si="271"/>
        <v>1</v>
      </c>
      <c r="O850" s="8">
        <f t="shared" si="272"/>
        <v>1</v>
      </c>
      <c r="P850" s="8" t="str">
        <f t="shared" si="273"/>
        <v/>
      </c>
      <c r="Q850" s="8" t="str">
        <f t="shared" si="274"/>
        <v/>
      </c>
      <c r="R850" s="8" t="str">
        <f t="shared" ca="1" si="275"/>
        <v>num</v>
      </c>
      <c r="S850" s="8" t="str">
        <f t="shared" si="276"/>
        <v/>
      </c>
      <c r="T850" s="8" t="str">
        <f t="shared" si="277"/>
        <v/>
      </c>
      <c r="U850" s="7">
        <f ca="1">IF(O850="","",OFFSET(program!$A$1,0,disasm!$A850+COLUMN()-COLUMN($U850)+IF($I850,0,1)))</f>
        <v>0</v>
      </c>
      <c r="V850" s="7" t="str">
        <f ca="1">IF(P850="","",OFFSET(program!$A$1,0,disasm!$A850+COLUMN()-COLUMN($U850)+IF($I850,0,1)))</f>
        <v/>
      </c>
      <c r="W850" s="7" t="str">
        <f ca="1">IF(Q850="","",OFFSET(program!$A$1,0,disasm!$A850+COLUMN()-COLUMN($U850)+IF($I850,0,1)))</f>
        <v/>
      </c>
      <c r="X850" s="3" t="str">
        <f t="shared" ca="1" si="278"/>
        <v>0</v>
      </c>
      <c r="Y850" s="3" t="str">
        <f t="shared" si="279"/>
        <v/>
      </c>
      <c r="Z850" s="3" t="str">
        <f t="shared" si="280"/>
        <v/>
      </c>
      <c r="AA850" s="3" t="str">
        <f ca="1">" "
&amp;AE850
&amp;IF(AND(OR(K850=5,K850=6),MOD(INT(J850/1000),10)=1)," A2","")
&amp;IF(AND(NOT(I850),J850=109,OFFSET(program!$A$1,0,disasm!$A850+1)&gt;0,NOT(ISNUMBER(FIND(" A1 "," "&amp;AE850&amp;" "))))," AUTOLABEL","")
&amp;" "</f>
        <v xml:space="preserve">  </v>
      </c>
    </row>
    <row r="851" spans="1:31" x14ac:dyDescent="0.2">
      <c r="A851" s="1">
        <f t="shared" ca="1" si="281"/>
        <v>2206</v>
      </c>
      <c r="B851" s="2" t="str">
        <f t="shared" ca="1" si="264"/>
        <v>stack+156</v>
      </c>
      <c r="C851" s="3" t="str">
        <f ca="1">_xlfn.TEXTJOIN(" ",FALSE,OFFSET(program!$A$1,0,A851,1,M851))</f>
        <v/>
      </c>
      <c r="D851" s="4" t="str">
        <f ca="1">IF($H851="data",".dat "&amp;X851,
IF($H851="str",".str " &amp; _xlfn.TEXTJOIN("",FALSE,OFFSET(program!$A$2,0,A851+1,1,M851-1)),
$L851&amp;" "&amp;_xlfn.TEXTJOIN(", ",TRUE,$X851:$Z851)
))</f>
        <v>.dat 0</v>
      </c>
      <c r="E851" s="19" t="b">
        <f t="shared" ca="1" si="265"/>
        <v>0</v>
      </c>
      <c r="F851" s="5" t="str">
        <f t="shared" ca="1" si="262"/>
        <v>stack</v>
      </c>
      <c r="G851" s="5">
        <f t="shared" ca="1" si="263"/>
        <v>2050</v>
      </c>
      <c r="H851" s="5" t="str">
        <f t="shared" si="266"/>
        <v>data</v>
      </c>
      <c r="I851" s="13" t="b">
        <f t="shared" si="267"/>
        <v>1</v>
      </c>
      <c r="J851" s="6">
        <f ca="1">OFFSET(program!$A$1,0,disasm!A851)</f>
        <v>0</v>
      </c>
      <c r="K851" s="7">
        <f t="shared" ca="1" si="268"/>
        <v>0</v>
      </c>
      <c r="L851" s="7" t="e">
        <f t="shared" ca="1" si="269"/>
        <v>#VALUE!</v>
      </c>
      <c r="M851" s="7">
        <f t="shared" si="270"/>
        <v>1</v>
      </c>
      <c r="N851" s="7">
        <f t="shared" si="271"/>
        <v>1</v>
      </c>
      <c r="O851" s="8">
        <f t="shared" si="272"/>
        <v>1</v>
      </c>
      <c r="P851" s="8" t="str">
        <f t="shared" si="273"/>
        <v/>
      </c>
      <c r="Q851" s="8" t="str">
        <f t="shared" si="274"/>
        <v/>
      </c>
      <c r="R851" s="8" t="str">
        <f t="shared" ca="1" si="275"/>
        <v>num</v>
      </c>
      <c r="S851" s="8" t="str">
        <f t="shared" si="276"/>
        <v/>
      </c>
      <c r="T851" s="8" t="str">
        <f t="shared" si="277"/>
        <v/>
      </c>
      <c r="U851" s="7">
        <f ca="1">IF(O851="","",OFFSET(program!$A$1,0,disasm!$A851+COLUMN()-COLUMN($U851)+IF($I851,0,1)))</f>
        <v>0</v>
      </c>
      <c r="V851" s="7" t="str">
        <f ca="1">IF(P851="","",OFFSET(program!$A$1,0,disasm!$A851+COLUMN()-COLUMN($U851)+IF($I851,0,1)))</f>
        <v/>
      </c>
      <c r="W851" s="7" t="str">
        <f ca="1">IF(Q851="","",OFFSET(program!$A$1,0,disasm!$A851+COLUMN()-COLUMN($U851)+IF($I851,0,1)))</f>
        <v/>
      </c>
      <c r="X851" s="3" t="str">
        <f t="shared" ca="1" si="278"/>
        <v>0</v>
      </c>
      <c r="Y851" s="3" t="str">
        <f t="shared" si="279"/>
        <v/>
      </c>
      <c r="Z851" s="3" t="str">
        <f t="shared" si="280"/>
        <v/>
      </c>
      <c r="AA851" s="3" t="str">
        <f ca="1">" "
&amp;AE851
&amp;IF(AND(OR(K851=5,K851=6),MOD(INT(J851/1000),10)=1)," A2","")
&amp;IF(AND(NOT(I851),J851=109,OFFSET(program!$A$1,0,disasm!$A851+1)&gt;0,NOT(ISNUMBER(FIND(" A1 "," "&amp;AE851&amp;" "))))," AUTOLABEL","")
&amp;" "</f>
        <v xml:space="preserve">  </v>
      </c>
    </row>
    <row r="852" spans="1:31" x14ac:dyDescent="0.2">
      <c r="A852" s="1">
        <f t="shared" ca="1" si="281"/>
        <v>2207</v>
      </c>
      <c r="B852" s="2" t="str">
        <f t="shared" ca="1" si="264"/>
        <v>stack+157</v>
      </c>
      <c r="C852" s="3" t="str">
        <f ca="1">_xlfn.TEXTJOIN(" ",FALSE,OFFSET(program!$A$1,0,A852,1,M852))</f>
        <v/>
      </c>
      <c r="D852" s="4" t="str">
        <f ca="1">IF($H852="data",".dat "&amp;X852,
IF($H852="str",".str " &amp; _xlfn.TEXTJOIN("",FALSE,OFFSET(program!$A$2,0,A852+1,1,M852-1)),
$L852&amp;" "&amp;_xlfn.TEXTJOIN(", ",TRUE,$X852:$Z852)
))</f>
        <v>.dat 0</v>
      </c>
      <c r="E852" s="19" t="b">
        <f t="shared" ca="1" si="265"/>
        <v>0</v>
      </c>
      <c r="F852" s="5" t="str">
        <f t="shared" ca="1" si="262"/>
        <v>stack</v>
      </c>
      <c r="G852" s="5">
        <f t="shared" ca="1" si="263"/>
        <v>2050</v>
      </c>
      <c r="H852" s="5" t="str">
        <f t="shared" si="266"/>
        <v>data</v>
      </c>
      <c r="I852" s="13" t="b">
        <f t="shared" si="267"/>
        <v>1</v>
      </c>
      <c r="J852" s="6">
        <f ca="1">OFFSET(program!$A$1,0,disasm!A852)</f>
        <v>0</v>
      </c>
      <c r="K852" s="7">
        <f t="shared" ca="1" si="268"/>
        <v>0</v>
      </c>
      <c r="L852" s="7" t="e">
        <f t="shared" ca="1" si="269"/>
        <v>#VALUE!</v>
      </c>
      <c r="M852" s="7">
        <f t="shared" si="270"/>
        <v>1</v>
      </c>
      <c r="N852" s="7">
        <f t="shared" si="271"/>
        <v>1</v>
      </c>
      <c r="O852" s="8">
        <f t="shared" si="272"/>
        <v>1</v>
      </c>
      <c r="P852" s="8" t="str">
        <f t="shared" si="273"/>
        <v/>
      </c>
      <c r="Q852" s="8" t="str">
        <f t="shared" si="274"/>
        <v/>
      </c>
      <c r="R852" s="8" t="str">
        <f t="shared" ca="1" si="275"/>
        <v>num</v>
      </c>
      <c r="S852" s="8" t="str">
        <f t="shared" si="276"/>
        <v/>
      </c>
      <c r="T852" s="8" t="str">
        <f t="shared" si="277"/>
        <v/>
      </c>
      <c r="U852" s="7">
        <f ca="1">IF(O852="","",OFFSET(program!$A$1,0,disasm!$A852+COLUMN()-COLUMN($U852)+IF($I852,0,1)))</f>
        <v>0</v>
      </c>
      <c r="V852" s="7" t="str">
        <f ca="1">IF(P852="","",OFFSET(program!$A$1,0,disasm!$A852+COLUMN()-COLUMN($U852)+IF($I852,0,1)))</f>
        <v/>
      </c>
      <c r="W852" s="7" t="str">
        <f ca="1">IF(Q852="","",OFFSET(program!$A$1,0,disasm!$A852+COLUMN()-COLUMN($U852)+IF($I852,0,1)))</f>
        <v/>
      </c>
      <c r="X852" s="3" t="str">
        <f t="shared" ca="1" si="278"/>
        <v>0</v>
      </c>
      <c r="Y852" s="3" t="str">
        <f t="shared" si="279"/>
        <v/>
      </c>
      <c r="Z852" s="3" t="str">
        <f t="shared" si="280"/>
        <v/>
      </c>
      <c r="AA852" s="3" t="str">
        <f ca="1">" "
&amp;AE852
&amp;IF(AND(OR(K852=5,K852=6),MOD(INT(J852/1000),10)=1)," A2","")
&amp;IF(AND(NOT(I852),J852=109,OFFSET(program!$A$1,0,disasm!$A852+1)&gt;0,NOT(ISNUMBER(FIND(" A1 "," "&amp;AE852&amp;" "))))," AUTOLABEL","")
&amp;" "</f>
        <v xml:space="preserve">  </v>
      </c>
      <c r="AD852" s="12"/>
      <c r="AE852" s="12"/>
    </row>
    <row r="853" spans="1:31" x14ac:dyDescent="0.2">
      <c r="A853" s="1">
        <f t="shared" ca="1" si="281"/>
        <v>2208</v>
      </c>
      <c r="B853" s="2" t="str">
        <f t="shared" ca="1" si="264"/>
        <v>stack+158</v>
      </c>
      <c r="C853" s="3" t="str">
        <f ca="1">_xlfn.TEXTJOIN(" ",FALSE,OFFSET(program!$A$1,0,A853,1,M853))</f>
        <v/>
      </c>
      <c r="D853" s="4" t="str">
        <f ca="1">IF($H853="data",".dat "&amp;X853,
IF($H853="str",".str " &amp; _xlfn.TEXTJOIN("",FALSE,OFFSET(program!$A$2,0,A853+1,1,M853-1)),
$L853&amp;" "&amp;_xlfn.TEXTJOIN(", ",TRUE,$X853:$Z853)
))</f>
        <v>.dat 0</v>
      </c>
      <c r="E853" s="19" t="b">
        <f t="shared" ca="1" si="265"/>
        <v>0</v>
      </c>
      <c r="F853" s="5" t="str">
        <f t="shared" ca="1" si="262"/>
        <v>stack</v>
      </c>
      <c r="G853" s="5">
        <f t="shared" ca="1" si="263"/>
        <v>2050</v>
      </c>
      <c r="H853" s="5" t="str">
        <f t="shared" si="266"/>
        <v>data</v>
      </c>
      <c r="I853" s="13" t="b">
        <f t="shared" si="267"/>
        <v>1</v>
      </c>
      <c r="J853" s="6">
        <f ca="1">OFFSET(program!$A$1,0,disasm!A853)</f>
        <v>0</v>
      </c>
      <c r="K853" s="7">
        <f t="shared" ca="1" si="268"/>
        <v>0</v>
      </c>
      <c r="L853" s="7" t="e">
        <f t="shared" ca="1" si="269"/>
        <v>#VALUE!</v>
      </c>
      <c r="M853" s="7">
        <f t="shared" si="270"/>
        <v>1</v>
      </c>
      <c r="N853" s="7">
        <f t="shared" si="271"/>
        <v>1</v>
      </c>
      <c r="O853" s="8">
        <f t="shared" si="272"/>
        <v>1</v>
      </c>
      <c r="P853" s="8" t="str">
        <f t="shared" si="273"/>
        <v/>
      </c>
      <c r="Q853" s="8" t="str">
        <f t="shared" si="274"/>
        <v/>
      </c>
      <c r="R853" s="8" t="str">
        <f t="shared" ca="1" si="275"/>
        <v>num</v>
      </c>
      <c r="S853" s="8" t="str">
        <f t="shared" si="276"/>
        <v/>
      </c>
      <c r="T853" s="8" t="str">
        <f t="shared" si="277"/>
        <v/>
      </c>
      <c r="U853" s="7">
        <f ca="1">IF(O853="","",OFFSET(program!$A$1,0,disasm!$A853+COLUMN()-COLUMN($U853)+IF($I853,0,1)))</f>
        <v>0</v>
      </c>
      <c r="V853" s="7" t="str">
        <f ca="1">IF(P853="","",OFFSET(program!$A$1,0,disasm!$A853+COLUMN()-COLUMN($U853)+IF($I853,0,1)))</f>
        <v/>
      </c>
      <c r="W853" s="7" t="str">
        <f ca="1">IF(Q853="","",OFFSET(program!$A$1,0,disasm!$A853+COLUMN()-COLUMN($U853)+IF($I853,0,1)))</f>
        <v/>
      </c>
      <c r="X853" s="3" t="str">
        <f t="shared" ca="1" si="278"/>
        <v>0</v>
      </c>
      <c r="Y853" s="3" t="str">
        <f t="shared" si="279"/>
        <v/>
      </c>
      <c r="Z853" s="3" t="str">
        <f t="shared" si="280"/>
        <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1"/>
        <v>2209</v>
      </c>
      <c r="B854" s="2" t="str">
        <f t="shared" ca="1" si="264"/>
        <v>stack+159</v>
      </c>
      <c r="C854" s="3" t="str">
        <f ca="1">_xlfn.TEXTJOIN(" ",FALSE,OFFSET(program!$A$1,0,A854,1,M854))</f>
        <v/>
      </c>
      <c r="D854" s="4" t="str">
        <f ca="1">IF($H854="data",".dat "&amp;X854,
IF($H854="str",".str " &amp; _xlfn.TEXTJOIN("",FALSE,OFFSET(program!$A$2,0,A854+1,1,M854-1)),
$L854&amp;" "&amp;_xlfn.TEXTJOIN(", ",TRUE,$X854:$Z854)
))</f>
        <v>.dat 0</v>
      </c>
      <c r="E854" s="19" t="b">
        <f t="shared" ca="1" si="265"/>
        <v>0</v>
      </c>
      <c r="F854" s="5" t="str">
        <f t="shared" ca="1" si="262"/>
        <v>stack</v>
      </c>
      <c r="G854" s="5">
        <f t="shared" ca="1" si="263"/>
        <v>2050</v>
      </c>
      <c r="H854" s="5" t="str">
        <f t="shared" si="266"/>
        <v>data</v>
      </c>
      <c r="I854" s="13" t="b">
        <f t="shared" si="267"/>
        <v>1</v>
      </c>
      <c r="J854" s="6">
        <f ca="1">OFFSET(program!$A$1,0,disasm!A854)</f>
        <v>0</v>
      </c>
      <c r="K854" s="7">
        <f t="shared" ca="1" si="268"/>
        <v>0</v>
      </c>
      <c r="L854" s="7" t="e">
        <f t="shared" ca="1" si="269"/>
        <v>#VALUE!</v>
      </c>
      <c r="M854" s="7">
        <f t="shared" si="270"/>
        <v>1</v>
      </c>
      <c r="N854" s="7">
        <f t="shared" si="271"/>
        <v>1</v>
      </c>
      <c r="O854" s="8">
        <f t="shared" si="272"/>
        <v>1</v>
      </c>
      <c r="P854" s="8" t="str">
        <f t="shared" si="273"/>
        <v/>
      </c>
      <c r="Q854" s="8" t="str">
        <f t="shared" si="274"/>
        <v/>
      </c>
      <c r="R854" s="8" t="str">
        <f t="shared" ca="1" si="275"/>
        <v>num</v>
      </c>
      <c r="S854" s="8" t="str">
        <f t="shared" si="276"/>
        <v/>
      </c>
      <c r="T854" s="8" t="str">
        <f t="shared" si="277"/>
        <v/>
      </c>
      <c r="U854" s="7">
        <f ca="1">IF(O854="","",OFFSET(program!$A$1,0,disasm!$A854+COLUMN()-COLUMN($U854)+IF($I854,0,1)))</f>
        <v>0</v>
      </c>
      <c r="V854" s="7" t="str">
        <f ca="1">IF(P854="","",OFFSET(program!$A$1,0,disasm!$A854+COLUMN()-COLUMN($U854)+IF($I854,0,1)))</f>
        <v/>
      </c>
      <c r="W854" s="7" t="str">
        <f ca="1">IF(Q854="","",OFFSET(program!$A$1,0,disasm!$A854+COLUMN()-COLUMN($U854)+IF($I854,0,1)))</f>
        <v/>
      </c>
      <c r="X854" s="3" t="str">
        <f t="shared" ca="1" si="278"/>
        <v>0</v>
      </c>
      <c r="Y854" s="3" t="str">
        <f t="shared" si="279"/>
        <v/>
      </c>
      <c r="Z854" s="3" t="str">
        <f t="shared" si="280"/>
        <v/>
      </c>
      <c r="AA854" s="3" t="str">
        <f ca="1">" "
&amp;AE854
&amp;IF(AND(OR(K854=5,K854=6),MOD(INT(J854/1000),10)=1)," A2","")
&amp;IF(AND(NOT(I854),J854=109,OFFSET(program!$A$1,0,disasm!$A854+1)&gt;0,NOT(ISNUMBER(FIND(" A1 "," "&amp;AE854&amp;" "))))," AUTOLABEL","")
&amp;" "</f>
        <v xml:space="preserve">  </v>
      </c>
      <c r="AD854" s="12"/>
    </row>
    <row r="855" spans="1:31" x14ac:dyDescent="0.2">
      <c r="A855" s="1">
        <f t="shared" ca="1" si="281"/>
        <v>2210</v>
      </c>
      <c r="B855" s="2" t="str">
        <f t="shared" ca="1" si="264"/>
        <v>stack+160</v>
      </c>
      <c r="C855" s="3" t="str">
        <f ca="1">_xlfn.TEXTJOIN(" ",FALSE,OFFSET(program!$A$1,0,A855,1,M855))</f>
        <v/>
      </c>
      <c r="D855" s="4" t="str">
        <f ca="1">IF($H855="data",".dat "&amp;X855,
IF($H855="str",".str " &amp; _xlfn.TEXTJOIN("",FALSE,OFFSET(program!$A$2,0,A855+1,1,M855-1)),
$L855&amp;" "&amp;_xlfn.TEXTJOIN(", ",TRUE,$X855:$Z855)
))</f>
        <v>.dat 0</v>
      </c>
      <c r="E855" s="19" t="b">
        <f t="shared" ca="1" si="265"/>
        <v>0</v>
      </c>
      <c r="F855" s="5" t="str">
        <f t="shared" ca="1" si="262"/>
        <v>stack</v>
      </c>
      <c r="G855" s="5">
        <f t="shared" ca="1" si="263"/>
        <v>2050</v>
      </c>
      <c r="H855" s="5" t="str">
        <f t="shared" si="266"/>
        <v>data</v>
      </c>
      <c r="I855" s="13" t="b">
        <f t="shared" si="267"/>
        <v>1</v>
      </c>
      <c r="J855" s="6">
        <f ca="1">OFFSET(program!$A$1,0,disasm!A855)</f>
        <v>0</v>
      </c>
      <c r="K855" s="7">
        <f t="shared" ca="1" si="268"/>
        <v>0</v>
      </c>
      <c r="L855" s="7" t="e">
        <f t="shared" ca="1" si="269"/>
        <v>#VALUE!</v>
      </c>
      <c r="M855" s="7">
        <f t="shared" si="270"/>
        <v>1</v>
      </c>
      <c r="N855" s="7">
        <f t="shared" si="271"/>
        <v>1</v>
      </c>
      <c r="O855" s="8">
        <f t="shared" si="272"/>
        <v>1</v>
      </c>
      <c r="P855" s="8" t="str">
        <f t="shared" si="273"/>
        <v/>
      </c>
      <c r="Q855" s="8" t="str">
        <f t="shared" si="274"/>
        <v/>
      </c>
      <c r="R855" s="8" t="str">
        <f t="shared" ca="1" si="275"/>
        <v>num</v>
      </c>
      <c r="S855" s="8" t="str">
        <f t="shared" si="276"/>
        <v/>
      </c>
      <c r="T855" s="8" t="str">
        <f t="shared" si="277"/>
        <v/>
      </c>
      <c r="U855" s="7">
        <f ca="1">IF(O855="","",OFFSET(program!$A$1,0,disasm!$A855+COLUMN()-COLUMN($U855)+IF($I855,0,1)))</f>
        <v>0</v>
      </c>
      <c r="V855" s="7" t="str">
        <f ca="1">IF(P855="","",OFFSET(program!$A$1,0,disasm!$A855+COLUMN()-COLUMN($U855)+IF($I855,0,1)))</f>
        <v/>
      </c>
      <c r="W855" s="7" t="str">
        <f ca="1">IF(Q855="","",OFFSET(program!$A$1,0,disasm!$A855+COLUMN()-COLUMN($U855)+IF($I855,0,1)))</f>
        <v/>
      </c>
      <c r="X855" s="3" t="str">
        <f t="shared" ca="1" si="278"/>
        <v>0</v>
      </c>
      <c r="Y855" s="3" t="str">
        <f t="shared" si="279"/>
        <v/>
      </c>
      <c r="Z855" s="3" t="str">
        <f t="shared" si="280"/>
        <v/>
      </c>
      <c r="AA855" s="3" t="str">
        <f ca="1">" "
&amp;AE855
&amp;IF(AND(OR(K855=5,K855=6),MOD(INT(J855/1000),10)=1)," A2","")
&amp;IF(AND(NOT(I855),J855=109,OFFSET(program!$A$1,0,disasm!$A855+1)&gt;0,NOT(ISNUMBER(FIND(" A1 "," "&amp;AE855&amp;" "))))," AUTOLABEL","")
&amp;" "</f>
        <v xml:space="preserve">  </v>
      </c>
    </row>
    <row r="856" spans="1:31" x14ac:dyDescent="0.2">
      <c r="A856" s="1">
        <f t="shared" ca="1" si="281"/>
        <v>2211</v>
      </c>
      <c r="B856" s="2" t="str">
        <f t="shared" ca="1" si="264"/>
        <v>stack+161</v>
      </c>
      <c r="C856" s="3" t="str">
        <f ca="1">_xlfn.TEXTJOIN(" ",FALSE,OFFSET(program!$A$1,0,A856,1,M856))</f>
        <v/>
      </c>
      <c r="D856" s="4" t="str">
        <f ca="1">IF($H856="data",".dat "&amp;X856,
IF($H856="str",".str " &amp; _xlfn.TEXTJOIN("",FALSE,OFFSET(program!$A$2,0,A856+1,1,M856-1)),
$L856&amp;" "&amp;_xlfn.TEXTJOIN(", ",TRUE,$X856:$Z856)
))</f>
        <v>.dat 0</v>
      </c>
      <c r="E856" s="19" t="b">
        <f t="shared" ca="1" si="265"/>
        <v>0</v>
      </c>
      <c r="F856" s="5" t="str">
        <f t="shared" ca="1" si="262"/>
        <v>stack</v>
      </c>
      <c r="G856" s="5">
        <f t="shared" ca="1" si="263"/>
        <v>2050</v>
      </c>
      <c r="H856" s="5" t="str">
        <f t="shared" si="266"/>
        <v>data</v>
      </c>
      <c r="I856" s="13" t="b">
        <f t="shared" si="267"/>
        <v>1</v>
      </c>
      <c r="J856" s="6">
        <f ca="1">OFFSET(program!$A$1,0,disasm!A856)</f>
        <v>0</v>
      </c>
      <c r="K856" s="7">
        <f t="shared" ca="1" si="268"/>
        <v>0</v>
      </c>
      <c r="L856" s="7" t="e">
        <f t="shared" ca="1" si="269"/>
        <v>#VALUE!</v>
      </c>
      <c r="M856" s="7">
        <f t="shared" si="270"/>
        <v>1</v>
      </c>
      <c r="N856" s="7">
        <f t="shared" si="271"/>
        <v>1</v>
      </c>
      <c r="O856" s="8">
        <f t="shared" si="272"/>
        <v>1</v>
      </c>
      <c r="P856" s="8" t="str">
        <f t="shared" si="273"/>
        <v/>
      </c>
      <c r="Q856" s="8" t="str">
        <f t="shared" si="274"/>
        <v/>
      </c>
      <c r="R856" s="8" t="str">
        <f t="shared" ca="1" si="275"/>
        <v>num</v>
      </c>
      <c r="S856" s="8" t="str">
        <f t="shared" si="276"/>
        <v/>
      </c>
      <c r="T856" s="8" t="str">
        <f t="shared" si="277"/>
        <v/>
      </c>
      <c r="U856" s="7">
        <f ca="1">IF(O856="","",OFFSET(program!$A$1,0,disasm!$A856+COLUMN()-COLUMN($U856)+IF($I856,0,1)))</f>
        <v>0</v>
      </c>
      <c r="V856" s="7" t="str">
        <f ca="1">IF(P856="","",OFFSET(program!$A$1,0,disasm!$A856+COLUMN()-COLUMN($U856)+IF($I856,0,1)))</f>
        <v/>
      </c>
      <c r="W856" s="7" t="str">
        <f ca="1">IF(Q856="","",OFFSET(program!$A$1,0,disasm!$A856+COLUMN()-COLUMN($U856)+IF($I856,0,1)))</f>
        <v/>
      </c>
      <c r="X856" s="3" t="str">
        <f t="shared" ca="1" si="278"/>
        <v>0</v>
      </c>
      <c r="Y856" s="3" t="str">
        <f t="shared" si="279"/>
        <v/>
      </c>
      <c r="Z856" s="3" t="str">
        <f t="shared" si="280"/>
        <v/>
      </c>
      <c r="AA856" s="3" t="str">
        <f ca="1">" "
&amp;AE856
&amp;IF(AND(OR(K856=5,K856=6),MOD(INT(J856/1000),10)=1)," A2","")
&amp;IF(AND(NOT(I856),J856=109,OFFSET(program!$A$1,0,disasm!$A856+1)&gt;0,NOT(ISNUMBER(FIND(" A1 "," "&amp;AE856&amp;" "))))," AUTOLABEL","")
&amp;" "</f>
        <v xml:space="preserve">  </v>
      </c>
    </row>
    <row r="857" spans="1:31" x14ac:dyDescent="0.2">
      <c r="A857" s="1">
        <f t="shared" ca="1" si="281"/>
        <v>2212</v>
      </c>
      <c r="B857" s="2" t="str">
        <f t="shared" ca="1" si="264"/>
        <v>stack+162</v>
      </c>
      <c r="C857" s="3" t="str">
        <f ca="1">_xlfn.TEXTJOIN(" ",FALSE,OFFSET(program!$A$1,0,A857,1,M857))</f>
        <v/>
      </c>
      <c r="D857" s="4" t="str">
        <f ca="1">IF($H857="data",".dat "&amp;X857,
IF($H857="str",".str " &amp; _xlfn.TEXTJOIN("",FALSE,OFFSET(program!$A$2,0,A857+1,1,M857-1)),
$L857&amp;" "&amp;_xlfn.TEXTJOIN(", ",TRUE,$X857:$Z857)
))</f>
        <v>.dat 0</v>
      </c>
      <c r="E857" s="19" t="b">
        <f t="shared" ca="1" si="265"/>
        <v>0</v>
      </c>
      <c r="F857" s="5" t="str">
        <f t="shared" ca="1" si="262"/>
        <v>stack</v>
      </c>
      <c r="G857" s="5">
        <f t="shared" ca="1" si="263"/>
        <v>2050</v>
      </c>
      <c r="H857" s="5" t="str">
        <f t="shared" si="266"/>
        <v>data</v>
      </c>
      <c r="I857" s="13" t="b">
        <f t="shared" si="267"/>
        <v>1</v>
      </c>
      <c r="J857" s="6">
        <f ca="1">OFFSET(program!$A$1,0,disasm!A857)</f>
        <v>0</v>
      </c>
      <c r="K857" s="7">
        <f t="shared" ca="1" si="268"/>
        <v>0</v>
      </c>
      <c r="L857" s="7" t="e">
        <f t="shared" ca="1" si="269"/>
        <v>#VALUE!</v>
      </c>
      <c r="M857" s="7">
        <f t="shared" si="270"/>
        <v>1</v>
      </c>
      <c r="N857" s="7">
        <f t="shared" si="271"/>
        <v>1</v>
      </c>
      <c r="O857" s="8">
        <f t="shared" si="272"/>
        <v>1</v>
      </c>
      <c r="P857" s="8" t="str">
        <f t="shared" si="273"/>
        <v/>
      </c>
      <c r="Q857" s="8" t="str">
        <f t="shared" si="274"/>
        <v/>
      </c>
      <c r="R857" s="8" t="str">
        <f t="shared" ca="1" si="275"/>
        <v>num</v>
      </c>
      <c r="S857" s="8" t="str">
        <f t="shared" si="276"/>
        <v/>
      </c>
      <c r="T857" s="8" t="str">
        <f t="shared" si="277"/>
        <v/>
      </c>
      <c r="U857" s="7">
        <f ca="1">IF(O857="","",OFFSET(program!$A$1,0,disasm!$A857+COLUMN()-COLUMN($U857)+IF($I857,0,1)))</f>
        <v>0</v>
      </c>
      <c r="V857" s="7" t="str">
        <f ca="1">IF(P857="","",OFFSET(program!$A$1,0,disasm!$A857+COLUMN()-COLUMN($U857)+IF($I857,0,1)))</f>
        <v/>
      </c>
      <c r="W857" s="7" t="str">
        <f ca="1">IF(Q857="","",OFFSET(program!$A$1,0,disasm!$A857+COLUMN()-COLUMN($U857)+IF($I857,0,1)))</f>
        <v/>
      </c>
      <c r="X857" s="3" t="str">
        <f t="shared" ca="1" si="278"/>
        <v>0</v>
      </c>
      <c r="Y857" s="3" t="str">
        <f t="shared" si="279"/>
        <v/>
      </c>
      <c r="Z857" s="3" t="str">
        <f t="shared" si="280"/>
        <v/>
      </c>
      <c r="AA857" s="3" t="str">
        <f ca="1">" "
&amp;AE857
&amp;IF(AND(OR(K857=5,K857=6),MOD(INT(J857/1000),10)=1)," A2","")
&amp;IF(AND(NOT(I857),J857=109,OFFSET(program!$A$1,0,disasm!$A857+1)&gt;0,NOT(ISNUMBER(FIND(" A1 "," "&amp;AE857&amp;" "))))," AUTOLABEL","")
&amp;" "</f>
        <v xml:space="preserve">  </v>
      </c>
    </row>
    <row r="858" spans="1:31" x14ac:dyDescent="0.2">
      <c r="A858" s="1">
        <f t="shared" ca="1" si="281"/>
        <v>2213</v>
      </c>
      <c r="B858" s="2" t="str">
        <f t="shared" ca="1" si="264"/>
        <v>stack+163</v>
      </c>
      <c r="C858" s="3" t="str">
        <f ca="1">_xlfn.TEXTJOIN(" ",FALSE,OFFSET(program!$A$1,0,A858,1,M858))</f>
        <v/>
      </c>
      <c r="D858" s="4" t="str">
        <f ca="1">IF($H858="data",".dat "&amp;X858,
IF($H858="str",".str " &amp; _xlfn.TEXTJOIN("",FALSE,OFFSET(program!$A$2,0,A858+1,1,M858-1)),
$L858&amp;" "&amp;_xlfn.TEXTJOIN(", ",TRUE,$X858:$Z858)
))</f>
        <v>.dat 0</v>
      </c>
      <c r="E858" s="19" t="b">
        <f t="shared" ca="1" si="265"/>
        <v>0</v>
      </c>
      <c r="F858" s="5" t="str">
        <f t="shared" ca="1" si="262"/>
        <v>stack</v>
      </c>
      <c r="G858" s="5">
        <f t="shared" ca="1" si="263"/>
        <v>2050</v>
      </c>
      <c r="H858" s="5" t="str">
        <f t="shared" si="266"/>
        <v>data</v>
      </c>
      <c r="I858" s="13" t="b">
        <f t="shared" si="267"/>
        <v>1</v>
      </c>
      <c r="J858" s="6">
        <f ca="1">OFFSET(program!$A$1,0,disasm!A858)</f>
        <v>0</v>
      </c>
      <c r="K858" s="7">
        <f t="shared" ca="1" si="268"/>
        <v>0</v>
      </c>
      <c r="L858" s="7" t="e">
        <f t="shared" ca="1" si="269"/>
        <v>#VALUE!</v>
      </c>
      <c r="M858" s="7">
        <f t="shared" si="270"/>
        <v>1</v>
      </c>
      <c r="N858" s="7">
        <f t="shared" si="271"/>
        <v>1</v>
      </c>
      <c r="O858" s="8">
        <f t="shared" si="272"/>
        <v>1</v>
      </c>
      <c r="P858" s="8" t="str">
        <f t="shared" si="273"/>
        <v/>
      </c>
      <c r="Q858" s="8" t="str">
        <f t="shared" si="274"/>
        <v/>
      </c>
      <c r="R858" s="8" t="str">
        <f t="shared" ca="1" si="275"/>
        <v>num</v>
      </c>
      <c r="S858" s="8" t="str">
        <f t="shared" si="276"/>
        <v/>
      </c>
      <c r="T858" s="8" t="str">
        <f t="shared" si="277"/>
        <v/>
      </c>
      <c r="U858" s="7">
        <f ca="1">IF(O858="","",OFFSET(program!$A$1,0,disasm!$A858+COLUMN()-COLUMN($U858)+IF($I858,0,1)))</f>
        <v>0</v>
      </c>
      <c r="V858" s="7" t="str">
        <f ca="1">IF(P858="","",OFFSET(program!$A$1,0,disasm!$A858+COLUMN()-COLUMN($U858)+IF($I858,0,1)))</f>
        <v/>
      </c>
      <c r="W858" s="7" t="str">
        <f ca="1">IF(Q858="","",OFFSET(program!$A$1,0,disasm!$A858+COLUMN()-COLUMN($U858)+IF($I858,0,1)))</f>
        <v/>
      </c>
      <c r="X858" s="3" t="str">
        <f t="shared" ca="1" si="278"/>
        <v>0</v>
      </c>
      <c r="Y858" s="3" t="str">
        <f t="shared" si="279"/>
        <v/>
      </c>
      <c r="Z858" s="3" t="str">
        <f t="shared" si="280"/>
        <v/>
      </c>
      <c r="AA858" s="3" t="str">
        <f ca="1">" "
&amp;AE858
&amp;IF(AND(OR(K858=5,K858=6),MOD(INT(J858/1000),10)=1)," A2","")
&amp;IF(AND(NOT(I858),J858=109,OFFSET(program!$A$1,0,disasm!$A858+1)&gt;0,NOT(ISNUMBER(FIND(" A1 "," "&amp;AE858&amp;" "))))," AUTOLABEL","")
&amp;" "</f>
        <v xml:space="preserve">  </v>
      </c>
    </row>
    <row r="859" spans="1:31" x14ac:dyDescent="0.2">
      <c r="A859" s="1">
        <f t="shared" ca="1" si="281"/>
        <v>2214</v>
      </c>
      <c r="B859" s="2" t="str">
        <f t="shared" ca="1" si="264"/>
        <v>stack+164</v>
      </c>
      <c r="C859" s="3" t="str">
        <f ca="1">_xlfn.TEXTJOIN(" ",FALSE,OFFSET(program!$A$1,0,A859,1,M859))</f>
        <v/>
      </c>
      <c r="D859" s="4" t="str">
        <f ca="1">IF($H859="data",".dat "&amp;X859,
IF($H859="str",".str " &amp; _xlfn.TEXTJOIN("",FALSE,OFFSET(program!$A$2,0,A859+1,1,M859-1)),
$L859&amp;" "&amp;_xlfn.TEXTJOIN(", ",TRUE,$X859:$Z859)
))</f>
        <v>.dat 0</v>
      </c>
      <c r="E859" s="19" t="b">
        <f t="shared" ca="1" si="265"/>
        <v>0</v>
      </c>
      <c r="F859" s="5" t="str">
        <f t="shared" ca="1" si="262"/>
        <v>stack</v>
      </c>
      <c r="G859" s="5">
        <f t="shared" ca="1" si="263"/>
        <v>2050</v>
      </c>
      <c r="H859" s="5" t="str">
        <f t="shared" si="266"/>
        <v>data</v>
      </c>
      <c r="I859" s="13" t="b">
        <f t="shared" si="267"/>
        <v>1</v>
      </c>
      <c r="J859" s="6">
        <f ca="1">OFFSET(program!$A$1,0,disasm!A859)</f>
        <v>0</v>
      </c>
      <c r="K859" s="7">
        <f t="shared" ca="1" si="268"/>
        <v>0</v>
      </c>
      <c r="L859" s="7" t="e">
        <f t="shared" ca="1" si="269"/>
        <v>#VALUE!</v>
      </c>
      <c r="M859" s="7">
        <f t="shared" si="270"/>
        <v>1</v>
      </c>
      <c r="N859" s="7">
        <f t="shared" si="271"/>
        <v>1</v>
      </c>
      <c r="O859" s="8">
        <f t="shared" si="272"/>
        <v>1</v>
      </c>
      <c r="P859" s="8" t="str">
        <f t="shared" si="273"/>
        <v/>
      </c>
      <c r="Q859" s="8" t="str">
        <f t="shared" si="274"/>
        <v/>
      </c>
      <c r="R859" s="8" t="str">
        <f t="shared" ca="1" si="275"/>
        <v>num</v>
      </c>
      <c r="S859" s="8" t="str">
        <f t="shared" si="276"/>
        <v/>
      </c>
      <c r="T859" s="8" t="str">
        <f t="shared" si="277"/>
        <v/>
      </c>
      <c r="U859" s="7">
        <f ca="1">IF(O859="","",OFFSET(program!$A$1,0,disasm!$A859+COLUMN()-COLUMN($U859)+IF($I859,0,1)))</f>
        <v>0</v>
      </c>
      <c r="V859" s="7" t="str">
        <f ca="1">IF(P859="","",OFFSET(program!$A$1,0,disasm!$A859+COLUMN()-COLUMN($U859)+IF($I859,0,1)))</f>
        <v/>
      </c>
      <c r="W859" s="7" t="str">
        <f ca="1">IF(Q859="","",OFFSET(program!$A$1,0,disasm!$A859+COLUMN()-COLUMN($U859)+IF($I859,0,1)))</f>
        <v/>
      </c>
      <c r="X859" s="3" t="str">
        <f t="shared" ca="1" si="278"/>
        <v>0</v>
      </c>
      <c r="Y859" s="3" t="str">
        <f t="shared" si="279"/>
        <v/>
      </c>
      <c r="Z859" s="3" t="str">
        <f t="shared" si="280"/>
        <v/>
      </c>
      <c r="AA859" s="3" t="str">
        <f ca="1">" "
&amp;AE859
&amp;IF(AND(OR(K859=5,K859=6),MOD(INT(J859/1000),10)=1)," A2","")
&amp;IF(AND(NOT(I859),J859=109,OFFSET(program!$A$1,0,disasm!$A859+1)&gt;0,NOT(ISNUMBER(FIND(" A1 "," "&amp;AE859&amp;" "))))," AUTOLABEL","")
&amp;" "</f>
        <v xml:space="preserve">  </v>
      </c>
    </row>
    <row r="860" spans="1:31" x14ac:dyDescent="0.2">
      <c r="A860" s="1">
        <f t="shared" ca="1" si="281"/>
        <v>2215</v>
      </c>
      <c r="B860" s="2" t="str">
        <f t="shared" ca="1" si="264"/>
        <v>stack+165</v>
      </c>
      <c r="C860" s="3" t="str">
        <f ca="1">_xlfn.TEXTJOIN(" ",FALSE,OFFSET(program!$A$1,0,A860,1,M860))</f>
        <v/>
      </c>
      <c r="D860" s="4" t="str">
        <f ca="1">IF($H860="data",".dat "&amp;X860,
IF($H860="str",".str " &amp; _xlfn.TEXTJOIN("",FALSE,OFFSET(program!$A$2,0,A860+1,1,M860-1)),
$L860&amp;" "&amp;_xlfn.TEXTJOIN(", ",TRUE,$X860:$Z860)
))</f>
        <v>.dat 0</v>
      </c>
      <c r="E860" s="19" t="b">
        <f t="shared" ca="1" si="265"/>
        <v>0</v>
      </c>
      <c r="F860" s="5" t="str">
        <f t="shared" ca="1" si="262"/>
        <v>stack</v>
      </c>
      <c r="G860" s="5">
        <f t="shared" ca="1" si="263"/>
        <v>2050</v>
      </c>
      <c r="H860" s="5" t="str">
        <f t="shared" si="266"/>
        <v>data</v>
      </c>
      <c r="I860" s="13" t="b">
        <f t="shared" si="267"/>
        <v>1</v>
      </c>
      <c r="J860" s="6">
        <f ca="1">OFFSET(program!$A$1,0,disasm!A860)</f>
        <v>0</v>
      </c>
      <c r="K860" s="7">
        <f t="shared" ca="1" si="268"/>
        <v>0</v>
      </c>
      <c r="L860" s="7" t="e">
        <f t="shared" ca="1" si="269"/>
        <v>#VALUE!</v>
      </c>
      <c r="M860" s="7">
        <f t="shared" si="270"/>
        <v>1</v>
      </c>
      <c r="N860" s="7">
        <f t="shared" si="271"/>
        <v>1</v>
      </c>
      <c r="O860" s="8">
        <f t="shared" si="272"/>
        <v>1</v>
      </c>
      <c r="P860" s="8" t="str">
        <f t="shared" si="273"/>
        <v/>
      </c>
      <c r="Q860" s="8" t="str">
        <f t="shared" si="274"/>
        <v/>
      </c>
      <c r="R860" s="8" t="str">
        <f t="shared" ca="1" si="275"/>
        <v>num</v>
      </c>
      <c r="S860" s="8" t="str">
        <f t="shared" si="276"/>
        <v/>
      </c>
      <c r="T860" s="8" t="str">
        <f t="shared" si="277"/>
        <v/>
      </c>
      <c r="U860" s="7">
        <f ca="1">IF(O860="","",OFFSET(program!$A$1,0,disasm!$A860+COLUMN()-COLUMN($U860)+IF($I860,0,1)))</f>
        <v>0</v>
      </c>
      <c r="V860" s="7" t="str">
        <f ca="1">IF(P860="","",OFFSET(program!$A$1,0,disasm!$A860+COLUMN()-COLUMN($U860)+IF($I860,0,1)))</f>
        <v/>
      </c>
      <c r="W860" s="7" t="str">
        <f ca="1">IF(Q860="","",OFFSET(program!$A$1,0,disasm!$A860+COLUMN()-COLUMN($U860)+IF($I860,0,1)))</f>
        <v/>
      </c>
      <c r="X860" s="3" t="str">
        <f t="shared" ca="1" si="278"/>
        <v>0</v>
      </c>
      <c r="Y860" s="3" t="str">
        <f t="shared" si="279"/>
        <v/>
      </c>
      <c r="Z860" s="3" t="str">
        <f t="shared" si="280"/>
        <v/>
      </c>
      <c r="AA860" s="3" t="str">
        <f ca="1">" "
&amp;AE860
&amp;IF(AND(OR(K860=5,K860=6),MOD(INT(J860/1000),10)=1)," A2","")
&amp;IF(AND(NOT(I860),J860=109,OFFSET(program!$A$1,0,disasm!$A860+1)&gt;0,NOT(ISNUMBER(FIND(" A1 "," "&amp;AE860&amp;" "))))," AUTOLABEL","")
&amp;" "</f>
        <v xml:space="preserve">  </v>
      </c>
    </row>
    <row r="861" spans="1:31" x14ac:dyDescent="0.2">
      <c r="A861" s="1">
        <f t="shared" ca="1" si="281"/>
        <v>2216</v>
      </c>
      <c r="B861" s="2" t="str">
        <f t="shared" ca="1" si="264"/>
        <v>stack+166</v>
      </c>
      <c r="C861" s="3" t="str">
        <f ca="1">_xlfn.TEXTJOIN(" ",FALSE,OFFSET(program!$A$1,0,A861,1,M861))</f>
        <v/>
      </c>
      <c r="D861" s="4" t="str">
        <f ca="1">IF($H861="data",".dat "&amp;X861,
IF($H861="str",".str " &amp; _xlfn.TEXTJOIN("",FALSE,OFFSET(program!$A$2,0,A861+1,1,M861-1)),
$L861&amp;" "&amp;_xlfn.TEXTJOIN(", ",TRUE,$X861:$Z861)
))</f>
        <v>.dat 0</v>
      </c>
      <c r="E861" s="19" t="b">
        <f t="shared" ca="1" si="265"/>
        <v>0</v>
      </c>
      <c r="F861" s="5" t="str">
        <f t="shared" ca="1" si="262"/>
        <v>stack</v>
      </c>
      <c r="G861" s="5">
        <f t="shared" ca="1" si="263"/>
        <v>2050</v>
      </c>
      <c r="H861" s="5" t="str">
        <f t="shared" si="266"/>
        <v>data</v>
      </c>
      <c r="I861" s="13" t="b">
        <f t="shared" si="267"/>
        <v>1</v>
      </c>
      <c r="J861" s="6">
        <f ca="1">OFFSET(program!$A$1,0,disasm!A861)</f>
        <v>0</v>
      </c>
      <c r="K861" s="7">
        <f t="shared" ca="1" si="268"/>
        <v>0</v>
      </c>
      <c r="L861" s="7" t="e">
        <f t="shared" ca="1" si="269"/>
        <v>#VALUE!</v>
      </c>
      <c r="M861" s="7">
        <f t="shared" si="270"/>
        <v>1</v>
      </c>
      <c r="N861" s="7">
        <f t="shared" si="271"/>
        <v>1</v>
      </c>
      <c r="O861" s="8">
        <f t="shared" si="272"/>
        <v>1</v>
      </c>
      <c r="P861" s="8" t="str">
        <f t="shared" si="273"/>
        <v/>
      </c>
      <c r="Q861" s="8" t="str">
        <f t="shared" si="274"/>
        <v/>
      </c>
      <c r="R861" s="8" t="str">
        <f t="shared" ca="1" si="275"/>
        <v>num</v>
      </c>
      <c r="S861" s="8" t="str">
        <f t="shared" si="276"/>
        <v/>
      </c>
      <c r="T861" s="8" t="str">
        <f t="shared" si="277"/>
        <v/>
      </c>
      <c r="U861" s="7">
        <f ca="1">IF(O861="","",OFFSET(program!$A$1,0,disasm!$A861+COLUMN()-COLUMN($U861)+IF($I861,0,1)))</f>
        <v>0</v>
      </c>
      <c r="V861" s="7" t="str">
        <f ca="1">IF(P861="","",OFFSET(program!$A$1,0,disasm!$A861+COLUMN()-COLUMN($U861)+IF($I861,0,1)))</f>
        <v/>
      </c>
      <c r="W861" s="7" t="str">
        <f ca="1">IF(Q861="","",OFFSET(program!$A$1,0,disasm!$A861+COLUMN()-COLUMN($U861)+IF($I861,0,1)))</f>
        <v/>
      </c>
      <c r="X861" s="3" t="str">
        <f t="shared" ca="1" si="278"/>
        <v>0</v>
      </c>
      <c r="Y861" s="3" t="str">
        <f t="shared" si="279"/>
        <v/>
      </c>
      <c r="Z861" s="3" t="str">
        <f t="shared" si="280"/>
        <v/>
      </c>
      <c r="AA861" s="3" t="str">
        <f ca="1">" "
&amp;AE861
&amp;IF(AND(OR(K861=5,K861=6),MOD(INT(J861/1000),10)=1)," A2","")
&amp;IF(AND(NOT(I861),J861=109,OFFSET(program!$A$1,0,disasm!$A861+1)&gt;0,NOT(ISNUMBER(FIND(" A1 "," "&amp;AE861&amp;" "))))," AUTOLABEL","")
&amp;" "</f>
        <v xml:space="preserve">  </v>
      </c>
    </row>
    <row r="862" spans="1:31" x14ac:dyDescent="0.2">
      <c r="A862" s="1">
        <f t="shared" ca="1" si="281"/>
        <v>2217</v>
      </c>
      <c r="B862" s="2" t="str">
        <f t="shared" ca="1" si="264"/>
        <v>stack+167</v>
      </c>
      <c r="C862" s="3" t="str">
        <f ca="1">_xlfn.TEXTJOIN(" ",FALSE,OFFSET(program!$A$1,0,A862,1,M862))</f>
        <v/>
      </c>
      <c r="D862" s="4" t="str">
        <f ca="1">IF($H862="data",".dat "&amp;X862,
IF($H862="str",".str " &amp; _xlfn.TEXTJOIN("",FALSE,OFFSET(program!$A$2,0,A862+1,1,M862-1)),
$L862&amp;" "&amp;_xlfn.TEXTJOIN(", ",TRUE,$X862:$Z862)
))</f>
        <v>.dat 0</v>
      </c>
      <c r="E862" s="19" t="b">
        <f t="shared" ca="1" si="265"/>
        <v>0</v>
      </c>
      <c r="F862" s="5" t="str">
        <f t="shared" ca="1" si="262"/>
        <v>stack</v>
      </c>
      <c r="G862" s="5">
        <f t="shared" ca="1" si="263"/>
        <v>2050</v>
      </c>
      <c r="H862" s="5" t="str">
        <f t="shared" si="266"/>
        <v>data</v>
      </c>
      <c r="I862" s="13" t="b">
        <f t="shared" si="267"/>
        <v>1</v>
      </c>
      <c r="J862" s="6">
        <f ca="1">OFFSET(program!$A$1,0,disasm!A862)</f>
        <v>0</v>
      </c>
      <c r="K862" s="7">
        <f t="shared" ca="1" si="268"/>
        <v>0</v>
      </c>
      <c r="L862" s="7" t="e">
        <f t="shared" ca="1" si="269"/>
        <v>#VALUE!</v>
      </c>
      <c r="M862" s="7">
        <f t="shared" si="270"/>
        <v>1</v>
      </c>
      <c r="N862" s="7">
        <f t="shared" si="271"/>
        <v>1</v>
      </c>
      <c r="O862" s="8">
        <f t="shared" si="272"/>
        <v>1</v>
      </c>
      <c r="P862" s="8" t="str">
        <f t="shared" si="273"/>
        <v/>
      </c>
      <c r="Q862" s="8" t="str">
        <f t="shared" si="274"/>
        <v/>
      </c>
      <c r="R862" s="8" t="str">
        <f t="shared" ca="1" si="275"/>
        <v>num</v>
      </c>
      <c r="S862" s="8" t="str">
        <f t="shared" si="276"/>
        <v/>
      </c>
      <c r="T862" s="8" t="str">
        <f t="shared" si="277"/>
        <v/>
      </c>
      <c r="U862" s="7">
        <f ca="1">IF(O862="","",OFFSET(program!$A$1,0,disasm!$A862+COLUMN()-COLUMN($U862)+IF($I862,0,1)))</f>
        <v>0</v>
      </c>
      <c r="V862" s="7" t="str">
        <f ca="1">IF(P862="","",OFFSET(program!$A$1,0,disasm!$A862+COLUMN()-COLUMN($U862)+IF($I862,0,1)))</f>
        <v/>
      </c>
      <c r="W862" s="7" t="str">
        <f ca="1">IF(Q862="","",OFFSET(program!$A$1,0,disasm!$A862+COLUMN()-COLUMN($U862)+IF($I862,0,1)))</f>
        <v/>
      </c>
      <c r="X862" s="3" t="str">
        <f t="shared" ca="1" si="278"/>
        <v>0</v>
      </c>
      <c r="Y862" s="3" t="str">
        <f t="shared" si="279"/>
        <v/>
      </c>
      <c r="Z862" s="3" t="str">
        <f t="shared" si="280"/>
        <v/>
      </c>
      <c r="AA862" s="3" t="str">
        <f ca="1">" "
&amp;AE862
&amp;IF(AND(OR(K862=5,K862=6),MOD(INT(J862/1000),10)=1)," A2","")
&amp;IF(AND(NOT(I862),J862=109,OFFSET(program!$A$1,0,disasm!$A862+1)&gt;0,NOT(ISNUMBER(FIND(" A1 "," "&amp;AE862&amp;" "))))," AUTOLABEL","")
&amp;" "</f>
        <v xml:space="preserve">  </v>
      </c>
    </row>
    <row r="863" spans="1:31" x14ac:dyDescent="0.2">
      <c r="A863" s="1">
        <f t="shared" ca="1" si="281"/>
        <v>2218</v>
      </c>
      <c r="B863" s="2" t="str">
        <f t="shared" ca="1" si="264"/>
        <v>stack+168</v>
      </c>
      <c r="C863" s="3" t="str">
        <f ca="1">_xlfn.TEXTJOIN(" ",FALSE,OFFSET(program!$A$1,0,A863,1,M863))</f>
        <v/>
      </c>
      <c r="D863" s="4" t="str">
        <f ca="1">IF($H863="data",".dat "&amp;X863,
IF($H863="str",".str " &amp; _xlfn.TEXTJOIN("",FALSE,OFFSET(program!$A$2,0,A863+1,1,M863-1)),
$L863&amp;" "&amp;_xlfn.TEXTJOIN(", ",TRUE,$X863:$Z863)
))</f>
        <v>.dat 0</v>
      </c>
      <c r="E863" s="19" t="b">
        <f t="shared" ca="1" si="265"/>
        <v>0</v>
      </c>
      <c r="F863" s="5" t="str">
        <f t="shared" ca="1" si="262"/>
        <v>stack</v>
      </c>
      <c r="G863" s="5">
        <f t="shared" ca="1" si="263"/>
        <v>2050</v>
      </c>
      <c r="H863" s="5" t="str">
        <f t="shared" si="266"/>
        <v>data</v>
      </c>
      <c r="I863" s="13" t="b">
        <f t="shared" si="267"/>
        <v>1</v>
      </c>
      <c r="J863" s="6">
        <f ca="1">OFFSET(program!$A$1,0,disasm!A863)</f>
        <v>0</v>
      </c>
      <c r="K863" s="7">
        <f t="shared" ca="1" si="268"/>
        <v>0</v>
      </c>
      <c r="L863" s="7" t="e">
        <f t="shared" ca="1" si="269"/>
        <v>#VALUE!</v>
      </c>
      <c r="M863" s="7">
        <f t="shared" si="270"/>
        <v>1</v>
      </c>
      <c r="N863" s="7">
        <f t="shared" si="271"/>
        <v>1</v>
      </c>
      <c r="O863" s="8">
        <f t="shared" si="272"/>
        <v>1</v>
      </c>
      <c r="P863" s="8" t="str">
        <f t="shared" si="273"/>
        <v/>
      </c>
      <c r="Q863" s="8" t="str">
        <f t="shared" si="274"/>
        <v/>
      </c>
      <c r="R863" s="8" t="str">
        <f t="shared" ca="1" si="275"/>
        <v>num</v>
      </c>
      <c r="S863" s="8" t="str">
        <f t="shared" si="276"/>
        <v/>
      </c>
      <c r="T863" s="8" t="str">
        <f t="shared" si="277"/>
        <v/>
      </c>
      <c r="U863" s="7">
        <f ca="1">IF(O863="","",OFFSET(program!$A$1,0,disasm!$A863+COLUMN()-COLUMN($U863)+IF($I863,0,1)))</f>
        <v>0</v>
      </c>
      <c r="V863" s="7" t="str">
        <f ca="1">IF(P863="","",OFFSET(program!$A$1,0,disasm!$A863+COLUMN()-COLUMN($U863)+IF($I863,0,1)))</f>
        <v/>
      </c>
      <c r="W863" s="7" t="str">
        <f ca="1">IF(Q863="","",OFFSET(program!$A$1,0,disasm!$A863+COLUMN()-COLUMN($U863)+IF($I863,0,1)))</f>
        <v/>
      </c>
      <c r="X863" s="3" t="str">
        <f t="shared" ca="1" si="278"/>
        <v>0</v>
      </c>
      <c r="Y863" s="3" t="str">
        <f t="shared" si="279"/>
        <v/>
      </c>
      <c r="Z863" s="3" t="str">
        <f t="shared" si="280"/>
        <v/>
      </c>
      <c r="AA863" s="3" t="str">
        <f ca="1">" "
&amp;AE863
&amp;IF(AND(OR(K863=5,K863=6),MOD(INT(J863/1000),10)=1)," A2","")
&amp;IF(AND(NOT(I863),J863=109,OFFSET(program!$A$1,0,disasm!$A863+1)&gt;0,NOT(ISNUMBER(FIND(" A1 "," "&amp;AE863&amp;" "))))," AUTOLABEL","")
&amp;" "</f>
        <v xml:space="preserve">  </v>
      </c>
    </row>
    <row r="864" spans="1:31" x14ac:dyDescent="0.2">
      <c r="A864" s="1">
        <f t="shared" ca="1" si="281"/>
        <v>2219</v>
      </c>
      <c r="B864" s="2" t="str">
        <f t="shared" ca="1" si="264"/>
        <v>stack+169</v>
      </c>
      <c r="C864" s="3" t="str">
        <f ca="1">_xlfn.TEXTJOIN(" ",FALSE,OFFSET(program!$A$1,0,A864,1,M864))</f>
        <v/>
      </c>
      <c r="D864" s="4" t="str">
        <f ca="1">IF($H864="data",".dat "&amp;X864,
IF($H864="str",".str " &amp; _xlfn.TEXTJOIN("",FALSE,OFFSET(program!$A$2,0,A864+1,1,M864-1)),
$L864&amp;" "&amp;_xlfn.TEXTJOIN(", ",TRUE,$X864:$Z864)
))</f>
        <v>.dat 0</v>
      </c>
      <c r="E864" s="19" t="b">
        <f t="shared" ca="1" si="265"/>
        <v>0</v>
      </c>
      <c r="F864" s="5" t="str">
        <f t="shared" ca="1" si="262"/>
        <v>stack</v>
      </c>
      <c r="G864" s="5">
        <f t="shared" ca="1" si="263"/>
        <v>2050</v>
      </c>
      <c r="H864" s="5" t="str">
        <f t="shared" si="266"/>
        <v>data</v>
      </c>
      <c r="I864" s="13" t="b">
        <f t="shared" si="267"/>
        <v>1</v>
      </c>
      <c r="J864" s="6">
        <f ca="1">OFFSET(program!$A$1,0,disasm!A864)</f>
        <v>0</v>
      </c>
      <c r="K864" s="7">
        <f t="shared" ca="1" si="268"/>
        <v>0</v>
      </c>
      <c r="L864" s="7" t="e">
        <f t="shared" ca="1" si="269"/>
        <v>#VALUE!</v>
      </c>
      <c r="M864" s="7">
        <f t="shared" si="270"/>
        <v>1</v>
      </c>
      <c r="N864" s="7">
        <f t="shared" si="271"/>
        <v>1</v>
      </c>
      <c r="O864" s="8">
        <f t="shared" si="272"/>
        <v>1</v>
      </c>
      <c r="P864" s="8" t="str">
        <f t="shared" si="273"/>
        <v/>
      </c>
      <c r="Q864" s="8" t="str">
        <f t="shared" si="274"/>
        <v/>
      </c>
      <c r="R864" s="8" t="str">
        <f t="shared" ca="1" si="275"/>
        <v>num</v>
      </c>
      <c r="S864" s="8" t="str">
        <f t="shared" si="276"/>
        <v/>
      </c>
      <c r="T864" s="8" t="str">
        <f t="shared" si="277"/>
        <v/>
      </c>
      <c r="U864" s="7">
        <f ca="1">IF(O864="","",OFFSET(program!$A$1,0,disasm!$A864+COLUMN()-COLUMN($U864)+IF($I864,0,1)))</f>
        <v>0</v>
      </c>
      <c r="V864" s="7" t="str">
        <f ca="1">IF(P864="","",OFFSET(program!$A$1,0,disasm!$A864+COLUMN()-COLUMN($U864)+IF($I864,0,1)))</f>
        <v/>
      </c>
      <c r="W864" s="7" t="str">
        <f ca="1">IF(Q864="","",OFFSET(program!$A$1,0,disasm!$A864+COLUMN()-COLUMN($U864)+IF($I864,0,1)))</f>
        <v/>
      </c>
      <c r="X864" s="3" t="str">
        <f t="shared" ca="1" si="278"/>
        <v>0</v>
      </c>
      <c r="Y864" s="3" t="str">
        <f t="shared" si="279"/>
        <v/>
      </c>
      <c r="Z864" s="3" t="str">
        <f t="shared" si="280"/>
        <v/>
      </c>
      <c r="AA864" s="3" t="str">
        <f ca="1">" "
&amp;AE864
&amp;IF(AND(OR(K864=5,K864=6),MOD(INT(J864/1000),10)=1)," A2","")
&amp;IF(AND(NOT(I864),J864=109,OFFSET(program!$A$1,0,disasm!$A864+1)&gt;0,NOT(ISNUMBER(FIND(" A1 "," "&amp;AE864&amp;" "))))," AUTOLABEL","")
&amp;" "</f>
        <v xml:space="preserve">  </v>
      </c>
    </row>
    <row r="865" spans="1:27" x14ac:dyDescent="0.2">
      <c r="A865" s="1">
        <f t="shared" ca="1" si="281"/>
        <v>2220</v>
      </c>
      <c r="B865" s="2" t="str">
        <f t="shared" ca="1" si="264"/>
        <v>stack+170</v>
      </c>
      <c r="C865" s="3" t="str">
        <f ca="1">_xlfn.TEXTJOIN(" ",FALSE,OFFSET(program!$A$1,0,A865,1,M865))</f>
        <v/>
      </c>
      <c r="D865" s="4" t="str">
        <f ca="1">IF($H865="data",".dat "&amp;X865,
IF($H865="str",".str " &amp; _xlfn.TEXTJOIN("",FALSE,OFFSET(program!$A$2,0,A865+1,1,M865-1)),
$L865&amp;" "&amp;_xlfn.TEXTJOIN(", ",TRUE,$X865:$Z865)
))</f>
        <v>.dat 0</v>
      </c>
      <c r="E865" s="19" t="b">
        <f t="shared" ca="1" si="265"/>
        <v>0</v>
      </c>
      <c r="F865" s="5" t="str">
        <f t="shared" ca="1" si="262"/>
        <v>stack</v>
      </c>
      <c r="G865" s="5">
        <f t="shared" ca="1" si="263"/>
        <v>2050</v>
      </c>
      <c r="H865" s="5" t="str">
        <f t="shared" si="266"/>
        <v>data</v>
      </c>
      <c r="I865" s="13" t="b">
        <f t="shared" si="267"/>
        <v>1</v>
      </c>
      <c r="J865" s="6">
        <f ca="1">OFFSET(program!$A$1,0,disasm!A865)</f>
        <v>0</v>
      </c>
      <c r="K865" s="7">
        <f t="shared" ca="1" si="268"/>
        <v>0</v>
      </c>
      <c r="L865" s="7" t="e">
        <f t="shared" ca="1" si="269"/>
        <v>#VALUE!</v>
      </c>
      <c r="M865" s="7">
        <f t="shared" si="270"/>
        <v>1</v>
      </c>
      <c r="N865" s="7">
        <f t="shared" si="271"/>
        <v>1</v>
      </c>
      <c r="O865" s="8">
        <f t="shared" si="272"/>
        <v>1</v>
      </c>
      <c r="P865" s="8" t="str">
        <f t="shared" si="273"/>
        <v/>
      </c>
      <c r="Q865" s="8" t="str">
        <f t="shared" si="274"/>
        <v/>
      </c>
      <c r="R865" s="8" t="str">
        <f t="shared" ca="1" si="275"/>
        <v>num</v>
      </c>
      <c r="S865" s="8" t="str">
        <f t="shared" si="276"/>
        <v/>
      </c>
      <c r="T865" s="8" t="str">
        <f t="shared" si="277"/>
        <v/>
      </c>
      <c r="U865" s="7">
        <f ca="1">IF(O865="","",OFFSET(program!$A$1,0,disasm!$A865+COLUMN()-COLUMN($U865)+IF($I865,0,1)))</f>
        <v>0</v>
      </c>
      <c r="V865" s="7" t="str">
        <f ca="1">IF(P865="","",OFFSET(program!$A$1,0,disasm!$A865+COLUMN()-COLUMN($U865)+IF($I865,0,1)))</f>
        <v/>
      </c>
      <c r="W865" s="7" t="str">
        <f ca="1">IF(Q865="","",OFFSET(program!$A$1,0,disasm!$A865+COLUMN()-COLUMN($U865)+IF($I865,0,1)))</f>
        <v/>
      </c>
      <c r="X865" s="3" t="str">
        <f t="shared" ca="1" si="278"/>
        <v>0</v>
      </c>
      <c r="Y865" s="3" t="str">
        <f t="shared" si="279"/>
        <v/>
      </c>
      <c r="Z865" s="3" t="str">
        <f t="shared" si="280"/>
        <v/>
      </c>
      <c r="AA865" s="3" t="str">
        <f ca="1">" "
&amp;AE865
&amp;IF(AND(OR(K865=5,K865=6),MOD(INT(J865/1000),10)=1)," A2","")
&amp;IF(AND(NOT(I865),J865=109,OFFSET(program!$A$1,0,disasm!$A865+1)&gt;0,NOT(ISNUMBER(FIND(" A1 "," "&amp;AE865&amp;" "))))," AUTOLABEL","")
&amp;" "</f>
        <v xml:space="preserve">  </v>
      </c>
    </row>
    <row r="866" spans="1:27" x14ac:dyDescent="0.2">
      <c r="A866" s="1">
        <f t="shared" ca="1" si="281"/>
        <v>2221</v>
      </c>
      <c r="B866" s="2" t="str">
        <f t="shared" ca="1" si="264"/>
        <v>stack+171</v>
      </c>
      <c r="C866" s="3" t="str">
        <f ca="1">_xlfn.TEXTJOIN(" ",FALSE,OFFSET(program!$A$1,0,A866,1,M866))</f>
        <v/>
      </c>
      <c r="D866" s="4" t="str">
        <f ca="1">IF($H866="data",".dat "&amp;X866,
IF($H866="str",".str " &amp; _xlfn.TEXTJOIN("",FALSE,OFFSET(program!$A$2,0,A866+1,1,M866-1)),
$L866&amp;" "&amp;_xlfn.TEXTJOIN(", ",TRUE,$X866:$Z866)
))</f>
        <v>.dat 0</v>
      </c>
      <c r="E866" s="19" t="b">
        <f t="shared" ca="1" si="265"/>
        <v>0</v>
      </c>
      <c r="F866" s="5" t="str">
        <f t="shared" ca="1" si="262"/>
        <v>stack</v>
      </c>
      <c r="G866" s="5">
        <f t="shared" ca="1" si="263"/>
        <v>2050</v>
      </c>
      <c r="H866" s="5" t="str">
        <f t="shared" si="266"/>
        <v>data</v>
      </c>
      <c r="I866" s="13" t="b">
        <f t="shared" si="267"/>
        <v>1</v>
      </c>
      <c r="J866" s="6">
        <f ca="1">OFFSET(program!$A$1,0,disasm!A866)</f>
        <v>0</v>
      </c>
      <c r="K866" s="7">
        <f t="shared" ca="1" si="268"/>
        <v>0</v>
      </c>
      <c r="L866" s="7" t="e">
        <f t="shared" ca="1" si="269"/>
        <v>#VALUE!</v>
      </c>
      <c r="M866" s="7">
        <f t="shared" si="270"/>
        <v>1</v>
      </c>
      <c r="N866" s="7">
        <f t="shared" si="271"/>
        <v>1</v>
      </c>
      <c r="O866" s="8">
        <f t="shared" si="272"/>
        <v>1</v>
      </c>
      <c r="P866" s="8" t="str">
        <f t="shared" si="273"/>
        <v/>
      </c>
      <c r="Q866" s="8" t="str">
        <f t="shared" si="274"/>
        <v/>
      </c>
      <c r="R866" s="8" t="str">
        <f t="shared" ca="1" si="275"/>
        <v>num</v>
      </c>
      <c r="S866" s="8" t="str">
        <f t="shared" si="276"/>
        <v/>
      </c>
      <c r="T866" s="8" t="str">
        <f t="shared" si="277"/>
        <v/>
      </c>
      <c r="U866" s="7">
        <f ca="1">IF(O866="","",OFFSET(program!$A$1,0,disasm!$A866+COLUMN()-COLUMN($U866)+IF($I866,0,1)))</f>
        <v>0</v>
      </c>
      <c r="V866" s="7" t="str">
        <f ca="1">IF(P866="","",OFFSET(program!$A$1,0,disasm!$A866+COLUMN()-COLUMN($U866)+IF($I866,0,1)))</f>
        <v/>
      </c>
      <c r="W866" s="7" t="str">
        <f ca="1">IF(Q866="","",OFFSET(program!$A$1,0,disasm!$A866+COLUMN()-COLUMN($U866)+IF($I866,0,1)))</f>
        <v/>
      </c>
      <c r="X866" s="3" t="str">
        <f t="shared" ca="1" si="278"/>
        <v>0</v>
      </c>
      <c r="Y866" s="3" t="str">
        <f t="shared" si="279"/>
        <v/>
      </c>
      <c r="Z866" s="3" t="str">
        <f t="shared" si="280"/>
        <v/>
      </c>
      <c r="AA866" s="3" t="str">
        <f ca="1">" "
&amp;AE866
&amp;IF(AND(OR(K866=5,K866=6),MOD(INT(J866/1000),10)=1)," A2","")
&amp;IF(AND(NOT(I866),J866=109,OFFSET(program!$A$1,0,disasm!$A866+1)&gt;0,NOT(ISNUMBER(FIND(" A1 "," "&amp;AE866&amp;" "))))," AUTOLABEL","")
&amp;" "</f>
        <v xml:space="preserve">  </v>
      </c>
    </row>
    <row r="867" spans="1:27" x14ac:dyDescent="0.2">
      <c r="A867" s="1">
        <f t="shared" ca="1" si="281"/>
        <v>2222</v>
      </c>
      <c r="B867" s="2" t="str">
        <f t="shared" ca="1" si="264"/>
        <v>stack+172</v>
      </c>
      <c r="C867" s="3" t="str">
        <f ca="1">_xlfn.TEXTJOIN(" ",FALSE,OFFSET(program!$A$1,0,A867,1,M867))</f>
        <v/>
      </c>
      <c r="D867" s="4" t="str">
        <f ca="1">IF($H867="data",".dat "&amp;X867,
IF($H867="str",".str " &amp; _xlfn.TEXTJOIN("",FALSE,OFFSET(program!$A$2,0,A867+1,1,M867-1)),
$L867&amp;" "&amp;_xlfn.TEXTJOIN(", ",TRUE,$X867:$Z867)
))</f>
        <v>.dat 0</v>
      </c>
      <c r="E867" s="19" t="b">
        <f t="shared" ca="1" si="265"/>
        <v>0</v>
      </c>
      <c r="F867" s="5" t="str">
        <f t="shared" ca="1" si="262"/>
        <v>stack</v>
      </c>
      <c r="G867" s="5">
        <f t="shared" ca="1" si="263"/>
        <v>2050</v>
      </c>
      <c r="H867" s="5" t="str">
        <f t="shared" si="266"/>
        <v>data</v>
      </c>
      <c r="I867" s="13" t="b">
        <f t="shared" si="267"/>
        <v>1</v>
      </c>
      <c r="J867" s="6">
        <f ca="1">OFFSET(program!$A$1,0,disasm!A867)</f>
        <v>0</v>
      </c>
      <c r="K867" s="7">
        <f t="shared" ca="1" si="268"/>
        <v>0</v>
      </c>
      <c r="L867" s="7" t="e">
        <f t="shared" ca="1" si="269"/>
        <v>#VALUE!</v>
      </c>
      <c r="M867" s="7">
        <f t="shared" si="270"/>
        <v>1</v>
      </c>
      <c r="N867" s="7">
        <f t="shared" si="271"/>
        <v>1</v>
      </c>
      <c r="O867" s="8">
        <f t="shared" si="272"/>
        <v>1</v>
      </c>
      <c r="P867" s="8" t="str">
        <f t="shared" si="273"/>
        <v/>
      </c>
      <c r="Q867" s="8" t="str">
        <f t="shared" si="274"/>
        <v/>
      </c>
      <c r="R867" s="8" t="str">
        <f t="shared" ca="1" si="275"/>
        <v>num</v>
      </c>
      <c r="S867" s="8" t="str">
        <f t="shared" si="276"/>
        <v/>
      </c>
      <c r="T867" s="8" t="str">
        <f t="shared" si="277"/>
        <v/>
      </c>
      <c r="U867" s="7">
        <f ca="1">IF(O867="","",OFFSET(program!$A$1,0,disasm!$A867+COLUMN()-COLUMN($U867)+IF($I867,0,1)))</f>
        <v>0</v>
      </c>
      <c r="V867" s="7" t="str">
        <f ca="1">IF(P867="","",OFFSET(program!$A$1,0,disasm!$A867+COLUMN()-COLUMN($U867)+IF($I867,0,1)))</f>
        <v/>
      </c>
      <c r="W867" s="7" t="str">
        <f ca="1">IF(Q867="","",OFFSET(program!$A$1,0,disasm!$A867+COLUMN()-COLUMN($U867)+IF($I867,0,1)))</f>
        <v/>
      </c>
      <c r="X867" s="3" t="str">
        <f t="shared" ca="1" si="278"/>
        <v>0</v>
      </c>
      <c r="Y867" s="3" t="str">
        <f t="shared" si="279"/>
        <v/>
      </c>
      <c r="Z867" s="3" t="str">
        <f t="shared" si="280"/>
        <v/>
      </c>
      <c r="AA867" s="3" t="str">
        <f ca="1">" "
&amp;AE867
&amp;IF(AND(OR(K867=5,K867=6),MOD(INT(J867/1000),10)=1)," A2","")
&amp;IF(AND(NOT(I867),J867=109,OFFSET(program!$A$1,0,disasm!$A867+1)&gt;0,NOT(ISNUMBER(FIND(" A1 "," "&amp;AE867&amp;" "))))," AUTOLABEL","")
&amp;" "</f>
        <v xml:space="preserve">  </v>
      </c>
    </row>
    <row r="868" spans="1:27" x14ac:dyDescent="0.2">
      <c r="A868" s="1">
        <f t="shared" ca="1" si="281"/>
        <v>2223</v>
      </c>
      <c r="B868" s="2" t="str">
        <f t="shared" ca="1" si="264"/>
        <v>stack+173</v>
      </c>
      <c r="C868" s="3" t="str">
        <f ca="1">_xlfn.TEXTJOIN(" ",FALSE,OFFSET(program!$A$1,0,A868,1,M868))</f>
        <v/>
      </c>
      <c r="D868" s="4" t="str">
        <f ca="1">IF($H868="data",".dat "&amp;X868,
IF($H868="str",".str " &amp; _xlfn.TEXTJOIN("",FALSE,OFFSET(program!$A$2,0,A868+1,1,M868-1)),
$L868&amp;" "&amp;_xlfn.TEXTJOIN(", ",TRUE,$X868:$Z868)
))</f>
        <v>.dat 0</v>
      </c>
      <c r="E868" s="19" t="b">
        <f t="shared" ca="1" si="265"/>
        <v>0</v>
      </c>
      <c r="F868" s="5" t="str">
        <f t="shared" ca="1" si="262"/>
        <v>stack</v>
      </c>
      <c r="G868" s="5">
        <f t="shared" ca="1" si="263"/>
        <v>2050</v>
      </c>
      <c r="H868" s="5" t="str">
        <f t="shared" si="266"/>
        <v>data</v>
      </c>
      <c r="I868" s="13" t="b">
        <f t="shared" si="267"/>
        <v>1</v>
      </c>
      <c r="J868" s="6">
        <f ca="1">OFFSET(program!$A$1,0,disasm!A868)</f>
        <v>0</v>
      </c>
      <c r="K868" s="7">
        <f t="shared" ca="1" si="268"/>
        <v>0</v>
      </c>
      <c r="L868" s="7" t="e">
        <f t="shared" ca="1" si="269"/>
        <v>#VALUE!</v>
      </c>
      <c r="M868" s="7">
        <f t="shared" si="270"/>
        <v>1</v>
      </c>
      <c r="N868" s="7">
        <f t="shared" si="271"/>
        <v>1</v>
      </c>
      <c r="O868" s="8">
        <f t="shared" si="272"/>
        <v>1</v>
      </c>
      <c r="P868" s="8" t="str">
        <f t="shared" si="273"/>
        <v/>
      </c>
      <c r="Q868" s="8" t="str">
        <f t="shared" si="274"/>
        <v/>
      </c>
      <c r="R868" s="8" t="str">
        <f t="shared" ca="1" si="275"/>
        <v>num</v>
      </c>
      <c r="S868" s="8" t="str">
        <f t="shared" si="276"/>
        <v/>
      </c>
      <c r="T868" s="8" t="str">
        <f t="shared" si="277"/>
        <v/>
      </c>
      <c r="U868" s="7">
        <f ca="1">IF(O868="","",OFFSET(program!$A$1,0,disasm!$A868+COLUMN()-COLUMN($U868)+IF($I868,0,1)))</f>
        <v>0</v>
      </c>
      <c r="V868" s="7" t="str">
        <f ca="1">IF(P868="","",OFFSET(program!$A$1,0,disasm!$A868+COLUMN()-COLUMN($U868)+IF($I868,0,1)))</f>
        <v/>
      </c>
      <c r="W868" s="7" t="str">
        <f ca="1">IF(Q868="","",OFFSET(program!$A$1,0,disasm!$A868+COLUMN()-COLUMN($U868)+IF($I868,0,1)))</f>
        <v/>
      </c>
      <c r="X868" s="3" t="str">
        <f t="shared" ca="1" si="278"/>
        <v>0</v>
      </c>
      <c r="Y868" s="3" t="str">
        <f t="shared" si="279"/>
        <v/>
      </c>
      <c r="Z868" s="3" t="str">
        <f t="shared" si="280"/>
        <v/>
      </c>
      <c r="AA868" s="3" t="str">
        <f ca="1">" "
&amp;AE868
&amp;IF(AND(OR(K868=5,K868=6),MOD(INT(J868/1000),10)=1)," A2","")
&amp;IF(AND(NOT(I868),J868=109,OFFSET(program!$A$1,0,disasm!$A868+1)&gt;0,NOT(ISNUMBER(FIND(" A1 "," "&amp;AE868&amp;" "))))," AUTOLABEL","")
&amp;" "</f>
        <v xml:space="preserve">  </v>
      </c>
    </row>
    <row r="869" spans="1:27" x14ac:dyDescent="0.2">
      <c r="A869" s="1">
        <f t="shared" ca="1" si="281"/>
        <v>2224</v>
      </c>
      <c r="B869" s="2" t="str">
        <f t="shared" ca="1" si="264"/>
        <v>stack+174</v>
      </c>
      <c r="C869" s="3" t="str">
        <f ca="1">_xlfn.TEXTJOIN(" ",FALSE,OFFSET(program!$A$1,0,A869,1,M869))</f>
        <v/>
      </c>
      <c r="D869" s="4" t="str">
        <f ca="1">IF($H869="data",".dat "&amp;X869,
IF($H869="str",".str " &amp; _xlfn.TEXTJOIN("",FALSE,OFFSET(program!$A$2,0,A869+1,1,M869-1)),
$L869&amp;" "&amp;_xlfn.TEXTJOIN(", ",TRUE,$X869:$Z869)
))</f>
        <v>.dat 0</v>
      </c>
      <c r="E869" s="19" t="b">
        <f t="shared" ca="1" si="265"/>
        <v>0</v>
      </c>
      <c r="F869" s="5" t="str">
        <f t="shared" ca="1" si="262"/>
        <v>stack</v>
      </c>
      <c r="G869" s="5">
        <f t="shared" ca="1" si="263"/>
        <v>2050</v>
      </c>
      <c r="H869" s="5" t="str">
        <f t="shared" si="266"/>
        <v>data</v>
      </c>
      <c r="I869" s="13" t="b">
        <f t="shared" si="267"/>
        <v>1</v>
      </c>
      <c r="J869" s="6">
        <f ca="1">OFFSET(program!$A$1,0,disasm!A869)</f>
        <v>0</v>
      </c>
      <c r="K869" s="7">
        <f t="shared" ca="1" si="268"/>
        <v>0</v>
      </c>
      <c r="L869" s="7" t="e">
        <f t="shared" ca="1" si="269"/>
        <v>#VALUE!</v>
      </c>
      <c r="M869" s="7">
        <f t="shared" si="270"/>
        <v>1</v>
      </c>
      <c r="N869" s="7">
        <f t="shared" si="271"/>
        <v>1</v>
      </c>
      <c r="O869" s="8">
        <f t="shared" si="272"/>
        <v>1</v>
      </c>
      <c r="P869" s="8" t="str">
        <f t="shared" si="273"/>
        <v/>
      </c>
      <c r="Q869" s="8" t="str">
        <f t="shared" si="274"/>
        <v/>
      </c>
      <c r="R869" s="8" t="str">
        <f t="shared" ca="1" si="275"/>
        <v>num</v>
      </c>
      <c r="S869" s="8" t="str">
        <f t="shared" si="276"/>
        <v/>
      </c>
      <c r="T869" s="8" t="str">
        <f t="shared" si="277"/>
        <v/>
      </c>
      <c r="U869" s="7">
        <f ca="1">IF(O869="","",OFFSET(program!$A$1,0,disasm!$A869+COLUMN()-COLUMN($U869)+IF($I869,0,1)))</f>
        <v>0</v>
      </c>
      <c r="V869" s="7" t="str">
        <f ca="1">IF(P869="","",OFFSET(program!$A$1,0,disasm!$A869+COLUMN()-COLUMN($U869)+IF($I869,0,1)))</f>
        <v/>
      </c>
      <c r="W869" s="7" t="str">
        <f ca="1">IF(Q869="","",OFFSET(program!$A$1,0,disasm!$A869+COLUMN()-COLUMN($U869)+IF($I869,0,1)))</f>
        <v/>
      </c>
      <c r="X869" s="3" t="str">
        <f t="shared" ca="1" si="278"/>
        <v>0</v>
      </c>
      <c r="Y869" s="3" t="str">
        <f t="shared" si="279"/>
        <v/>
      </c>
      <c r="Z869" s="3" t="str">
        <f t="shared" si="280"/>
        <v/>
      </c>
      <c r="AA869" s="3" t="str">
        <f ca="1">" "
&amp;AE869
&amp;IF(AND(OR(K869=5,K869=6),MOD(INT(J869/1000),10)=1)," A2","")
&amp;IF(AND(NOT(I869),J869=109,OFFSET(program!$A$1,0,disasm!$A869+1)&gt;0,NOT(ISNUMBER(FIND(" A1 "," "&amp;AE869&amp;" "))))," AUTOLABEL","")
&amp;" "</f>
        <v xml:space="preserve">  </v>
      </c>
    </row>
    <row r="870" spans="1:27" x14ac:dyDescent="0.2">
      <c r="A870" s="1">
        <f t="shared" ca="1" si="281"/>
        <v>2225</v>
      </c>
      <c r="B870" s="2" t="str">
        <f t="shared" ca="1" si="264"/>
        <v>stack+175</v>
      </c>
      <c r="C870" s="3" t="str">
        <f ca="1">_xlfn.TEXTJOIN(" ",FALSE,OFFSET(program!$A$1,0,A870,1,M870))</f>
        <v/>
      </c>
      <c r="D870" s="4" t="str">
        <f ca="1">IF($H870="data",".dat "&amp;X870,
IF($H870="str",".str " &amp; _xlfn.TEXTJOIN("",FALSE,OFFSET(program!$A$2,0,A870+1,1,M870-1)),
$L870&amp;" "&amp;_xlfn.TEXTJOIN(", ",TRUE,$X870:$Z870)
))</f>
        <v>.dat 0</v>
      </c>
      <c r="E870" s="19" t="b">
        <f t="shared" ca="1" si="265"/>
        <v>0</v>
      </c>
      <c r="F870" s="5" t="str">
        <f t="shared" ca="1" si="262"/>
        <v>stack</v>
      </c>
      <c r="G870" s="5">
        <f t="shared" ca="1" si="263"/>
        <v>2050</v>
      </c>
      <c r="H870" s="5" t="str">
        <f t="shared" si="266"/>
        <v>data</v>
      </c>
      <c r="I870" s="13" t="b">
        <f t="shared" si="267"/>
        <v>1</v>
      </c>
      <c r="J870" s="6">
        <f ca="1">OFFSET(program!$A$1,0,disasm!A870)</f>
        <v>0</v>
      </c>
      <c r="K870" s="7">
        <f t="shared" ca="1" si="268"/>
        <v>0</v>
      </c>
      <c r="L870" s="7" t="e">
        <f t="shared" ca="1" si="269"/>
        <v>#VALUE!</v>
      </c>
      <c r="M870" s="7">
        <f t="shared" si="270"/>
        <v>1</v>
      </c>
      <c r="N870" s="7">
        <f t="shared" si="271"/>
        <v>1</v>
      </c>
      <c r="O870" s="8">
        <f t="shared" si="272"/>
        <v>1</v>
      </c>
      <c r="P870" s="8" t="str">
        <f t="shared" si="273"/>
        <v/>
      </c>
      <c r="Q870" s="8" t="str">
        <f t="shared" si="274"/>
        <v/>
      </c>
      <c r="R870" s="8" t="str">
        <f t="shared" ca="1" si="275"/>
        <v>num</v>
      </c>
      <c r="S870" s="8" t="str">
        <f t="shared" si="276"/>
        <v/>
      </c>
      <c r="T870" s="8" t="str">
        <f t="shared" si="277"/>
        <v/>
      </c>
      <c r="U870" s="7">
        <f ca="1">IF(O870="","",OFFSET(program!$A$1,0,disasm!$A870+COLUMN()-COLUMN($U870)+IF($I870,0,1)))</f>
        <v>0</v>
      </c>
      <c r="V870" s="7" t="str">
        <f ca="1">IF(P870="","",OFFSET(program!$A$1,0,disasm!$A870+COLUMN()-COLUMN($U870)+IF($I870,0,1)))</f>
        <v/>
      </c>
      <c r="W870" s="7" t="str">
        <f ca="1">IF(Q870="","",OFFSET(program!$A$1,0,disasm!$A870+COLUMN()-COLUMN($U870)+IF($I870,0,1)))</f>
        <v/>
      </c>
      <c r="X870" s="3" t="str">
        <f t="shared" ca="1" si="278"/>
        <v>0</v>
      </c>
      <c r="Y870" s="3" t="str">
        <f t="shared" si="279"/>
        <v/>
      </c>
      <c r="Z870" s="3" t="str">
        <f t="shared" si="280"/>
        <v/>
      </c>
      <c r="AA870" s="3" t="str">
        <f ca="1">" "
&amp;AE870
&amp;IF(AND(OR(K870=5,K870=6),MOD(INT(J870/1000),10)=1)," A2","")
&amp;IF(AND(NOT(I870),J870=109,OFFSET(program!$A$1,0,disasm!$A870+1)&gt;0,NOT(ISNUMBER(FIND(" A1 "," "&amp;AE870&amp;" "))))," AUTOLABEL","")
&amp;" "</f>
        <v xml:space="preserve">  </v>
      </c>
    </row>
    <row r="871" spans="1:27" x14ac:dyDescent="0.2">
      <c r="A871" s="1">
        <f t="shared" ca="1" si="281"/>
        <v>2226</v>
      </c>
      <c r="B871" s="2" t="str">
        <f t="shared" ca="1" si="264"/>
        <v>stack+176</v>
      </c>
      <c r="C871" s="3" t="str">
        <f ca="1">_xlfn.TEXTJOIN(" ",FALSE,OFFSET(program!$A$1,0,A871,1,M871))</f>
        <v/>
      </c>
      <c r="D871" s="4" t="str">
        <f ca="1">IF($H871="data",".dat "&amp;X871,
IF($H871="str",".str " &amp; _xlfn.TEXTJOIN("",FALSE,OFFSET(program!$A$2,0,A871+1,1,M871-1)),
$L871&amp;" "&amp;_xlfn.TEXTJOIN(", ",TRUE,$X871:$Z871)
))</f>
        <v>.dat 0</v>
      </c>
      <c r="E871" s="19" t="b">
        <f t="shared" ca="1" si="265"/>
        <v>0</v>
      </c>
      <c r="F871" s="5" t="str">
        <f t="shared" ca="1" si="262"/>
        <v>stack</v>
      </c>
      <c r="G871" s="5">
        <f t="shared" ca="1" si="263"/>
        <v>2050</v>
      </c>
      <c r="H871" s="5" t="str">
        <f t="shared" si="266"/>
        <v>data</v>
      </c>
      <c r="I871" s="13" t="b">
        <f t="shared" si="267"/>
        <v>1</v>
      </c>
      <c r="J871" s="6">
        <f ca="1">OFFSET(program!$A$1,0,disasm!A871)</f>
        <v>0</v>
      </c>
      <c r="K871" s="7">
        <f t="shared" ca="1" si="268"/>
        <v>0</v>
      </c>
      <c r="L871" s="7" t="e">
        <f t="shared" ca="1" si="269"/>
        <v>#VALUE!</v>
      </c>
      <c r="M871" s="7">
        <f t="shared" si="270"/>
        <v>1</v>
      </c>
      <c r="N871" s="7">
        <f t="shared" si="271"/>
        <v>1</v>
      </c>
      <c r="O871" s="8">
        <f t="shared" si="272"/>
        <v>1</v>
      </c>
      <c r="P871" s="8" t="str">
        <f t="shared" si="273"/>
        <v/>
      </c>
      <c r="Q871" s="8" t="str">
        <f t="shared" si="274"/>
        <v/>
      </c>
      <c r="R871" s="8" t="str">
        <f t="shared" ca="1" si="275"/>
        <v>num</v>
      </c>
      <c r="S871" s="8" t="str">
        <f t="shared" si="276"/>
        <v/>
      </c>
      <c r="T871" s="8" t="str">
        <f t="shared" si="277"/>
        <v/>
      </c>
      <c r="U871" s="7">
        <f ca="1">IF(O871="","",OFFSET(program!$A$1,0,disasm!$A871+COLUMN()-COLUMN($U871)+IF($I871,0,1)))</f>
        <v>0</v>
      </c>
      <c r="V871" s="7" t="str">
        <f ca="1">IF(P871="","",OFFSET(program!$A$1,0,disasm!$A871+COLUMN()-COLUMN($U871)+IF($I871,0,1)))</f>
        <v/>
      </c>
      <c r="W871" s="7" t="str">
        <f ca="1">IF(Q871="","",OFFSET(program!$A$1,0,disasm!$A871+COLUMN()-COLUMN($U871)+IF($I871,0,1)))</f>
        <v/>
      </c>
      <c r="X871" s="3" t="str">
        <f t="shared" ca="1" si="278"/>
        <v>0</v>
      </c>
      <c r="Y871" s="3" t="str">
        <f t="shared" si="279"/>
        <v/>
      </c>
      <c r="Z871" s="3" t="str">
        <f t="shared" si="280"/>
        <v/>
      </c>
      <c r="AA871" s="3" t="str">
        <f ca="1">" "
&amp;AE871
&amp;IF(AND(OR(K871=5,K871=6),MOD(INT(J871/1000),10)=1)," A2","")
&amp;IF(AND(NOT(I871),J871=109,OFFSET(program!$A$1,0,disasm!$A871+1)&gt;0,NOT(ISNUMBER(FIND(" A1 "," "&amp;AE871&amp;" "))))," AUTOLABEL","")
&amp;" "</f>
        <v xml:space="preserve">  </v>
      </c>
    </row>
    <row r="872" spans="1:27" x14ac:dyDescent="0.2">
      <c r="A872" s="1">
        <f t="shared" ca="1" si="281"/>
        <v>2227</v>
      </c>
      <c r="B872" s="2" t="str">
        <f t="shared" ca="1" si="264"/>
        <v>stack+177</v>
      </c>
      <c r="C872" s="3" t="str">
        <f ca="1">_xlfn.TEXTJOIN(" ",FALSE,OFFSET(program!$A$1,0,A872,1,M872))</f>
        <v/>
      </c>
      <c r="D872" s="4" t="str">
        <f ca="1">IF($H872="data",".dat "&amp;X872,
IF($H872="str",".str " &amp; _xlfn.TEXTJOIN("",FALSE,OFFSET(program!$A$2,0,A872+1,1,M872-1)),
$L872&amp;" "&amp;_xlfn.TEXTJOIN(", ",TRUE,$X872:$Z872)
))</f>
        <v>.dat 0</v>
      </c>
      <c r="E872" s="19" t="b">
        <f t="shared" ca="1" si="265"/>
        <v>0</v>
      </c>
      <c r="F872" s="5" t="str">
        <f t="shared" ca="1" si="262"/>
        <v>stack</v>
      </c>
      <c r="G872" s="5">
        <f t="shared" ca="1" si="263"/>
        <v>2050</v>
      </c>
      <c r="H872" s="5" t="str">
        <f t="shared" si="266"/>
        <v>data</v>
      </c>
      <c r="I872" s="13" t="b">
        <f t="shared" si="267"/>
        <v>1</v>
      </c>
      <c r="J872" s="6">
        <f ca="1">OFFSET(program!$A$1,0,disasm!A872)</f>
        <v>0</v>
      </c>
      <c r="K872" s="7">
        <f t="shared" ca="1" si="268"/>
        <v>0</v>
      </c>
      <c r="L872" s="7" t="e">
        <f t="shared" ca="1" si="269"/>
        <v>#VALUE!</v>
      </c>
      <c r="M872" s="7">
        <f t="shared" si="270"/>
        <v>1</v>
      </c>
      <c r="N872" s="7">
        <f t="shared" si="271"/>
        <v>1</v>
      </c>
      <c r="O872" s="8">
        <f t="shared" si="272"/>
        <v>1</v>
      </c>
      <c r="P872" s="8" t="str">
        <f t="shared" si="273"/>
        <v/>
      </c>
      <c r="Q872" s="8" t="str">
        <f t="shared" si="274"/>
        <v/>
      </c>
      <c r="R872" s="8" t="str">
        <f t="shared" ca="1" si="275"/>
        <v>num</v>
      </c>
      <c r="S872" s="8" t="str">
        <f t="shared" si="276"/>
        <v/>
      </c>
      <c r="T872" s="8" t="str">
        <f t="shared" si="277"/>
        <v/>
      </c>
      <c r="U872" s="7">
        <f ca="1">IF(O872="","",OFFSET(program!$A$1,0,disasm!$A872+COLUMN()-COLUMN($U872)+IF($I872,0,1)))</f>
        <v>0</v>
      </c>
      <c r="V872" s="7" t="str">
        <f ca="1">IF(P872="","",OFFSET(program!$A$1,0,disasm!$A872+COLUMN()-COLUMN($U872)+IF($I872,0,1)))</f>
        <v/>
      </c>
      <c r="W872" s="7" t="str">
        <f ca="1">IF(Q872="","",OFFSET(program!$A$1,0,disasm!$A872+COLUMN()-COLUMN($U872)+IF($I872,0,1)))</f>
        <v/>
      </c>
      <c r="X872" s="3" t="str">
        <f t="shared" ca="1" si="278"/>
        <v>0</v>
      </c>
      <c r="Y872" s="3" t="str">
        <f t="shared" si="279"/>
        <v/>
      </c>
      <c r="Z872" s="3" t="str">
        <f t="shared" si="280"/>
        <v/>
      </c>
      <c r="AA872" s="3" t="str">
        <f ca="1">" "
&amp;AE872
&amp;IF(AND(OR(K872=5,K872=6),MOD(INT(J872/1000),10)=1)," A2","")
&amp;IF(AND(NOT(I872),J872=109,OFFSET(program!$A$1,0,disasm!$A872+1)&gt;0,NOT(ISNUMBER(FIND(" A1 "," "&amp;AE872&amp;" "))))," AUTOLABEL","")
&amp;" "</f>
        <v xml:space="preserve">  </v>
      </c>
    </row>
    <row r="873" spans="1:27" x14ac:dyDescent="0.2">
      <c r="A873" s="1">
        <f t="shared" ca="1" si="281"/>
        <v>2228</v>
      </c>
      <c r="B873" s="2" t="str">
        <f t="shared" ca="1" si="264"/>
        <v>stack+178</v>
      </c>
      <c r="C873" s="3" t="str">
        <f ca="1">_xlfn.TEXTJOIN(" ",FALSE,OFFSET(program!$A$1,0,A873,1,M873))</f>
        <v/>
      </c>
      <c r="D873" s="4" t="str">
        <f ca="1">IF($H873="data",".dat "&amp;X873,
IF($H873="str",".str " &amp; _xlfn.TEXTJOIN("",FALSE,OFFSET(program!$A$2,0,A873+1,1,M873-1)),
$L873&amp;" "&amp;_xlfn.TEXTJOIN(", ",TRUE,$X873:$Z873)
))</f>
        <v>.dat 0</v>
      </c>
      <c r="E873" s="19" t="b">
        <f t="shared" ca="1" si="265"/>
        <v>0</v>
      </c>
      <c r="F873" s="5" t="str">
        <f t="shared" ca="1" si="262"/>
        <v>stack</v>
      </c>
      <c r="G873" s="5">
        <f t="shared" ca="1" si="263"/>
        <v>2050</v>
      </c>
      <c r="H873" s="5" t="str">
        <f t="shared" si="266"/>
        <v>data</v>
      </c>
      <c r="I873" s="13" t="b">
        <f t="shared" si="267"/>
        <v>1</v>
      </c>
      <c r="J873" s="6">
        <f ca="1">OFFSET(program!$A$1,0,disasm!A873)</f>
        <v>0</v>
      </c>
      <c r="K873" s="7">
        <f t="shared" ca="1" si="268"/>
        <v>0</v>
      </c>
      <c r="L873" s="7" t="e">
        <f t="shared" ca="1" si="269"/>
        <v>#VALUE!</v>
      </c>
      <c r="M873" s="7">
        <f t="shared" si="270"/>
        <v>1</v>
      </c>
      <c r="N873" s="7">
        <f t="shared" si="271"/>
        <v>1</v>
      </c>
      <c r="O873" s="8">
        <f t="shared" si="272"/>
        <v>1</v>
      </c>
      <c r="P873" s="8" t="str">
        <f t="shared" si="273"/>
        <v/>
      </c>
      <c r="Q873" s="8" t="str">
        <f t="shared" si="274"/>
        <v/>
      </c>
      <c r="R873" s="8" t="str">
        <f t="shared" ca="1" si="275"/>
        <v>num</v>
      </c>
      <c r="S873" s="8" t="str">
        <f t="shared" si="276"/>
        <v/>
      </c>
      <c r="T873" s="8" t="str">
        <f t="shared" si="277"/>
        <v/>
      </c>
      <c r="U873" s="7">
        <f ca="1">IF(O873="","",OFFSET(program!$A$1,0,disasm!$A873+COLUMN()-COLUMN($U873)+IF($I873,0,1)))</f>
        <v>0</v>
      </c>
      <c r="V873" s="7" t="str">
        <f ca="1">IF(P873="","",OFFSET(program!$A$1,0,disasm!$A873+COLUMN()-COLUMN($U873)+IF($I873,0,1)))</f>
        <v/>
      </c>
      <c r="W873" s="7" t="str">
        <f ca="1">IF(Q873="","",OFFSET(program!$A$1,0,disasm!$A873+COLUMN()-COLUMN($U873)+IF($I873,0,1)))</f>
        <v/>
      </c>
      <c r="X873" s="3" t="str">
        <f t="shared" ca="1" si="278"/>
        <v>0</v>
      </c>
      <c r="Y873" s="3" t="str">
        <f t="shared" si="279"/>
        <v/>
      </c>
      <c r="Z873" s="3" t="str">
        <f t="shared" si="280"/>
        <v/>
      </c>
      <c r="AA873" s="3" t="str">
        <f ca="1">" "
&amp;AE873
&amp;IF(AND(OR(K873=5,K873=6),MOD(INT(J873/1000),10)=1)," A2","")
&amp;IF(AND(NOT(I873),J873=109,OFFSET(program!$A$1,0,disasm!$A873+1)&gt;0,NOT(ISNUMBER(FIND(" A1 "," "&amp;AE873&amp;" "))))," AUTOLABEL","")
&amp;" "</f>
        <v xml:space="preserve">  </v>
      </c>
    </row>
    <row r="874" spans="1:27" x14ac:dyDescent="0.2">
      <c r="A874" s="1">
        <f t="shared" ca="1" si="281"/>
        <v>2229</v>
      </c>
      <c r="B874" s="2" t="str">
        <f t="shared" ca="1" si="264"/>
        <v>stack+179</v>
      </c>
      <c r="C874" s="3" t="str">
        <f ca="1">_xlfn.TEXTJOIN(" ",FALSE,OFFSET(program!$A$1,0,A874,1,M874))</f>
        <v/>
      </c>
      <c r="D874" s="4" t="str">
        <f ca="1">IF($H874="data",".dat "&amp;X874,
IF($H874="str",".str " &amp; _xlfn.TEXTJOIN("",FALSE,OFFSET(program!$A$2,0,A874+1,1,M874-1)),
$L874&amp;" "&amp;_xlfn.TEXTJOIN(", ",TRUE,$X874:$Z874)
))</f>
        <v>.dat 0</v>
      </c>
      <c r="E874" s="19" t="b">
        <f t="shared" ca="1" si="265"/>
        <v>0</v>
      </c>
      <c r="F874" s="5" t="str">
        <f t="shared" ca="1" si="262"/>
        <v>stack</v>
      </c>
      <c r="G874" s="5">
        <f t="shared" ca="1" si="263"/>
        <v>2050</v>
      </c>
      <c r="H874" s="5" t="str">
        <f t="shared" si="266"/>
        <v>data</v>
      </c>
      <c r="I874" s="13" t="b">
        <f t="shared" si="267"/>
        <v>1</v>
      </c>
      <c r="J874" s="6">
        <f ca="1">OFFSET(program!$A$1,0,disasm!A874)</f>
        <v>0</v>
      </c>
      <c r="K874" s="7">
        <f t="shared" ca="1" si="268"/>
        <v>0</v>
      </c>
      <c r="L874" s="7" t="e">
        <f t="shared" ca="1" si="269"/>
        <v>#VALUE!</v>
      </c>
      <c r="M874" s="7">
        <f t="shared" si="270"/>
        <v>1</v>
      </c>
      <c r="N874" s="7">
        <f t="shared" si="271"/>
        <v>1</v>
      </c>
      <c r="O874" s="8">
        <f t="shared" si="272"/>
        <v>1</v>
      </c>
      <c r="P874" s="8" t="str">
        <f t="shared" si="273"/>
        <v/>
      </c>
      <c r="Q874" s="8" t="str">
        <f t="shared" si="274"/>
        <v/>
      </c>
      <c r="R874" s="8" t="str">
        <f t="shared" ca="1" si="275"/>
        <v>num</v>
      </c>
      <c r="S874" s="8" t="str">
        <f t="shared" si="276"/>
        <v/>
      </c>
      <c r="T874" s="8" t="str">
        <f t="shared" si="277"/>
        <v/>
      </c>
      <c r="U874" s="7">
        <f ca="1">IF(O874="","",OFFSET(program!$A$1,0,disasm!$A874+COLUMN()-COLUMN($U874)+IF($I874,0,1)))</f>
        <v>0</v>
      </c>
      <c r="V874" s="7" t="str">
        <f ca="1">IF(P874="","",OFFSET(program!$A$1,0,disasm!$A874+COLUMN()-COLUMN($U874)+IF($I874,0,1)))</f>
        <v/>
      </c>
      <c r="W874" s="7" t="str">
        <f ca="1">IF(Q874="","",OFFSET(program!$A$1,0,disasm!$A874+COLUMN()-COLUMN($U874)+IF($I874,0,1)))</f>
        <v/>
      </c>
      <c r="X874" s="3" t="str">
        <f t="shared" ca="1" si="278"/>
        <v>0</v>
      </c>
      <c r="Y874" s="3" t="str">
        <f t="shared" si="279"/>
        <v/>
      </c>
      <c r="Z874" s="3" t="str">
        <f t="shared" si="280"/>
        <v/>
      </c>
      <c r="AA874" s="3" t="str">
        <f ca="1">" "
&amp;AE874
&amp;IF(AND(OR(K874=5,K874=6),MOD(INT(J874/1000),10)=1)," A2","")
&amp;IF(AND(NOT(I874),J874=109,OFFSET(program!$A$1,0,disasm!$A874+1)&gt;0,NOT(ISNUMBER(FIND(" A1 "," "&amp;AE874&amp;" "))))," AUTOLABEL","")
&amp;" "</f>
        <v xml:space="preserve">  </v>
      </c>
    </row>
    <row r="875" spans="1:27" x14ac:dyDescent="0.2">
      <c r="A875" s="1">
        <f t="shared" ca="1" si="281"/>
        <v>2230</v>
      </c>
      <c r="B875" s="2" t="str">
        <f t="shared" ca="1" si="264"/>
        <v>stack+180</v>
      </c>
      <c r="C875" s="3" t="str">
        <f ca="1">_xlfn.TEXTJOIN(" ",FALSE,OFFSET(program!$A$1,0,A875,1,M875))</f>
        <v/>
      </c>
      <c r="D875" s="4" t="str">
        <f ca="1">IF($H875="data",".dat "&amp;X875,
IF($H875="str",".str " &amp; _xlfn.TEXTJOIN("",FALSE,OFFSET(program!$A$2,0,A875+1,1,M875-1)),
$L875&amp;" "&amp;_xlfn.TEXTJOIN(", ",TRUE,$X875:$Z875)
))</f>
        <v>.dat 0</v>
      </c>
      <c r="E875" s="19" t="b">
        <f t="shared" ca="1" si="265"/>
        <v>0</v>
      </c>
      <c r="F875" s="5" t="str">
        <f t="shared" ca="1" si="262"/>
        <v>stack</v>
      </c>
      <c r="G875" s="5">
        <f t="shared" ca="1" si="263"/>
        <v>2050</v>
      </c>
      <c r="H875" s="5" t="str">
        <f t="shared" si="266"/>
        <v>data</v>
      </c>
      <c r="I875" s="13" t="b">
        <f t="shared" si="267"/>
        <v>1</v>
      </c>
      <c r="J875" s="6">
        <f ca="1">OFFSET(program!$A$1,0,disasm!A875)</f>
        <v>0</v>
      </c>
      <c r="K875" s="7">
        <f t="shared" ca="1" si="268"/>
        <v>0</v>
      </c>
      <c r="L875" s="7" t="e">
        <f t="shared" ca="1" si="269"/>
        <v>#VALUE!</v>
      </c>
      <c r="M875" s="7">
        <f t="shared" si="270"/>
        <v>1</v>
      </c>
      <c r="N875" s="7">
        <f t="shared" si="271"/>
        <v>1</v>
      </c>
      <c r="O875" s="8">
        <f t="shared" si="272"/>
        <v>1</v>
      </c>
      <c r="P875" s="8" t="str">
        <f t="shared" si="273"/>
        <v/>
      </c>
      <c r="Q875" s="8" t="str">
        <f t="shared" si="274"/>
        <v/>
      </c>
      <c r="R875" s="8" t="str">
        <f t="shared" ca="1" si="275"/>
        <v>num</v>
      </c>
      <c r="S875" s="8" t="str">
        <f t="shared" si="276"/>
        <v/>
      </c>
      <c r="T875" s="8" t="str">
        <f t="shared" si="277"/>
        <v/>
      </c>
      <c r="U875" s="7">
        <f ca="1">IF(O875="","",OFFSET(program!$A$1,0,disasm!$A875+COLUMN()-COLUMN($U875)+IF($I875,0,1)))</f>
        <v>0</v>
      </c>
      <c r="V875" s="7" t="str">
        <f ca="1">IF(P875="","",OFFSET(program!$A$1,0,disasm!$A875+COLUMN()-COLUMN($U875)+IF($I875,0,1)))</f>
        <v/>
      </c>
      <c r="W875" s="7" t="str">
        <f ca="1">IF(Q875="","",OFFSET(program!$A$1,0,disasm!$A875+COLUMN()-COLUMN($U875)+IF($I875,0,1)))</f>
        <v/>
      </c>
      <c r="X875" s="3" t="str">
        <f t="shared" ca="1" si="278"/>
        <v>0</v>
      </c>
      <c r="Y875" s="3" t="str">
        <f t="shared" si="279"/>
        <v/>
      </c>
      <c r="Z875" s="3" t="str">
        <f t="shared" si="280"/>
        <v/>
      </c>
      <c r="AA875" s="3" t="str">
        <f ca="1">" "
&amp;AE875
&amp;IF(AND(OR(K875=5,K875=6),MOD(INT(J875/1000),10)=1)," A2","")
&amp;IF(AND(NOT(I875),J875=109,OFFSET(program!$A$1,0,disasm!$A875+1)&gt;0,NOT(ISNUMBER(FIND(" A1 "," "&amp;AE875&amp;" "))))," AUTOLABEL","")
&amp;" "</f>
        <v xml:space="preserve">  </v>
      </c>
    </row>
    <row r="876" spans="1:27" x14ac:dyDescent="0.2">
      <c r="A876" s="1">
        <f t="shared" ca="1" si="281"/>
        <v>2231</v>
      </c>
      <c r="B876" s="2" t="str">
        <f t="shared" ca="1" si="264"/>
        <v>stack+181</v>
      </c>
      <c r="C876" s="3" t="str">
        <f ca="1">_xlfn.TEXTJOIN(" ",FALSE,OFFSET(program!$A$1,0,A876,1,M876))</f>
        <v/>
      </c>
      <c r="D876" s="4" t="str">
        <f ca="1">IF($H876="data",".dat "&amp;X876,
IF($H876="str",".str " &amp; _xlfn.TEXTJOIN("",FALSE,OFFSET(program!$A$2,0,A876+1,1,M876-1)),
$L876&amp;" "&amp;_xlfn.TEXTJOIN(", ",TRUE,$X876:$Z876)
))</f>
        <v>.dat 0</v>
      </c>
      <c r="E876" s="19" t="b">
        <f t="shared" ca="1" si="265"/>
        <v>0</v>
      </c>
      <c r="F876" s="5" t="str">
        <f t="shared" ca="1" si="262"/>
        <v>stack</v>
      </c>
      <c r="G876" s="5">
        <f t="shared" ca="1" si="263"/>
        <v>2050</v>
      </c>
      <c r="H876" s="5" t="str">
        <f t="shared" si="266"/>
        <v>data</v>
      </c>
      <c r="I876" s="13" t="b">
        <f t="shared" si="267"/>
        <v>1</v>
      </c>
      <c r="J876" s="6">
        <f ca="1">OFFSET(program!$A$1,0,disasm!A876)</f>
        <v>0</v>
      </c>
      <c r="K876" s="7">
        <f t="shared" ca="1" si="268"/>
        <v>0</v>
      </c>
      <c r="L876" s="7" t="e">
        <f t="shared" ca="1" si="269"/>
        <v>#VALUE!</v>
      </c>
      <c r="M876" s="7">
        <f t="shared" si="270"/>
        <v>1</v>
      </c>
      <c r="N876" s="7">
        <f t="shared" si="271"/>
        <v>1</v>
      </c>
      <c r="O876" s="8">
        <f t="shared" si="272"/>
        <v>1</v>
      </c>
      <c r="P876" s="8" t="str">
        <f t="shared" si="273"/>
        <v/>
      </c>
      <c r="Q876" s="8" t="str">
        <f t="shared" si="274"/>
        <v/>
      </c>
      <c r="R876" s="8" t="str">
        <f t="shared" ca="1" si="275"/>
        <v>num</v>
      </c>
      <c r="S876" s="8" t="str">
        <f t="shared" si="276"/>
        <v/>
      </c>
      <c r="T876" s="8" t="str">
        <f t="shared" si="277"/>
        <v/>
      </c>
      <c r="U876" s="7">
        <f ca="1">IF(O876="","",OFFSET(program!$A$1,0,disasm!$A876+COLUMN()-COLUMN($U876)+IF($I876,0,1)))</f>
        <v>0</v>
      </c>
      <c r="V876" s="7" t="str">
        <f ca="1">IF(P876="","",OFFSET(program!$A$1,0,disasm!$A876+COLUMN()-COLUMN($U876)+IF($I876,0,1)))</f>
        <v/>
      </c>
      <c r="W876" s="7" t="str">
        <f ca="1">IF(Q876="","",OFFSET(program!$A$1,0,disasm!$A876+COLUMN()-COLUMN($U876)+IF($I876,0,1)))</f>
        <v/>
      </c>
      <c r="X876" s="3" t="str">
        <f t="shared" ca="1" si="278"/>
        <v>0</v>
      </c>
      <c r="Y876" s="3" t="str">
        <f t="shared" si="279"/>
        <v/>
      </c>
      <c r="Z876" s="3" t="str">
        <f t="shared" si="280"/>
        <v/>
      </c>
      <c r="AA876" s="3" t="str">
        <f ca="1">" "
&amp;AE876
&amp;IF(AND(OR(K876=5,K876=6),MOD(INT(J876/1000),10)=1)," A2","")
&amp;IF(AND(NOT(I876),J876=109,OFFSET(program!$A$1,0,disasm!$A876+1)&gt;0,NOT(ISNUMBER(FIND(" A1 "," "&amp;AE876&amp;" "))))," AUTOLABEL","")
&amp;" "</f>
        <v xml:space="preserve">  </v>
      </c>
    </row>
    <row r="877" spans="1:27" x14ac:dyDescent="0.2">
      <c r="A877" s="1">
        <f t="shared" ca="1" si="281"/>
        <v>2232</v>
      </c>
      <c r="B877" s="2" t="str">
        <f t="shared" ca="1" si="264"/>
        <v>stack+182</v>
      </c>
      <c r="C877" s="3" t="str">
        <f ca="1">_xlfn.TEXTJOIN(" ",FALSE,OFFSET(program!$A$1,0,A877,1,M877))</f>
        <v/>
      </c>
      <c r="D877" s="4" t="str">
        <f ca="1">IF($H877="data",".dat "&amp;X877,
IF($H877="str",".str " &amp; _xlfn.TEXTJOIN("",FALSE,OFFSET(program!$A$2,0,A877+1,1,M877-1)),
$L877&amp;" "&amp;_xlfn.TEXTJOIN(", ",TRUE,$X877:$Z877)
))</f>
        <v>.dat 0</v>
      </c>
      <c r="E877" s="19" t="b">
        <f t="shared" ca="1" si="265"/>
        <v>0</v>
      </c>
      <c r="F877" s="5" t="str">
        <f t="shared" ca="1" si="262"/>
        <v>stack</v>
      </c>
      <c r="G877" s="5">
        <f t="shared" ca="1" si="263"/>
        <v>2050</v>
      </c>
      <c r="H877" s="5" t="str">
        <f t="shared" si="266"/>
        <v>data</v>
      </c>
      <c r="I877" s="13" t="b">
        <f t="shared" si="267"/>
        <v>1</v>
      </c>
      <c r="J877" s="6">
        <f ca="1">OFFSET(program!$A$1,0,disasm!A877)</f>
        <v>0</v>
      </c>
      <c r="K877" s="7">
        <f t="shared" ca="1" si="268"/>
        <v>0</v>
      </c>
      <c r="L877" s="7" t="e">
        <f t="shared" ca="1" si="269"/>
        <v>#VALUE!</v>
      </c>
      <c r="M877" s="7">
        <f t="shared" si="270"/>
        <v>1</v>
      </c>
      <c r="N877" s="7">
        <f t="shared" si="271"/>
        <v>1</v>
      </c>
      <c r="O877" s="8">
        <f t="shared" si="272"/>
        <v>1</v>
      </c>
      <c r="P877" s="8" t="str">
        <f t="shared" si="273"/>
        <v/>
      </c>
      <c r="Q877" s="8" t="str">
        <f t="shared" si="274"/>
        <v/>
      </c>
      <c r="R877" s="8" t="str">
        <f t="shared" ca="1" si="275"/>
        <v>num</v>
      </c>
      <c r="S877" s="8" t="str">
        <f t="shared" si="276"/>
        <v/>
      </c>
      <c r="T877" s="8" t="str">
        <f t="shared" si="277"/>
        <v/>
      </c>
      <c r="U877" s="7">
        <f ca="1">IF(O877="","",OFFSET(program!$A$1,0,disasm!$A877+COLUMN()-COLUMN($U877)+IF($I877,0,1)))</f>
        <v>0</v>
      </c>
      <c r="V877" s="7" t="str">
        <f ca="1">IF(P877="","",OFFSET(program!$A$1,0,disasm!$A877+COLUMN()-COLUMN($U877)+IF($I877,0,1)))</f>
        <v/>
      </c>
      <c r="W877" s="7" t="str">
        <f ca="1">IF(Q877="","",OFFSET(program!$A$1,0,disasm!$A877+COLUMN()-COLUMN($U877)+IF($I877,0,1)))</f>
        <v/>
      </c>
      <c r="X877" s="3" t="str">
        <f t="shared" ca="1" si="278"/>
        <v>0</v>
      </c>
      <c r="Y877" s="3" t="str">
        <f t="shared" si="279"/>
        <v/>
      </c>
      <c r="Z877" s="3" t="str">
        <f t="shared" si="280"/>
        <v/>
      </c>
      <c r="AA877" s="3" t="str">
        <f ca="1">" "
&amp;AE877
&amp;IF(AND(OR(K877=5,K877=6),MOD(INT(J877/1000),10)=1)," A2","")
&amp;IF(AND(NOT(I877),J877=109,OFFSET(program!$A$1,0,disasm!$A877+1)&gt;0,NOT(ISNUMBER(FIND(" A1 "," "&amp;AE877&amp;" "))))," AUTOLABEL","")
&amp;" "</f>
        <v xml:space="preserve">  </v>
      </c>
    </row>
    <row r="878" spans="1:27" x14ac:dyDescent="0.2">
      <c r="A878" s="1">
        <f t="shared" ca="1" si="281"/>
        <v>2233</v>
      </c>
      <c r="B878" s="2" t="str">
        <f t="shared" ca="1" si="264"/>
        <v>stack+183</v>
      </c>
      <c r="C878" s="3" t="str">
        <f ca="1">_xlfn.TEXTJOIN(" ",FALSE,OFFSET(program!$A$1,0,A878,1,M878))</f>
        <v/>
      </c>
      <c r="D878" s="4" t="str">
        <f ca="1">IF($H878="data",".dat "&amp;X878,
IF($H878="str",".str " &amp; _xlfn.TEXTJOIN("",FALSE,OFFSET(program!$A$2,0,A878+1,1,M878-1)),
$L878&amp;" "&amp;_xlfn.TEXTJOIN(", ",TRUE,$X878:$Z878)
))</f>
        <v>.dat 0</v>
      </c>
      <c r="E878" s="19" t="b">
        <f t="shared" ca="1" si="265"/>
        <v>0</v>
      </c>
      <c r="F878" s="5" t="str">
        <f t="shared" ca="1" si="262"/>
        <v>stack</v>
      </c>
      <c r="G878" s="5">
        <f t="shared" ca="1" si="263"/>
        <v>2050</v>
      </c>
      <c r="H878" s="5" t="str">
        <f t="shared" si="266"/>
        <v>data</v>
      </c>
      <c r="I878" s="13" t="b">
        <f t="shared" si="267"/>
        <v>1</v>
      </c>
      <c r="J878" s="6">
        <f ca="1">OFFSET(program!$A$1,0,disasm!A878)</f>
        <v>0</v>
      </c>
      <c r="K878" s="7">
        <f t="shared" ca="1" si="268"/>
        <v>0</v>
      </c>
      <c r="L878" s="7" t="e">
        <f t="shared" ca="1" si="269"/>
        <v>#VALUE!</v>
      </c>
      <c r="M878" s="7">
        <f t="shared" si="270"/>
        <v>1</v>
      </c>
      <c r="N878" s="7">
        <f t="shared" si="271"/>
        <v>1</v>
      </c>
      <c r="O878" s="8">
        <f t="shared" si="272"/>
        <v>1</v>
      </c>
      <c r="P878" s="8" t="str">
        <f t="shared" si="273"/>
        <v/>
      </c>
      <c r="Q878" s="8" t="str">
        <f t="shared" si="274"/>
        <v/>
      </c>
      <c r="R878" s="8" t="str">
        <f t="shared" ca="1" si="275"/>
        <v>num</v>
      </c>
      <c r="S878" s="8" t="str">
        <f t="shared" si="276"/>
        <v/>
      </c>
      <c r="T878" s="8" t="str">
        <f t="shared" si="277"/>
        <v/>
      </c>
      <c r="U878" s="7">
        <f ca="1">IF(O878="","",OFFSET(program!$A$1,0,disasm!$A878+COLUMN()-COLUMN($U878)+IF($I878,0,1)))</f>
        <v>0</v>
      </c>
      <c r="V878" s="7" t="str">
        <f ca="1">IF(P878="","",OFFSET(program!$A$1,0,disasm!$A878+COLUMN()-COLUMN($U878)+IF($I878,0,1)))</f>
        <v/>
      </c>
      <c r="W878" s="7" t="str">
        <f ca="1">IF(Q878="","",OFFSET(program!$A$1,0,disasm!$A878+COLUMN()-COLUMN($U878)+IF($I878,0,1)))</f>
        <v/>
      </c>
      <c r="X878" s="3" t="str">
        <f t="shared" ca="1" si="278"/>
        <v>0</v>
      </c>
      <c r="Y878" s="3" t="str">
        <f t="shared" si="279"/>
        <v/>
      </c>
      <c r="Z878" s="3" t="str">
        <f t="shared" si="280"/>
        <v/>
      </c>
      <c r="AA878" s="3" t="str">
        <f ca="1">" "
&amp;AE878
&amp;IF(AND(OR(K878=5,K878=6),MOD(INT(J878/1000),10)=1)," A2","")
&amp;IF(AND(NOT(I878),J878=109,OFFSET(program!$A$1,0,disasm!$A878+1)&gt;0,NOT(ISNUMBER(FIND(" A1 "," "&amp;AE878&amp;" "))))," AUTOLABEL","")
&amp;" "</f>
        <v xml:space="preserve">  </v>
      </c>
    </row>
    <row r="879" spans="1:27" x14ac:dyDescent="0.2">
      <c r="A879" s="1">
        <f t="shared" ca="1" si="281"/>
        <v>2234</v>
      </c>
      <c r="B879" s="2" t="str">
        <f t="shared" ca="1" si="264"/>
        <v>stack+184</v>
      </c>
      <c r="C879" s="3" t="str">
        <f ca="1">_xlfn.TEXTJOIN(" ",FALSE,OFFSET(program!$A$1,0,A879,1,M879))</f>
        <v/>
      </c>
      <c r="D879" s="4" t="str">
        <f ca="1">IF($H879="data",".dat "&amp;X879,
IF($H879="str",".str " &amp; _xlfn.TEXTJOIN("",FALSE,OFFSET(program!$A$2,0,A879+1,1,M879-1)),
$L879&amp;" "&amp;_xlfn.TEXTJOIN(", ",TRUE,$X879:$Z879)
))</f>
        <v>.dat 0</v>
      </c>
      <c r="E879" s="19" t="b">
        <f t="shared" ca="1" si="265"/>
        <v>0</v>
      </c>
      <c r="F879" s="5" t="str">
        <f t="shared" ca="1" si="262"/>
        <v>stack</v>
      </c>
      <c r="G879" s="5">
        <f t="shared" ca="1" si="263"/>
        <v>2050</v>
      </c>
      <c r="H879" s="5" t="str">
        <f t="shared" si="266"/>
        <v>data</v>
      </c>
      <c r="I879" s="13" t="b">
        <f t="shared" si="267"/>
        <v>1</v>
      </c>
      <c r="J879" s="6">
        <f ca="1">OFFSET(program!$A$1,0,disasm!A879)</f>
        <v>0</v>
      </c>
      <c r="K879" s="7">
        <f t="shared" ca="1" si="268"/>
        <v>0</v>
      </c>
      <c r="L879" s="7" t="e">
        <f t="shared" ca="1" si="269"/>
        <v>#VALUE!</v>
      </c>
      <c r="M879" s="7">
        <f t="shared" si="270"/>
        <v>1</v>
      </c>
      <c r="N879" s="7">
        <f t="shared" si="271"/>
        <v>1</v>
      </c>
      <c r="O879" s="8">
        <f t="shared" si="272"/>
        <v>1</v>
      </c>
      <c r="P879" s="8" t="str">
        <f t="shared" si="273"/>
        <v/>
      </c>
      <c r="Q879" s="8" t="str">
        <f t="shared" si="274"/>
        <v/>
      </c>
      <c r="R879" s="8" t="str">
        <f t="shared" ca="1" si="275"/>
        <v>num</v>
      </c>
      <c r="S879" s="8" t="str">
        <f t="shared" si="276"/>
        <v/>
      </c>
      <c r="T879" s="8" t="str">
        <f t="shared" si="277"/>
        <v/>
      </c>
      <c r="U879" s="7">
        <f ca="1">IF(O879="","",OFFSET(program!$A$1,0,disasm!$A879+COLUMN()-COLUMN($U879)+IF($I879,0,1)))</f>
        <v>0</v>
      </c>
      <c r="V879" s="7" t="str">
        <f ca="1">IF(P879="","",OFFSET(program!$A$1,0,disasm!$A879+COLUMN()-COLUMN($U879)+IF($I879,0,1)))</f>
        <v/>
      </c>
      <c r="W879" s="7" t="str">
        <f ca="1">IF(Q879="","",OFFSET(program!$A$1,0,disasm!$A879+COLUMN()-COLUMN($U879)+IF($I879,0,1)))</f>
        <v/>
      </c>
      <c r="X879" s="3" t="str">
        <f t="shared" ca="1" si="278"/>
        <v>0</v>
      </c>
      <c r="Y879" s="3" t="str">
        <f t="shared" si="279"/>
        <v/>
      </c>
      <c r="Z879" s="3" t="str">
        <f t="shared" si="280"/>
        <v/>
      </c>
      <c r="AA879" s="3" t="str">
        <f ca="1">" "
&amp;AE879
&amp;IF(AND(OR(K879=5,K879=6),MOD(INT(J879/1000),10)=1)," A2","")
&amp;IF(AND(NOT(I879),J879=109,OFFSET(program!$A$1,0,disasm!$A879+1)&gt;0,NOT(ISNUMBER(FIND(" A1 "," "&amp;AE879&amp;" "))))," AUTOLABEL","")
&amp;" "</f>
        <v xml:space="preserve">  </v>
      </c>
    </row>
    <row r="880" spans="1:27" x14ac:dyDescent="0.2">
      <c r="A880" s="1">
        <f t="shared" ca="1" si="281"/>
        <v>2235</v>
      </c>
      <c r="B880" s="2" t="str">
        <f t="shared" ca="1" si="264"/>
        <v>stack+185</v>
      </c>
      <c r="C880" s="3" t="str">
        <f ca="1">_xlfn.TEXTJOIN(" ",FALSE,OFFSET(program!$A$1,0,A880,1,M880))</f>
        <v/>
      </c>
      <c r="D880" s="4" t="str">
        <f ca="1">IF($H880="data",".dat "&amp;X880,
IF($H880="str",".str " &amp; _xlfn.TEXTJOIN("",FALSE,OFFSET(program!$A$2,0,A880+1,1,M880-1)),
$L880&amp;" "&amp;_xlfn.TEXTJOIN(", ",TRUE,$X880:$Z880)
))</f>
        <v>.dat 0</v>
      </c>
      <c r="E880" s="19" t="b">
        <f t="shared" ca="1" si="265"/>
        <v>0</v>
      </c>
      <c r="F880" s="5" t="str">
        <f t="shared" ca="1" si="262"/>
        <v>stack</v>
      </c>
      <c r="G880" s="5">
        <f t="shared" ca="1" si="263"/>
        <v>2050</v>
      </c>
      <c r="H880" s="5" t="str">
        <f t="shared" si="266"/>
        <v>data</v>
      </c>
      <c r="I880" s="13" t="b">
        <f t="shared" si="267"/>
        <v>1</v>
      </c>
      <c r="J880" s="6">
        <f ca="1">OFFSET(program!$A$1,0,disasm!A880)</f>
        <v>0</v>
      </c>
      <c r="K880" s="7">
        <f t="shared" ca="1" si="268"/>
        <v>0</v>
      </c>
      <c r="L880" s="7" t="e">
        <f t="shared" ca="1" si="269"/>
        <v>#VALUE!</v>
      </c>
      <c r="M880" s="7">
        <f t="shared" si="270"/>
        <v>1</v>
      </c>
      <c r="N880" s="7">
        <f t="shared" si="271"/>
        <v>1</v>
      </c>
      <c r="O880" s="8">
        <f t="shared" si="272"/>
        <v>1</v>
      </c>
      <c r="P880" s="8" t="str">
        <f t="shared" si="273"/>
        <v/>
      </c>
      <c r="Q880" s="8" t="str">
        <f t="shared" si="274"/>
        <v/>
      </c>
      <c r="R880" s="8" t="str">
        <f t="shared" ca="1" si="275"/>
        <v>num</v>
      </c>
      <c r="S880" s="8" t="str">
        <f t="shared" si="276"/>
        <v/>
      </c>
      <c r="T880" s="8" t="str">
        <f t="shared" si="277"/>
        <v/>
      </c>
      <c r="U880" s="7">
        <f ca="1">IF(O880="","",OFFSET(program!$A$1,0,disasm!$A880+COLUMN()-COLUMN($U880)+IF($I880,0,1)))</f>
        <v>0</v>
      </c>
      <c r="V880" s="7" t="str">
        <f ca="1">IF(P880="","",OFFSET(program!$A$1,0,disasm!$A880+COLUMN()-COLUMN($U880)+IF($I880,0,1)))</f>
        <v/>
      </c>
      <c r="W880" s="7" t="str">
        <f ca="1">IF(Q880="","",OFFSET(program!$A$1,0,disasm!$A880+COLUMN()-COLUMN($U880)+IF($I880,0,1)))</f>
        <v/>
      </c>
      <c r="X880" s="3" t="str">
        <f t="shared" ca="1" si="278"/>
        <v>0</v>
      </c>
      <c r="Y880" s="3" t="str">
        <f t="shared" si="279"/>
        <v/>
      </c>
      <c r="Z880" s="3" t="str">
        <f t="shared" si="280"/>
        <v/>
      </c>
      <c r="AA880" s="3" t="str">
        <f ca="1">" "
&amp;AE880
&amp;IF(AND(OR(K880=5,K880=6),MOD(INT(J880/1000),10)=1)," A2","")
&amp;IF(AND(NOT(I880),J880=109,OFFSET(program!$A$1,0,disasm!$A880+1)&gt;0,NOT(ISNUMBER(FIND(" A1 "," "&amp;AE880&amp;" "))))," AUTOLABEL","")
&amp;" "</f>
        <v xml:space="preserve">  </v>
      </c>
    </row>
    <row r="881" spans="1:27" x14ac:dyDescent="0.2">
      <c r="A881" s="1">
        <f t="shared" ca="1" si="281"/>
        <v>2236</v>
      </c>
      <c r="B881" s="2" t="str">
        <f t="shared" ca="1" si="264"/>
        <v>stack+186</v>
      </c>
      <c r="C881" s="3" t="str">
        <f ca="1">_xlfn.TEXTJOIN(" ",FALSE,OFFSET(program!$A$1,0,A881,1,M881))</f>
        <v/>
      </c>
      <c r="D881" s="4" t="str">
        <f ca="1">IF($H881="data",".dat "&amp;X881,
IF($H881="str",".str " &amp; _xlfn.TEXTJOIN("",FALSE,OFFSET(program!$A$2,0,A881+1,1,M881-1)),
$L881&amp;" "&amp;_xlfn.TEXTJOIN(", ",TRUE,$X881:$Z881)
))</f>
        <v>.dat 0</v>
      </c>
      <c r="E881" s="19" t="b">
        <f t="shared" ca="1" si="265"/>
        <v>0</v>
      </c>
      <c r="F881" s="5" t="str">
        <f t="shared" ca="1" si="262"/>
        <v>stack</v>
      </c>
      <c r="G881" s="5">
        <f t="shared" ca="1" si="263"/>
        <v>2050</v>
      </c>
      <c r="H881" s="5" t="str">
        <f t="shared" si="266"/>
        <v>data</v>
      </c>
      <c r="I881" s="13" t="b">
        <f t="shared" si="267"/>
        <v>1</v>
      </c>
      <c r="J881" s="6">
        <f ca="1">OFFSET(program!$A$1,0,disasm!A881)</f>
        <v>0</v>
      </c>
      <c r="K881" s="7">
        <f t="shared" ca="1" si="268"/>
        <v>0</v>
      </c>
      <c r="L881" s="7" t="e">
        <f t="shared" ca="1" si="269"/>
        <v>#VALUE!</v>
      </c>
      <c r="M881" s="7">
        <f t="shared" si="270"/>
        <v>1</v>
      </c>
      <c r="N881" s="7">
        <f t="shared" si="271"/>
        <v>1</v>
      </c>
      <c r="O881" s="8">
        <f t="shared" si="272"/>
        <v>1</v>
      </c>
      <c r="P881" s="8" t="str">
        <f t="shared" si="273"/>
        <v/>
      </c>
      <c r="Q881" s="8" t="str">
        <f t="shared" si="274"/>
        <v/>
      </c>
      <c r="R881" s="8" t="str">
        <f t="shared" ca="1" si="275"/>
        <v>num</v>
      </c>
      <c r="S881" s="8" t="str">
        <f t="shared" si="276"/>
        <v/>
      </c>
      <c r="T881" s="8" t="str">
        <f t="shared" si="277"/>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78"/>
        <v>0</v>
      </c>
      <c r="Y881" s="3" t="str">
        <f t="shared" si="279"/>
        <v/>
      </c>
      <c r="Z881" s="3" t="str">
        <f t="shared" si="280"/>
        <v/>
      </c>
      <c r="AA881" s="3" t="str">
        <f ca="1">" "
&amp;AE881
&amp;IF(AND(OR(K881=5,K881=6),MOD(INT(J881/1000),10)=1)," A2","")
&amp;IF(AND(NOT(I881),J881=109,OFFSET(program!$A$1,0,disasm!$A881+1)&gt;0,NOT(ISNUMBER(FIND(" A1 "," "&amp;AE881&amp;" "))))," AUTOLABEL","")
&amp;" "</f>
        <v xml:space="preserve">  </v>
      </c>
    </row>
    <row r="882" spans="1:27" x14ac:dyDescent="0.2">
      <c r="A882" s="1">
        <f t="shared" ca="1" si="281"/>
        <v>2237</v>
      </c>
      <c r="B882" s="2" t="str">
        <f t="shared" ca="1" si="264"/>
        <v>stack+187</v>
      </c>
      <c r="C882" s="3" t="str">
        <f ca="1">_xlfn.TEXTJOIN(" ",FALSE,OFFSET(program!$A$1,0,A882,1,M882))</f>
        <v/>
      </c>
      <c r="D882" s="4" t="str">
        <f ca="1">IF($H882="data",".dat "&amp;X882,
IF($H882="str",".str " &amp; _xlfn.TEXTJOIN("",FALSE,OFFSET(program!$A$2,0,A882+1,1,M882-1)),
$L882&amp;" "&amp;_xlfn.TEXTJOIN(", ",TRUE,$X882:$Z882)
))</f>
        <v>.dat 0</v>
      </c>
      <c r="E882" s="19" t="b">
        <f t="shared" ca="1" si="265"/>
        <v>0</v>
      </c>
      <c r="F882" s="5" t="str">
        <f t="shared" ca="1" si="262"/>
        <v>stack</v>
      </c>
      <c r="G882" s="5">
        <f t="shared" ca="1" si="263"/>
        <v>2050</v>
      </c>
      <c r="H882" s="5" t="str">
        <f t="shared" si="266"/>
        <v>data</v>
      </c>
      <c r="I882" s="13" t="b">
        <f t="shared" si="267"/>
        <v>1</v>
      </c>
      <c r="J882" s="6">
        <f ca="1">OFFSET(program!$A$1,0,disasm!A882)</f>
        <v>0</v>
      </c>
      <c r="K882" s="7">
        <f t="shared" ca="1" si="268"/>
        <v>0</v>
      </c>
      <c r="L882" s="7" t="e">
        <f t="shared" ca="1" si="269"/>
        <v>#VALUE!</v>
      </c>
      <c r="M882" s="7">
        <f t="shared" si="270"/>
        <v>1</v>
      </c>
      <c r="N882" s="7">
        <f t="shared" si="271"/>
        <v>1</v>
      </c>
      <c r="O882" s="8">
        <f t="shared" si="272"/>
        <v>1</v>
      </c>
      <c r="P882" s="8" t="str">
        <f t="shared" si="273"/>
        <v/>
      </c>
      <c r="Q882" s="8" t="str">
        <f t="shared" si="274"/>
        <v/>
      </c>
      <c r="R882" s="8" t="str">
        <f t="shared" ca="1" si="275"/>
        <v>num</v>
      </c>
      <c r="S882" s="8" t="str">
        <f t="shared" si="276"/>
        <v/>
      </c>
      <c r="T882" s="8" t="str">
        <f t="shared" si="277"/>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78"/>
        <v>0</v>
      </c>
      <c r="Y882" s="3" t="str">
        <f t="shared" si="279"/>
        <v/>
      </c>
      <c r="Z882" s="3" t="str">
        <f t="shared" si="280"/>
        <v/>
      </c>
      <c r="AA882" s="3" t="str">
        <f ca="1">" "
&amp;AE882
&amp;IF(AND(OR(K882=5,K882=6),MOD(INT(J882/1000),10)=1)," A2","")
&amp;IF(AND(NOT(I882),J882=109,OFFSET(program!$A$1,0,disasm!$A882+1)&gt;0,NOT(ISNUMBER(FIND(" A1 "," "&amp;AE882&amp;" "))))," AUTOLABEL","")
&amp;" "</f>
        <v xml:space="preserve">  </v>
      </c>
    </row>
    <row r="883" spans="1:27" x14ac:dyDescent="0.2">
      <c r="A883" s="1">
        <f t="shared" ca="1" si="281"/>
        <v>2238</v>
      </c>
      <c r="B883" s="2" t="str">
        <f t="shared" ca="1" si="264"/>
        <v>stack+188</v>
      </c>
      <c r="C883" s="3" t="str">
        <f ca="1">_xlfn.TEXTJOIN(" ",FALSE,OFFSET(program!$A$1,0,A883,1,M883))</f>
        <v/>
      </c>
      <c r="D883" s="4" t="str">
        <f ca="1">IF($H883="data",".dat "&amp;X883,
IF($H883="str",".str " &amp; _xlfn.TEXTJOIN("",FALSE,OFFSET(program!$A$2,0,A883+1,1,M883-1)),
$L883&amp;" "&amp;_xlfn.TEXTJOIN(", ",TRUE,$X883:$Z883)
))</f>
        <v>.dat 0</v>
      </c>
      <c r="E883" s="19" t="b">
        <f t="shared" ca="1" si="265"/>
        <v>0</v>
      </c>
      <c r="F883" s="5" t="str">
        <f t="shared" ca="1" si="262"/>
        <v>stack</v>
      </c>
      <c r="G883" s="5">
        <f t="shared" ca="1" si="263"/>
        <v>2050</v>
      </c>
      <c r="H883" s="5" t="str">
        <f t="shared" si="266"/>
        <v>data</v>
      </c>
      <c r="I883" s="13" t="b">
        <f t="shared" si="267"/>
        <v>1</v>
      </c>
      <c r="J883" s="6">
        <f ca="1">OFFSET(program!$A$1,0,disasm!A883)</f>
        <v>0</v>
      </c>
      <c r="K883" s="7">
        <f t="shared" ca="1" si="268"/>
        <v>0</v>
      </c>
      <c r="L883" s="7" t="e">
        <f t="shared" ca="1" si="269"/>
        <v>#VALUE!</v>
      </c>
      <c r="M883" s="7">
        <f t="shared" si="270"/>
        <v>1</v>
      </c>
      <c r="N883" s="7">
        <f t="shared" si="271"/>
        <v>1</v>
      </c>
      <c r="O883" s="8">
        <f t="shared" si="272"/>
        <v>1</v>
      </c>
      <c r="P883" s="8" t="str">
        <f t="shared" si="273"/>
        <v/>
      </c>
      <c r="Q883" s="8" t="str">
        <f t="shared" si="274"/>
        <v/>
      </c>
      <c r="R883" s="8" t="str">
        <f t="shared" ca="1" si="275"/>
        <v>num</v>
      </c>
      <c r="S883" s="8" t="str">
        <f t="shared" si="276"/>
        <v/>
      </c>
      <c r="T883" s="8" t="str">
        <f t="shared" si="277"/>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78"/>
        <v>0</v>
      </c>
      <c r="Y883" s="3" t="str">
        <f t="shared" si="279"/>
        <v/>
      </c>
      <c r="Z883" s="3" t="str">
        <f t="shared" si="280"/>
        <v/>
      </c>
      <c r="AA883" s="3" t="str">
        <f ca="1">" "
&amp;AE883
&amp;IF(AND(OR(K883=5,K883=6),MOD(INT(J883/1000),10)=1)," A2","")
&amp;IF(AND(NOT(I883),J883=109,OFFSET(program!$A$1,0,disasm!$A883+1)&gt;0,NOT(ISNUMBER(FIND(" A1 "," "&amp;AE883&amp;" "))))," AUTOLABEL","")
&amp;" "</f>
        <v xml:space="preserve">  </v>
      </c>
    </row>
    <row r="884" spans="1:27" x14ac:dyDescent="0.2">
      <c r="A884" s="1">
        <f t="shared" ca="1" si="281"/>
        <v>2239</v>
      </c>
      <c r="B884" s="2" t="str">
        <f t="shared" ca="1" si="264"/>
        <v>stack+189</v>
      </c>
      <c r="C884" s="3" t="str">
        <f ca="1">_xlfn.TEXTJOIN(" ",FALSE,OFFSET(program!$A$1,0,A884,1,M884))</f>
        <v/>
      </c>
      <c r="D884" s="4" t="str">
        <f ca="1">IF($H884="data",".dat "&amp;X884,
IF($H884="str",".str " &amp; _xlfn.TEXTJOIN("",FALSE,OFFSET(program!$A$2,0,A884+1,1,M884-1)),
$L884&amp;" "&amp;_xlfn.TEXTJOIN(", ",TRUE,$X884:$Z884)
))</f>
        <v>.dat 0</v>
      </c>
      <c r="E884" s="19" t="b">
        <f t="shared" ca="1" si="265"/>
        <v>0</v>
      </c>
      <c r="F884" s="5" t="str">
        <f t="shared" ca="1" si="262"/>
        <v>stack</v>
      </c>
      <c r="G884" s="5">
        <f t="shared" ca="1" si="263"/>
        <v>2050</v>
      </c>
      <c r="H884" s="5" t="str">
        <f t="shared" si="266"/>
        <v>data</v>
      </c>
      <c r="I884" s="13" t="b">
        <f t="shared" si="267"/>
        <v>1</v>
      </c>
      <c r="J884" s="6">
        <f ca="1">OFFSET(program!$A$1,0,disasm!A884)</f>
        <v>0</v>
      </c>
      <c r="K884" s="7">
        <f t="shared" ca="1" si="268"/>
        <v>0</v>
      </c>
      <c r="L884" s="7" t="e">
        <f t="shared" ca="1" si="269"/>
        <v>#VALUE!</v>
      </c>
      <c r="M884" s="7">
        <f t="shared" si="270"/>
        <v>1</v>
      </c>
      <c r="N884" s="7">
        <f t="shared" si="271"/>
        <v>1</v>
      </c>
      <c r="O884" s="8">
        <f t="shared" si="272"/>
        <v>1</v>
      </c>
      <c r="P884" s="8" t="str">
        <f t="shared" si="273"/>
        <v/>
      </c>
      <c r="Q884" s="8" t="str">
        <f t="shared" si="274"/>
        <v/>
      </c>
      <c r="R884" s="8" t="str">
        <f t="shared" ca="1" si="275"/>
        <v>num</v>
      </c>
      <c r="S884" s="8" t="str">
        <f t="shared" si="276"/>
        <v/>
      </c>
      <c r="T884" s="8" t="str">
        <f t="shared" si="277"/>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78"/>
        <v>0</v>
      </c>
      <c r="Y884" s="3" t="str">
        <f t="shared" si="279"/>
        <v/>
      </c>
      <c r="Z884" s="3" t="str">
        <f t="shared" si="280"/>
        <v/>
      </c>
      <c r="AA884" s="3" t="str">
        <f ca="1">" "
&amp;AE884
&amp;IF(AND(OR(K884=5,K884=6),MOD(INT(J884/1000),10)=1)," A2","")
&amp;IF(AND(NOT(I884),J884=109,OFFSET(program!$A$1,0,disasm!$A884+1)&gt;0,NOT(ISNUMBER(FIND(" A1 "," "&amp;AE884&amp;" "))))," AUTOLABEL","")
&amp;" "</f>
        <v xml:space="preserve">  </v>
      </c>
    </row>
    <row r="885" spans="1:27" x14ac:dyDescent="0.2">
      <c r="A885" s="1">
        <f t="shared" ca="1" si="281"/>
        <v>2240</v>
      </c>
      <c r="B885" s="2" t="str">
        <f t="shared" ca="1" si="264"/>
        <v>stack+190</v>
      </c>
      <c r="C885" s="3" t="str">
        <f ca="1">_xlfn.TEXTJOIN(" ",FALSE,OFFSET(program!$A$1,0,A885,1,M885))</f>
        <v/>
      </c>
      <c r="D885" s="4" t="str">
        <f ca="1">IF($H885="data",".dat "&amp;X885,
IF($H885="str",".str " &amp; _xlfn.TEXTJOIN("",FALSE,OFFSET(program!$A$2,0,A885+1,1,M885-1)),
$L885&amp;" "&amp;_xlfn.TEXTJOIN(", ",TRUE,$X885:$Z885)
))</f>
        <v>.dat 0</v>
      </c>
      <c r="E885" s="19" t="b">
        <f t="shared" ca="1" si="265"/>
        <v>0</v>
      </c>
      <c r="F885" s="5" t="str">
        <f t="shared" ca="1" si="262"/>
        <v>stack</v>
      </c>
      <c r="G885" s="5">
        <f t="shared" ca="1" si="263"/>
        <v>2050</v>
      </c>
      <c r="H885" s="5" t="str">
        <f t="shared" si="266"/>
        <v>data</v>
      </c>
      <c r="I885" s="13" t="b">
        <f t="shared" si="267"/>
        <v>1</v>
      </c>
      <c r="J885" s="6">
        <f ca="1">OFFSET(program!$A$1,0,disasm!A885)</f>
        <v>0</v>
      </c>
      <c r="K885" s="7">
        <f t="shared" ca="1" si="268"/>
        <v>0</v>
      </c>
      <c r="L885" s="7" t="e">
        <f t="shared" ca="1" si="269"/>
        <v>#VALUE!</v>
      </c>
      <c r="M885" s="7">
        <f t="shared" si="270"/>
        <v>1</v>
      </c>
      <c r="N885" s="7">
        <f t="shared" si="271"/>
        <v>1</v>
      </c>
      <c r="O885" s="8">
        <f t="shared" si="272"/>
        <v>1</v>
      </c>
      <c r="P885" s="8" t="str">
        <f t="shared" si="273"/>
        <v/>
      </c>
      <c r="Q885" s="8" t="str">
        <f t="shared" si="274"/>
        <v/>
      </c>
      <c r="R885" s="8" t="str">
        <f t="shared" ca="1" si="275"/>
        <v>num</v>
      </c>
      <c r="S885" s="8" t="str">
        <f t="shared" si="276"/>
        <v/>
      </c>
      <c r="T885" s="8" t="str">
        <f t="shared" si="277"/>
        <v/>
      </c>
      <c r="U885" s="7">
        <f ca="1">IF(O885="","",OFFSET(program!$A$1,0,disasm!$A885+COLUMN()-COLUMN($U885)+IF($I885,0,1)))</f>
        <v>0</v>
      </c>
      <c r="V885" s="7" t="str">
        <f ca="1">IF(P885="","",OFFSET(program!$A$1,0,disasm!$A885+COLUMN()-COLUMN($U885)+IF($I885,0,1)))</f>
        <v/>
      </c>
      <c r="W885" s="7" t="str">
        <f ca="1">IF(Q885="","",OFFSET(program!$A$1,0,disasm!$A885+COLUMN()-COLUMN($U885)+IF($I885,0,1)))</f>
        <v/>
      </c>
      <c r="X885" s="3" t="str">
        <f t="shared" ca="1" si="278"/>
        <v>0</v>
      </c>
      <c r="Y885" s="3" t="str">
        <f t="shared" si="279"/>
        <v/>
      </c>
      <c r="Z885" s="3" t="str">
        <f t="shared" si="280"/>
        <v/>
      </c>
      <c r="AA885" s="3" t="str">
        <f ca="1">" "
&amp;AE885
&amp;IF(AND(OR(K885=5,K885=6),MOD(INT(J885/1000),10)=1)," A2","")
&amp;IF(AND(NOT(I885),J885=109,OFFSET(program!$A$1,0,disasm!$A885+1)&gt;0,NOT(ISNUMBER(FIND(" A1 "," "&amp;AE885&amp;" "))))," AUTOLABEL","")
&amp;" "</f>
        <v xml:space="preserve">  </v>
      </c>
    </row>
    <row r="886" spans="1:27" x14ac:dyDescent="0.2">
      <c r="A886" s="1">
        <f t="shared" ca="1" si="281"/>
        <v>2241</v>
      </c>
      <c r="B886" s="2" t="str">
        <f t="shared" ca="1" si="264"/>
        <v>stack+191</v>
      </c>
      <c r="C886" s="3" t="str">
        <f ca="1">_xlfn.TEXTJOIN(" ",FALSE,OFFSET(program!$A$1,0,A886,1,M886))</f>
        <v/>
      </c>
      <c r="D886" s="4" t="str">
        <f ca="1">IF($H886="data",".dat "&amp;X886,
IF($H886="str",".str " &amp; _xlfn.TEXTJOIN("",FALSE,OFFSET(program!$A$2,0,A886+1,1,M886-1)),
$L886&amp;" "&amp;_xlfn.TEXTJOIN(", ",TRUE,$X886:$Z886)
))</f>
        <v>.dat 0</v>
      </c>
      <c r="E886" s="19" t="b">
        <f t="shared" ca="1" si="265"/>
        <v>0</v>
      </c>
      <c r="F886" s="5" t="str">
        <f t="shared" ca="1" si="262"/>
        <v>stack</v>
      </c>
      <c r="G886" s="5">
        <f t="shared" ca="1" si="263"/>
        <v>2050</v>
      </c>
      <c r="H886" s="5" t="str">
        <f t="shared" si="266"/>
        <v>data</v>
      </c>
      <c r="I886" s="13" t="b">
        <f t="shared" si="267"/>
        <v>1</v>
      </c>
      <c r="J886" s="6">
        <f ca="1">OFFSET(program!$A$1,0,disasm!A886)</f>
        <v>0</v>
      </c>
      <c r="K886" s="7">
        <f t="shared" ca="1" si="268"/>
        <v>0</v>
      </c>
      <c r="L886" s="7" t="e">
        <f t="shared" ca="1" si="269"/>
        <v>#VALUE!</v>
      </c>
      <c r="M886" s="7">
        <f t="shared" si="270"/>
        <v>1</v>
      </c>
      <c r="N886" s="7">
        <f t="shared" si="271"/>
        <v>1</v>
      </c>
      <c r="O886" s="8">
        <f t="shared" si="272"/>
        <v>1</v>
      </c>
      <c r="P886" s="8" t="str">
        <f t="shared" si="273"/>
        <v/>
      </c>
      <c r="Q886" s="8" t="str">
        <f t="shared" si="274"/>
        <v/>
      </c>
      <c r="R886" s="8" t="str">
        <f t="shared" ca="1" si="275"/>
        <v>num</v>
      </c>
      <c r="S886" s="8" t="str">
        <f t="shared" si="276"/>
        <v/>
      </c>
      <c r="T886" s="8" t="str">
        <f t="shared" si="277"/>
        <v/>
      </c>
      <c r="U886" s="7">
        <f ca="1">IF(O886="","",OFFSET(program!$A$1,0,disasm!$A886+COLUMN()-COLUMN($U886)+IF($I886,0,1)))</f>
        <v>0</v>
      </c>
      <c r="V886" s="7" t="str">
        <f ca="1">IF(P886="","",OFFSET(program!$A$1,0,disasm!$A886+COLUMN()-COLUMN($U886)+IF($I886,0,1)))</f>
        <v/>
      </c>
      <c r="W886" s="7" t="str">
        <f ca="1">IF(Q886="","",OFFSET(program!$A$1,0,disasm!$A886+COLUMN()-COLUMN($U886)+IF($I886,0,1)))</f>
        <v/>
      </c>
      <c r="X886" s="3" t="str">
        <f t="shared" ca="1" si="278"/>
        <v>0</v>
      </c>
      <c r="Y886" s="3" t="str">
        <f t="shared" si="279"/>
        <v/>
      </c>
      <c r="Z886" s="3" t="str">
        <f t="shared" si="280"/>
        <v/>
      </c>
      <c r="AA886" s="3" t="str">
        <f ca="1">" "
&amp;AE886
&amp;IF(AND(OR(K886=5,K886=6),MOD(INT(J886/1000),10)=1)," A2","")
&amp;IF(AND(NOT(I886),J886=109,OFFSET(program!$A$1,0,disasm!$A886+1)&gt;0,NOT(ISNUMBER(FIND(" A1 "," "&amp;AE886&amp;" "))))," AUTOLABEL","")
&amp;" "</f>
        <v xml:space="preserve">  </v>
      </c>
    </row>
    <row r="887" spans="1:27" x14ac:dyDescent="0.2">
      <c r="A887" s="1">
        <f t="shared" ca="1" si="281"/>
        <v>2242</v>
      </c>
      <c r="B887" s="2" t="str">
        <f t="shared" ca="1" si="264"/>
        <v>stack+192</v>
      </c>
      <c r="C887" s="3" t="str">
        <f ca="1">_xlfn.TEXTJOIN(" ",FALSE,OFFSET(program!$A$1,0,A887,1,M887))</f>
        <v/>
      </c>
      <c r="D887" s="4" t="str">
        <f ca="1">IF($H887="data",".dat "&amp;X887,
IF($H887="str",".str " &amp; _xlfn.TEXTJOIN("",FALSE,OFFSET(program!$A$2,0,A887+1,1,M887-1)),
$L887&amp;" "&amp;_xlfn.TEXTJOIN(", ",TRUE,$X887:$Z887)
))</f>
        <v>.dat 0</v>
      </c>
      <c r="E887" s="19" t="b">
        <f t="shared" ca="1" si="265"/>
        <v>0</v>
      </c>
      <c r="F887" s="5" t="str">
        <f t="shared" ca="1" si="262"/>
        <v>stack</v>
      </c>
      <c r="G887" s="5">
        <f t="shared" ca="1" si="263"/>
        <v>2050</v>
      </c>
      <c r="H887" s="5" t="str">
        <f t="shared" si="266"/>
        <v>data</v>
      </c>
      <c r="I887" s="13" t="b">
        <f t="shared" si="267"/>
        <v>1</v>
      </c>
      <c r="J887" s="6">
        <f ca="1">OFFSET(program!$A$1,0,disasm!A887)</f>
        <v>0</v>
      </c>
      <c r="K887" s="7">
        <f t="shared" ca="1" si="268"/>
        <v>0</v>
      </c>
      <c r="L887" s="7" t="e">
        <f t="shared" ca="1" si="269"/>
        <v>#VALUE!</v>
      </c>
      <c r="M887" s="7">
        <f t="shared" si="270"/>
        <v>1</v>
      </c>
      <c r="N887" s="7">
        <f t="shared" si="271"/>
        <v>1</v>
      </c>
      <c r="O887" s="8">
        <f t="shared" si="272"/>
        <v>1</v>
      </c>
      <c r="P887" s="8" t="str">
        <f t="shared" si="273"/>
        <v/>
      </c>
      <c r="Q887" s="8" t="str">
        <f t="shared" si="274"/>
        <v/>
      </c>
      <c r="R887" s="8" t="str">
        <f t="shared" ca="1" si="275"/>
        <v>num</v>
      </c>
      <c r="S887" s="8" t="str">
        <f t="shared" si="276"/>
        <v/>
      </c>
      <c r="T887" s="8" t="str">
        <f t="shared" si="277"/>
        <v/>
      </c>
      <c r="U887" s="7">
        <f ca="1">IF(O887="","",OFFSET(program!$A$1,0,disasm!$A887+COLUMN()-COLUMN($U887)+IF($I887,0,1)))</f>
        <v>0</v>
      </c>
      <c r="V887" s="7" t="str">
        <f ca="1">IF(P887="","",OFFSET(program!$A$1,0,disasm!$A887+COLUMN()-COLUMN($U887)+IF($I887,0,1)))</f>
        <v/>
      </c>
      <c r="W887" s="7" t="str">
        <f ca="1">IF(Q887="","",OFFSET(program!$A$1,0,disasm!$A887+COLUMN()-COLUMN($U887)+IF($I887,0,1)))</f>
        <v/>
      </c>
      <c r="X887" s="3" t="str">
        <f t="shared" ca="1" si="278"/>
        <v>0</v>
      </c>
      <c r="Y887" s="3" t="str">
        <f t="shared" si="279"/>
        <v/>
      </c>
      <c r="Z887" s="3" t="str">
        <f t="shared" si="280"/>
        <v/>
      </c>
      <c r="AA887" s="3" t="str">
        <f ca="1">" "
&amp;AE887
&amp;IF(AND(OR(K887=5,K887=6),MOD(INT(J887/1000),10)=1)," A2","")
&amp;IF(AND(NOT(I887),J887=109,OFFSET(program!$A$1,0,disasm!$A887+1)&gt;0,NOT(ISNUMBER(FIND(" A1 "," "&amp;AE887&amp;" "))))," AUTOLABEL","")
&amp;" "</f>
        <v xml:space="preserve">  </v>
      </c>
    </row>
    <row r="888" spans="1:27" x14ac:dyDescent="0.2">
      <c r="A888" s="1">
        <f t="shared" ca="1" si="281"/>
        <v>2243</v>
      </c>
      <c r="B888" s="2" t="str">
        <f t="shared" ca="1" si="264"/>
        <v>stack+193</v>
      </c>
      <c r="C888" s="3" t="str">
        <f ca="1">_xlfn.TEXTJOIN(" ",FALSE,OFFSET(program!$A$1,0,A888,1,M888))</f>
        <v/>
      </c>
      <c r="D888" s="4" t="str">
        <f ca="1">IF($H888="data",".dat "&amp;X888,
IF($H888="str",".str " &amp; _xlfn.TEXTJOIN("",FALSE,OFFSET(program!$A$2,0,A888+1,1,M888-1)),
$L888&amp;" "&amp;_xlfn.TEXTJOIN(", ",TRUE,$X888:$Z888)
))</f>
        <v>.dat 0</v>
      </c>
      <c r="E888" s="19" t="b">
        <f t="shared" ca="1" si="265"/>
        <v>0</v>
      </c>
      <c r="F888" s="5" t="str">
        <f t="shared" ca="1" si="262"/>
        <v>stack</v>
      </c>
      <c r="G888" s="5">
        <f t="shared" ca="1" si="263"/>
        <v>2050</v>
      </c>
      <c r="H888" s="5" t="str">
        <f t="shared" si="266"/>
        <v>data</v>
      </c>
      <c r="I888" s="13" t="b">
        <f t="shared" si="267"/>
        <v>1</v>
      </c>
      <c r="J888" s="6">
        <f ca="1">OFFSET(program!$A$1,0,disasm!A888)</f>
        <v>0</v>
      </c>
      <c r="K888" s="7">
        <f t="shared" ca="1" si="268"/>
        <v>0</v>
      </c>
      <c r="L888" s="7" t="e">
        <f t="shared" ca="1" si="269"/>
        <v>#VALUE!</v>
      </c>
      <c r="M888" s="7">
        <f t="shared" si="270"/>
        <v>1</v>
      </c>
      <c r="N888" s="7">
        <f t="shared" si="271"/>
        <v>1</v>
      </c>
      <c r="O888" s="8">
        <f t="shared" si="272"/>
        <v>1</v>
      </c>
      <c r="P888" s="8" t="str">
        <f t="shared" si="273"/>
        <v/>
      </c>
      <c r="Q888" s="8" t="str">
        <f t="shared" si="274"/>
        <v/>
      </c>
      <c r="R888" s="8" t="str">
        <f t="shared" ca="1" si="275"/>
        <v>num</v>
      </c>
      <c r="S888" s="8" t="str">
        <f t="shared" si="276"/>
        <v/>
      </c>
      <c r="T888" s="8" t="str">
        <f t="shared" si="277"/>
        <v/>
      </c>
      <c r="U888" s="7">
        <f ca="1">IF(O888="","",OFFSET(program!$A$1,0,disasm!$A888+COLUMN()-COLUMN($U888)+IF($I888,0,1)))</f>
        <v>0</v>
      </c>
      <c r="V888" s="7" t="str">
        <f ca="1">IF(P888="","",OFFSET(program!$A$1,0,disasm!$A888+COLUMN()-COLUMN($U888)+IF($I888,0,1)))</f>
        <v/>
      </c>
      <c r="W888" s="7" t="str">
        <f ca="1">IF(Q888="","",OFFSET(program!$A$1,0,disasm!$A888+COLUMN()-COLUMN($U888)+IF($I888,0,1)))</f>
        <v/>
      </c>
      <c r="X888" s="3" t="str">
        <f t="shared" ca="1" si="278"/>
        <v>0</v>
      </c>
      <c r="Y888" s="3" t="str">
        <f t="shared" si="279"/>
        <v/>
      </c>
      <c r="Z888" s="3" t="str">
        <f t="shared" si="280"/>
        <v/>
      </c>
      <c r="AA888" s="3" t="str">
        <f ca="1">" "
&amp;AE888
&amp;IF(AND(OR(K888=5,K888=6),MOD(INT(J888/1000),10)=1)," A2","")
&amp;IF(AND(NOT(I888),J888=109,OFFSET(program!$A$1,0,disasm!$A888+1)&gt;0,NOT(ISNUMBER(FIND(" A1 "," "&amp;AE888&amp;" "))))," AUTOLABEL","")
&amp;" "</f>
        <v xml:space="preserve">  </v>
      </c>
    </row>
    <row r="889" spans="1:27" x14ac:dyDescent="0.2">
      <c r="A889" s="1">
        <f t="shared" ca="1" si="281"/>
        <v>2244</v>
      </c>
      <c r="B889" s="2" t="str">
        <f t="shared" ca="1" si="264"/>
        <v>stack+194</v>
      </c>
      <c r="C889" s="3" t="str">
        <f ca="1">_xlfn.TEXTJOIN(" ",FALSE,OFFSET(program!$A$1,0,A889,1,M889))</f>
        <v/>
      </c>
      <c r="D889" s="4" t="str">
        <f ca="1">IF($H889="data",".dat "&amp;X889,
IF($H889="str",".str " &amp; _xlfn.TEXTJOIN("",FALSE,OFFSET(program!$A$2,0,A889+1,1,M889-1)),
$L889&amp;" "&amp;_xlfn.TEXTJOIN(", ",TRUE,$X889:$Z889)
))</f>
        <v>.dat 0</v>
      </c>
      <c r="E889" s="19" t="b">
        <f t="shared" ca="1" si="265"/>
        <v>0</v>
      </c>
      <c r="F889" s="5" t="str">
        <f t="shared" ca="1" si="262"/>
        <v>stack</v>
      </c>
      <c r="G889" s="5">
        <f t="shared" ca="1" si="263"/>
        <v>2050</v>
      </c>
      <c r="H889" s="5" t="str">
        <f t="shared" si="266"/>
        <v>data</v>
      </c>
      <c r="I889" s="13" t="b">
        <f t="shared" si="267"/>
        <v>1</v>
      </c>
      <c r="J889" s="6">
        <f ca="1">OFFSET(program!$A$1,0,disasm!A889)</f>
        <v>0</v>
      </c>
      <c r="K889" s="7">
        <f t="shared" ca="1" si="268"/>
        <v>0</v>
      </c>
      <c r="L889" s="7" t="e">
        <f t="shared" ca="1" si="269"/>
        <v>#VALUE!</v>
      </c>
      <c r="M889" s="7">
        <f t="shared" si="270"/>
        <v>1</v>
      </c>
      <c r="N889" s="7">
        <f t="shared" si="271"/>
        <v>1</v>
      </c>
      <c r="O889" s="8">
        <f t="shared" si="272"/>
        <v>1</v>
      </c>
      <c r="P889" s="8" t="str">
        <f t="shared" si="273"/>
        <v/>
      </c>
      <c r="Q889" s="8" t="str">
        <f t="shared" si="274"/>
        <v/>
      </c>
      <c r="R889" s="8" t="str">
        <f t="shared" ca="1" si="275"/>
        <v>num</v>
      </c>
      <c r="S889" s="8" t="str">
        <f t="shared" si="276"/>
        <v/>
      </c>
      <c r="T889" s="8" t="str">
        <f t="shared" si="277"/>
        <v/>
      </c>
      <c r="U889" s="7">
        <f ca="1">IF(O889="","",OFFSET(program!$A$1,0,disasm!$A889+COLUMN()-COLUMN($U889)+IF($I889,0,1)))</f>
        <v>0</v>
      </c>
      <c r="V889" s="7" t="str">
        <f ca="1">IF(P889="","",OFFSET(program!$A$1,0,disasm!$A889+COLUMN()-COLUMN($U889)+IF($I889,0,1)))</f>
        <v/>
      </c>
      <c r="W889" s="7" t="str">
        <f ca="1">IF(Q889="","",OFFSET(program!$A$1,0,disasm!$A889+COLUMN()-COLUMN($U889)+IF($I889,0,1)))</f>
        <v/>
      </c>
      <c r="X889" s="3" t="str">
        <f t="shared" ca="1" si="278"/>
        <v>0</v>
      </c>
      <c r="Y889" s="3" t="str">
        <f t="shared" si="279"/>
        <v/>
      </c>
      <c r="Z889" s="3" t="str">
        <f t="shared" si="280"/>
        <v/>
      </c>
      <c r="AA889" s="3" t="str">
        <f ca="1">" "
&amp;AE889
&amp;IF(AND(OR(K889=5,K889=6),MOD(INT(J889/1000),10)=1)," A2","")
&amp;IF(AND(NOT(I889),J889=109,OFFSET(program!$A$1,0,disasm!$A889+1)&gt;0,NOT(ISNUMBER(FIND(" A1 "," "&amp;AE889&amp;" "))))," AUTOLABEL","")
&amp;" "</f>
        <v xml:space="preserve">  </v>
      </c>
    </row>
    <row r="890" spans="1:27" x14ac:dyDescent="0.2">
      <c r="A890" s="1">
        <f t="shared" ca="1" si="281"/>
        <v>2245</v>
      </c>
      <c r="B890" s="2" t="str">
        <f t="shared" ca="1" si="264"/>
        <v>stack+195</v>
      </c>
      <c r="C890" s="3" t="str">
        <f ca="1">_xlfn.TEXTJOIN(" ",FALSE,OFFSET(program!$A$1,0,A890,1,M890))</f>
        <v/>
      </c>
      <c r="D890" s="4" t="str">
        <f ca="1">IF($H890="data",".dat "&amp;X890,
IF($H890="str",".str " &amp; _xlfn.TEXTJOIN("",FALSE,OFFSET(program!$A$2,0,A890+1,1,M890-1)),
$L890&amp;" "&amp;_xlfn.TEXTJOIN(", ",TRUE,$X890:$Z890)
))</f>
        <v>.dat 0</v>
      </c>
      <c r="E890" s="19" t="b">
        <f t="shared" ca="1" si="265"/>
        <v>0</v>
      </c>
      <c r="F890" s="5" t="str">
        <f t="shared" ca="1" si="262"/>
        <v>stack</v>
      </c>
      <c r="G890" s="5">
        <f t="shared" ca="1" si="263"/>
        <v>2050</v>
      </c>
      <c r="H890" s="5" t="str">
        <f t="shared" si="266"/>
        <v>data</v>
      </c>
      <c r="I890" s="13" t="b">
        <f t="shared" si="267"/>
        <v>1</v>
      </c>
      <c r="J890" s="6">
        <f ca="1">OFFSET(program!$A$1,0,disasm!A890)</f>
        <v>0</v>
      </c>
      <c r="K890" s="7">
        <f t="shared" ca="1" si="268"/>
        <v>0</v>
      </c>
      <c r="L890" s="7" t="e">
        <f t="shared" ca="1" si="269"/>
        <v>#VALUE!</v>
      </c>
      <c r="M890" s="7">
        <f t="shared" si="270"/>
        <v>1</v>
      </c>
      <c r="N890" s="7">
        <f t="shared" si="271"/>
        <v>1</v>
      </c>
      <c r="O890" s="8">
        <f t="shared" si="272"/>
        <v>1</v>
      </c>
      <c r="P890" s="8" t="str">
        <f t="shared" si="273"/>
        <v/>
      </c>
      <c r="Q890" s="8" t="str">
        <f t="shared" si="274"/>
        <v/>
      </c>
      <c r="R890" s="8" t="str">
        <f t="shared" ca="1" si="275"/>
        <v>num</v>
      </c>
      <c r="S890" s="8" t="str">
        <f t="shared" si="276"/>
        <v/>
      </c>
      <c r="T890" s="8" t="str">
        <f t="shared" si="277"/>
        <v/>
      </c>
      <c r="U890" s="7">
        <f ca="1">IF(O890="","",OFFSET(program!$A$1,0,disasm!$A890+COLUMN()-COLUMN($U890)+IF($I890,0,1)))</f>
        <v>0</v>
      </c>
      <c r="V890" s="7" t="str">
        <f ca="1">IF(P890="","",OFFSET(program!$A$1,0,disasm!$A890+COLUMN()-COLUMN($U890)+IF($I890,0,1)))</f>
        <v/>
      </c>
      <c r="W890" s="7" t="str">
        <f ca="1">IF(Q890="","",OFFSET(program!$A$1,0,disasm!$A890+COLUMN()-COLUMN($U890)+IF($I890,0,1)))</f>
        <v/>
      </c>
      <c r="X890" s="3" t="str">
        <f t="shared" ca="1" si="278"/>
        <v>0</v>
      </c>
      <c r="Y890" s="3" t="str">
        <f t="shared" si="279"/>
        <v/>
      </c>
      <c r="Z890" s="3" t="str">
        <f t="shared" si="280"/>
        <v/>
      </c>
      <c r="AA890" s="3" t="str">
        <f ca="1">" "
&amp;AE890
&amp;IF(AND(OR(K890=5,K890=6),MOD(INT(J890/1000),10)=1)," A2","")
&amp;IF(AND(NOT(I890),J890=109,OFFSET(program!$A$1,0,disasm!$A890+1)&gt;0,NOT(ISNUMBER(FIND(" A1 "," "&amp;AE890&amp;" "))))," AUTOLABEL","")
&amp;" "</f>
        <v xml:space="preserve">  </v>
      </c>
    </row>
    <row r="891" spans="1:27" x14ac:dyDescent="0.2">
      <c r="A891" s="1">
        <f t="shared" ca="1" si="281"/>
        <v>2246</v>
      </c>
      <c r="B891" s="2" t="str">
        <f t="shared" ca="1" si="264"/>
        <v>stack+196</v>
      </c>
      <c r="C891" s="3" t="str">
        <f ca="1">_xlfn.TEXTJOIN(" ",FALSE,OFFSET(program!$A$1,0,A891,1,M891))</f>
        <v/>
      </c>
      <c r="D891" s="4" t="str">
        <f ca="1">IF($H891="data",".dat "&amp;X891,
IF($H891="str",".str " &amp; _xlfn.TEXTJOIN("",FALSE,OFFSET(program!$A$2,0,A891+1,1,M891-1)),
$L891&amp;" "&amp;_xlfn.TEXTJOIN(", ",TRUE,$X891:$Z891)
))</f>
        <v>.dat 0</v>
      </c>
      <c r="E891" s="19" t="b">
        <f t="shared" ca="1" si="265"/>
        <v>0</v>
      </c>
      <c r="F891" s="5" t="str">
        <f t="shared" ca="1" si="262"/>
        <v>stack</v>
      </c>
      <c r="G891" s="5">
        <f t="shared" ca="1" si="263"/>
        <v>2050</v>
      </c>
      <c r="H891" s="5" t="str">
        <f t="shared" si="266"/>
        <v>data</v>
      </c>
      <c r="I891" s="13" t="b">
        <f t="shared" si="267"/>
        <v>1</v>
      </c>
      <c r="J891" s="6">
        <f ca="1">OFFSET(program!$A$1,0,disasm!A891)</f>
        <v>0</v>
      </c>
      <c r="K891" s="7">
        <f t="shared" ca="1" si="268"/>
        <v>0</v>
      </c>
      <c r="L891" s="7" t="e">
        <f t="shared" ca="1" si="269"/>
        <v>#VALUE!</v>
      </c>
      <c r="M891" s="7">
        <f t="shared" si="270"/>
        <v>1</v>
      </c>
      <c r="N891" s="7">
        <f t="shared" si="271"/>
        <v>1</v>
      </c>
      <c r="O891" s="8">
        <f t="shared" si="272"/>
        <v>1</v>
      </c>
      <c r="P891" s="8" t="str">
        <f t="shared" si="273"/>
        <v/>
      </c>
      <c r="Q891" s="8" t="str">
        <f t="shared" si="274"/>
        <v/>
      </c>
      <c r="R891" s="8" t="str">
        <f t="shared" ca="1" si="275"/>
        <v>num</v>
      </c>
      <c r="S891" s="8" t="str">
        <f t="shared" si="276"/>
        <v/>
      </c>
      <c r="T891" s="8" t="str">
        <f t="shared" si="277"/>
        <v/>
      </c>
      <c r="U891" s="7">
        <f ca="1">IF(O891="","",OFFSET(program!$A$1,0,disasm!$A891+COLUMN()-COLUMN($U891)+IF($I891,0,1)))</f>
        <v>0</v>
      </c>
      <c r="V891" s="7" t="str">
        <f ca="1">IF(P891="","",OFFSET(program!$A$1,0,disasm!$A891+COLUMN()-COLUMN($U891)+IF($I891,0,1)))</f>
        <v/>
      </c>
      <c r="W891" s="7" t="str">
        <f ca="1">IF(Q891="","",OFFSET(program!$A$1,0,disasm!$A891+COLUMN()-COLUMN($U891)+IF($I891,0,1)))</f>
        <v/>
      </c>
      <c r="X891" s="3" t="str">
        <f t="shared" ca="1" si="278"/>
        <v>0</v>
      </c>
      <c r="Y891" s="3" t="str">
        <f t="shared" si="279"/>
        <v/>
      </c>
      <c r="Z891" s="3" t="str">
        <f t="shared" si="280"/>
        <v/>
      </c>
      <c r="AA891" s="3" t="str">
        <f ca="1">" "
&amp;AE891
&amp;IF(AND(OR(K891=5,K891=6),MOD(INT(J891/1000),10)=1)," A2","")
&amp;IF(AND(NOT(I891),J891=109,OFFSET(program!$A$1,0,disasm!$A891+1)&gt;0,NOT(ISNUMBER(FIND(" A1 "," "&amp;AE891&amp;" "))))," AUTOLABEL","")
&amp;" "</f>
        <v xml:space="preserve">  </v>
      </c>
    </row>
    <row r="892" spans="1:27" x14ac:dyDescent="0.2">
      <c r="A892" s="1">
        <f t="shared" ca="1" si="281"/>
        <v>2247</v>
      </c>
      <c r="B892" s="2" t="str">
        <f t="shared" ca="1" si="264"/>
        <v>stack+197</v>
      </c>
      <c r="C892" s="3" t="str">
        <f ca="1">_xlfn.TEXTJOIN(" ",FALSE,OFFSET(program!$A$1,0,A892,1,M892))</f>
        <v/>
      </c>
      <c r="D892" s="4" t="str">
        <f ca="1">IF($H892="data",".dat "&amp;X892,
IF($H892="str",".str " &amp; _xlfn.TEXTJOIN("",FALSE,OFFSET(program!$A$2,0,A892+1,1,M892-1)),
$L892&amp;" "&amp;_xlfn.TEXTJOIN(", ",TRUE,$X892:$Z892)
))</f>
        <v>.dat 0</v>
      </c>
      <c r="E892" s="19" t="b">
        <f t="shared" ca="1" si="265"/>
        <v>0</v>
      </c>
      <c r="F892" s="5" t="str">
        <f t="shared" ca="1" si="262"/>
        <v>stack</v>
      </c>
      <c r="G892" s="5">
        <f t="shared" ca="1" si="263"/>
        <v>2050</v>
      </c>
      <c r="H892" s="5" t="str">
        <f t="shared" si="266"/>
        <v>data</v>
      </c>
      <c r="I892" s="13" t="b">
        <f t="shared" si="267"/>
        <v>1</v>
      </c>
      <c r="J892" s="6">
        <f ca="1">OFFSET(program!$A$1,0,disasm!A892)</f>
        <v>0</v>
      </c>
      <c r="K892" s="7">
        <f t="shared" ca="1" si="268"/>
        <v>0</v>
      </c>
      <c r="L892" s="7" t="e">
        <f t="shared" ca="1" si="269"/>
        <v>#VALUE!</v>
      </c>
      <c r="M892" s="7">
        <f t="shared" si="270"/>
        <v>1</v>
      </c>
      <c r="N892" s="7">
        <f t="shared" si="271"/>
        <v>1</v>
      </c>
      <c r="O892" s="8">
        <f t="shared" si="272"/>
        <v>1</v>
      </c>
      <c r="P892" s="8" t="str">
        <f t="shared" si="273"/>
        <v/>
      </c>
      <c r="Q892" s="8" t="str">
        <f t="shared" si="274"/>
        <v/>
      </c>
      <c r="R892" s="8" t="str">
        <f t="shared" ca="1" si="275"/>
        <v>num</v>
      </c>
      <c r="S892" s="8" t="str">
        <f t="shared" si="276"/>
        <v/>
      </c>
      <c r="T892" s="8" t="str">
        <f t="shared" si="277"/>
        <v/>
      </c>
      <c r="U892" s="7">
        <f ca="1">IF(O892="","",OFFSET(program!$A$1,0,disasm!$A892+COLUMN()-COLUMN($U892)+IF($I892,0,1)))</f>
        <v>0</v>
      </c>
      <c r="V892" s="7" t="str">
        <f ca="1">IF(P892="","",OFFSET(program!$A$1,0,disasm!$A892+COLUMN()-COLUMN($U892)+IF($I892,0,1)))</f>
        <v/>
      </c>
      <c r="W892" s="7" t="str">
        <f ca="1">IF(Q892="","",OFFSET(program!$A$1,0,disasm!$A892+COLUMN()-COLUMN($U892)+IF($I892,0,1)))</f>
        <v/>
      </c>
      <c r="X892" s="3" t="str">
        <f t="shared" ca="1" si="278"/>
        <v>0</v>
      </c>
      <c r="Y892" s="3" t="str">
        <f t="shared" si="279"/>
        <v/>
      </c>
      <c r="Z892" s="3" t="str">
        <f t="shared" si="280"/>
        <v/>
      </c>
      <c r="AA892" s="3" t="str">
        <f ca="1">" "
&amp;AE892
&amp;IF(AND(OR(K892=5,K892=6),MOD(INT(J892/1000),10)=1)," A2","")
&amp;IF(AND(NOT(I892),J892=109,OFFSET(program!$A$1,0,disasm!$A892+1)&gt;0,NOT(ISNUMBER(FIND(" A1 "," "&amp;AE892&amp;" "))))," AUTOLABEL","")
&amp;" "</f>
        <v xml:space="preserve">  </v>
      </c>
    </row>
    <row r="893" spans="1:27" x14ac:dyDescent="0.2">
      <c r="A893" s="1">
        <f t="shared" ca="1" si="281"/>
        <v>2248</v>
      </c>
      <c r="B893" s="2" t="str">
        <f t="shared" ca="1" si="264"/>
        <v>stack+198</v>
      </c>
      <c r="C893" s="3" t="str">
        <f ca="1">_xlfn.TEXTJOIN(" ",FALSE,OFFSET(program!$A$1,0,A893,1,M893))</f>
        <v/>
      </c>
      <c r="D893" s="4" t="str">
        <f ca="1">IF($H893="data",".dat "&amp;X893,
IF($H893="str",".str " &amp; _xlfn.TEXTJOIN("",FALSE,OFFSET(program!$A$2,0,A893+1,1,M893-1)),
$L893&amp;" "&amp;_xlfn.TEXTJOIN(", ",TRUE,$X893:$Z893)
))</f>
        <v>.dat 0</v>
      </c>
      <c r="E893" s="19" t="b">
        <f t="shared" ca="1" si="265"/>
        <v>0</v>
      </c>
      <c r="F893" s="5" t="str">
        <f t="shared" ca="1" si="262"/>
        <v>stack</v>
      </c>
      <c r="G893" s="5">
        <f t="shared" ca="1" si="263"/>
        <v>2050</v>
      </c>
      <c r="H893" s="5" t="str">
        <f t="shared" si="266"/>
        <v>data</v>
      </c>
      <c r="I893" s="13" t="b">
        <f t="shared" si="267"/>
        <v>1</v>
      </c>
      <c r="J893" s="6">
        <f ca="1">OFFSET(program!$A$1,0,disasm!A893)</f>
        <v>0</v>
      </c>
      <c r="K893" s="7">
        <f t="shared" ca="1" si="268"/>
        <v>0</v>
      </c>
      <c r="L893" s="7" t="e">
        <f t="shared" ca="1" si="269"/>
        <v>#VALUE!</v>
      </c>
      <c r="M893" s="7">
        <f t="shared" si="270"/>
        <v>1</v>
      </c>
      <c r="N893" s="7">
        <f t="shared" si="271"/>
        <v>1</v>
      </c>
      <c r="O893" s="8">
        <f t="shared" si="272"/>
        <v>1</v>
      </c>
      <c r="P893" s="8" t="str">
        <f t="shared" si="273"/>
        <v/>
      </c>
      <c r="Q893" s="8" t="str">
        <f t="shared" si="274"/>
        <v/>
      </c>
      <c r="R893" s="8" t="str">
        <f t="shared" ca="1" si="275"/>
        <v>num</v>
      </c>
      <c r="S893" s="8" t="str">
        <f t="shared" si="276"/>
        <v/>
      </c>
      <c r="T893" s="8" t="str">
        <f t="shared" si="277"/>
        <v/>
      </c>
      <c r="U893" s="7">
        <f ca="1">IF(O893="","",OFFSET(program!$A$1,0,disasm!$A893+COLUMN()-COLUMN($U893)+IF($I893,0,1)))</f>
        <v>0</v>
      </c>
      <c r="V893" s="7" t="str">
        <f ca="1">IF(P893="","",OFFSET(program!$A$1,0,disasm!$A893+COLUMN()-COLUMN($U893)+IF($I893,0,1)))</f>
        <v/>
      </c>
      <c r="W893" s="7" t="str">
        <f ca="1">IF(Q893="","",OFFSET(program!$A$1,0,disasm!$A893+COLUMN()-COLUMN($U893)+IF($I893,0,1)))</f>
        <v/>
      </c>
      <c r="X893" s="3" t="str">
        <f t="shared" ca="1" si="278"/>
        <v>0</v>
      </c>
      <c r="Y893" s="3" t="str">
        <f t="shared" si="279"/>
        <v/>
      </c>
      <c r="Z893" s="3" t="str">
        <f t="shared" si="280"/>
        <v/>
      </c>
      <c r="AA893" s="3" t="str">
        <f ca="1">" "
&amp;AE893
&amp;IF(AND(OR(K893=5,K893=6),MOD(INT(J893/1000),10)=1)," A2","")
&amp;IF(AND(NOT(I893),J893=109,OFFSET(program!$A$1,0,disasm!$A893+1)&gt;0,NOT(ISNUMBER(FIND(" A1 "," "&amp;AE893&amp;" "))))," AUTOLABEL","")
&amp;" "</f>
        <v xml:space="preserve">  </v>
      </c>
    </row>
    <row r="894" spans="1:27" x14ac:dyDescent="0.2">
      <c r="A894" s="1">
        <f t="shared" ca="1" si="281"/>
        <v>2249</v>
      </c>
      <c r="B894" s="2" t="str">
        <f t="shared" ca="1" si="264"/>
        <v>stack+199</v>
      </c>
      <c r="C894" s="3" t="str">
        <f ca="1">_xlfn.TEXTJOIN(" ",FALSE,OFFSET(program!$A$1,0,A894,1,M894))</f>
        <v/>
      </c>
      <c r="D894" s="4" t="str">
        <f ca="1">IF($H894="data",".dat "&amp;X894,
IF($H894="str",".str " &amp; _xlfn.TEXTJOIN("",FALSE,OFFSET(program!$A$2,0,A894+1,1,M894-1)),
$L894&amp;" "&amp;_xlfn.TEXTJOIN(", ",TRUE,$X894:$Z894)
))</f>
        <v>.dat 0</v>
      </c>
      <c r="E894" s="19" t="b">
        <f t="shared" ca="1" si="265"/>
        <v>0</v>
      </c>
      <c r="F894" s="5" t="str">
        <f t="shared" ca="1" si="262"/>
        <v>stack</v>
      </c>
      <c r="G894" s="5">
        <f t="shared" ca="1" si="263"/>
        <v>2050</v>
      </c>
      <c r="H894" s="5" t="str">
        <f t="shared" si="266"/>
        <v>data</v>
      </c>
      <c r="I894" s="13" t="b">
        <f t="shared" si="267"/>
        <v>1</v>
      </c>
      <c r="J894" s="6">
        <f ca="1">OFFSET(program!$A$1,0,disasm!A894)</f>
        <v>0</v>
      </c>
      <c r="K894" s="7">
        <f t="shared" ca="1" si="268"/>
        <v>0</v>
      </c>
      <c r="L894" s="7" t="e">
        <f t="shared" ca="1" si="269"/>
        <v>#VALUE!</v>
      </c>
      <c r="M894" s="7">
        <f t="shared" si="270"/>
        <v>1</v>
      </c>
      <c r="N894" s="7">
        <f t="shared" si="271"/>
        <v>1</v>
      </c>
      <c r="O894" s="8">
        <f t="shared" si="272"/>
        <v>1</v>
      </c>
      <c r="P894" s="8" t="str">
        <f t="shared" si="273"/>
        <v/>
      </c>
      <c r="Q894" s="8" t="str">
        <f t="shared" si="274"/>
        <v/>
      </c>
      <c r="R894" s="8" t="str">
        <f t="shared" ca="1" si="275"/>
        <v>num</v>
      </c>
      <c r="S894" s="8" t="str">
        <f t="shared" si="276"/>
        <v/>
      </c>
      <c r="T894" s="8" t="str">
        <f t="shared" si="277"/>
        <v/>
      </c>
      <c r="U894" s="7">
        <f ca="1">IF(O894="","",OFFSET(program!$A$1,0,disasm!$A894+COLUMN()-COLUMN($U894)+IF($I894,0,1)))</f>
        <v>0</v>
      </c>
      <c r="V894" s="7" t="str">
        <f ca="1">IF(P894="","",OFFSET(program!$A$1,0,disasm!$A894+COLUMN()-COLUMN($U894)+IF($I894,0,1)))</f>
        <v/>
      </c>
      <c r="W894" s="7" t="str">
        <f ca="1">IF(Q894="","",OFFSET(program!$A$1,0,disasm!$A894+COLUMN()-COLUMN($U894)+IF($I894,0,1)))</f>
        <v/>
      </c>
      <c r="X894" s="3" t="str">
        <f t="shared" ca="1" si="278"/>
        <v>0</v>
      </c>
      <c r="Y894" s="3" t="str">
        <f t="shared" si="279"/>
        <v/>
      </c>
      <c r="Z894" s="3" t="str">
        <f t="shared" si="280"/>
        <v/>
      </c>
      <c r="AA894" s="3" t="str">
        <f ca="1">" "
&amp;AE894
&amp;IF(AND(OR(K894=5,K894=6),MOD(INT(J894/1000),10)=1)," A2","")
&amp;IF(AND(NOT(I894),J894=109,OFFSET(program!$A$1,0,disasm!$A894+1)&gt;0,NOT(ISNUMBER(FIND(" A1 "," "&amp;AE894&amp;" "))))," AUTOLABEL","")
&amp;" "</f>
        <v xml:space="preserve">  </v>
      </c>
    </row>
    <row r="895" spans="1:27" x14ac:dyDescent="0.2">
      <c r="A895" s="1">
        <f t="shared" ca="1" si="281"/>
        <v>2250</v>
      </c>
      <c r="B895" s="2" t="str">
        <f t="shared" ca="1" si="264"/>
        <v>stack+200</v>
      </c>
      <c r="C895" s="3" t="str">
        <f ca="1">_xlfn.TEXTJOIN(" ",FALSE,OFFSET(program!$A$1,0,A895,1,M895))</f>
        <v/>
      </c>
      <c r="D895" s="4" t="str">
        <f ca="1">IF($H895="data",".dat "&amp;X895,
IF($H895="str",".str " &amp; _xlfn.TEXTJOIN("",FALSE,OFFSET(program!$A$2,0,A895+1,1,M895-1)),
$L895&amp;" "&amp;_xlfn.TEXTJOIN(", ",TRUE,$X895:$Z895)
))</f>
        <v>.dat 0</v>
      </c>
      <c r="E895" s="19" t="b">
        <f t="shared" ca="1" si="265"/>
        <v>0</v>
      </c>
      <c r="F895" s="5" t="str">
        <f t="shared" ca="1" si="262"/>
        <v>stack</v>
      </c>
      <c r="G895" s="5">
        <f t="shared" ca="1" si="263"/>
        <v>2050</v>
      </c>
      <c r="H895" s="5" t="str">
        <f t="shared" si="266"/>
        <v>data</v>
      </c>
      <c r="I895" s="13" t="b">
        <f t="shared" si="267"/>
        <v>1</v>
      </c>
      <c r="J895" s="6">
        <f ca="1">OFFSET(program!$A$1,0,disasm!A895)</f>
        <v>0</v>
      </c>
      <c r="K895" s="7">
        <f t="shared" ca="1" si="268"/>
        <v>0</v>
      </c>
      <c r="L895" s="7" t="e">
        <f t="shared" ca="1" si="269"/>
        <v>#VALUE!</v>
      </c>
      <c r="M895" s="7">
        <f t="shared" si="270"/>
        <v>1</v>
      </c>
      <c r="N895" s="7">
        <f t="shared" si="271"/>
        <v>1</v>
      </c>
      <c r="O895" s="8">
        <f t="shared" si="272"/>
        <v>1</v>
      </c>
      <c r="P895" s="8" t="str">
        <f t="shared" si="273"/>
        <v/>
      </c>
      <c r="Q895" s="8" t="str">
        <f t="shared" si="274"/>
        <v/>
      </c>
      <c r="R895" s="8" t="str">
        <f t="shared" ca="1" si="275"/>
        <v>num</v>
      </c>
      <c r="S895" s="8" t="str">
        <f t="shared" si="276"/>
        <v/>
      </c>
      <c r="T895" s="8" t="str">
        <f t="shared" si="277"/>
        <v/>
      </c>
      <c r="U895" s="7">
        <f ca="1">IF(O895="","",OFFSET(program!$A$1,0,disasm!$A895+COLUMN()-COLUMN($U895)+IF($I895,0,1)))</f>
        <v>0</v>
      </c>
      <c r="V895" s="7" t="str">
        <f ca="1">IF(P895="","",OFFSET(program!$A$1,0,disasm!$A895+COLUMN()-COLUMN($U895)+IF($I895,0,1)))</f>
        <v/>
      </c>
      <c r="W895" s="7" t="str">
        <f ca="1">IF(Q895="","",OFFSET(program!$A$1,0,disasm!$A895+COLUMN()-COLUMN($U895)+IF($I895,0,1)))</f>
        <v/>
      </c>
      <c r="X895" s="3" t="str">
        <f t="shared" ca="1" si="278"/>
        <v>0</v>
      </c>
      <c r="Y895" s="3" t="str">
        <f t="shared" si="279"/>
        <v/>
      </c>
      <c r="Z895" s="3" t="str">
        <f t="shared" si="280"/>
        <v/>
      </c>
      <c r="AA895" s="3" t="str">
        <f ca="1">" "
&amp;AE895
&amp;IF(AND(OR(K895=5,K895=6),MOD(INT(J895/1000),10)=1)," A2","")
&amp;IF(AND(NOT(I895),J895=109,OFFSET(program!$A$1,0,disasm!$A895+1)&gt;0,NOT(ISNUMBER(FIND(" A1 "," "&amp;AE895&amp;" "))))," AUTOLABEL","")
&amp;" "</f>
        <v xml:space="preserve">  </v>
      </c>
    </row>
    <row r="896" spans="1:27" x14ac:dyDescent="0.2">
      <c r="A896" s="1">
        <f t="shared" ca="1" si="281"/>
        <v>2251</v>
      </c>
      <c r="B896" s="2" t="str">
        <f t="shared" ca="1" si="264"/>
        <v>stack+201</v>
      </c>
      <c r="C896" s="3" t="str">
        <f ca="1">_xlfn.TEXTJOIN(" ",FALSE,OFFSET(program!$A$1,0,A896,1,M896))</f>
        <v/>
      </c>
      <c r="D896" s="4" t="str">
        <f ca="1">IF($H896="data",".dat "&amp;X896,
IF($H896="str",".str " &amp; _xlfn.TEXTJOIN("",FALSE,OFFSET(program!$A$2,0,A896+1,1,M896-1)),
$L896&amp;" "&amp;_xlfn.TEXTJOIN(", ",TRUE,$X896:$Z896)
))</f>
        <v>.dat 0</v>
      </c>
      <c r="E896" s="19" t="b">
        <f t="shared" ca="1" si="265"/>
        <v>0</v>
      </c>
      <c r="F896" s="5" t="str">
        <f t="shared" ca="1" si="262"/>
        <v>stack</v>
      </c>
      <c r="G896" s="5">
        <f t="shared" ca="1" si="263"/>
        <v>2050</v>
      </c>
      <c r="H896" s="5" t="str">
        <f t="shared" si="266"/>
        <v>data</v>
      </c>
      <c r="I896" s="13" t="b">
        <f t="shared" si="267"/>
        <v>1</v>
      </c>
      <c r="J896" s="6">
        <f ca="1">OFFSET(program!$A$1,0,disasm!A896)</f>
        <v>0</v>
      </c>
      <c r="K896" s="7">
        <f t="shared" ca="1" si="268"/>
        <v>0</v>
      </c>
      <c r="L896" s="7" t="e">
        <f t="shared" ca="1" si="269"/>
        <v>#VALUE!</v>
      </c>
      <c r="M896" s="7">
        <f t="shared" si="270"/>
        <v>1</v>
      </c>
      <c r="N896" s="7">
        <f t="shared" si="271"/>
        <v>1</v>
      </c>
      <c r="O896" s="8">
        <f t="shared" si="272"/>
        <v>1</v>
      </c>
      <c r="P896" s="8" t="str">
        <f t="shared" si="273"/>
        <v/>
      </c>
      <c r="Q896" s="8" t="str">
        <f t="shared" si="274"/>
        <v/>
      </c>
      <c r="R896" s="8" t="str">
        <f t="shared" ca="1" si="275"/>
        <v>num</v>
      </c>
      <c r="S896" s="8" t="str">
        <f t="shared" si="276"/>
        <v/>
      </c>
      <c r="T896" s="8" t="str">
        <f t="shared" si="277"/>
        <v/>
      </c>
      <c r="U896" s="7">
        <f ca="1">IF(O896="","",OFFSET(program!$A$1,0,disasm!$A896+COLUMN()-COLUMN($U896)+IF($I896,0,1)))</f>
        <v>0</v>
      </c>
      <c r="V896" s="7" t="str">
        <f ca="1">IF(P896="","",OFFSET(program!$A$1,0,disasm!$A896+COLUMN()-COLUMN($U896)+IF($I896,0,1)))</f>
        <v/>
      </c>
      <c r="W896" s="7" t="str">
        <f ca="1">IF(Q896="","",OFFSET(program!$A$1,0,disasm!$A896+COLUMN()-COLUMN($U896)+IF($I896,0,1)))</f>
        <v/>
      </c>
      <c r="X896" s="3" t="str">
        <f t="shared" ca="1" si="278"/>
        <v>0</v>
      </c>
      <c r="Y896" s="3" t="str">
        <f t="shared" si="279"/>
        <v/>
      </c>
      <c r="Z896" s="3" t="str">
        <f t="shared" si="280"/>
        <v/>
      </c>
      <c r="AA896" s="3" t="str">
        <f ca="1">" "
&amp;AE896
&amp;IF(AND(OR(K896=5,K896=6),MOD(INT(J896/1000),10)=1)," A2","")
&amp;IF(AND(NOT(I896),J896=109,OFFSET(program!$A$1,0,disasm!$A896+1)&gt;0,NOT(ISNUMBER(FIND(" A1 "," "&amp;AE896&amp;" "))))," AUTOLABEL","")
&amp;" "</f>
        <v xml:space="preserve">  </v>
      </c>
    </row>
    <row r="897" spans="1:27" x14ac:dyDescent="0.2">
      <c r="A897" s="1">
        <f t="shared" ca="1" si="281"/>
        <v>2252</v>
      </c>
      <c r="B897" s="2" t="str">
        <f t="shared" ca="1" si="264"/>
        <v>stack+202</v>
      </c>
      <c r="C897" s="3" t="str">
        <f ca="1">_xlfn.TEXTJOIN(" ",FALSE,OFFSET(program!$A$1,0,A897,1,M897))</f>
        <v/>
      </c>
      <c r="D897" s="4" t="str">
        <f ca="1">IF($H897="data",".dat "&amp;X897,
IF($H897="str",".str " &amp; _xlfn.TEXTJOIN("",FALSE,OFFSET(program!$A$2,0,A897+1,1,M897-1)),
$L897&amp;" "&amp;_xlfn.TEXTJOIN(", ",TRUE,$X897:$Z897)
))</f>
        <v>.dat 0</v>
      </c>
      <c r="E897" s="19" t="b">
        <f t="shared" ca="1" si="265"/>
        <v>0</v>
      </c>
      <c r="F897" s="5" t="str">
        <f t="shared" ca="1" si="262"/>
        <v>stack</v>
      </c>
      <c r="G897" s="5">
        <f t="shared" ca="1" si="263"/>
        <v>2050</v>
      </c>
      <c r="H897" s="5" t="str">
        <f t="shared" si="266"/>
        <v>data</v>
      </c>
      <c r="I897" s="13" t="b">
        <f t="shared" si="267"/>
        <v>1</v>
      </c>
      <c r="J897" s="6">
        <f ca="1">OFFSET(program!$A$1,0,disasm!A897)</f>
        <v>0</v>
      </c>
      <c r="K897" s="7">
        <f t="shared" ca="1" si="268"/>
        <v>0</v>
      </c>
      <c r="L897" s="7" t="e">
        <f t="shared" ca="1" si="269"/>
        <v>#VALUE!</v>
      </c>
      <c r="M897" s="7">
        <f t="shared" si="270"/>
        <v>1</v>
      </c>
      <c r="N897" s="7">
        <f t="shared" si="271"/>
        <v>1</v>
      </c>
      <c r="O897" s="8">
        <f t="shared" si="272"/>
        <v>1</v>
      </c>
      <c r="P897" s="8" t="str">
        <f t="shared" si="273"/>
        <v/>
      </c>
      <c r="Q897" s="8" t="str">
        <f t="shared" si="274"/>
        <v/>
      </c>
      <c r="R897" s="8" t="str">
        <f t="shared" ca="1" si="275"/>
        <v>num</v>
      </c>
      <c r="S897" s="8" t="str">
        <f t="shared" si="276"/>
        <v/>
      </c>
      <c r="T897" s="8" t="str">
        <f t="shared" si="277"/>
        <v/>
      </c>
      <c r="U897" s="7">
        <f ca="1">IF(O897="","",OFFSET(program!$A$1,0,disasm!$A897+COLUMN()-COLUMN($U897)+IF($I897,0,1)))</f>
        <v>0</v>
      </c>
      <c r="V897" s="7" t="str">
        <f ca="1">IF(P897="","",OFFSET(program!$A$1,0,disasm!$A897+COLUMN()-COLUMN($U897)+IF($I897,0,1)))</f>
        <v/>
      </c>
      <c r="W897" s="7" t="str">
        <f ca="1">IF(Q897="","",OFFSET(program!$A$1,0,disasm!$A897+COLUMN()-COLUMN($U897)+IF($I897,0,1)))</f>
        <v/>
      </c>
      <c r="X897" s="3" t="str">
        <f t="shared" ca="1" si="278"/>
        <v>0</v>
      </c>
      <c r="Y897" s="3" t="str">
        <f t="shared" si="279"/>
        <v/>
      </c>
      <c r="Z897" s="3" t="str">
        <f t="shared" si="280"/>
        <v/>
      </c>
      <c r="AA897" s="3" t="str">
        <f ca="1">" "
&amp;AE897
&amp;IF(AND(OR(K897=5,K897=6),MOD(INT(J897/1000),10)=1)," A2","")
&amp;IF(AND(NOT(I897),J897=109,OFFSET(program!$A$1,0,disasm!$A897+1)&gt;0,NOT(ISNUMBER(FIND(" A1 "," "&amp;AE897&amp;" "))))," AUTOLABEL","")
&amp;" "</f>
        <v xml:space="preserve">  </v>
      </c>
    </row>
    <row r="898" spans="1:27" x14ac:dyDescent="0.2">
      <c r="A898" s="1">
        <f t="shared" ca="1" si="281"/>
        <v>2253</v>
      </c>
      <c r="B898" s="2" t="str">
        <f t="shared" ca="1" si="264"/>
        <v>stack+203</v>
      </c>
      <c r="C898" s="3" t="str">
        <f ca="1">_xlfn.TEXTJOIN(" ",FALSE,OFFSET(program!$A$1,0,A898,1,M898))</f>
        <v/>
      </c>
      <c r="D898" s="4" t="str">
        <f ca="1">IF($H898="data",".dat "&amp;X898,
IF($H898="str",".str " &amp; _xlfn.TEXTJOIN("",FALSE,OFFSET(program!$A$2,0,A898+1,1,M898-1)),
$L898&amp;" "&amp;_xlfn.TEXTJOIN(", ",TRUE,$X898:$Z898)
))</f>
        <v>.dat 0</v>
      </c>
      <c r="E898" s="19" t="b">
        <f t="shared" ca="1" si="265"/>
        <v>0</v>
      </c>
      <c r="F898" s="5" t="str">
        <f t="shared" ref="F898:F961" ca="1" si="282">IF(ISBLANK($AD898),
    IF(ISNUMBER(FIND(" AUTOLABEL ",AA898)),IF(I898,"data","fun")&amp;A898,F897),
    $AD898
)</f>
        <v>stack</v>
      </c>
      <c r="G898" s="5">
        <f t="shared" ref="G898:G961" ca="1" si="283">IF(AND(ISBLANK($AD898),NOT(ISNUMBER(FIND(" AUTOLABEL ",AA898)))),G897,$A898)</f>
        <v>2050</v>
      </c>
      <c r="H898" s="5" t="str">
        <f t="shared" si="266"/>
        <v>data</v>
      </c>
      <c r="I898" s="13" t="b">
        <f t="shared" si="267"/>
        <v>1</v>
      </c>
      <c r="J898" s="6">
        <f ca="1">OFFSET(program!$A$1,0,disasm!A898)</f>
        <v>0</v>
      </c>
      <c r="K898" s="7">
        <f t="shared" ca="1" si="268"/>
        <v>0</v>
      </c>
      <c r="L898" s="7" t="e">
        <f t="shared" ca="1" si="269"/>
        <v>#VALUE!</v>
      </c>
      <c r="M898" s="7">
        <f t="shared" si="270"/>
        <v>1</v>
      </c>
      <c r="N898" s="7">
        <f t="shared" si="271"/>
        <v>1</v>
      </c>
      <c r="O898" s="8">
        <f t="shared" si="272"/>
        <v>1</v>
      </c>
      <c r="P898" s="8" t="str">
        <f t="shared" si="273"/>
        <v/>
      </c>
      <c r="Q898" s="8" t="str">
        <f t="shared" si="274"/>
        <v/>
      </c>
      <c r="R898" s="8" t="str">
        <f t="shared" ca="1" si="275"/>
        <v>num</v>
      </c>
      <c r="S898" s="8" t="str">
        <f t="shared" si="276"/>
        <v/>
      </c>
      <c r="T898" s="8" t="str">
        <f t="shared" si="277"/>
        <v/>
      </c>
      <c r="U898" s="7">
        <f ca="1">IF(O898="","",OFFSET(program!$A$1,0,disasm!$A898+COLUMN()-COLUMN($U898)+IF($I898,0,1)))</f>
        <v>0</v>
      </c>
      <c r="V898" s="7" t="str">
        <f ca="1">IF(P898="","",OFFSET(program!$A$1,0,disasm!$A898+COLUMN()-COLUMN($U898)+IF($I898,0,1)))</f>
        <v/>
      </c>
      <c r="W898" s="7" t="str">
        <f ca="1">IF(Q898="","",OFFSET(program!$A$1,0,disasm!$A898+COLUMN()-COLUMN($U898)+IF($I898,0,1)))</f>
        <v/>
      </c>
      <c r="X898" s="3" t="str">
        <f t="shared" ca="1" si="278"/>
        <v>0</v>
      </c>
      <c r="Y898" s="3" t="str">
        <f t="shared" si="279"/>
        <v/>
      </c>
      <c r="Z898" s="3" t="str">
        <f t="shared" si="280"/>
        <v/>
      </c>
      <c r="AA898" s="3" t="str">
        <f ca="1">" "
&amp;AE898
&amp;IF(AND(OR(K898=5,K898=6),MOD(INT(J898/1000),10)=1)," A2","")
&amp;IF(AND(NOT(I898),J898=109,OFFSET(program!$A$1,0,disasm!$A898+1)&gt;0,NOT(ISNUMBER(FIND(" A1 "," "&amp;AE898&amp;" "))))," AUTOLABEL","")
&amp;" "</f>
        <v xml:space="preserve">  </v>
      </c>
    </row>
    <row r="899" spans="1:27" x14ac:dyDescent="0.2">
      <c r="A899" s="1">
        <f t="shared" ca="1" si="281"/>
        <v>2254</v>
      </c>
      <c r="B899" s="2" t="str">
        <f t="shared" ref="B899:B962" ca="1" si="284">$F899
&amp;IF(ISBLANK(AB899),
    IF($A899=$G899,
        "",
        "+"&amp;$A899-$G899
    ),
    "."&amp;AB899
)</f>
        <v>stack+204</v>
      </c>
      <c r="C899" s="3" t="str">
        <f ca="1">_xlfn.TEXTJOIN(" ",FALSE,OFFSET(program!$A$1,0,A899,1,M899))</f>
        <v/>
      </c>
      <c r="D899" s="4" t="str">
        <f ca="1">IF($H899="data",".dat "&amp;X899,
IF($H899="str",".str " &amp; _xlfn.TEXTJOIN("",FALSE,OFFSET(program!$A$2,0,A899+1,1,M899-1)),
$L899&amp;" "&amp;_xlfn.TEXTJOIN(", ",TRUE,$X899:$Z899)
))</f>
        <v>.dat 0</v>
      </c>
      <c r="E899" s="19" t="b">
        <f t="shared" ref="E899:E962" ca="1" si="285">IF(G899&lt;&gt;G898,NOT(E898),E898)</f>
        <v>0</v>
      </c>
      <c r="F899" s="5" t="str">
        <f t="shared" ca="1" si="282"/>
        <v>stack</v>
      </c>
      <c r="G899" s="5">
        <f t="shared" ca="1" si="283"/>
        <v>2050</v>
      </c>
      <c r="H899" s="5" t="str">
        <f t="shared" ref="H899:H962" si="286">IF(ISNUMBER(FIND(" STR "," "&amp;AE899&amp;" ")),"str",
IF(ISNUMBER(FIND(" CODE "," "&amp;AE899&amp;" ")),"code",
IF(ISNUMBER(FIND(" DATA "," "&amp;AE899&amp;" ")),"data",
$H898
)))</f>
        <v>data</v>
      </c>
      <c r="I899" s="13" t="b">
        <f t="shared" ref="I899:I962" si="287">H899&lt;&gt;"code"</f>
        <v>1</v>
      </c>
      <c r="J899" s="6">
        <f ca="1">OFFSET(program!$A$1,0,disasm!A899)</f>
        <v>0</v>
      </c>
      <c r="K899" s="7">
        <f t="shared" ref="K899:K962" ca="1" si="288">MOD($J899,100)</f>
        <v>0</v>
      </c>
      <c r="L899" s="7" t="e">
        <f t="shared" ref="L899:L962" ca="1" si="289">IF(K899=99,"END",CHOOSE(K899,"ADD ","MUL ","IN  ","OUT ","J!=0","J=0 ","CMP&lt;","CMP=","SP+ "))</f>
        <v>#VALUE!</v>
      </c>
      <c r="M899" s="7">
        <f t="shared" ref="M899:M962" si="290">IF($H899="data",1,IF($H899="str",$J899+1,N899+1))</f>
        <v>1</v>
      </c>
      <c r="N899" s="7">
        <f t="shared" ref="N899:N962" si="291">IF($I899,1,IFERROR(CHOOSE($K899,3,3,1,1,2,2,3,3,1),0))</f>
        <v>1</v>
      </c>
      <c r="O899" s="8">
        <f t="shared" ref="O899:O962" si="292">IF(I899,1,IF($N899&gt;=1,MOD(INT($J899/100),10),""))</f>
        <v>1</v>
      </c>
      <c r="P899" s="8" t="str">
        <f t="shared" ref="P899:P962" si="293">IF($N899&gt;=2,MOD(INT($J899/1000),10),"")</f>
        <v/>
      </c>
      <c r="Q899" s="8" t="str">
        <f t="shared" ref="Q899:Q962" si="294">IF($N899&gt;=3,MOD(INT($J899/10000),10),"")</f>
        <v/>
      </c>
      <c r="R899" s="8" t="str">
        <f t="shared" ref="R899:R962" ca="1" si="295">IF(O899="","",
    IF(ISNUMBER(FIND(" A"&amp;R$1&amp;" ",$AA899)),"addr",
        IF(ISNUMBER(FIND(" C"&amp;R$1&amp;" ",$AA899)),"char",
            CHOOSE(O899+1,"addr","num","num")
        )
    )
)</f>
        <v>num</v>
      </c>
      <c r="S899" s="8" t="str">
        <f t="shared" ref="S899:S962" si="296">IF(P899="","",
    IF(ISNUMBER(FIND(" A"&amp;S$1&amp;" ",$AA899)),"addr",
        IF(ISNUMBER(FIND(" C"&amp;S$1&amp;" ",$AA899)),"char",
            CHOOSE(P899+1,"addr","num","num")
        )
    )
)</f>
        <v/>
      </c>
      <c r="T899" s="8" t="str">
        <f t="shared" ref="T899:T962" si="297">IF(Q899="","",
    IF(ISNUMBER(FIND(" A"&amp;T$1&amp;" ",$AA899)),"addr",
        IF(ISNUMBER(FIND(" C"&amp;T$1&amp;" ",$AA899)),"char",
            CHOOSE(Q899+1,"addr","num","num")
        )
    )
)</f>
        <v/>
      </c>
      <c r="U899" s="7">
        <f ca="1">IF(O899="","",OFFSET(program!$A$1,0,disasm!$A899+COLUMN()-COLUMN($U899)+IF($I899,0,1)))</f>
        <v>0</v>
      </c>
      <c r="V899" s="7" t="str">
        <f ca="1">IF(P899="","",OFFSET(program!$A$1,0,disasm!$A899+COLUMN()-COLUMN($U899)+IF($I899,0,1)))</f>
        <v/>
      </c>
      <c r="W899" s="7" t="str">
        <f ca="1">IF(Q899="","",OFFSET(program!$A$1,0,disasm!$A899+COLUMN()-COLUMN($U899)+IF($I899,0,1)))</f>
        <v/>
      </c>
      <c r="X899" s="3" t="str">
        <f t="shared" ref="X899:X962" ca="1" si="298">IF(O899="","",
  SUBSTITUTE(SUBSTITUTE(
    CHOOSE(1+O899,"[val]","val","[SP+val]"),
    "val",
    IF(R899="char","'"&amp;CHAR(U899)&amp;"'",
      IF(R899="addr",
        INDEX($B:$B,MATCH(U899,$A:$A,1))
          &amp; IF(INDEX($A:$A,MATCH(U899,$A:$A,1)) &lt; U899, ".a"&amp;(U899 - INDEX($A:$A,MATCH(U899,$A:$A,1))),""),
        U899
       )
    )
  ),"+-","-")
)</f>
        <v>0</v>
      </c>
      <c r="Y899" s="3" t="str">
        <f t="shared" ref="Y899:Y962" si="299">IF(P899="","",
  SUBSTITUTE(SUBSTITUTE(
    CHOOSE(1+P899,"[val]","val","[SP+val]"),
    "val",
    IF(S899="char","'"&amp;CHAR(V899)&amp;"'",
      IF(S899="addr",
        INDEX($B:$B,MATCH(V899,$A:$A,1))
          &amp; IF(INDEX($A:$A,MATCH(V899,$A:$A,1)) &lt; V899, ".a"&amp;(V899 - INDEX($A:$A,MATCH(V899,$A:$A,1))),""),
        V899
       )
    )
  ),"+-","-")
)</f>
        <v/>
      </c>
      <c r="Z899" s="3" t="str">
        <f t="shared" ref="Z899:Z962" si="300">IF(Q899="","",
  SUBSTITUTE(SUBSTITUTE(
    CHOOSE(1+Q899,"[val]","val","[SP+val]"),
    "val",
    IF(T899="char","'"&amp;CHAR(W899)&amp;"'",
      IF(T899="addr",
        INDEX($B:$B,MATCH(W899,$A:$A,1))
          &amp; IF(INDEX($A:$A,MATCH(W899,$A:$A,1)) &lt; W899, ".a"&amp;(W899 - INDEX($A:$A,MATCH(W899,$A:$A,1))),""),
        W899
       )
    )
  ),"+-","-")
)</f>
        <v/>
      </c>
      <c r="AA899" s="3" t="str">
        <f ca="1">" "
&amp;AE899
&amp;IF(AND(OR(K899=5,K899=6),MOD(INT(J899/1000),10)=1)," A2","")
&amp;IF(AND(NOT(I899),J899=109,OFFSET(program!$A$1,0,disasm!$A899+1)&gt;0,NOT(ISNUMBER(FIND(" A1 "," "&amp;AE899&amp;" "))))," AUTOLABEL","")
&amp;" "</f>
        <v xml:space="preserve">  </v>
      </c>
    </row>
    <row r="900" spans="1:27" x14ac:dyDescent="0.2">
      <c r="A900" s="1">
        <f t="shared" ref="A900:A963" ca="1" si="301">A899+M899</f>
        <v>2255</v>
      </c>
      <c r="B900" s="2" t="str">
        <f t="shared" ca="1" si="284"/>
        <v>stack+205</v>
      </c>
      <c r="C900" s="3" t="str">
        <f ca="1">_xlfn.TEXTJOIN(" ",FALSE,OFFSET(program!$A$1,0,A900,1,M900))</f>
        <v/>
      </c>
      <c r="D900" s="4" t="str">
        <f ca="1">IF($H900="data",".dat "&amp;X900,
IF($H900="str",".str " &amp; _xlfn.TEXTJOIN("",FALSE,OFFSET(program!$A$2,0,A900+1,1,M900-1)),
$L900&amp;" "&amp;_xlfn.TEXTJOIN(", ",TRUE,$X900:$Z900)
))</f>
        <v>.dat 0</v>
      </c>
      <c r="E900" s="19" t="b">
        <f t="shared" ca="1" si="285"/>
        <v>0</v>
      </c>
      <c r="F900" s="5" t="str">
        <f t="shared" ca="1" si="282"/>
        <v>stack</v>
      </c>
      <c r="G900" s="5">
        <f t="shared" ca="1" si="283"/>
        <v>2050</v>
      </c>
      <c r="H900" s="5" t="str">
        <f t="shared" si="286"/>
        <v>data</v>
      </c>
      <c r="I900" s="13" t="b">
        <f t="shared" si="287"/>
        <v>1</v>
      </c>
      <c r="J900" s="6">
        <f ca="1">OFFSET(program!$A$1,0,disasm!A900)</f>
        <v>0</v>
      </c>
      <c r="K900" s="7">
        <f t="shared" ca="1" si="288"/>
        <v>0</v>
      </c>
      <c r="L900" s="7" t="e">
        <f t="shared" ca="1" si="289"/>
        <v>#VALUE!</v>
      </c>
      <c r="M900" s="7">
        <f t="shared" si="290"/>
        <v>1</v>
      </c>
      <c r="N900" s="7">
        <f t="shared" si="291"/>
        <v>1</v>
      </c>
      <c r="O900" s="8">
        <f t="shared" si="292"/>
        <v>1</v>
      </c>
      <c r="P900" s="8" t="str">
        <f t="shared" si="293"/>
        <v/>
      </c>
      <c r="Q900" s="8" t="str">
        <f t="shared" si="294"/>
        <v/>
      </c>
      <c r="R900" s="8" t="str">
        <f t="shared" ca="1" si="295"/>
        <v>num</v>
      </c>
      <c r="S900" s="8" t="str">
        <f t="shared" si="296"/>
        <v/>
      </c>
      <c r="T900" s="8" t="str">
        <f t="shared" si="297"/>
        <v/>
      </c>
      <c r="U900" s="7">
        <f ca="1">IF(O900="","",OFFSET(program!$A$1,0,disasm!$A900+COLUMN()-COLUMN($U900)+IF($I900,0,1)))</f>
        <v>0</v>
      </c>
      <c r="V900" s="7" t="str">
        <f ca="1">IF(P900="","",OFFSET(program!$A$1,0,disasm!$A900+COLUMN()-COLUMN($U900)+IF($I900,0,1)))</f>
        <v/>
      </c>
      <c r="W900" s="7" t="str">
        <f ca="1">IF(Q900="","",OFFSET(program!$A$1,0,disasm!$A900+COLUMN()-COLUMN($U900)+IF($I900,0,1)))</f>
        <v/>
      </c>
      <c r="X900" s="3" t="str">
        <f t="shared" ca="1" si="298"/>
        <v>0</v>
      </c>
      <c r="Y900" s="3" t="str">
        <f t="shared" si="299"/>
        <v/>
      </c>
      <c r="Z900" s="3" t="str">
        <f t="shared" si="300"/>
        <v/>
      </c>
      <c r="AA900" s="3" t="str">
        <f ca="1">" "
&amp;AE900
&amp;IF(AND(OR(K900=5,K900=6),MOD(INT(J900/1000),10)=1)," A2","")
&amp;IF(AND(NOT(I900),J900=109,OFFSET(program!$A$1,0,disasm!$A900+1)&gt;0,NOT(ISNUMBER(FIND(" A1 "," "&amp;AE900&amp;" "))))," AUTOLABEL","")
&amp;" "</f>
        <v xml:space="preserve">  </v>
      </c>
    </row>
    <row r="901" spans="1:27" x14ac:dyDescent="0.2">
      <c r="A901" s="1">
        <f t="shared" ca="1" si="301"/>
        <v>2256</v>
      </c>
      <c r="B901" s="2" t="str">
        <f t="shared" ca="1" si="284"/>
        <v>stack+206</v>
      </c>
      <c r="C901" s="3" t="str">
        <f ca="1">_xlfn.TEXTJOIN(" ",FALSE,OFFSET(program!$A$1,0,A901,1,M901))</f>
        <v/>
      </c>
      <c r="D901" s="4" t="str">
        <f ca="1">IF($H901="data",".dat "&amp;X901,
IF($H901="str",".str " &amp; _xlfn.TEXTJOIN("",FALSE,OFFSET(program!$A$2,0,A901+1,1,M901-1)),
$L901&amp;" "&amp;_xlfn.TEXTJOIN(", ",TRUE,$X901:$Z901)
))</f>
        <v>.dat 0</v>
      </c>
      <c r="E901" s="19" t="b">
        <f t="shared" ca="1" si="285"/>
        <v>0</v>
      </c>
      <c r="F901" s="5" t="str">
        <f t="shared" ca="1" si="282"/>
        <v>stack</v>
      </c>
      <c r="G901" s="5">
        <f t="shared" ca="1" si="283"/>
        <v>2050</v>
      </c>
      <c r="H901" s="5" t="str">
        <f t="shared" si="286"/>
        <v>data</v>
      </c>
      <c r="I901" s="13" t="b">
        <f t="shared" si="287"/>
        <v>1</v>
      </c>
      <c r="J901" s="6">
        <f ca="1">OFFSET(program!$A$1,0,disasm!A901)</f>
        <v>0</v>
      </c>
      <c r="K901" s="7">
        <f t="shared" ca="1" si="288"/>
        <v>0</v>
      </c>
      <c r="L901" s="7" t="e">
        <f t="shared" ca="1" si="289"/>
        <v>#VALUE!</v>
      </c>
      <c r="M901" s="7">
        <f t="shared" si="290"/>
        <v>1</v>
      </c>
      <c r="N901" s="7">
        <f t="shared" si="291"/>
        <v>1</v>
      </c>
      <c r="O901" s="8">
        <f t="shared" si="292"/>
        <v>1</v>
      </c>
      <c r="P901" s="8" t="str">
        <f t="shared" si="293"/>
        <v/>
      </c>
      <c r="Q901" s="8" t="str">
        <f t="shared" si="294"/>
        <v/>
      </c>
      <c r="R901" s="8" t="str">
        <f t="shared" ca="1" si="295"/>
        <v>num</v>
      </c>
      <c r="S901" s="8" t="str">
        <f t="shared" si="296"/>
        <v/>
      </c>
      <c r="T901" s="8" t="str">
        <f t="shared" si="297"/>
        <v/>
      </c>
      <c r="U901" s="7">
        <f ca="1">IF(O901="","",OFFSET(program!$A$1,0,disasm!$A901+COLUMN()-COLUMN($U901)+IF($I901,0,1)))</f>
        <v>0</v>
      </c>
      <c r="V901" s="7" t="str">
        <f ca="1">IF(P901="","",OFFSET(program!$A$1,0,disasm!$A901+COLUMN()-COLUMN($U901)+IF($I901,0,1)))</f>
        <v/>
      </c>
      <c r="W901" s="7" t="str">
        <f ca="1">IF(Q901="","",OFFSET(program!$A$1,0,disasm!$A901+COLUMN()-COLUMN($U901)+IF($I901,0,1)))</f>
        <v/>
      </c>
      <c r="X901" s="3" t="str">
        <f t="shared" ca="1" si="298"/>
        <v>0</v>
      </c>
      <c r="Y901" s="3" t="str">
        <f t="shared" si="299"/>
        <v/>
      </c>
      <c r="Z901" s="3" t="str">
        <f t="shared" si="300"/>
        <v/>
      </c>
      <c r="AA901" s="3" t="str">
        <f ca="1">" "
&amp;AE901
&amp;IF(AND(OR(K901=5,K901=6),MOD(INT(J901/1000),10)=1)," A2","")
&amp;IF(AND(NOT(I901),J901=109,OFFSET(program!$A$1,0,disasm!$A901+1)&gt;0,NOT(ISNUMBER(FIND(" A1 "," "&amp;AE901&amp;" "))))," AUTOLABEL","")
&amp;" "</f>
        <v xml:space="preserve">  </v>
      </c>
    </row>
    <row r="902" spans="1:27" x14ac:dyDescent="0.2">
      <c r="A902" s="1">
        <f t="shared" ca="1" si="301"/>
        <v>2257</v>
      </c>
      <c r="B902" s="2" t="str">
        <f t="shared" ca="1" si="284"/>
        <v>stack+207</v>
      </c>
      <c r="C902" s="3" t="str">
        <f ca="1">_xlfn.TEXTJOIN(" ",FALSE,OFFSET(program!$A$1,0,A902,1,M902))</f>
        <v/>
      </c>
      <c r="D902" s="4" t="str">
        <f ca="1">IF($H902="data",".dat "&amp;X902,
IF($H902="str",".str " &amp; _xlfn.TEXTJOIN("",FALSE,OFFSET(program!$A$2,0,A902+1,1,M902-1)),
$L902&amp;" "&amp;_xlfn.TEXTJOIN(", ",TRUE,$X902:$Z902)
))</f>
        <v>.dat 0</v>
      </c>
      <c r="E902" s="19" t="b">
        <f t="shared" ca="1" si="285"/>
        <v>0</v>
      </c>
      <c r="F902" s="5" t="str">
        <f t="shared" ca="1" si="282"/>
        <v>stack</v>
      </c>
      <c r="G902" s="5">
        <f t="shared" ca="1" si="283"/>
        <v>2050</v>
      </c>
      <c r="H902" s="5" t="str">
        <f t="shared" si="286"/>
        <v>data</v>
      </c>
      <c r="I902" s="13" t="b">
        <f t="shared" si="287"/>
        <v>1</v>
      </c>
      <c r="J902" s="6">
        <f ca="1">OFFSET(program!$A$1,0,disasm!A902)</f>
        <v>0</v>
      </c>
      <c r="K902" s="7">
        <f t="shared" ca="1" si="288"/>
        <v>0</v>
      </c>
      <c r="L902" s="7" t="e">
        <f t="shared" ca="1" si="289"/>
        <v>#VALUE!</v>
      </c>
      <c r="M902" s="7">
        <f t="shared" si="290"/>
        <v>1</v>
      </c>
      <c r="N902" s="7">
        <f t="shared" si="291"/>
        <v>1</v>
      </c>
      <c r="O902" s="8">
        <f t="shared" si="292"/>
        <v>1</v>
      </c>
      <c r="P902" s="8" t="str">
        <f t="shared" si="293"/>
        <v/>
      </c>
      <c r="Q902" s="8" t="str">
        <f t="shared" si="294"/>
        <v/>
      </c>
      <c r="R902" s="8" t="str">
        <f t="shared" ca="1" si="295"/>
        <v>num</v>
      </c>
      <c r="S902" s="8" t="str">
        <f t="shared" si="296"/>
        <v/>
      </c>
      <c r="T902" s="8" t="str">
        <f t="shared" si="297"/>
        <v/>
      </c>
      <c r="U902" s="7">
        <f ca="1">IF(O902="","",OFFSET(program!$A$1,0,disasm!$A902+COLUMN()-COLUMN($U902)+IF($I902,0,1)))</f>
        <v>0</v>
      </c>
      <c r="V902" s="7" t="str">
        <f ca="1">IF(P902="","",OFFSET(program!$A$1,0,disasm!$A902+COLUMN()-COLUMN($U902)+IF($I902,0,1)))</f>
        <v/>
      </c>
      <c r="W902" s="7" t="str">
        <f ca="1">IF(Q902="","",OFFSET(program!$A$1,0,disasm!$A902+COLUMN()-COLUMN($U902)+IF($I902,0,1)))</f>
        <v/>
      </c>
      <c r="X902" s="3" t="str">
        <f t="shared" ca="1" si="298"/>
        <v>0</v>
      </c>
      <c r="Y902" s="3" t="str">
        <f t="shared" si="299"/>
        <v/>
      </c>
      <c r="Z902" s="3" t="str">
        <f t="shared" si="300"/>
        <v/>
      </c>
      <c r="AA902" s="3" t="str">
        <f ca="1">" "
&amp;AE902
&amp;IF(AND(OR(K902=5,K902=6),MOD(INT(J902/1000),10)=1)," A2","")
&amp;IF(AND(NOT(I902),J902=109,OFFSET(program!$A$1,0,disasm!$A902+1)&gt;0,NOT(ISNUMBER(FIND(" A1 "," "&amp;AE902&amp;" "))))," AUTOLABEL","")
&amp;" "</f>
        <v xml:space="preserve">  </v>
      </c>
    </row>
    <row r="903" spans="1:27" x14ac:dyDescent="0.2">
      <c r="A903" s="1">
        <f t="shared" ca="1" si="301"/>
        <v>2258</v>
      </c>
      <c r="B903" s="2" t="str">
        <f t="shared" ca="1" si="284"/>
        <v>stack+208</v>
      </c>
      <c r="C903" s="3" t="str">
        <f ca="1">_xlfn.TEXTJOIN(" ",FALSE,OFFSET(program!$A$1,0,A903,1,M903))</f>
        <v/>
      </c>
      <c r="D903" s="4" t="str">
        <f ca="1">IF($H903="data",".dat "&amp;X903,
IF($H903="str",".str " &amp; _xlfn.TEXTJOIN("",FALSE,OFFSET(program!$A$2,0,A903+1,1,M903-1)),
$L903&amp;" "&amp;_xlfn.TEXTJOIN(", ",TRUE,$X903:$Z903)
))</f>
        <v>.dat 0</v>
      </c>
      <c r="E903" s="19" t="b">
        <f t="shared" ca="1" si="285"/>
        <v>0</v>
      </c>
      <c r="F903" s="5" t="str">
        <f t="shared" ca="1" si="282"/>
        <v>stack</v>
      </c>
      <c r="G903" s="5">
        <f t="shared" ca="1" si="283"/>
        <v>2050</v>
      </c>
      <c r="H903" s="5" t="str">
        <f t="shared" si="286"/>
        <v>data</v>
      </c>
      <c r="I903" s="13" t="b">
        <f t="shared" si="287"/>
        <v>1</v>
      </c>
      <c r="J903" s="6">
        <f ca="1">OFFSET(program!$A$1,0,disasm!A903)</f>
        <v>0</v>
      </c>
      <c r="K903" s="7">
        <f t="shared" ca="1" si="288"/>
        <v>0</v>
      </c>
      <c r="L903" s="7" t="e">
        <f t="shared" ca="1" si="289"/>
        <v>#VALUE!</v>
      </c>
      <c r="M903" s="7">
        <f t="shared" si="290"/>
        <v>1</v>
      </c>
      <c r="N903" s="7">
        <f t="shared" si="291"/>
        <v>1</v>
      </c>
      <c r="O903" s="8">
        <f t="shared" si="292"/>
        <v>1</v>
      </c>
      <c r="P903" s="8" t="str">
        <f t="shared" si="293"/>
        <v/>
      </c>
      <c r="Q903" s="8" t="str">
        <f t="shared" si="294"/>
        <v/>
      </c>
      <c r="R903" s="8" t="str">
        <f t="shared" ca="1" si="295"/>
        <v>num</v>
      </c>
      <c r="S903" s="8" t="str">
        <f t="shared" si="296"/>
        <v/>
      </c>
      <c r="T903" s="8" t="str">
        <f t="shared" si="297"/>
        <v/>
      </c>
      <c r="U903" s="7">
        <f ca="1">IF(O903="","",OFFSET(program!$A$1,0,disasm!$A903+COLUMN()-COLUMN($U903)+IF($I903,0,1)))</f>
        <v>0</v>
      </c>
      <c r="V903" s="7" t="str">
        <f ca="1">IF(P903="","",OFFSET(program!$A$1,0,disasm!$A903+COLUMN()-COLUMN($U903)+IF($I903,0,1)))</f>
        <v/>
      </c>
      <c r="W903" s="7" t="str">
        <f ca="1">IF(Q903="","",OFFSET(program!$A$1,0,disasm!$A903+COLUMN()-COLUMN($U903)+IF($I903,0,1)))</f>
        <v/>
      </c>
      <c r="X903" s="3" t="str">
        <f t="shared" ca="1" si="298"/>
        <v>0</v>
      </c>
      <c r="Y903" s="3" t="str">
        <f t="shared" si="299"/>
        <v/>
      </c>
      <c r="Z903" s="3" t="str">
        <f t="shared" si="300"/>
        <v/>
      </c>
      <c r="AA903" s="3" t="str">
        <f ca="1">" "
&amp;AE903
&amp;IF(AND(OR(K903=5,K903=6),MOD(INT(J903/1000),10)=1)," A2","")
&amp;IF(AND(NOT(I903),J903=109,OFFSET(program!$A$1,0,disasm!$A903+1)&gt;0,NOT(ISNUMBER(FIND(" A1 "," "&amp;AE903&amp;" "))))," AUTOLABEL","")
&amp;" "</f>
        <v xml:space="preserve">  </v>
      </c>
    </row>
    <row r="904" spans="1:27" x14ac:dyDescent="0.2">
      <c r="A904" s="1">
        <f t="shared" ca="1" si="301"/>
        <v>2259</v>
      </c>
      <c r="B904" s="2" t="str">
        <f t="shared" ca="1" si="284"/>
        <v>stack+209</v>
      </c>
      <c r="C904" s="3" t="str">
        <f ca="1">_xlfn.TEXTJOIN(" ",FALSE,OFFSET(program!$A$1,0,A904,1,M904))</f>
        <v/>
      </c>
      <c r="D904" s="4" t="str">
        <f ca="1">IF($H904="data",".dat "&amp;X904,
IF($H904="str",".str " &amp; _xlfn.TEXTJOIN("",FALSE,OFFSET(program!$A$2,0,A904+1,1,M904-1)),
$L904&amp;" "&amp;_xlfn.TEXTJOIN(", ",TRUE,$X904:$Z904)
))</f>
        <v>.dat 0</v>
      </c>
      <c r="E904" s="19" t="b">
        <f t="shared" ca="1" si="285"/>
        <v>0</v>
      </c>
      <c r="F904" s="5" t="str">
        <f t="shared" ca="1" si="282"/>
        <v>stack</v>
      </c>
      <c r="G904" s="5">
        <f t="shared" ca="1" si="283"/>
        <v>2050</v>
      </c>
      <c r="H904" s="5" t="str">
        <f t="shared" si="286"/>
        <v>data</v>
      </c>
      <c r="I904" s="13" t="b">
        <f t="shared" si="287"/>
        <v>1</v>
      </c>
      <c r="J904" s="6">
        <f ca="1">OFFSET(program!$A$1,0,disasm!A904)</f>
        <v>0</v>
      </c>
      <c r="K904" s="7">
        <f t="shared" ca="1" si="288"/>
        <v>0</v>
      </c>
      <c r="L904" s="7" t="e">
        <f t="shared" ca="1" si="289"/>
        <v>#VALUE!</v>
      </c>
      <c r="M904" s="7">
        <f t="shared" si="290"/>
        <v>1</v>
      </c>
      <c r="N904" s="7">
        <f t="shared" si="291"/>
        <v>1</v>
      </c>
      <c r="O904" s="8">
        <f t="shared" si="292"/>
        <v>1</v>
      </c>
      <c r="P904" s="8" t="str">
        <f t="shared" si="293"/>
        <v/>
      </c>
      <c r="Q904" s="8" t="str">
        <f t="shared" si="294"/>
        <v/>
      </c>
      <c r="R904" s="8" t="str">
        <f t="shared" ca="1" si="295"/>
        <v>num</v>
      </c>
      <c r="S904" s="8" t="str">
        <f t="shared" si="296"/>
        <v/>
      </c>
      <c r="T904" s="8" t="str">
        <f t="shared" si="297"/>
        <v/>
      </c>
      <c r="U904" s="7">
        <f ca="1">IF(O904="","",OFFSET(program!$A$1,0,disasm!$A904+COLUMN()-COLUMN($U904)+IF($I904,0,1)))</f>
        <v>0</v>
      </c>
      <c r="V904" s="7" t="str">
        <f ca="1">IF(P904="","",OFFSET(program!$A$1,0,disasm!$A904+COLUMN()-COLUMN($U904)+IF($I904,0,1)))</f>
        <v/>
      </c>
      <c r="W904" s="7" t="str">
        <f ca="1">IF(Q904="","",OFFSET(program!$A$1,0,disasm!$A904+COLUMN()-COLUMN($U904)+IF($I904,0,1)))</f>
        <v/>
      </c>
      <c r="X904" s="3" t="str">
        <f t="shared" ca="1" si="298"/>
        <v>0</v>
      </c>
      <c r="Y904" s="3" t="str">
        <f t="shared" si="299"/>
        <v/>
      </c>
      <c r="Z904" s="3" t="str">
        <f t="shared" si="300"/>
        <v/>
      </c>
      <c r="AA904" s="3" t="str">
        <f ca="1">" "
&amp;AE904
&amp;IF(AND(OR(K904=5,K904=6),MOD(INT(J904/1000),10)=1)," A2","")
&amp;IF(AND(NOT(I904),J904=109,OFFSET(program!$A$1,0,disasm!$A904+1)&gt;0,NOT(ISNUMBER(FIND(" A1 "," "&amp;AE904&amp;" "))))," AUTOLABEL","")
&amp;" "</f>
        <v xml:space="preserve">  </v>
      </c>
    </row>
    <row r="905" spans="1:27" x14ac:dyDescent="0.2">
      <c r="A905" s="1">
        <f t="shared" ca="1" si="301"/>
        <v>2260</v>
      </c>
      <c r="B905" s="2" t="str">
        <f t="shared" ca="1" si="284"/>
        <v>stack+210</v>
      </c>
      <c r="C905" s="3" t="str">
        <f ca="1">_xlfn.TEXTJOIN(" ",FALSE,OFFSET(program!$A$1,0,A905,1,M905))</f>
        <v/>
      </c>
      <c r="D905" s="4" t="str">
        <f ca="1">IF($H905="data",".dat "&amp;X905,
IF($H905="str",".str " &amp; _xlfn.TEXTJOIN("",FALSE,OFFSET(program!$A$2,0,A905+1,1,M905-1)),
$L905&amp;" "&amp;_xlfn.TEXTJOIN(", ",TRUE,$X905:$Z905)
))</f>
        <v>.dat 0</v>
      </c>
      <c r="E905" s="19" t="b">
        <f t="shared" ca="1" si="285"/>
        <v>0</v>
      </c>
      <c r="F905" s="5" t="str">
        <f t="shared" ca="1" si="282"/>
        <v>stack</v>
      </c>
      <c r="G905" s="5">
        <f t="shared" ca="1" si="283"/>
        <v>2050</v>
      </c>
      <c r="H905" s="5" t="str">
        <f t="shared" si="286"/>
        <v>data</v>
      </c>
      <c r="I905" s="13" t="b">
        <f t="shared" si="287"/>
        <v>1</v>
      </c>
      <c r="J905" s="6">
        <f ca="1">OFFSET(program!$A$1,0,disasm!A905)</f>
        <v>0</v>
      </c>
      <c r="K905" s="7">
        <f t="shared" ca="1" si="288"/>
        <v>0</v>
      </c>
      <c r="L905" s="7" t="e">
        <f t="shared" ca="1" si="289"/>
        <v>#VALUE!</v>
      </c>
      <c r="M905" s="7">
        <f t="shared" si="290"/>
        <v>1</v>
      </c>
      <c r="N905" s="7">
        <f t="shared" si="291"/>
        <v>1</v>
      </c>
      <c r="O905" s="8">
        <f t="shared" si="292"/>
        <v>1</v>
      </c>
      <c r="P905" s="8" t="str">
        <f t="shared" si="293"/>
        <v/>
      </c>
      <c r="Q905" s="8" t="str">
        <f t="shared" si="294"/>
        <v/>
      </c>
      <c r="R905" s="8" t="str">
        <f t="shared" ca="1" si="295"/>
        <v>num</v>
      </c>
      <c r="S905" s="8" t="str">
        <f t="shared" si="296"/>
        <v/>
      </c>
      <c r="T905" s="8" t="str">
        <f t="shared" si="297"/>
        <v/>
      </c>
      <c r="U905" s="7">
        <f ca="1">IF(O905="","",OFFSET(program!$A$1,0,disasm!$A905+COLUMN()-COLUMN($U905)+IF($I905,0,1)))</f>
        <v>0</v>
      </c>
      <c r="V905" s="7" t="str">
        <f ca="1">IF(P905="","",OFFSET(program!$A$1,0,disasm!$A905+COLUMN()-COLUMN($U905)+IF($I905,0,1)))</f>
        <v/>
      </c>
      <c r="W905" s="7" t="str">
        <f ca="1">IF(Q905="","",OFFSET(program!$A$1,0,disasm!$A905+COLUMN()-COLUMN($U905)+IF($I905,0,1)))</f>
        <v/>
      </c>
      <c r="X905" s="3" t="str">
        <f t="shared" ca="1" si="298"/>
        <v>0</v>
      </c>
      <c r="Y905" s="3" t="str">
        <f t="shared" si="299"/>
        <v/>
      </c>
      <c r="Z905" s="3" t="str">
        <f t="shared" si="300"/>
        <v/>
      </c>
      <c r="AA905" s="3" t="str">
        <f ca="1">" "
&amp;AE905
&amp;IF(AND(OR(K905=5,K905=6),MOD(INT(J905/1000),10)=1)," A2","")
&amp;IF(AND(NOT(I905),J905=109,OFFSET(program!$A$1,0,disasm!$A905+1)&gt;0,NOT(ISNUMBER(FIND(" A1 "," "&amp;AE905&amp;" "))))," AUTOLABEL","")
&amp;" "</f>
        <v xml:space="preserve">  </v>
      </c>
    </row>
    <row r="906" spans="1:27" x14ac:dyDescent="0.2">
      <c r="A906" s="1">
        <f t="shared" ca="1" si="301"/>
        <v>2261</v>
      </c>
      <c r="B906" s="2" t="str">
        <f t="shared" ca="1" si="284"/>
        <v>stack+211</v>
      </c>
      <c r="C906" s="3" t="str">
        <f ca="1">_xlfn.TEXTJOIN(" ",FALSE,OFFSET(program!$A$1,0,A906,1,M906))</f>
        <v/>
      </c>
      <c r="D906" s="4" t="str">
        <f ca="1">IF($H906="data",".dat "&amp;X906,
IF($H906="str",".str " &amp; _xlfn.TEXTJOIN("",FALSE,OFFSET(program!$A$2,0,A906+1,1,M906-1)),
$L906&amp;" "&amp;_xlfn.TEXTJOIN(", ",TRUE,$X906:$Z906)
))</f>
        <v>.dat 0</v>
      </c>
      <c r="E906" s="19" t="b">
        <f t="shared" ca="1" si="285"/>
        <v>0</v>
      </c>
      <c r="F906" s="5" t="str">
        <f t="shared" ca="1" si="282"/>
        <v>stack</v>
      </c>
      <c r="G906" s="5">
        <f t="shared" ca="1" si="283"/>
        <v>2050</v>
      </c>
      <c r="H906" s="5" t="str">
        <f t="shared" si="286"/>
        <v>data</v>
      </c>
      <c r="I906" s="13" t="b">
        <f t="shared" si="287"/>
        <v>1</v>
      </c>
      <c r="J906" s="6">
        <f ca="1">OFFSET(program!$A$1,0,disasm!A906)</f>
        <v>0</v>
      </c>
      <c r="K906" s="7">
        <f t="shared" ca="1" si="288"/>
        <v>0</v>
      </c>
      <c r="L906" s="7" t="e">
        <f t="shared" ca="1" si="289"/>
        <v>#VALUE!</v>
      </c>
      <c r="M906" s="7">
        <f t="shared" si="290"/>
        <v>1</v>
      </c>
      <c r="N906" s="7">
        <f t="shared" si="291"/>
        <v>1</v>
      </c>
      <c r="O906" s="8">
        <f t="shared" si="292"/>
        <v>1</v>
      </c>
      <c r="P906" s="8" t="str">
        <f t="shared" si="293"/>
        <v/>
      </c>
      <c r="Q906" s="8" t="str">
        <f t="shared" si="294"/>
        <v/>
      </c>
      <c r="R906" s="8" t="str">
        <f t="shared" ca="1" si="295"/>
        <v>num</v>
      </c>
      <c r="S906" s="8" t="str">
        <f t="shared" si="296"/>
        <v/>
      </c>
      <c r="T906" s="8" t="str">
        <f t="shared" si="297"/>
        <v/>
      </c>
      <c r="U906" s="7">
        <f ca="1">IF(O906="","",OFFSET(program!$A$1,0,disasm!$A906+COLUMN()-COLUMN($U906)+IF($I906,0,1)))</f>
        <v>0</v>
      </c>
      <c r="V906" s="7" t="str">
        <f ca="1">IF(P906="","",OFFSET(program!$A$1,0,disasm!$A906+COLUMN()-COLUMN($U906)+IF($I906,0,1)))</f>
        <v/>
      </c>
      <c r="W906" s="7" t="str">
        <f ca="1">IF(Q906="","",OFFSET(program!$A$1,0,disasm!$A906+COLUMN()-COLUMN($U906)+IF($I906,0,1)))</f>
        <v/>
      </c>
      <c r="X906" s="3" t="str">
        <f t="shared" ca="1" si="298"/>
        <v>0</v>
      </c>
      <c r="Y906" s="3" t="str">
        <f t="shared" si="299"/>
        <v/>
      </c>
      <c r="Z906" s="3" t="str">
        <f t="shared" si="300"/>
        <v/>
      </c>
      <c r="AA906" s="3" t="str">
        <f ca="1">" "
&amp;AE906
&amp;IF(AND(OR(K906=5,K906=6),MOD(INT(J906/1000),10)=1)," A2","")
&amp;IF(AND(NOT(I906),J906=109,OFFSET(program!$A$1,0,disasm!$A906+1)&gt;0,NOT(ISNUMBER(FIND(" A1 "," "&amp;AE906&amp;" "))))," AUTOLABEL","")
&amp;" "</f>
        <v xml:space="preserve">  </v>
      </c>
    </row>
    <row r="907" spans="1:27" x14ac:dyDescent="0.2">
      <c r="A907" s="1">
        <f t="shared" ca="1" si="301"/>
        <v>2262</v>
      </c>
      <c r="B907" s="2" t="str">
        <f t="shared" ca="1" si="284"/>
        <v>stack+212</v>
      </c>
      <c r="C907" s="3" t="str">
        <f ca="1">_xlfn.TEXTJOIN(" ",FALSE,OFFSET(program!$A$1,0,A907,1,M907))</f>
        <v/>
      </c>
      <c r="D907" s="4" t="str">
        <f ca="1">IF($H907="data",".dat "&amp;X907,
IF($H907="str",".str " &amp; _xlfn.TEXTJOIN("",FALSE,OFFSET(program!$A$2,0,A907+1,1,M907-1)),
$L907&amp;" "&amp;_xlfn.TEXTJOIN(", ",TRUE,$X907:$Z907)
))</f>
        <v>.dat 0</v>
      </c>
      <c r="E907" s="19" t="b">
        <f t="shared" ca="1" si="285"/>
        <v>0</v>
      </c>
      <c r="F907" s="5" t="str">
        <f t="shared" ca="1" si="282"/>
        <v>stack</v>
      </c>
      <c r="G907" s="5">
        <f t="shared" ca="1" si="283"/>
        <v>2050</v>
      </c>
      <c r="H907" s="5" t="str">
        <f t="shared" si="286"/>
        <v>data</v>
      </c>
      <c r="I907" s="13" t="b">
        <f t="shared" si="287"/>
        <v>1</v>
      </c>
      <c r="J907" s="6">
        <f ca="1">OFFSET(program!$A$1,0,disasm!A907)</f>
        <v>0</v>
      </c>
      <c r="K907" s="7">
        <f t="shared" ca="1" si="288"/>
        <v>0</v>
      </c>
      <c r="L907" s="7" t="e">
        <f t="shared" ca="1" si="289"/>
        <v>#VALUE!</v>
      </c>
      <c r="M907" s="7">
        <f t="shared" si="290"/>
        <v>1</v>
      </c>
      <c r="N907" s="7">
        <f t="shared" si="291"/>
        <v>1</v>
      </c>
      <c r="O907" s="8">
        <f t="shared" si="292"/>
        <v>1</v>
      </c>
      <c r="P907" s="8" t="str">
        <f t="shared" si="293"/>
        <v/>
      </c>
      <c r="Q907" s="8" t="str">
        <f t="shared" si="294"/>
        <v/>
      </c>
      <c r="R907" s="8" t="str">
        <f t="shared" ca="1" si="295"/>
        <v>num</v>
      </c>
      <c r="S907" s="8" t="str">
        <f t="shared" si="296"/>
        <v/>
      </c>
      <c r="T907" s="8" t="str">
        <f t="shared" si="297"/>
        <v/>
      </c>
      <c r="U907" s="7">
        <f ca="1">IF(O907="","",OFFSET(program!$A$1,0,disasm!$A907+COLUMN()-COLUMN($U907)+IF($I907,0,1)))</f>
        <v>0</v>
      </c>
      <c r="V907" s="7" t="str">
        <f ca="1">IF(P907="","",OFFSET(program!$A$1,0,disasm!$A907+COLUMN()-COLUMN($U907)+IF($I907,0,1)))</f>
        <v/>
      </c>
      <c r="W907" s="7" t="str">
        <f ca="1">IF(Q907="","",OFFSET(program!$A$1,0,disasm!$A907+COLUMN()-COLUMN($U907)+IF($I907,0,1)))</f>
        <v/>
      </c>
      <c r="X907" s="3" t="str">
        <f t="shared" ca="1" si="298"/>
        <v>0</v>
      </c>
      <c r="Y907" s="3" t="str">
        <f t="shared" si="299"/>
        <v/>
      </c>
      <c r="Z907" s="3" t="str">
        <f t="shared" si="300"/>
        <v/>
      </c>
      <c r="AA907" s="3" t="str">
        <f ca="1">" "
&amp;AE907
&amp;IF(AND(OR(K907=5,K907=6),MOD(INT(J907/1000),10)=1)," A2","")
&amp;IF(AND(NOT(I907),J907=109,OFFSET(program!$A$1,0,disasm!$A907+1)&gt;0,NOT(ISNUMBER(FIND(" A1 "," "&amp;AE907&amp;" "))))," AUTOLABEL","")
&amp;" "</f>
        <v xml:space="preserve">  </v>
      </c>
    </row>
    <row r="908" spans="1:27" x14ac:dyDescent="0.2">
      <c r="A908" s="1">
        <f t="shared" ca="1" si="301"/>
        <v>2263</v>
      </c>
      <c r="B908" s="2" t="str">
        <f t="shared" ca="1" si="284"/>
        <v>stack+213</v>
      </c>
      <c r="C908" s="3" t="str">
        <f ca="1">_xlfn.TEXTJOIN(" ",FALSE,OFFSET(program!$A$1,0,A908,1,M908))</f>
        <v/>
      </c>
      <c r="D908" s="4" t="str">
        <f ca="1">IF($H908="data",".dat "&amp;X908,
IF($H908="str",".str " &amp; _xlfn.TEXTJOIN("",FALSE,OFFSET(program!$A$2,0,A908+1,1,M908-1)),
$L908&amp;" "&amp;_xlfn.TEXTJOIN(", ",TRUE,$X908:$Z908)
))</f>
        <v>.dat 0</v>
      </c>
      <c r="E908" s="19" t="b">
        <f t="shared" ca="1" si="285"/>
        <v>0</v>
      </c>
      <c r="F908" s="5" t="str">
        <f t="shared" ca="1" si="282"/>
        <v>stack</v>
      </c>
      <c r="G908" s="5">
        <f t="shared" ca="1" si="283"/>
        <v>2050</v>
      </c>
      <c r="H908" s="5" t="str">
        <f t="shared" si="286"/>
        <v>data</v>
      </c>
      <c r="I908" s="13" t="b">
        <f t="shared" si="287"/>
        <v>1</v>
      </c>
      <c r="J908" s="6">
        <f ca="1">OFFSET(program!$A$1,0,disasm!A908)</f>
        <v>0</v>
      </c>
      <c r="K908" s="7">
        <f t="shared" ca="1" si="288"/>
        <v>0</v>
      </c>
      <c r="L908" s="7" t="e">
        <f t="shared" ca="1" si="289"/>
        <v>#VALUE!</v>
      </c>
      <c r="M908" s="7">
        <f t="shared" si="290"/>
        <v>1</v>
      </c>
      <c r="N908" s="7">
        <f t="shared" si="291"/>
        <v>1</v>
      </c>
      <c r="O908" s="8">
        <f t="shared" si="292"/>
        <v>1</v>
      </c>
      <c r="P908" s="8" t="str">
        <f t="shared" si="293"/>
        <v/>
      </c>
      <c r="Q908" s="8" t="str">
        <f t="shared" si="294"/>
        <v/>
      </c>
      <c r="R908" s="8" t="str">
        <f t="shared" ca="1" si="295"/>
        <v>num</v>
      </c>
      <c r="S908" s="8" t="str">
        <f t="shared" si="296"/>
        <v/>
      </c>
      <c r="T908" s="8" t="str">
        <f t="shared" si="297"/>
        <v/>
      </c>
      <c r="U908" s="7">
        <f ca="1">IF(O908="","",OFFSET(program!$A$1,0,disasm!$A908+COLUMN()-COLUMN($U908)+IF($I908,0,1)))</f>
        <v>0</v>
      </c>
      <c r="V908" s="7" t="str">
        <f ca="1">IF(P908="","",OFFSET(program!$A$1,0,disasm!$A908+COLUMN()-COLUMN($U908)+IF($I908,0,1)))</f>
        <v/>
      </c>
      <c r="W908" s="7" t="str">
        <f ca="1">IF(Q908="","",OFFSET(program!$A$1,0,disasm!$A908+COLUMN()-COLUMN($U908)+IF($I908,0,1)))</f>
        <v/>
      </c>
      <c r="X908" s="3" t="str">
        <f t="shared" ca="1" si="298"/>
        <v>0</v>
      </c>
      <c r="Y908" s="3" t="str">
        <f t="shared" si="299"/>
        <v/>
      </c>
      <c r="Z908" s="3" t="str">
        <f t="shared" si="300"/>
        <v/>
      </c>
      <c r="AA908" s="3" t="str">
        <f ca="1">" "
&amp;AE908
&amp;IF(AND(OR(K908=5,K908=6),MOD(INT(J908/1000),10)=1)," A2","")
&amp;IF(AND(NOT(I908),J908=109,OFFSET(program!$A$1,0,disasm!$A908+1)&gt;0,NOT(ISNUMBER(FIND(" A1 "," "&amp;AE908&amp;" "))))," AUTOLABEL","")
&amp;" "</f>
        <v xml:space="preserve">  </v>
      </c>
    </row>
    <row r="909" spans="1:27" x14ac:dyDescent="0.2">
      <c r="A909" s="1">
        <f t="shared" ca="1" si="301"/>
        <v>2264</v>
      </c>
      <c r="B909" s="2" t="str">
        <f t="shared" ca="1" si="284"/>
        <v>stack+214</v>
      </c>
      <c r="C909" s="3" t="str">
        <f ca="1">_xlfn.TEXTJOIN(" ",FALSE,OFFSET(program!$A$1,0,A909,1,M909))</f>
        <v/>
      </c>
      <c r="D909" s="4" t="str">
        <f ca="1">IF($H909="data",".dat "&amp;X909,
IF($H909="str",".str " &amp; _xlfn.TEXTJOIN("",FALSE,OFFSET(program!$A$2,0,A909+1,1,M909-1)),
$L909&amp;" "&amp;_xlfn.TEXTJOIN(", ",TRUE,$X909:$Z909)
))</f>
        <v>.dat 0</v>
      </c>
      <c r="E909" s="19" t="b">
        <f t="shared" ca="1" si="285"/>
        <v>0</v>
      </c>
      <c r="F909" s="5" t="str">
        <f t="shared" ca="1" si="282"/>
        <v>stack</v>
      </c>
      <c r="G909" s="5">
        <f t="shared" ca="1" si="283"/>
        <v>2050</v>
      </c>
      <c r="H909" s="5" t="str">
        <f t="shared" si="286"/>
        <v>data</v>
      </c>
      <c r="I909" s="13" t="b">
        <f t="shared" si="287"/>
        <v>1</v>
      </c>
      <c r="J909" s="6">
        <f ca="1">OFFSET(program!$A$1,0,disasm!A909)</f>
        <v>0</v>
      </c>
      <c r="K909" s="7">
        <f t="shared" ca="1" si="288"/>
        <v>0</v>
      </c>
      <c r="L909" s="7" t="e">
        <f t="shared" ca="1" si="289"/>
        <v>#VALUE!</v>
      </c>
      <c r="M909" s="7">
        <f t="shared" si="290"/>
        <v>1</v>
      </c>
      <c r="N909" s="7">
        <f t="shared" si="291"/>
        <v>1</v>
      </c>
      <c r="O909" s="8">
        <f t="shared" si="292"/>
        <v>1</v>
      </c>
      <c r="P909" s="8" t="str">
        <f t="shared" si="293"/>
        <v/>
      </c>
      <c r="Q909" s="8" t="str">
        <f t="shared" si="294"/>
        <v/>
      </c>
      <c r="R909" s="8" t="str">
        <f t="shared" ca="1" si="295"/>
        <v>num</v>
      </c>
      <c r="S909" s="8" t="str">
        <f t="shared" si="296"/>
        <v/>
      </c>
      <c r="T909" s="8" t="str">
        <f t="shared" si="297"/>
        <v/>
      </c>
      <c r="U909" s="7">
        <f ca="1">IF(O909="","",OFFSET(program!$A$1,0,disasm!$A909+COLUMN()-COLUMN($U909)+IF($I909,0,1)))</f>
        <v>0</v>
      </c>
      <c r="V909" s="7" t="str">
        <f ca="1">IF(P909="","",OFFSET(program!$A$1,0,disasm!$A909+COLUMN()-COLUMN($U909)+IF($I909,0,1)))</f>
        <v/>
      </c>
      <c r="W909" s="7" t="str">
        <f ca="1">IF(Q909="","",OFFSET(program!$A$1,0,disasm!$A909+COLUMN()-COLUMN($U909)+IF($I909,0,1)))</f>
        <v/>
      </c>
      <c r="X909" s="3" t="str">
        <f t="shared" ca="1" si="298"/>
        <v>0</v>
      </c>
      <c r="Y909" s="3" t="str">
        <f t="shared" si="299"/>
        <v/>
      </c>
      <c r="Z909" s="3" t="str">
        <f t="shared" si="300"/>
        <v/>
      </c>
      <c r="AA909" s="3" t="str">
        <f ca="1">" "
&amp;AE909
&amp;IF(AND(OR(K909=5,K909=6),MOD(INT(J909/1000),10)=1)," A2","")
&amp;IF(AND(NOT(I909),J909=109,OFFSET(program!$A$1,0,disasm!$A909+1)&gt;0,NOT(ISNUMBER(FIND(" A1 "," "&amp;AE909&amp;" "))))," AUTOLABEL","")
&amp;" "</f>
        <v xml:space="preserve">  </v>
      </c>
    </row>
    <row r="910" spans="1:27" x14ac:dyDescent="0.2">
      <c r="A910" s="1">
        <f t="shared" ca="1" si="301"/>
        <v>2265</v>
      </c>
      <c r="B910" s="2" t="str">
        <f t="shared" ca="1" si="284"/>
        <v>stack+215</v>
      </c>
      <c r="C910" s="3" t="str">
        <f ca="1">_xlfn.TEXTJOIN(" ",FALSE,OFFSET(program!$A$1,0,A910,1,M910))</f>
        <v/>
      </c>
      <c r="D910" s="4" t="str">
        <f ca="1">IF($H910="data",".dat "&amp;X910,
IF($H910="str",".str " &amp; _xlfn.TEXTJOIN("",FALSE,OFFSET(program!$A$2,0,A910+1,1,M910-1)),
$L910&amp;" "&amp;_xlfn.TEXTJOIN(", ",TRUE,$X910:$Z910)
))</f>
        <v>.dat 0</v>
      </c>
      <c r="E910" s="19" t="b">
        <f t="shared" ca="1" si="285"/>
        <v>0</v>
      </c>
      <c r="F910" s="5" t="str">
        <f t="shared" ca="1" si="282"/>
        <v>stack</v>
      </c>
      <c r="G910" s="5">
        <f t="shared" ca="1" si="283"/>
        <v>2050</v>
      </c>
      <c r="H910" s="5" t="str">
        <f t="shared" si="286"/>
        <v>data</v>
      </c>
      <c r="I910" s="13" t="b">
        <f t="shared" si="287"/>
        <v>1</v>
      </c>
      <c r="J910" s="6">
        <f ca="1">OFFSET(program!$A$1,0,disasm!A910)</f>
        <v>0</v>
      </c>
      <c r="K910" s="7">
        <f t="shared" ca="1" si="288"/>
        <v>0</v>
      </c>
      <c r="L910" s="7" t="e">
        <f t="shared" ca="1" si="289"/>
        <v>#VALUE!</v>
      </c>
      <c r="M910" s="7">
        <f t="shared" si="290"/>
        <v>1</v>
      </c>
      <c r="N910" s="7">
        <f t="shared" si="291"/>
        <v>1</v>
      </c>
      <c r="O910" s="8">
        <f t="shared" si="292"/>
        <v>1</v>
      </c>
      <c r="P910" s="8" t="str">
        <f t="shared" si="293"/>
        <v/>
      </c>
      <c r="Q910" s="8" t="str">
        <f t="shared" si="294"/>
        <v/>
      </c>
      <c r="R910" s="8" t="str">
        <f t="shared" ca="1" si="295"/>
        <v>num</v>
      </c>
      <c r="S910" s="8" t="str">
        <f t="shared" si="296"/>
        <v/>
      </c>
      <c r="T910" s="8" t="str">
        <f t="shared" si="297"/>
        <v/>
      </c>
      <c r="U910" s="7">
        <f ca="1">IF(O910="","",OFFSET(program!$A$1,0,disasm!$A910+COLUMN()-COLUMN($U910)+IF($I910,0,1)))</f>
        <v>0</v>
      </c>
      <c r="V910" s="7" t="str">
        <f ca="1">IF(P910="","",OFFSET(program!$A$1,0,disasm!$A910+COLUMN()-COLUMN($U910)+IF($I910,0,1)))</f>
        <v/>
      </c>
      <c r="W910" s="7" t="str">
        <f ca="1">IF(Q910="","",OFFSET(program!$A$1,0,disasm!$A910+COLUMN()-COLUMN($U910)+IF($I910,0,1)))</f>
        <v/>
      </c>
      <c r="X910" s="3" t="str">
        <f t="shared" ca="1" si="298"/>
        <v>0</v>
      </c>
      <c r="Y910" s="3" t="str">
        <f t="shared" si="299"/>
        <v/>
      </c>
      <c r="Z910" s="3" t="str">
        <f t="shared" si="300"/>
        <v/>
      </c>
      <c r="AA910" s="3" t="str">
        <f ca="1">" "
&amp;AE910
&amp;IF(AND(OR(K910=5,K910=6),MOD(INT(J910/1000),10)=1)," A2","")
&amp;IF(AND(NOT(I910),J910=109,OFFSET(program!$A$1,0,disasm!$A910+1)&gt;0,NOT(ISNUMBER(FIND(" A1 "," "&amp;AE910&amp;" "))))," AUTOLABEL","")
&amp;" "</f>
        <v xml:space="preserve">  </v>
      </c>
    </row>
    <row r="911" spans="1:27" x14ac:dyDescent="0.2">
      <c r="A911" s="1">
        <f t="shared" ca="1" si="301"/>
        <v>2266</v>
      </c>
      <c r="B911" s="2" t="str">
        <f t="shared" ca="1" si="284"/>
        <v>stack+216</v>
      </c>
      <c r="C911" s="3" t="str">
        <f ca="1">_xlfn.TEXTJOIN(" ",FALSE,OFFSET(program!$A$1,0,A911,1,M911))</f>
        <v/>
      </c>
      <c r="D911" s="4" t="str">
        <f ca="1">IF($H911="data",".dat "&amp;X911,
IF($H911="str",".str " &amp; _xlfn.TEXTJOIN("",FALSE,OFFSET(program!$A$2,0,A911+1,1,M911-1)),
$L911&amp;" "&amp;_xlfn.TEXTJOIN(", ",TRUE,$X911:$Z911)
))</f>
        <v>.dat 0</v>
      </c>
      <c r="E911" s="19" t="b">
        <f t="shared" ca="1" si="285"/>
        <v>0</v>
      </c>
      <c r="F911" s="5" t="str">
        <f t="shared" ca="1" si="282"/>
        <v>stack</v>
      </c>
      <c r="G911" s="5">
        <f t="shared" ca="1" si="283"/>
        <v>2050</v>
      </c>
      <c r="H911" s="5" t="str">
        <f t="shared" si="286"/>
        <v>data</v>
      </c>
      <c r="I911" s="13" t="b">
        <f t="shared" si="287"/>
        <v>1</v>
      </c>
      <c r="J911" s="6">
        <f ca="1">OFFSET(program!$A$1,0,disasm!A911)</f>
        <v>0</v>
      </c>
      <c r="K911" s="7">
        <f t="shared" ca="1" si="288"/>
        <v>0</v>
      </c>
      <c r="L911" s="7" t="e">
        <f t="shared" ca="1" si="289"/>
        <v>#VALUE!</v>
      </c>
      <c r="M911" s="7">
        <f t="shared" si="290"/>
        <v>1</v>
      </c>
      <c r="N911" s="7">
        <f t="shared" si="291"/>
        <v>1</v>
      </c>
      <c r="O911" s="8">
        <f t="shared" si="292"/>
        <v>1</v>
      </c>
      <c r="P911" s="8" t="str">
        <f t="shared" si="293"/>
        <v/>
      </c>
      <c r="Q911" s="8" t="str">
        <f t="shared" si="294"/>
        <v/>
      </c>
      <c r="R911" s="8" t="str">
        <f t="shared" ca="1" si="295"/>
        <v>num</v>
      </c>
      <c r="S911" s="8" t="str">
        <f t="shared" si="296"/>
        <v/>
      </c>
      <c r="T911" s="8" t="str">
        <f t="shared" si="297"/>
        <v/>
      </c>
      <c r="U911" s="7">
        <f ca="1">IF(O911="","",OFFSET(program!$A$1,0,disasm!$A911+COLUMN()-COLUMN($U911)+IF($I911,0,1)))</f>
        <v>0</v>
      </c>
      <c r="V911" s="7" t="str">
        <f ca="1">IF(P911="","",OFFSET(program!$A$1,0,disasm!$A911+COLUMN()-COLUMN($U911)+IF($I911,0,1)))</f>
        <v/>
      </c>
      <c r="W911" s="7" t="str">
        <f ca="1">IF(Q911="","",OFFSET(program!$A$1,0,disasm!$A911+COLUMN()-COLUMN($U911)+IF($I911,0,1)))</f>
        <v/>
      </c>
      <c r="X911" s="3" t="str">
        <f t="shared" ca="1" si="298"/>
        <v>0</v>
      </c>
      <c r="Y911" s="3" t="str">
        <f t="shared" si="299"/>
        <v/>
      </c>
      <c r="Z911" s="3" t="str">
        <f t="shared" si="300"/>
        <v/>
      </c>
      <c r="AA911" s="3" t="str">
        <f ca="1">" "
&amp;AE911
&amp;IF(AND(OR(K911=5,K911=6),MOD(INT(J911/1000),10)=1)," A2","")
&amp;IF(AND(NOT(I911),J911=109,OFFSET(program!$A$1,0,disasm!$A911+1)&gt;0,NOT(ISNUMBER(FIND(" A1 "," "&amp;AE911&amp;" "))))," AUTOLABEL","")
&amp;" "</f>
        <v xml:space="preserve">  </v>
      </c>
    </row>
    <row r="912" spans="1:27" x14ac:dyDescent="0.2">
      <c r="A912" s="1">
        <f t="shared" ca="1" si="301"/>
        <v>2267</v>
      </c>
      <c r="B912" s="2" t="str">
        <f t="shared" ca="1" si="284"/>
        <v>stack+217</v>
      </c>
      <c r="C912" s="3" t="str">
        <f ca="1">_xlfn.TEXTJOIN(" ",FALSE,OFFSET(program!$A$1,0,A912,1,M912))</f>
        <v/>
      </c>
      <c r="D912" s="4" t="str">
        <f ca="1">IF($H912="data",".dat "&amp;X912,
IF($H912="str",".str " &amp; _xlfn.TEXTJOIN("",FALSE,OFFSET(program!$A$2,0,A912+1,1,M912-1)),
$L912&amp;" "&amp;_xlfn.TEXTJOIN(", ",TRUE,$X912:$Z912)
))</f>
        <v>.dat 0</v>
      </c>
      <c r="E912" s="19" t="b">
        <f t="shared" ca="1" si="285"/>
        <v>0</v>
      </c>
      <c r="F912" s="5" t="str">
        <f t="shared" ca="1" si="282"/>
        <v>stack</v>
      </c>
      <c r="G912" s="5">
        <f t="shared" ca="1" si="283"/>
        <v>2050</v>
      </c>
      <c r="H912" s="5" t="str">
        <f t="shared" si="286"/>
        <v>data</v>
      </c>
      <c r="I912" s="13" t="b">
        <f t="shared" si="287"/>
        <v>1</v>
      </c>
      <c r="J912" s="6">
        <f ca="1">OFFSET(program!$A$1,0,disasm!A912)</f>
        <v>0</v>
      </c>
      <c r="K912" s="7">
        <f t="shared" ca="1" si="288"/>
        <v>0</v>
      </c>
      <c r="L912" s="7" t="e">
        <f t="shared" ca="1" si="289"/>
        <v>#VALUE!</v>
      </c>
      <c r="M912" s="7">
        <f t="shared" si="290"/>
        <v>1</v>
      </c>
      <c r="N912" s="7">
        <f t="shared" si="291"/>
        <v>1</v>
      </c>
      <c r="O912" s="8">
        <f t="shared" si="292"/>
        <v>1</v>
      </c>
      <c r="P912" s="8" t="str">
        <f t="shared" si="293"/>
        <v/>
      </c>
      <c r="Q912" s="8" t="str">
        <f t="shared" si="294"/>
        <v/>
      </c>
      <c r="R912" s="8" t="str">
        <f t="shared" ca="1" si="295"/>
        <v>num</v>
      </c>
      <c r="S912" s="8" t="str">
        <f t="shared" si="296"/>
        <v/>
      </c>
      <c r="T912" s="8" t="str">
        <f t="shared" si="297"/>
        <v/>
      </c>
      <c r="U912" s="7">
        <f ca="1">IF(O912="","",OFFSET(program!$A$1,0,disasm!$A912+COLUMN()-COLUMN($U912)+IF($I912,0,1)))</f>
        <v>0</v>
      </c>
      <c r="V912" s="7" t="str">
        <f ca="1">IF(P912="","",OFFSET(program!$A$1,0,disasm!$A912+COLUMN()-COLUMN($U912)+IF($I912,0,1)))</f>
        <v/>
      </c>
      <c r="W912" s="7" t="str">
        <f ca="1">IF(Q912="","",OFFSET(program!$A$1,0,disasm!$A912+COLUMN()-COLUMN($U912)+IF($I912,0,1)))</f>
        <v/>
      </c>
      <c r="X912" s="3" t="str">
        <f t="shared" ca="1" si="298"/>
        <v>0</v>
      </c>
      <c r="Y912" s="3" t="str">
        <f t="shared" si="299"/>
        <v/>
      </c>
      <c r="Z912" s="3" t="str">
        <f t="shared" si="300"/>
        <v/>
      </c>
      <c r="AA912" s="3" t="str">
        <f ca="1">" "
&amp;AE912
&amp;IF(AND(OR(K912=5,K912=6),MOD(INT(J912/1000),10)=1)," A2","")
&amp;IF(AND(NOT(I912),J912=109,OFFSET(program!$A$1,0,disasm!$A912+1)&gt;0,NOT(ISNUMBER(FIND(" A1 "," "&amp;AE912&amp;" "))))," AUTOLABEL","")
&amp;" "</f>
        <v xml:space="preserve">  </v>
      </c>
    </row>
    <row r="913" spans="1:27" x14ac:dyDescent="0.2">
      <c r="A913" s="1">
        <f t="shared" ca="1" si="301"/>
        <v>2268</v>
      </c>
      <c r="B913" s="2" t="str">
        <f t="shared" ca="1" si="284"/>
        <v>stack+218</v>
      </c>
      <c r="C913" s="3" t="str">
        <f ca="1">_xlfn.TEXTJOIN(" ",FALSE,OFFSET(program!$A$1,0,A913,1,M913))</f>
        <v/>
      </c>
      <c r="D913" s="4" t="str">
        <f ca="1">IF($H913="data",".dat "&amp;X913,
IF($H913="str",".str " &amp; _xlfn.TEXTJOIN("",FALSE,OFFSET(program!$A$2,0,A913+1,1,M913-1)),
$L913&amp;" "&amp;_xlfn.TEXTJOIN(", ",TRUE,$X913:$Z913)
))</f>
        <v>.dat 0</v>
      </c>
      <c r="E913" s="19" t="b">
        <f t="shared" ca="1" si="285"/>
        <v>0</v>
      </c>
      <c r="F913" s="5" t="str">
        <f t="shared" ca="1" si="282"/>
        <v>stack</v>
      </c>
      <c r="G913" s="5">
        <f t="shared" ca="1" si="283"/>
        <v>2050</v>
      </c>
      <c r="H913" s="5" t="str">
        <f t="shared" si="286"/>
        <v>data</v>
      </c>
      <c r="I913" s="13" t="b">
        <f t="shared" si="287"/>
        <v>1</v>
      </c>
      <c r="J913" s="6">
        <f ca="1">OFFSET(program!$A$1,0,disasm!A913)</f>
        <v>0</v>
      </c>
      <c r="K913" s="7">
        <f t="shared" ca="1" si="288"/>
        <v>0</v>
      </c>
      <c r="L913" s="7" t="e">
        <f t="shared" ca="1" si="289"/>
        <v>#VALUE!</v>
      </c>
      <c r="M913" s="7">
        <f t="shared" si="290"/>
        <v>1</v>
      </c>
      <c r="N913" s="7">
        <f t="shared" si="291"/>
        <v>1</v>
      </c>
      <c r="O913" s="8">
        <f t="shared" si="292"/>
        <v>1</v>
      </c>
      <c r="P913" s="8" t="str">
        <f t="shared" si="293"/>
        <v/>
      </c>
      <c r="Q913" s="8" t="str">
        <f t="shared" si="294"/>
        <v/>
      </c>
      <c r="R913" s="8" t="str">
        <f t="shared" ca="1" si="295"/>
        <v>num</v>
      </c>
      <c r="S913" s="8" t="str">
        <f t="shared" si="296"/>
        <v/>
      </c>
      <c r="T913" s="8" t="str">
        <f t="shared" si="297"/>
        <v/>
      </c>
      <c r="U913" s="7">
        <f ca="1">IF(O913="","",OFFSET(program!$A$1,0,disasm!$A913+COLUMN()-COLUMN($U913)+IF($I913,0,1)))</f>
        <v>0</v>
      </c>
      <c r="V913" s="7" t="str">
        <f ca="1">IF(P913="","",OFFSET(program!$A$1,0,disasm!$A913+COLUMN()-COLUMN($U913)+IF($I913,0,1)))</f>
        <v/>
      </c>
      <c r="W913" s="7" t="str">
        <f ca="1">IF(Q913="","",OFFSET(program!$A$1,0,disasm!$A913+COLUMN()-COLUMN($U913)+IF($I913,0,1)))</f>
        <v/>
      </c>
      <c r="X913" s="3" t="str">
        <f t="shared" ca="1" si="298"/>
        <v>0</v>
      </c>
      <c r="Y913" s="3" t="str">
        <f t="shared" si="299"/>
        <v/>
      </c>
      <c r="Z913" s="3" t="str">
        <f t="shared" si="300"/>
        <v/>
      </c>
      <c r="AA913" s="3" t="str">
        <f ca="1">" "
&amp;AE913
&amp;IF(AND(OR(K913=5,K913=6),MOD(INT(J913/1000),10)=1)," A2","")
&amp;IF(AND(NOT(I913),J913=109,OFFSET(program!$A$1,0,disasm!$A913+1)&gt;0,NOT(ISNUMBER(FIND(" A1 "," "&amp;AE913&amp;" "))))," AUTOLABEL","")
&amp;" "</f>
        <v xml:space="preserve">  </v>
      </c>
    </row>
    <row r="914" spans="1:27" x14ac:dyDescent="0.2">
      <c r="A914" s="1">
        <f t="shared" ca="1" si="301"/>
        <v>2269</v>
      </c>
      <c r="B914" s="2" t="str">
        <f t="shared" ca="1" si="284"/>
        <v>stack+219</v>
      </c>
      <c r="C914" s="3" t="str">
        <f ca="1">_xlfn.TEXTJOIN(" ",FALSE,OFFSET(program!$A$1,0,A914,1,M914))</f>
        <v/>
      </c>
      <c r="D914" s="4" t="str">
        <f ca="1">IF($H914="data",".dat "&amp;X914,
IF($H914="str",".str " &amp; _xlfn.TEXTJOIN("",FALSE,OFFSET(program!$A$2,0,A914+1,1,M914-1)),
$L914&amp;" "&amp;_xlfn.TEXTJOIN(", ",TRUE,$X914:$Z914)
))</f>
        <v>.dat 0</v>
      </c>
      <c r="E914" s="19" t="b">
        <f t="shared" ca="1" si="285"/>
        <v>0</v>
      </c>
      <c r="F914" s="5" t="str">
        <f t="shared" ca="1" si="282"/>
        <v>stack</v>
      </c>
      <c r="G914" s="5">
        <f t="shared" ca="1" si="283"/>
        <v>2050</v>
      </c>
      <c r="H914" s="5" t="str">
        <f t="shared" si="286"/>
        <v>data</v>
      </c>
      <c r="I914" s="13" t="b">
        <f t="shared" si="287"/>
        <v>1</v>
      </c>
      <c r="J914" s="6">
        <f ca="1">OFFSET(program!$A$1,0,disasm!A914)</f>
        <v>0</v>
      </c>
      <c r="K914" s="7">
        <f t="shared" ca="1" si="288"/>
        <v>0</v>
      </c>
      <c r="L914" s="7" t="e">
        <f t="shared" ca="1" si="289"/>
        <v>#VALUE!</v>
      </c>
      <c r="M914" s="7">
        <f t="shared" si="290"/>
        <v>1</v>
      </c>
      <c r="N914" s="7">
        <f t="shared" si="291"/>
        <v>1</v>
      </c>
      <c r="O914" s="8">
        <f t="shared" si="292"/>
        <v>1</v>
      </c>
      <c r="P914" s="8" t="str">
        <f t="shared" si="293"/>
        <v/>
      </c>
      <c r="Q914" s="8" t="str">
        <f t="shared" si="294"/>
        <v/>
      </c>
      <c r="R914" s="8" t="str">
        <f t="shared" ca="1" si="295"/>
        <v>num</v>
      </c>
      <c r="S914" s="8" t="str">
        <f t="shared" si="296"/>
        <v/>
      </c>
      <c r="T914" s="8" t="str">
        <f t="shared" si="297"/>
        <v/>
      </c>
      <c r="U914" s="7">
        <f ca="1">IF(O914="","",OFFSET(program!$A$1,0,disasm!$A914+COLUMN()-COLUMN($U914)+IF($I914,0,1)))</f>
        <v>0</v>
      </c>
      <c r="V914" s="7" t="str">
        <f ca="1">IF(P914="","",OFFSET(program!$A$1,0,disasm!$A914+COLUMN()-COLUMN($U914)+IF($I914,0,1)))</f>
        <v/>
      </c>
      <c r="W914" s="7" t="str">
        <f ca="1">IF(Q914="","",OFFSET(program!$A$1,0,disasm!$A914+COLUMN()-COLUMN($U914)+IF($I914,0,1)))</f>
        <v/>
      </c>
      <c r="X914" s="3" t="str">
        <f t="shared" ca="1" si="298"/>
        <v>0</v>
      </c>
      <c r="Y914" s="3" t="str">
        <f t="shared" si="299"/>
        <v/>
      </c>
      <c r="Z914" s="3" t="str">
        <f t="shared" si="300"/>
        <v/>
      </c>
      <c r="AA914" s="3" t="str">
        <f ca="1">" "
&amp;AE914
&amp;IF(AND(OR(K914=5,K914=6),MOD(INT(J914/1000),10)=1)," A2","")
&amp;IF(AND(NOT(I914),J914=109,OFFSET(program!$A$1,0,disasm!$A914+1)&gt;0,NOT(ISNUMBER(FIND(" A1 "," "&amp;AE914&amp;" "))))," AUTOLABEL","")
&amp;" "</f>
        <v xml:space="preserve">  </v>
      </c>
    </row>
    <row r="915" spans="1:27" x14ac:dyDescent="0.2">
      <c r="A915" s="1">
        <f t="shared" ca="1" si="301"/>
        <v>2270</v>
      </c>
      <c r="B915" s="2" t="str">
        <f t="shared" ca="1" si="284"/>
        <v>stack+220</v>
      </c>
      <c r="C915" s="3" t="str">
        <f ca="1">_xlfn.TEXTJOIN(" ",FALSE,OFFSET(program!$A$1,0,A915,1,M915))</f>
        <v/>
      </c>
      <c r="D915" s="4" t="str">
        <f ca="1">IF($H915="data",".dat "&amp;X915,
IF($H915="str",".str " &amp; _xlfn.TEXTJOIN("",FALSE,OFFSET(program!$A$2,0,A915+1,1,M915-1)),
$L915&amp;" "&amp;_xlfn.TEXTJOIN(", ",TRUE,$X915:$Z915)
))</f>
        <v>.dat 0</v>
      </c>
      <c r="E915" s="19" t="b">
        <f t="shared" ca="1" si="285"/>
        <v>0</v>
      </c>
      <c r="F915" s="5" t="str">
        <f t="shared" ca="1" si="282"/>
        <v>stack</v>
      </c>
      <c r="G915" s="5">
        <f t="shared" ca="1" si="283"/>
        <v>2050</v>
      </c>
      <c r="H915" s="5" t="str">
        <f t="shared" si="286"/>
        <v>data</v>
      </c>
      <c r="I915" s="13" t="b">
        <f t="shared" si="287"/>
        <v>1</v>
      </c>
      <c r="J915" s="6">
        <f ca="1">OFFSET(program!$A$1,0,disasm!A915)</f>
        <v>0</v>
      </c>
      <c r="K915" s="7">
        <f t="shared" ca="1" si="288"/>
        <v>0</v>
      </c>
      <c r="L915" s="7" t="e">
        <f t="shared" ca="1" si="289"/>
        <v>#VALUE!</v>
      </c>
      <c r="M915" s="7">
        <f t="shared" si="290"/>
        <v>1</v>
      </c>
      <c r="N915" s="7">
        <f t="shared" si="291"/>
        <v>1</v>
      </c>
      <c r="O915" s="8">
        <f t="shared" si="292"/>
        <v>1</v>
      </c>
      <c r="P915" s="8" t="str">
        <f t="shared" si="293"/>
        <v/>
      </c>
      <c r="Q915" s="8" t="str">
        <f t="shared" si="294"/>
        <v/>
      </c>
      <c r="R915" s="8" t="str">
        <f t="shared" ca="1" si="295"/>
        <v>num</v>
      </c>
      <c r="S915" s="8" t="str">
        <f t="shared" si="296"/>
        <v/>
      </c>
      <c r="T915" s="8" t="str">
        <f t="shared" si="297"/>
        <v/>
      </c>
      <c r="U915" s="7">
        <f ca="1">IF(O915="","",OFFSET(program!$A$1,0,disasm!$A915+COLUMN()-COLUMN($U915)+IF($I915,0,1)))</f>
        <v>0</v>
      </c>
      <c r="V915" s="7" t="str">
        <f ca="1">IF(P915="","",OFFSET(program!$A$1,0,disasm!$A915+COLUMN()-COLUMN($U915)+IF($I915,0,1)))</f>
        <v/>
      </c>
      <c r="W915" s="7" t="str">
        <f ca="1">IF(Q915="","",OFFSET(program!$A$1,0,disasm!$A915+COLUMN()-COLUMN($U915)+IF($I915,0,1)))</f>
        <v/>
      </c>
      <c r="X915" s="3" t="str">
        <f t="shared" ca="1" si="298"/>
        <v>0</v>
      </c>
      <c r="Y915" s="3" t="str">
        <f t="shared" si="299"/>
        <v/>
      </c>
      <c r="Z915" s="3" t="str">
        <f t="shared" si="300"/>
        <v/>
      </c>
      <c r="AA915" s="3" t="str">
        <f ca="1">" "
&amp;AE915
&amp;IF(AND(OR(K915=5,K915=6),MOD(INT(J915/1000),10)=1)," A2","")
&amp;IF(AND(NOT(I915),J915=109,OFFSET(program!$A$1,0,disasm!$A915+1)&gt;0,NOT(ISNUMBER(FIND(" A1 "," "&amp;AE915&amp;" "))))," AUTOLABEL","")
&amp;" "</f>
        <v xml:space="preserve">  </v>
      </c>
    </row>
    <row r="916" spans="1:27" x14ac:dyDescent="0.2">
      <c r="A916" s="1">
        <f t="shared" ca="1" si="301"/>
        <v>2271</v>
      </c>
      <c r="B916" s="2" t="str">
        <f t="shared" ca="1" si="284"/>
        <v>stack+221</v>
      </c>
      <c r="C916" s="3" t="str">
        <f ca="1">_xlfn.TEXTJOIN(" ",FALSE,OFFSET(program!$A$1,0,A916,1,M916))</f>
        <v/>
      </c>
      <c r="D916" s="4" t="str">
        <f ca="1">IF($H916="data",".dat "&amp;X916,
IF($H916="str",".str " &amp; _xlfn.TEXTJOIN("",FALSE,OFFSET(program!$A$2,0,A916+1,1,M916-1)),
$L916&amp;" "&amp;_xlfn.TEXTJOIN(", ",TRUE,$X916:$Z916)
))</f>
        <v>.dat 0</v>
      </c>
      <c r="E916" s="19" t="b">
        <f t="shared" ca="1" si="285"/>
        <v>0</v>
      </c>
      <c r="F916" s="5" t="str">
        <f t="shared" ca="1" si="282"/>
        <v>stack</v>
      </c>
      <c r="G916" s="5">
        <f t="shared" ca="1" si="283"/>
        <v>2050</v>
      </c>
      <c r="H916" s="5" t="str">
        <f t="shared" si="286"/>
        <v>data</v>
      </c>
      <c r="I916" s="13" t="b">
        <f t="shared" si="287"/>
        <v>1</v>
      </c>
      <c r="J916" s="6">
        <f ca="1">OFFSET(program!$A$1,0,disasm!A916)</f>
        <v>0</v>
      </c>
      <c r="K916" s="7">
        <f t="shared" ca="1" si="288"/>
        <v>0</v>
      </c>
      <c r="L916" s="7" t="e">
        <f t="shared" ca="1" si="289"/>
        <v>#VALUE!</v>
      </c>
      <c r="M916" s="7">
        <f t="shared" si="290"/>
        <v>1</v>
      </c>
      <c r="N916" s="7">
        <f t="shared" si="291"/>
        <v>1</v>
      </c>
      <c r="O916" s="8">
        <f t="shared" si="292"/>
        <v>1</v>
      </c>
      <c r="P916" s="8" t="str">
        <f t="shared" si="293"/>
        <v/>
      </c>
      <c r="Q916" s="8" t="str">
        <f t="shared" si="294"/>
        <v/>
      </c>
      <c r="R916" s="8" t="str">
        <f t="shared" ca="1" si="295"/>
        <v>num</v>
      </c>
      <c r="S916" s="8" t="str">
        <f t="shared" si="296"/>
        <v/>
      </c>
      <c r="T916" s="8" t="str">
        <f t="shared" si="297"/>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298"/>
        <v>0</v>
      </c>
      <c r="Y916" s="3" t="str">
        <f t="shared" si="299"/>
        <v/>
      </c>
      <c r="Z916" s="3" t="str">
        <f t="shared" si="300"/>
        <v/>
      </c>
      <c r="AA916" s="3" t="str">
        <f ca="1">" "
&amp;AE916
&amp;IF(AND(OR(K916=5,K916=6),MOD(INT(J916/1000),10)=1)," A2","")
&amp;IF(AND(NOT(I916),J916=109,OFFSET(program!$A$1,0,disasm!$A916+1)&gt;0,NOT(ISNUMBER(FIND(" A1 "," "&amp;AE916&amp;" "))))," AUTOLABEL","")
&amp;" "</f>
        <v xml:space="preserve">  </v>
      </c>
    </row>
    <row r="917" spans="1:27" x14ac:dyDescent="0.2">
      <c r="A917" s="1">
        <f t="shared" ca="1" si="301"/>
        <v>2272</v>
      </c>
      <c r="B917" s="2" t="str">
        <f t="shared" ca="1" si="284"/>
        <v>stack+222</v>
      </c>
      <c r="C917" s="3" t="str">
        <f ca="1">_xlfn.TEXTJOIN(" ",FALSE,OFFSET(program!$A$1,0,A917,1,M917))</f>
        <v/>
      </c>
      <c r="D917" s="4" t="str">
        <f ca="1">IF($H917="data",".dat "&amp;X917,
IF($H917="str",".str " &amp; _xlfn.TEXTJOIN("",FALSE,OFFSET(program!$A$2,0,A917+1,1,M917-1)),
$L917&amp;" "&amp;_xlfn.TEXTJOIN(", ",TRUE,$X917:$Z917)
))</f>
        <v>.dat 0</v>
      </c>
      <c r="E917" s="19" t="b">
        <f t="shared" ca="1" si="285"/>
        <v>0</v>
      </c>
      <c r="F917" s="5" t="str">
        <f t="shared" ca="1" si="282"/>
        <v>stack</v>
      </c>
      <c r="G917" s="5">
        <f t="shared" ca="1" si="283"/>
        <v>2050</v>
      </c>
      <c r="H917" s="5" t="str">
        <f t="shared" si="286"/>
        <v>data</v>
      </c>
      <c r="I917" s="13" t="b">
        <f t="shared" si="287"/>
        <v>1</v>
      </c>
      <c r="J917" s="6">
        <f ca="1">OFFSET(program!$A$1,0,disasm!A917)</f>
        <v>0</v>
      </c>
      <c r="K917" s="7">
        <f t="shared" ca="1" si="288"/>
        <v>0</v>
      </c>
      <c r="L917" s="7" t="e">
        <f t="shared" ca="1" si="289"/>
        <v>#VALUE!</v>
      </c>
      <c r="M917" s="7">
        <f t="shared" si="290"/>
        <v>1</v>
      </c>
      <c r="N917" s="7">
        <f t="shared" si="291"/>
        <v>1</v>
      </c>
      <c r="O917" s="8">
        <f t="shared" si="292"/>
        <v>1</v>
      </c>
      <c r="P917" s="8" t="str">
        <f t="shared" si="293"/>
        <v/>
      </c>
      <c r="Q917" s="8" t="str">
        <f t="shared" si="294"/>
        <v/>
      </c>
      <c r="R917" s="8" t="str">
        <f t="shared" ca="1" si="295"/>
        <v>num</v>
      </c>
      <c r="S917" s="8" t="str">
        <f t="shared" si="296"/>
        <v/>
      </c>
      <c r="T917" s="8" t="str">
        <f t="shared" si="297"/>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298"/>
        <v>0</v>
      </c>
      <c r="Y917" s="3" t="str">
        <f t="shared" si="299"/>
        <v/>
      </c>
      <c r="Z917" s="3" t="str">
        <f t="shared" si="300"/>
        <v/>
      </c>
      <c r="AA917" s="3" t="str">
        <f ca="1">" "
&amp;AE917
&amp;IF(AND(OR(K917=5,K917=6),MOD(INT(J917/1000),10)=1)," A2","")
&amp;IF(AND(NOT(I917),J917=109,OFFSET(program!$A$1,0,disasm!$A917+1)&gt;0,NOT(ISNUMBER(FIND(" A1 "," "&amp;AE917&amp;" "))))," AUTOLABEL","")
&amp;" "</f>
        <v xml:space="preserve">  </v>
      </c>
    </row>
    <row r="918" spans="1:27" x14ac:dyDescent="0.2">
      <c r="A918" s="1">
        <f t="shared" ca="1" si="301"/>
        <v>2273</v>
      </c>
      <c r="B918" s="2" t="str">
        <f t="shared" ca="1" si="284"/>
        <v>stack+223</v>
      </c>
      <c r="C918" s="3" t="str">
        <f ca="1">_xlfn.TEXTJOIN(" ",FALSE,OFFSET(program!$A$1,0,A918,1,M918))</f>
        <v/>
      </c>
      <c r="D918" s="4" t="str">
        <f ca="1">IF($H918="data",".dat "&amp;X918,
IF($H918="str",".str " &amp; _xlfn.TEXTJOIN("",FALSE,OFFSET(program!$A$2,0,A918+1,1,M918-1)),
$L918&amp;" "&amp;_xlfn.TEXTJOIN(", ",TRUE,$X918:$Z918)
))</f>
        <v>.dat 0</v>
      </c>
      <c r="E918" s="19" t="b">
        <f t="shared" ca="1" si="285"/>
        <v>0</v>
      </c>
      <c r="F918" s="5" t="str">
        <f t="shared" ca="1" si="282"/>
        <v>stack</v>
      </c>
      <c r="G918" s="5">
        <f t="shared" ca="1" si="283"/>
        <v>2050</v>
      </c>
      <c r="H918" s="5" t="str">
        <f t="shared" si="286"/>
        <v>data</v>
      </c>
      <c r="I918" s="13" t="b">
        <f t="shared" si="287"/>
        <v>1</v>
      </c>
      <c r="J918" s="6">
        <f ca="1">OFFSET(program!$A$1,0,disasm!A918)</f>
        <v>0</v>
      </c>
      <c r="K918" s="7">
        <f t="shared" ca="1" si="288"/>
        <v>0</v>
      </c>
      <c r="L918" s="7" t="e">
        <f t="shared" ca="1" si="289"/>
        <v>#VALUE!</v>
      </c>
      <c r="M918" s="7">
        <f t="shared" si="290"/>
        <v>1</v>
      </c>
      <c r="N918" s="7">
        <f t="shared" si="291"/>
        <v>1</v>
      </c>
      <c r="O918" s="8">
        <f t="shared" si="292"/>
        <v>1</v>
      </c>
      <c r="P918" s="8" t="str">
        <f t="shared" si="293"/>
        <v/>
      </c>
      <c r="Q918" s="8" t="str">
        <f t="shared" si="294"/>
        <v/>
      </c>
      <c r="R918" s="8" t="str">
        <f t="shared" ca="1" si="295"/>
        <v>num</v>
      </c>
      <c r="S918" s="8" t="str">
        <f t="shared" si="296"/>
        <v/>
      </c>
      <c r="T918" s="8" t="str">
        <f t="shared" si="297"/>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298"/>
        <v>0</v>
      </c>
      <c r="Y918" s="3" t="str">
        <f t="shared" si="299"/>
        <v/>
      </c>
      <c r="Z918" s="3" t="str">
        <f t="shared" si="300"/>
        <v/>
      </c>
      <c r="AA918" s="3" t="str">
        <f ca="1">" "
&amp;AE918
&amp;IF(AND(OR(K918=5,K918=6),MOD(INT(J918/1000),10)=1)," A2","")
&amp;IF(AND(NOT(I918),J918=109,OFFSET(program!$A$1,0,disasm!$A918+1)&gt;0,NOT(ISNUMBER(FIND(" A1 "," "&amp;AE918&amp;" "))))," AUTOLABEL","")
&amp;" "</f>
        <v xml:space="preserve">  </v>
      </c>
    </row>
    <row r="919" spans="1:27" x14ac:dyDescent="0.2">
      <c r="A919" s="1">
        <f t="shared" ca="1" si="301"/>
        <v>2274</v>
      </c>
      <c r="B919" s="2" t="str">
        <f t="shared" ca="1" si="284"/>
        <v>stack+224</v>
      </c>
      <c r="C919" s="3" t="str">
        <f ca="1">_xlfn.TEXTJOIN(" ",FALSE,OFFSET(program!$A$1,0,A919,1,M919))</f>
        <v/>
      </c>
      <c r="D919" s="4" t="str">
        <f ca="1">IF($H919="data",".dat "&amp;X919,
IF($H919="str",".str " &amp; _xlfn.TEXTJOIN("",FALSE,OFFSET(program!$A$2,0,A919+1,1,M919-1)),
$L919&amp;" "&amp;_xlfn.TEXTJOIN(", ",TRUE,$X919:$Z919)
))</f>
        <v>.dat 0</v>
      </c>
      <c r="E919" s="19" t="b">
        <f t="shared" ca="1" si="285"/>
        <v>0</v>
      </c>
      <c r="F919" s="5" t="str">
        <f t="shared" ca="1" si="282"/>
        <v>stack</v>
      </c>
      <c r="G919" s="5">
        <f t="shared" ca="1" si="283"/>
        <v>2050</v>
      </c>
      <c r="H919" s="5" t="str">
        <f t="shared" si="286"/>
        <v>data</v>
      </c>
      <c r="I919" s="13" t="b">
        <f t="shared" si="287"/>
        <v>1</v>
      </c>
      <c r="J919" s="6">
        <f ca="1">OFFSET(program!$A$1,0,disasm!A919)</f>
        <v>0</v>
      </c>
      <c r="K919" s="7">
        <f t="shared" ca="1" si="288"/>
        <v>0</v>
      </c>
      <c r="L919" s="7" t="e">
        <f t="shared" ca="1" si="289"/>
        <v>#VALUE!</v>
      </c>
      <c r="M919" s="7">
        <f t="shared" si="290"/>
        <v>1</v>
      </c>
      <c r="N919" s="7">
        <f t="shared" si="291"/>
        <v>1</v>
      </c>
      <c r="O919" s="8">
        <f t="shared" si="292"/>
        <v>1</v>
      </c>
      <c r="P919" s="8" t="str">
        <f t="shared" si="293"/>
        <v/>
      </c>
      <c r="Q919" s="8" t="str">
        <f t="shared" si="294"/>
        <v/>
      </c>
      <c r="R919" s="8" t="str">
        <f t="shared" ca="1" si="295"/>
        <v>num</v>
      </c>
      <c r="S919" s="8" t="str">
        <f t="shared" si="296"/>
        <v/>
      </c>
      <c r="T919" s="8" t="str">
        <f t="shared" si="297"/>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298"/>
        <v>0</v>
      </c>
      <c r="Y919" s="3" t="str">
        <f t="shared" si="299"/>
        <v/>
      </c>
      <c r="Z919" s="3" t="str">
        <f t="shared" si="300"/>
        <v/>
      </c>
      <c r="AA919" s="3" t="str">
        <f ca="1">" "
&amp;AE919
&amp;IF(AND(OR(K919=5,K919=6),MOD(INT(J919/1000),10)=1)," A2","")
&amp;IF(AND(NOT(I919),J919=109,OFFSET(program!$A$1,0,disasm!$A919+1)&gt;0,NOT(ISNUMBER(FIND(" A1 "," "&amp;AE919&amp;" "))))," AUTOLABEL","")
&amp;" "</f>
        <v xml:space="preserve">  </v>
      </c>
    </row>
    <row r="920" spans="1:27" x14ac:dyDescent="0.2">
      <c r="A920" s="1">
        <f t="shared" ca="1" si="301"/>
        <v>2275</v>
      </c>
      <c r="B920" s="2" t="str">
        <f t="shared" ca="1" si="284"/>
        <v>stack+225</v>
      </c>
      <c r="C920" s="3" t="str">
        <f ca="1">_xlfn.TEXTJOIN(" ",FALSE,OFFSET(program!$A$1,0,A920,1,M920))</f>
        <v/>
      </c>
      <c r="D920" s="4" t="str">
        <f ca="1">IF($H920="data",".dat "&amp;X920,
IF($H920="str",".str " &amp; _xlfn.TEXTJOIN("",FALSE,OFFSET(program!$A$2,0,A920+1,1,M920-1)),
$L920&amp;" "&amp;_xlfn.TEXTJOIN(", ",TRUE,$X920:$Z920)
))</f>
        <v>.dat 0</v>
      </c>
      <c r="E920" s="19" t="b">
        <f t="shared" ca="1" si="285"/>
        <v>0</v>
      </c>
      <c r="F920" s="5" t="str">
        <f t="shared" ca="1" si="282"/>
        <v>stack</v>
      </c>
      <c r="G920" s="5">
        <f t="shared" ca="1" si="283"/>
        <v>2050</v>
      </c>
      <c r="H920" s="5" t="str">
        <f t="shared" si="286"/>
        <v>data</v>
      </c>
      <c r="I920" s="13" t="b">
        <f t="shared" si="287"/>
        <v>1</v>
      </c>
      <c r="J920" s="6">
        <f ca="1">OFFSET(program!$A$1,0,disasm!A920)</f>
        <v>0</v>
      </c>
      <c r="K920" s="7">
        <f t="shared" ca="1" si="288"/>
        <v>0</v>
      </c>
      <c r="L920" s="7" t="e">
        <f t="shared" ca="1" si="289"/>
        <v>#VALUE!</v>
      </c>
      <c r="M920" s="7">
        <f t="shared" si="290"/>
        <v>1</v>
      </c>
      <c r="N920" s="7">
        <f t="shared" si="291"/>
        <v>1</v>
      </c>
      <c r="O920" s="8">
        <f t="shared" si="292"/>
        <v>1</v>
      </c>
      <c r="P920" s="8" t="str">
        <f t="shared" si="293"/>
        <v/>
      </c>
      <c r="Q920" s="8" t="str">
        <f t="shared" si="294"/>
        <v/>
      </c>
      <c r="R920" s="8" t="str">
        <f t="shared" ca="1" si="295"/>
        <v>num</v>
      </c>
      <c r="S920" s="8" t="str">
        <f t="shared" si="296"/>
        <v/>
      </c>
      <c r="T920" s="8" t="str">
        <f t="shared" si="297"/>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298"/>
        <v>0</v>
      </c>
      <c r="Y920" s="3" t="str">
        <f t="shared" si="299"/>
        <v/>
      </c>
      <c r="Z920" s="3" t="str">
        <f t="shared" si="300"/>
        <v/>
      </c>
      <c r="AA920" s="3" t="str">
        <f ca="1">" "
&amp;AE920
&amp;IF(AND(OR(K920=5,K920=6),MOD(INT(J920/1000),10)=1)," A2","")
&amp;IF(AND(NOT(I920),J920=109,OFFSET(program!$A$1,0,disasm!$A920+1)&gt;0,NOT(ISNUMBER(FIND(" A1 "," "&amp;AE920&amp;" "))))," AUTOLABEL","")
&amp;" "</f>
        <v xml:space="preserve">  </v>
      </c>
    </row>
    <row r="921" spans="1:27" x14ac:dyDescent="0.2">
      <c r="A921" s="1">
        <f t="shared" ca="1" si="301"/>
        <v>2276</v>
      </c>
      <c r="B921" s="2" t="str">
        <f t="shared" ca="1" si="284"/>
        <v>stack+226</v>
      </c>
      <c r="C921" s="3" t="str">
        <f ca="1">_xlfn.TEXTJOIN(" ",FALSE,OFFSET(program!$A$1,0,A921,1,M921))</f>
        <v/>
      </c>
      <c r="D921" s="4" t="str">
        <f ca="1">IF($H921="data",".dat "&amp;X921,
IF($H921="str",".str " &amp; _xlfn.TEXTJOIN("",FALSE,OFFSET(program!$A$2,0,A921+1,1,M921-1)),
$L921&amp;" "&amp;_xlfn.TEXTJOIN(", ",TRUE,$X921:$Z921)
))</f>
        <v>.dat 0</v>
      </c>
      <c r="E921" s="19" t="b">
        <f t="shared" ca="1" si="285"/>
        <v>0</v>
      </c>
      <c r="F921" s="5" t="str">
        <f t="shared" ca="1" si="282"/>
        <v>stack</v>
      </c>
      <c r="G921" s="5">
        <f t="shared" ca="1" si="283"/>
        <v>2050</v>
      </c>
      <c r="H921" s="5" t="str">
        <f t="shared" si="286"/>
        <v>data</v>
      </c>
      <c r="I921" s="13" t="b">
        <f t="shared" si="287"/>
        <v>1</v>
      </c>
      <c r="J921" s="6">
        <f ca="1">OFFSET(program!$A$1,0,disasm!A921)</f>
        <v>0</v>
      </c>
      <c r="K921" s="7">
        <f t="shared" ca="1" si="288"/>
        <v>0</v>
      </c>
      <c r="L921" s="7" t="e">
        <f t="shared" ca="1" si="289"/>
        <v>#VALUE!</v>
      </c>
      <c r="M921" s="7">
        <f t="shared" si="290"/>
        <v>1</v>
      </c>
      <c r="N921" s="7">
        <f t="shared" si="291"/>
        <v>1</v>
      </c>
      <c r="O921" s="8">
        <f t="shared" si="292"/>
        <v>1</v>
      </c>
      <c r="P921" s="8" t="str">
        <f t="shared" si="293"/>
        <v/>
      </c>
      <c r="Q921" s="8" t="str">
        <f t="shared" si="294"/>
        <v/>
      </c>
      <c r="R921" s="8" t="str">
        <f t="shared" ca="1" si="295"/>
        <v>num</v>
      </c>
      <c r="S921" s="8" t="str">
        <f t="shared" si="296"/>
        <v/>
      </c>
      <c r="T921" s="8" t="str">
        <f t="shared" si="297"/>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298"/>
        <v>0</v>
      </c>
      <c r="Y921" s="3" t="str">
        <f t="shared" si="299"/>
        <v/>
      </c>
      <c r="Z921" s="3" t="str">
        <f t="shared" si="300"/>
        <v/>
      </c>
      <c r="AA921" s="3" t="str">
        <f ca="1">" "
&amp;AE921
&amp;IF(AND(OR(K921=5,K921=6),MOD(INT(J921/1000),10)=1)," A2","")
&amp;IF(AND(NOT(I921),J921=109,OFFSET(program!$A$1,0,disasm!$A921+1)&gt;0,NOT(ISNUMBER(FIND(" A1 "," "&amp;AE921&amp;" "))))," AUTOLABEL","")
&amp;" "</f>
        <v xml:space="preserve">  </v>
      </c>
    </row>
    <row r="922" spans="1:27" x14ac:dyDescent="0.2">
      <c r="A922" s="1">
        <f t="shared" ca="1" si="301"/>
        <v>2277</v>
      </c>
      <c r="B922" s="2" t="str">
        <f t="shared" ca="1" si="284"/>
        <v>stack+227</v>
      </c>
      <c r="C922" s="3" t="str">
        <f ca="1">_xlfn.TEXTJOIN(" ",FALSE,OFFSET(program!$A$1,0,A922,1,M922))</f>
        <v/>
      </c>
      <c r="D922" s="4" t="str">
        <f ca="1">IF($H922="data",".dat "&amp;X922,
IF($H922="str",".str " &amp; _xlfn.TEXTJOIN("",FALSE,OFFSET(program!$A$2,0,A922+1,1,M922-1)),
$L922&amp;" "&amp;_xlfn.TEXTJOIN(", ",TRUE,$X922:$Z922)
))</f>
        <v>.dat 0</v>
      </c>
      <c r="E922" s="19" t="b">
        <f t="shared" ca="1" si="285"/>
        <v>0</v>
      </c>
      <c r="F922" s="5" t="str">
        <f t="shared" ca="1" si="282"/>
        <v>stack</v>
      </c>
      <c r="G922" s="5">
        <f t="shared" ca="1" si="283"/>
        <v>2050</v>
      </c>
      <c r="H922" s="5" t="str">
        <f t="shared" si="286"/>
        <v>data</v>
      </c>
      <c r="I922" s="13" t="b">
        <f t="shared" si="287"/>
        <v>1</v>
      </c>
      <c r="J922" s="6">
        <f ca="1">OFFSET(program!$A$1,0,disasm!A922)</f>
        <v>0</v>
      </c>
      <c r="K922" s="7">
        <f t="shared" ca="1" si="288"/>
        <v>0</v>
      </c>
      <c r="L922" s="7" t="e">
        <f t="shared" ca="1" si="289"/>
        <v>#VALUE!</v>
      </c>
      <c r="M922" s="7">
        <f t="shared" si="290"/>
        <v>1</v>
      </c>
      <c r="N922" s="7">
        <f t="shared" si="291"/>
        <v>1</v>
      </c>
      <c r="O922" s="8">
        <f t="shared" si="292"/>
        <v>1</v>
      </c>
      <c r="P922" s="8" t="str">
        <f t="shared" si="293"/>
        <v/>
      </c>
      <c r="Q922" s="8" t="str">
        <f t="shared" si="294"/>
        <v/>
      </c>
      <c r="R922" s="8" t="str">
        <f t="shared" ca="1" si="295"/>
        <v>num</v>
      </c>
      <c r="S922" s="8" t="str">
        <f t="shared" si="296"/>
        <v/>
      </c>
      <c r="T922" s="8" t="str">
        <f t="shared" si="297"/>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298"/>
        <v>0</v>
      </c>
      <c r="Y922" s="3" t="str">
        <f t="shared" si="299"/>
        <v/>
      </c>
      <c r="Z922" s="3" t="str">
        <f t="shared" si="300"/>
        <v/>
      </c>
      <c r="AA922" s="3" t="str">
        <f ca="1">" "
&amp;AE922
&amp;IF(AND(OR(K922=5,K922=6),MOD(INT(J922/1000),10)=1)," A2","")
&amp;IF(AND(NOT(I922),J922=109,OFFSET(program!$A$1,0,disasm!$A922+1)&gt;0,NOT(ISNUMBER(FIND(" A1 "," "&amp;AE922&amp;" "))))," AUTOLABEL","")
&amp;" "</f>
        <v xml:space="preserve">  </v>
      </c>
    </row>
    <row r="923" spans="1:27" x14ac:dyDescent="0.2">
      <c r="A923" s="1">
        <f t="shared" ca="1" si="301"/>
        <v>2278</v>
      </c>
      <c r="B923" s="2" t="str">
        <f t="shared" ca="1" si="284"/>
        <v>stack+228</v>
      </c>
      <c r="C923" s="3" t="str">
        <f ca="1">_xlfn.TEXTJOIN(" ",FALSE,OFFSET(program!$A$1,0,A923,1,M923))</f>
        <v/>
      </c>
      <c r="D923" s="4" t="str">
        <f ca="1">IF($H923="data",".dat "&amp;X923,
IF($H923="str",".str " &amp; _xlfn.TEXTJOIN("",FALSE,OFFSET(program!$A$2,0,A923+1,1,M923-1)),
$L923&amp;" "&amp;_xlfn.TEXTJOIN(", ",TRUE,$X923:$Z923)
))</f>
        <v>.dat 0</v>
      </c>
      <c r="E923" s="19" t="b">
        <f t="shared" ca="1" si="285"/>
        <v>0</v>
      </c>
      <c r="F923" s="5" t="str">
        <f t="shared" ca="1" si="282"/>
        <v>stack</v>
      </c>
      <c r="G923" s="5">
        <f t="shared" ca="1" si="283"/>
        <v>2050</v>
      </c>
      <c r="H923" s="5" t="str">
        <f t="shared" si="286"/>
        <v>data</v>
      </c>
      <c r="I923" s="13" t="b">
        <f t="shared" si="287"/>
        <v>1</v>
      </c>
      <c r="J923" s="6">
        <f ca="1">OFFSET(program!$A$1,0,disasm!A923)</f>
        <v>0</v>
      </c>
      <c r="K923" s="7">
        <f t="shared" ca="1" si="288"/>
        <v>0</v>
      </c>
      <c r="L923" s="7" t="e">
        <f t="shared" ca="1" si="289"/>
        <v>#VALUE!</v>
      </c>
      <c r="M923" s="7">
        <f t="shared" si="290"/>
        <v>1</v>
      </c>
      <c r="N923" s="7">
        <f t="shared" si="291"/>
        <v>1</v>
      </c>
      <c r="O923" s="8">
        <f t="shared" si="292"/>
        <v>1</v>
      </c>
      <c r="P923" s="8" t="str">
        <f t="shared" si="293"/>
        <v/>
      </c>
      <c r="Q923" s="8" t="str">
        <f t="shared" si="294"/>
        <v/>
      </c>
      <c r="R923" s="8" t="str">
        <f t="shared" ca="1" si="295"/>
        <v>num</v>
      </c>
      <c r="S923" s="8" t="str">
        <f t="shared" si="296"/>
        <v/>
      </c>
      <c r="T923" s="8" t="str">
        <f t="shared" si="297"/>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298"/>
        <v>0</v>
      </c>
      <c r="Y923" s="3" t="str">
        <f t="shared" si="299"/>
        <v/>
      </c>
      <c r="Z923" s="3" t="str">
        <f t="shared" si="300"/>
        <v/>
      </c>
      <c r="AA923" s="3" t="str">
        <f ca="1">" "
&amp;AE923
&amp;IF(AND(OR(K923=5,K923=6),MOD(INT(J923/1000),10)=1)," A2","")
&amp;IF(AND(NOT(I923),J923=109,OFFSET(program!$A$1,0,disasm!$A923+1)&gt;0,NOT(ISNUMBER(FIND(" A1 "," "&amp;AE923&amp;" "))))," AUTOLABEL","")
&amp;" "</f>
        <v xml:space="preserve">  </v>
      </c>
    </row>
    <row r="924" spans="1:27" x14ac:dyDescent="0.2">
      <c r="A924" s="1">
        <f t="shared" ca="1" si="301"/>
        <v>2279</v>
      </c>
      <c r="B924" s="2" t="str">
        <f t="shared" ca="1" si="284"/>
        <v>stack+229</v>
      </c>
      <c r="C924" s="3" t="str">
        <f ca="1">_xlfn.TEXTJOIN(" ",FALSE,OFFSET(program!$A$1,0,A924,1,M924))</f>
        <v/>
      </c>
      <c r="D924" s="4" t="str">
        <f ca="1">IF($H924="data",".dat "&amp;X924,
IF($H924="str",".str " &amp; _xlfn.TEXTJOIN("",FALSE,OFFSET(program!$A$2,0,A924+1,1,M924-1)),
$L924&amp;" "&amp;_xlfn.TEXTJOIN(", ",TRUE,$X924:$Z924)
))</f>
        <v>.dat 0</v>
      </c>
      <c r="E924" s="19" t="b">
        <f t="shared" ca="1" si="285"/>
        <v>0</v>
      </c>
      <c r="F924" s="5" t="str">
        <f t="shared" ca="1" si="282"/>
        <v>stack</v>
      </c>
      <c r="G924" s="5">
        <f t="shared" ca="1" si="283"/>
        <v>2050</v>
      </c>
      <c r="H924" s="5" t="str">
        <f t="shared" si="286"/>
        <v>data</v>
      </c>
      <c r="I924" s="13" t="b">
        <f t="shared" si="287"/>
        <v>1</v>
      </c>
      <c r="J924" s="6">
        <f ca="1">OFFSET(program!$A$1,0,disasm!A924)</f>
        <v>0</v>
      </c>
      <c r="K924" s="7">
        <f t="shared" ca="1" si="288"/>
        <v>0</v>
      </c>
      <c r="L924" s="7" t="e">
        <f t="shared" ca="1" si="289"/>
        <v>#VALUE!</v>
      </c>
      <c r="M924" s="7">
        <f t="shared" si="290"/>
        <v>1</v>
      </c>
      <c r="N924" s="7">
        <f t="shared" si="291"/>
        <v>1</v>
      </c>
      <c r="O924" s="8">
        <f t="shared" si="292"/>
        <v>1</v>
      </c>
      <c r="P924" s="8" t="str">
        <f t="shared" si="293"/>
        <v/>
      </c>
      <c r="Q924" s="8" t="str">
        <f t="shared" si="294"/>
        <v/>
      </c>
      <c r="R924" s="8" t="str">
        <f t="shared" ca="1" si="295"/>
        <v>num</v>
      </c>
      <c r="S924" s="8" t="str">
        <f t="shared" si="296"/>
        <v/>
      </c>
      <c r="T924" s="8" t="str">
        <f t="shared" si="297"/>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298"/>
        <v>0</v>
      </c>
      <c r="Y924" s="3" t="str">
        <f t="shared" si="299"/>
        <v/>
      </c>
      <c r="Z924" s="3" t="str">
        <f t="shared" si="300"/>
        <v/>
      </c>
      <c r="AA924" s="3" t="str">
        <f ca="1">" "
&amp;AE924
&amp;IF(AND(OR(K924=5,K924=6),MOD(INT(J924/1000),10)=1)," A2","")
&amp;IF(AND(NOT(I924),J924=109,OFFSET(program!$A$1,0,disasm!$A924+1)&gt;0,NOT(ISNUMBER(FIND(" A1 "," "&amp;AE924&amp;" "))))," AUTOLABEL","")
&amp;" "</f>
        <v xml:space="preserve">  </v>
      </c>
    </row>
    <row r="925" spans="1:27" x14ac:dyDescent="0.2">
      <c r="A925" s="1">
        <f t="shared" ca="1" si="301"/>
        <v>2280</v>
      </c>
      <c r="B925" s="2" t="str">
        <f t="shared" ca="1" si="284"/>
        <v>stack+230</v>
      </c>
      <c r="C925" s="3" t="str">
        <f ca="1">_xlfn.TEXTJOIN(" ",FALSE,OFFSET(program!$A$1,0,A925,1,M925))</f>
        <v/>
      </c>
      <c r="D925" s="4" t="str">
        <f ca="1">IF($H925="data",".dat "&amp;X925,
IF($H925="str",".str " &amp; _xlfn.TEXTJOIN("",FALSE,OFFSET(program!$A$2,0,A925+1,1,M925-1)),
$L925&amp;" "&amp;_xlfn.TEXTJOIN(", ",TRUE,$X925:$Z925)
))</f>
        <v>.dat 0</v>
      </c>
      <c r="E925" s="19" t="b">
        <f t="shared" ca="1" si="285"/>
        <v>0</v>
      </c>
      <c r="F925" s="5" t="str">
        <f t="shared" ca="1" si="282"/>
        <v>stack</v>
      </c>
      <c r="G925" s="5">
        <f t="shared" ca="1" si="283"/>
        <v>2050</v>
      </c>
      <c r="H925" s="5" t="str">
        <f t="shared" si="286"/>
        <v>data</v>
      </c>
      <c r="I925" s="13" t="b">
        <f t="shared" si="287"/>
        <v>1</v>
      </c>
      <c r="J925" s="6">
        <f ca="1">OFFSET(program!$A$1,0,disasm!A925)</f>
        <v>0</v>
      </c>
      <c r="K925" s="7">
        <f t="shared" ca="1" si="288"/>
        <v>0</v>
      </c>
      <c r="L925" s="7" t="e">
        <f t="shared" ca="1" si="289"/>
        <v>#VALUE!</v>
      </c>
      <c r="M925" s="7">
        <f t="shared" si="290"/>
        <v>1</v>
      </c>
      <c r="N925" s="7">
        <f t="shared" si="291"/>
        <v>1</v>
      </c>
      <c r="O925" s="8">
        <f t="shared" si="292"/>
        <v>1</v>
      </c>
      <c r="P925" s="8" t="str">
        <f t="shared" si="293"/>
        <v/>
      </c>
      <c r="Q925" s="8" t="str">
        <f t="shared" si="294"/>
        <v/>
      </c>
      <c r="R925" s="8" t="str">
        <f t="shared" ca="1" si="295"/>
        <v>num</v>
      </c>
      <c r="S925" s="8" t="str">
        <f t="shared" si="296"/>
        <v/>
      </c>
      <c r="T925" s="8" t="str">
        <f t="shared" si="297"/>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298"/>
        <v>0</v>
      </c>
      <c r="Y925" s="3" t="str">
        <f t="shared" si="299"/>
        <v/>
      </c>
      <c r="Z925" s="3" t="str">
        <f t="shared" si="300"/>
        <v/>
      </c>
      <c r="AA925" s="3" t="str">
        <f ca="1">" "
&amp;AE925
&amp;IF(AND(OR(K925=5,K925=6),MOD(INT(J925/1000),10)=1)," A2","")
&amp;IF(AND(NOT(I925),J925=109,OFFSET(program!$A$1,0,disasm!$A925+1)&gt;0,NOT(ISNUMBER(FIND(" A1 "," "&amp;AE925&amp;" "))))," AUTOLABEL","")
&amp;" "</f>
        <v xml:space="preserve">  </v>
      </c>
    </row>
    <row r="926" spans="1:27" x14ac:dyDescent="0.2">
      <c r="A926" s="1">
        <f t="shared" ca="1" si="301"/>
        <v>2281</v>
      </c>
      <c r="B926" s="2" t="str">
        <f t="shared" ca="1" si="284"/>
        <v>stack+231</v>
      </c>
      <c r="C926" s="3" t="str">
        <f ca="1">_xlfn.TEXTJOIN(" ",FALSE,OFFSET(program!$A$1,0,A926,1,M926))</f>
        <v/>
      </c>
      <c r="D926" s="4" t="str">
        <f ca="1">IF($H926="data",".dat "&amp;X926,
IF($H926="str",".str " &amp; _xlfn.TEXTJOIN("",FALSE,OFFSET(program!$A$2,0,A926+1,1,M926-1)),
$L926&amp;" "&amp;_xlfn.TEXTJOIN(", ",TRUE,$X926:$Z926)
))</f>
        <v>.dat 0</v>
      </c>
      <c r="E926" s="19" t="b">
        <f t="shared" ca="1" si="285"/>
        <v>0</v>
      </c>
      <c r="F926" s="5" t="str">
        <f t="shared" ca="1" si="282"/>
        <v>stack</v>
      </c>
      <c r="G926" s="5">
        <f t="shared" ca="1" si="283"/>
        <v>2050</v>
      </c>
      <c r="H926" s="5" t="str">
        <f t="shared" si="286"/>
        <v>data</v>
      </c>
      <c r="I926" s="13" t="b">
        <f t="shared" si="287"/>
        <v>1</v>
      </c>
      <c r="J926" s="6">
        <f ca="1">OFFSET(program!$A$1,0,disasm!A926)</f>
        <v>0</v>
      </c>
      <c r="K926" s="7">
        <f t="shared" ca="1" si="288"/>
        <v>0</v>
      </c>
      <c r="L926" s="7" t="e">
        <f t="shared" ca="1" si="289"/>
        <v>#VALUE!</v>
      </c>
      <c r="M926" s="7">
        <f t="shared" si="290"/>
        <v>1</v>
      </c>
      <c r="N926" s="7">
        <f t="shared" si="291"/>
        <v>1</v>
      </c>
      <c r="O926" s="8">
        <f t="shared" si="292"/>
        <v>1</v>
      </c>
      <c r="P926" s="8" t="str">
        <f t="shared" si="293"/>
        <v/>
      </c>
      <c r="Q926" s="8" t="str">
        <f t="shared" si="294"/>
        <v/>
      </c>
      <c r="R926" s="8" t="str">
        <f t="shared" ca="1" si="295"/>
        <v>num</v>
      </c>
      <c r="S926" s="8" t="str">
        <f t="shared" si="296"/>
        <v/>
      </c>
      <c r="T926" s="8" t="str">
        <f t="shared" si="297"/>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298"/>
        <v>0</v>
      </c>
      <c r="Y926" s="3" t="str">
        <f t="shared" si="299"/>
        <v/>
      </c>
      <c r="Z926" s="3" t="str">
        <f t="shared" si="300"/>
        <v/>
      </c>
      <c r="AA926" s="3" t="str">
        <f ca="1">" "
&amp;AE926
&amp;IF(AND(OR(K926=5,K926=6),MOD(INT(J926/1000),10)=1)," A2","")
&amp;IF(AND(NOT(I926),J926=109,OFFSET(program!$A$1,0,disasm!$A926+1)&gt;0,NOT(ISNUMBER(FIND(" A1 "," "&amp;AE926&amp;" "))))," AUTOLABEL","")
&amp;" "</f>
        <v xml:space="preserve">  </v>
      </c>
    </row>
    <row r="927" spans="1:27" x14ac:dyDescent="0.2">
      <c r="A927" s="1">
        <f t="shared" ca="1" si="301"/>
        <v>2282</v>
      </c>
      <c r="B927" s="2" t="str">
        <f t="shared" ca="1" si="284"/>
        <v>stack+232</v>
      </c>
      <c r="C927" s="3" t="str">
        <f ca="1">_xlfn.TEXTJOIN(" ",FALSE,OFFSET(program!$A$1,0,A927,1,M927))</f>
        <v/>
      </c>
      <c r="D927" s="4" t="str">
        <f ca="1">IF($H927="data",".dat "&amp;X927,
IF($H927="str",".str " &amp; _xlfn.TEXTJOIN("",FALSE,OFFSET(program!$A$2,0,A927+1,1,M927-1)),
$L927&amp;" "&amp;_xlfn.TEXTJOIN(", ",TRUE,$X927:$Z927)
))</f>
        <v>.dat 0</v>
      </c>
      <c r="E927" s="19" t="b">
        <f t="shared" ca="1" si="285"/>
        <v>0</v>
      </c>
      <c r="F927" s="5" t="str">
        <f t="shared" ca="1" si="282"/>
        <v>stack</v>
      </c>
      <c r="G927" s="5">
        <f t="shared" ca="1" si="283"/>
        <v>2050</v>
      </c>
      <c r="H927" s="5" t="str">
        <f t="shared" si="286"/>
        <v>data</v>
      </c>
      <c r="I927" s="13" t="b">
        <f t="shared" si="287"/>
        <v>1</v>
      </c>
      <c r="J927" s="6">
        <f ca="1">OFFSET(program!$A$1,0,disasm!A927)</f>
        <v>0</v>
      </c>
      <c r="K927" s="7">
        <f t="shared" ca="1" si="288"/>
        <v>0</v>
      </c>
      <c r="L927" s="7" t="e">
        <f t="shared" ca="1" si="289"/>
        <v>#VALUE!</v>
      </c>
      <c r="M927" s="7">
        <f t="shared" si="290"/>
        <v>1</v>
      </c>
      <c r="N927" s="7">
        <f t="shared" si="291"/>
        <v>1</v>
      </c>
      <c r="O927" s="8">
        <f t="shared" si="292"/>
        <v>1</v>
      </c>
      <c r="P927" s="8" t="str">
        <f t="shared" si="293"/>
        <v/>
      </c>
      <c r="Q927" s="8" t="str">
        <f t="shared" si="294"/>
        <v/>
      </c>
      <c r="R927" s="8" t="str">
        <f t="shared" ca="1" si="295"/>
        <v>num</v>
      </c>
      <c r="S927" s="8" t="str">
        <f t="shared" si="296"/>
        <v/>
      </c>
      <c r="T927" s="8" t="str">
        <f t="shared" si="297"/>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298"/>
        <v>0</v>
      </c>
      <c r="Y927" s="3" t="str">
        <f t="shared" si="299"/>
        <v/>
      </c>
      <c r="Z927" s="3" t="str">
        <f t="shared" si="300"/>
        <v/>
      </c>
      <c r="AA927" s="3" t="str">
        <f ca="1">" "
&amp;AE927
&amp;IF(AND(OR(K927=5,K927=6),MOD(INT(J927/1000),10)=1)," A2","")
&amp;IF(AND(NOT(I927),J927=109,OFFSET(program!$A$1,0,disasm!$A927+1)&gt;0,NOT(ISNUMBER(FIND(" A1 "," "&amp;AE927&amp;" "))))," AUTOLABEL","")
&amp;" "</f>
        <v xml:space="preserve">  </v>
      </c>
    </row>
    <row r="928" spans="1:27" x14ac:dyDescent="0.2">
      <c r="A928" s="1">
        <f t="shared" ca="1" si="301"/>
        <v>2283</v>
      </c>
      <c r="B928" s="2" t="str">
        <f t="shared" ca="1" si="284"/>
        <v>stack+233</v>
      </c>
      <c r="C928" s="3" t="str">
        <f ca="1">_xlfn.TEXTJOIN(" ",FALSE,OFFSET(program!$A$1,0,A928,1,M928))</f>
        <v/>
      </c>
      <c r="D928" s="4" t="str">
        <f ca="1">IF($H928="data",".dat "&amp;X928,
IF($H928="str",".str " &amp; _xlfn.TEXTJOIN("",FALSE,OFFSET(program!$A$2,0,A928+1,1,M928-1)),
$L928&amp;" "&amp;_xlfn.TEXTJOIN(", ",TRUE,$X928:$Z928)
))</f>
        <v>.dat 0</v>
      </c>
      <c r="E928" s="19" t="b">
        <f t="shared" ca="1" si="285"/>
        <v>0</v>
      </c>
      <c r="F928" s="5" t="str">
        <f t="shared" ca="1" si="282"/>
        <v>stack</v>
      </c>
      <c r="G928" s="5">
        <f t="shared" ca="1" si="283"/>
        <v>2050</v>
      </c>
      <c r="H928" s="5" t="str">
        <f t="shared" si="286"/>
        <v>data</v>
      </c>
      <c r="I928" s="13" t="b">
        <f t="shared" si="287"/>
        <v>1</v>
      </c>
      <c r="J928" s="6">
        <f ca="1">OFFSET(program!$A$1,0,disasm!A928)</f>
        <v>0</v>
      </c>
      <c r="K928" s="7">
        <f t="shared" ca="1" si="288"/>
        <v>0</v>
      </c>
      <c r="L928" s="7" t="e">
        <f t="shared" ca="1" si="289"/>
        <v>#VALUE!</v>
      </c>
      <c r="M928" s="7">
        <f t="shared" si="290"/>
        <v>1</v>
      </c>
      <c r="N928" s="7">
        <f t="shared" si="291"/>
        <v>1</v>
      </c>
      <c r="O928" s="8">
        <f t="shared" si="292"/>
        <v>1</v>
      </c>
      <c r="P928" s="8" t="str">
        <f t="shared" si="293"/>
        <v/>
      </c>
      <c r="Q928" s="8" t="str">
        <f t="shared" si="294"/>
        <v/>
      </c>
      <c r="R928" s="8" t="str">
        <f t="shared" ca="1" si="295"/>
        <v>num</v>
      </c>
      <c r="S928" s="8" t="str">
        <f t="shared" si="296"/>
        <v/>
      </c>
      <c r="T928" s="8" t="str">
        <f t="shared" si="297"/>
        <v/>
      </c>
      <c r="U928" s="7">
        <f ca="1">IF(O928="","",OFFSET(program!$A$1,0,disasm!$A928+COLUMN()-COLUMN($U928)+IF($I928,0,1)))</f>
        <v>0</v>
      </c>
      <c r="V928" s="7" t="str">
        <f ca="1">IF(P928="","",OFFSET(program!$A$1,0,disasm!$A928+COLUMN()-COLUMN($U928)+IF($I928,0,1)))</f>
        <v/>
      </c>
      <c r="W928" s="7" t="str">
        <f ca="1">IF(Q928="","",OFFSET(program!$A$1,0,disasm!$A928+COLUMN()-COLUMN($U928)+IF($I928,0,1)))</f>
        <v/>
      </c>
      <c r="X928" s="3" t="str">
        <f t="shared" ca="1" si="298"/>
        <v>0</v>
      </c>
      <c r="Y928" s="3" t="str">
        <f t="shared" si="299"/>
        <v/>
      </c>
      <c r="Z928" s="3" t="str">
        <f t="shared" si="300"/>
        <v/>
      </c>
      <c r="AA928" s="3" t="str">
        <f ca="1">" "
&amp;AE928
&amp;IF(AND(OR(K928=5,K928=6),MOD(INT(J928/1000),10)=1)," A2","")
&amp;IF(AND(NOT(I928),J928=109,OFFSET(program!$A$1,0,disasm!$A928+1)&gt;0,NOT(ISNUMBER(FIND(" A1 "," "&amp;AE928&amp;" "))))," AUTOLABEL","")
&amp;" "</f>
        <v xml:space="preserve">  </v>
      </c>
    </row>
    <row r="929" spans="1:27" x14ac:dyDescent="0.2">
      <c r="A929" s="1">
        <f t="shared" ca="1" si="301"/>
        <v>2284</v>
      </c>
      <c r="B929" s="2" t="str">
        <f t="shared" ca="1" si="284"/>
        <v>stack+234</v>
      </c>
      <c r="C929" s="3" t="str">
        <f ca="1">_xlfn.TEXTJOIN(" ",FALSE,OFFSET(program!$A$1,0,A929,1,M929))</f>
        <v/>
      </c>
      <c r="D929" s="4" t="str">
        <f ca="1">IF($H929="data",".dat "&amp;X929,
IF($H929="str",".str " &amp; _xlfn.TEXTJOIN("",FALSE,OFFSET(program!$A$2,0,A929+1,1,M929-1)),
$L929&amp;" "&amp;_xlfn.TEXTJOIN(", ",TRUE,$X929:$Z929)
))</f>
        <v>.dat 0</v>
      </c>
      <c r="E929" s="19" t="b">
        <f t="shared" ca="1" si="285"/>
        <v>0</v>
      </c>
      <c r="F929" s="5" t="str">
        <f t="shared" ca="1" si="282"/>
        <v>stack</v>
      </c>
      <c r="G929" s="5">
        <f t="shared" ca="1" si="283"/>
        <v>2050</v>
      </c>
      <c r="H929" s="5" t="str">
        <f t="shared" si="286"/>
        <v>data</v>
      </c>
      <c r="I929" s="13" t="b">
        <f t="shared" si="287"/>
        <v>1</v>
      </c>
      <c r="J929" s="6">
        <f ca="1">OFFSET(program!$A$1,0,disasm!A929)</f>
        <v>0</v>
      </c>
      <c r="K929" s="7">
        <f t="shared" ca="1" si="288"/>
        <v>0</v>
      </c>
      <c r="L929" s="7" t="e">
        <f t="shared" ca="1" si="289"/>
        <v>#VALUE!</v>
      </c>
      <c r="M929" s="7">
        <f t="shared" si="290"/>
        <v>1</v>
      </c>
      <c r="N929" s="7">
        <f t="shared" si="291"/>
        <v>1</v>
      </c>
      <c r="O929" s="8">
        <f t="shared" si="292"/>
        <v>1</v>
      </c>
      <c r="P929" s="8" t="str">
        <f t="shared" si="293"/>
        <v/>
      </c>
      <c r="Q929" s="8" t="str">
        <f t="shared" si="294"/>
        <v/>
      </c>
      <c r="R929" s="8" t="str">
        <f t="shared" ca="1" si="295"/>
        <v>num</v>
      </c>
      <c r="S929" s="8" t="str">
        <f t="shared" si="296"/>
        <v/>
      </c>
      <c r="T929" s="8" t="str">
        <f t="shared" si="297"/>
        <v/>
      </c>
      <c r="U929" s="7">
        <f ca="1">IF(O929="","",OFFSET(program!$A$1,0,disasm!$A929+COLUMN()-COLUMN($U929)+IF($I929,0,1)))</f>
        <v>0</v>
      </c>
      <c r="V929" s="7" t="str">
        <f ca="1">IF(P929="","",OFFSET(program!$A$1,0,disasm!$A929+COLUMN()-COLUMN($U929)+IF($I929,0,1)))</f>
        <v/>
      </c>
      <c r="W929" s="7" t="str">
        <f ca="1">IF(Q929="","",OFFSET(program!$A$1,0,disasm!$A929+COLUMN()-COLUMN($U929)+IF($I929,0,1)))</f>
        <v/>
      </c>
      <c r="X929" s="3" t="str">
        <f t="shared" ca="1" si="298"/>
        <v>0</v>
      </c>
      <c r="Y929" s="3" t="str">
        <f t="shared" si="299"/>
        <v/>
      </c>
      <c r="Z929" s="3" t="str">
        <f t="shared" si="300"/>
        <v/>
      </c>
      <c r="AA929" s="3" t="str">
        <f ca="1">" "
&amp;AE929
&amp;IF(AND(OR(K929=5,K929=6),MOD(INT(J929/1000),10)=1)," A2","")
&amp;IF(AND(NOT(I929),J929=109,OFFSET(program!$A$1,0,disasm!$A929+1)&gt;0,NOT(ISNUMBER(FIND(" A1 "," "&amp;AE929&amp;" "))))," AUTOLABEL","")
&amp;" "</f>
        <v xml:space="preserve">  </v>
      </c>
    </row>
    <row r="930" spans="1:27" x14ac:dyDescent="0.2">
      <c r="A930" s="1">
        <f t="shared" ca="1" si="301"/>
        <v>2285</v>
      </c>
      <c r="B930" s="2" t="str">
        <f t="shared" ca="1" si="284"/>
        <v>stack+235</v>
      </c>
      <c r="C930" s="3" t="str">
        <f ca="1">_xlfn.TEXTJOIN(" ",FALSE,OFFSET(program!$A$1,0,A930,1,M930))</f>
        <v/>
      </c>
      <c r="D930" s="4" t="str">
        <f ca="1">IF($H930="data",".dat "&amp;X930,
IF($H930="str",".str " &amp; _xlfn.TEXTJOIN("",FALSE,OFFSET(program!$A$2,0,A930+1,1,M930-1)),
$L930&amp;" "&amp;_xlfn.TEXTJOIN(", ",TRUE,$X930:$Z930)
))</f>
        <v>.dat 0</v>
      </c>
      <c r="E930" s="19" t="b">
        <f t="shared" ca="1" si="285"/>
        <v>0</v>
      </c>
      <c r="F930" s="5" t="str">
        <f t="shared" ca="1" si="282"/>
        <v>stack</v>
      </c>
      <c r="G930" s="5">
        <f t="shared" ca="1" si="283"/>
        <v>2050</v>
      </c>
      <c r="H930" s="5" t="str">
        <f t="shared" si="286"/>
        <v>data</v>
      </c>
      <c r="I930" s="13" t="b">
        <f t="shared" si="287"/>
        <v>1</v>
      </c>
      <c r="J930" s="6">
        <f ca="1">OFFSET(program!$A$1,0,disasm!A930)</f>
        <v>0</v>
      </c>
      <c r="K930" s="7">
        <f t="shared" ca="1" si="288"/>
        <v>0</v>
      </c>
      <c r="L930" s="7" t="e">
        <f t="shared" ca="1" si="289"/>
        <v>#VALUE!</v>
      </c>
      <c r="M930" s="7">
        <f t="shared" si="290"/>
        <v>1</v>
      </c>
      <c r="N930" s="7">
        <f t="shared" si="291"/>
        <v>1</v>
      </c>
      <c r="O930" s="8">
        <f t="shared" si="292"/>
        <v>1</v>
      </c>
      <c r="P930" s="8" t="str">
        <f t="shared" si="293"/>
        <v/>
      </c>
      <c r="Q930" s="8" t="str">
        <f t="shared" si="294"/>
        <v/>
      </c>
      <c r="R930" s="8" t="str">
        <f t="shared" ca="1" si="295"/>
        <v>num</v>
      </c>
      <c r="S930" s="8" t="str">
        <f t="shared" si="296"/>
        <v/>
      </c>
      <c r="T930" s="8" t="str">
        <f t="shared" si="297"/>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298"/>
        <v>0</v>
      </c>
      <c r="Y930" s="3" t="str">
        <f t="shared" si="299"/>
        <v/>
      </c>
      <c r="Z930" s="3" t="str">
        <f t="shared" si="300"/>
        <v/>
      </c>
      <c r="AA930" s="3" t="str">
        <f ca="1">" "
&amp;AE930
&amp;IF(AND(OR(K930=5,K930=6),MOD(INT(J930/1000),10)=1)," A2","")
&amp;IF(AND(NOT(I930),J930=109,OFFSET(program!$A$1,0,disasm!$A930+1)&gt;0,NOT(ISNUMBER(FIND(" A1 "," "&amp;AE930&amp;" "))))," AUTOLABEL","")
&amp;" "</f>
        <v xml:space="preserve">  </v>
      </c>
    </row>
    <row r="931" spans="1:27" x14ac:dyDescent="0.2">
      <c r="A931" s="1">
        <f t="shared" ca="1" si="301"/>
        <v>2286</v>
      </c>
      <c r="B931" s="2" t="str">
        <f t="shared" ca="1" si="284"/>
        <v>stack+236</v>
      </c>
      <c r="C931" s="3" t="str">
        <f ca="1">_xlfn.TEXTJOIN(" ",FALSE,OFFSET(program!$A$1,0,A931,1,M931))</f>
        <v/>
      </c>
      <c r="D931" s="4" t="str">
        <f ca="1">IF($H931="data",".dat "&amp;X931,
IF($H931="str",".str " &amp; _xlfn.TEXTJOIN("",FALSE,OFFSET(program!$A$2,0,A931+1,1,M931-1)),
$L931&amp;" "&amp;_xlfn.TEXTJOIN(", ",TRUE,$X931:$Z931)
))</f>
        <v>.dat 0</v>
      </c>
      <c r="E931" s="19" t="b">
        <f t="shared" ca="1" si="285"/>
        <v>0</v>
      </c>
      <c r="F931" s="5" t="str">
        <f t="shared" ca="1" si="282"/>
        <v>stack</v>
      </c>
      <c r="G931" s="5">
        <f t="shared" ca="1" si="283"/>
        <v>2050</v>
      </c>
      <c r="H931" s="5" t="str">
        <f t="shared" si="286"/>
        <v>data</v>
      </c>
      <c r="I931" s="13" t="b">
        <f t="shared" si="287"/>
        <v>1</v>
      </c>
      <c r="J931" s="6">
        <f ca="1">OFFSET(program!$A$1,0,disasm!A931)</f>
        <v>0</v>
      </c>
      <c r="K931" s="7">
        <f t="shared" ca="1" si="288"/>
        <v>0</v>
      </c>
      <c r="L931" s="7" t="e">
        <f t="shared" ca="1" si="289"/>
        <v>#VALUE!</v>
      </c>
      <c r="M931" s="7">
        <f t="shared" si="290"/>
        <v>1</v>
      </c>
      <c r="N931" s="7">
        <f t="shared" si="291"/>
        <v>1</v>
      </c>
      <c r="O931" s="8">
        <f t="shared" si="292"/>
        <v>1</v>
      </c>
      <c r="P931" s="8" t="str">
        <f t="shared" si="293"/>
        <v/>
      </c>
      <c r="Q931" s="8" t="str">
        <f t="shared" si="294"/>
        <v/>
      </c>
      <c r="R931" s="8" t="str">
        <f t="shared" ca="1" si="295"/>
        <v>num</v>
      </c>
      <c r="S931" s="8" t="str">
        <f t="shared" si="296"/>
        <v/>
      </c>
      <c r="T931" s="8" t="str">
        <f t="shared" si="297"/>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298"/>
        <v>0</v>
      </c>
      <c r="Y931" s="3" t="str">
        <f t="shared" si="299"/>
        <v/>
      </c>
      <c r="Z931" s="3" t="str">
        <f t="shared" si="300"/>
        <v/>
      </c>
      <c r="AA931" s="3" t="str">
        <f ca="1">" "
&amp;AE931
&amp;IF(AND(OR(K931=5,K931=6),MOD(INT(J931/1000),10)=1)," A2","")
&amp;IF(AND(NOT(I931),J931=109,OFFSET(program!$A$1,0,disasm!$A931+1)&gt;0,NOT(ISNUMBER(FIND(" A1 "," "&amp;AE931&amp;" "))))," AUTOLABEL","")
&amp;" "</f>
        <v xml:space="preserve">  </v>
      </c>
    </row>
    <row r="932" spans="1:27" x14ac:dyDescent="0.2">
      <c r="A932" s="1">
        <f t="shared" ca="1" si="301"/>
        <v>2287</v>
      </c>
      <c r="B932" s="2" t="str">
        <f t="shared" ca="1" si="284"/>
        <v>stack+237</v>
      </c>
      <c r="C932" s="3" t="str">
        <f ca="1">_xlfn.TEXTJOIN(" ",FALSE,OFFSET(program!$A$1,0,A932,1,M932))</f>
        <v/>
      </c>
      <c r="D932" s="4" t="str">
        <f ca="1">IF($H932="data",".dat "&amp;X932,
IF($H932="str",".str " &amp; _xlfn.TEXTJOIN("",FALSE,OFFSET(program!$A$2,0,A932+1,1,M932-1)),
$L932&amp;" "&amp;_xlfn.TEXTJOIN(", ",TRUE,$X932:$Z932)
))</f>
        <v>.dat 0</v>
      </c>
      <c r="E932" s="19" t="b">
        <f t="shared" ca="1" si="285"/>
        <v>0</v>
      </c>
      <c r="F932" s="5" t="str">
        <f t="shared" ca="1" si="282"/>
        <v>stack</v>
      </c>
      <c r="G932" s="5">
        <f t="shared" ca="1" si="283"/>
        <v>2050</v>
      </c>
      <c r="H932" s="5" t="str">
        <f t="shared" si="286"/>
        <v>data</v>
      </c>
      <c r="I932" s="13" t="b">
        <f t="shared" si="287"/>
        <v>1</v>
      </c>
      <c r="J932" s="6">
        <f ca="1">OFFSET(program!$A$1,0,disasm!A932)</f>
        <v>0</v>
      </c>
      <c r="K932" s="7">
        <f t="shared" ca="1" si="288"/>
        <v>0</v>
      </c>
      <c r="L932" s="7" t="e">
        <f t="shared" ca="1" si="289"/>
        <v>#VALUE!</v>
      </c>
      <c r="M932" s="7">
        <f t="shared" si="290"/>
        <v>1</v>
      </c>
      <c r="N932" s="7">
        <f t="shared" si="291"/>
        <v>1</v>
      </c>
      <c r="O932" s="8">
        <f t="shared" si="292"/>
        <v>1</v>
      </c>
      <c r="P932" s="8" t="str">
        <f t="shared" si="293"/>
        <v/>
      </c>
      <c r="Q932" s="8" t="str">
        <f t="shared" si="294"/>
        <v/>
      </c>
      <c r="R932" s="8" t="str">
        <f t="shared" ca="1" si="295"/>
        <v>num</v>
      </c>
      <c r="S932" s="8" t="str">
        <f t="shared" si="296"/>
        <v/>
      </c>
      <c r="T932" s="8" t="str">
        <f t="shared" si="297"/>
        <v/>
      </c>
      <c r="U932" s="7">
        <f ca="1">IF(O932="","",OFFSET(program!$A$1,0,disasm!$A932+COLUMN()-COLUMN($U932)+IF($I932,0,1)))</f>
        <v>0</v>
      </c>
      <c r="V932" s="7" t="str">
        <f ca="1">IF(P932="","",OFFSET(program!$A$1,0,disasm!$A932+COLUMN()-COLUMN($U932)+IF($I932,0,1)))</f>
        <v/>
      </c>
      <c r="W932" s="7" t="str">
        <f ca="1">IF(Q932="","",OFFSET(program!$A$1,0,disasm!$A932+COLUMN()-COLUMN($U932)+IF($I932,0,1)))</f>
        <v/>
      </c>
      <c r="X932" s="3" t="str">
        <f t="shared" ca="1" si="298"/>
        <v>0</v>
      </c>
      <c r="Y932" s="3" t="str">
        <f t="shared" si="299"/>
        <v/>
      </c>
      <c r="Z932" s="3" t="str">
        <f t="shared" si="300"/>
        <v/>
      </c>
      <c r="AA932" s="3" t="str">
        <f ca="1">" "
&amp;AE932
&amp;IF(AND(OR(K932=5,K932=6),MOD(INT(J932/1000),10)=1)," A2","")
&amp;IF(AND(NOT(I932),J932=109,OFFSET(program!$A$1,0,disasm!$A932+1)&gt;0,NOT(ISNUMBER(FIND(" A1 "," "&amp;AE932&amp;" "))))," AUTOLABEL","")
&amp;" "</f>
        <v xml:space="preserve">  </v>
      </c>
    </row>
    <row r="933" spans="1:27" x14ac:dyDescent="0.2">
      <c r="A933" s="1">
        <f t="shared" ca="1" si="301"/>
        <v>2288</v>
      </c>
      <c r="B933" s="2" t="str">
        <f t="shared" ca="1" si="284"/>
        <v>stack+238</v>
      </c>
      <c r="C933" s="3" t="str">
        <f ca="1">_xlfn.TEXTJOIN(" ",FALSE,OFFSET(program!$A$1,0,A933,1,M933))</f>
        <v/>
      </c>
      <c r="D933" s="4" t="str">
        <f ca="1">IF($H933="data",".dat "&amp;X933,
IF($H933="str",".str " &amp; _xlfn.TEXTJOIN("",FALSE,OFFSET(program!$A$2,0,A933+1,1,M933-1)),
$L933&amp;" "&amp;_xlfn.TEXTJOIN(", ",TRUE,$X933:$Z933)
))</f>
        <v>.dat 0</v>
      </c>
      <c r="E933" s="19" t="b">
        <f t="shared" ca="1" si="285"/>
        <v>0</v>
      </c>
      <c r="F933" s="5" t="str">
        <f t="shared" ca="1" si="282"/>
        <v>stack</v>
      </c>
      <c r="G933" s="5">
        <f t="shared" ca="1" si="283"/>
        <v>2050</v>
      </c>
      <c r="H933" s="5" t="str">
        <f t="shared" si="286"/>
        <v>data</v>
      </c>
      <c r="I933" s="13" t="b">
        <f t="shared" si="287"/>
        <v>1</v>
      </c>
      <c r="J933" s="6">
        <f ca="1">OFFSET(program!$A$1,0,disasm!A933)</f>
        <v>0</v>
      </c>
      <c r="K933" s="7">
        <f t="shared" ca="1" si="288"/>
        <v>0</v>
      </c>
      <c r="L933" s="7" t="e">
        <f t="shared" ca="1" si="289"/>
        <v>#VALUE!</v>
      </c>
      <c r="M933" s="7">
        <f t="shared" si="290"/>
        <v>1</v>
      </c>
      <c r="N933" s="7">
        <f t="shared" si="291"/>
        <v>1</v>
      </c>
      <c r="O933" s="8">
        <f t="shared" si="292"/>
        <v>1</v>
      </c>
      <c r="P933" s="8" t="str">
        <f t="shared" si="293"/>
        <v/>
      </c>
      <c r="Q933" s="8" t="str">
        <f t="shared" si="294"/>
        <v/>
      </c>
      <c r="R933" s="8" t="str">
        <f t="shared" ca="1" si="295"/>
        <v>num</v>
      </c>
      <c r="S933" s="8" t="str">
        <f t="shared" si="296"/>
        <v/>
      </c>
      <c r="T933" s="8" t="str">
        <f t="shared" si="297"/>
        <v/>
      </c>
      <c r="U933" s="7">
        <f ca="1">IF(O933="","",OFFSET(program!$A$1,0,disasm!$A933+COLUMN()-COLUMN($U933)+IF($I933,0,1)))</f>
        <v>0</v>
      </c>
      <c r="V933" s="7" t="str">
        <f ca="1">IF(P933="","",OFFSET(program!$A$1,0,disasm!$A933+COLUMN()-COLUMN($U933)+IF($I933,0,1)))</f>
        <v/>
      </c>
      <c r="W933" s="7" t="str">
        <f ca="1">IF(Q933="","",OFFSET(program!$A$1,0,disasm!$A933+COLUMN()-COLUMN($U933)+IF($I933,0,1)))</f>
        <v/>
      </c>
      <c r="X933" s="3" t="str">
        <f t="shared" ca="1" si="298"/>
        <v>0</v>
      </c>
      <c r="Y933" s="3" t="str">
        <f t="shared" si="299"/>
        <v/>
      </c>
      <c r="Z933" s="3" t="str">
        <f t="shared" si="300"/>
        <v/>
      </c>
      <c r="AA933" s="3" t="str">
        <f ca="1">" "
&amp;AE933
&amp;IF(AND(OR(K933=5,K933=6),MOD(INT(J933/1000),10)=1)," A2","")
&amp;IF(AND(NOT(I933),J933=109,OFFSET(program!$A$1,0,disasm!$A933+1)&gt;0,NOT(ISNUMBER(FIND(" A1 "," "&amp;AE933&amp;" "))))," AUTOLABEL","")
&amp;" "</f>
        <v xml:space="preserve">  </v>
      </c>
    </row>
    <row r="934" spans="1:27" x14ac:dyDescent="0.2">
      <c r="A934" s="1">
        <f t="shared" ca="1" si="301"/>
        <v>2289</v>
      </c>
      <c r="B934" s="2" t="str">
        <f t="shared" ca="1" si="284"/>
        <v>stack+239</v>
      </c>
      <c r="C934" s="3" t="str">
        <f ca="1">_xlfn.TEXTJOIN(" ",FALSE,OFFSET(program!$A$1,0,A934,1,M934))</f>
        <v/>
      </c>
      <c r="D934" s="4" t="str">
        <f ca="1">IF($H934="data",".dat "&amp;X934,
IF($H934="str",".str " &amp; _xlfn.TEXTJOIN("",FALSE,OFFSET(program!$A$2,0,A934+1,1,M934-1)),
$L934&amp;" "&amp;_xlfn.TEXTJOIN(", ",TRUE,$X934:$Z934)
))</f>
        <v>.dat 0</v>
      </c>
      <c r="E934" s="19" t="b">
        <f t="shared" ca="1" si="285"/>
        <v>0</v>
      </c>
      <c r="F934" s="5" t="str">
        <f t="shared" ca="1" si="282"/>
        <v>stack</v>
      </c>
      <c r="G934" s="5">
        <f t="shared" ca="1" si="283"/>
        <v>2050</v>
      </c>
      <c r="H934" s="5" t="str">
        <f t="shared" si="286"/>
        <v>data</v>
      </c>
      <c r="I934" s="13" t="b">
        <f t="shared" si="287"/>
        <v>1</v>
      </c>
      <c r="J934" s="6">
        <f ca="1">OFFSET(program!$A$1,0,disasm!A934)</f>
        <v>0</v>
      </c>
      <c r="K934" s="7">
        <f t="shared" ca="1" si="288"/>
        <v>0</v>
      </c>
      <c r="L934" s="7" t="e">
        <f t="shared" ca="1" si="289"/>
        <v>#VALUE!</v>
      </c>
      <c r="M934" s="7">
        <f t="shared" si="290"/>
        <v>1</v>
      </c>
      <c r="N934" s="7">
        <f t="shared" si="291"/>
        <v>1</v>
      </c>
      <c r="O934" s="8">
        <f t="shared" si="292"/>
        <v>1</v>
      </c>
      <c r="P934" s="8" t="str">
        <f t="shared" si="293"/>
        <v/>
      </c>
      <c r="Q934" s="8" t="str">
        <f t="shared" si="294"/>
        <v/>
      </c>
      <c r="R934" s="8" t="str">
        <f t="shared" ca="1" si="295"/>
        <v>num</v>
      </c>
      <c r="S934" s="8" t="str">
        <f t="shared" si="296"/>
        <v/>
      </c>
      <c r="T934" s="8" t="str">
        <f t="shared" si="297"/>
        <v/>
      </c>
      <c r="U934" s="7">
        <f ca="1">IF(O934="","",OFFSET(program!$A$1,0,disasm!$A934+COLUMN()-COLUMN($U934)+IF($I934,0,1)))</f>
        <v>0</v>
      </c>
      <c r="V934" s="7" t="str">
        <f ca="1">IF(P934="","",OFFSET(program!$A$1,0,disasm!$A934+COLUMN()-COLUMN($U934)+IF($I934,0,1)))</f>
        <v/>
      </c>
      <c r="W934" s="7" t="str">
        <f ca="1">IF(Q934="","",OFFSET(program!$A$1,0,disasm!$A934+COLUMN()-COLUMN($U934)+IF($I934,0,1)))</f>
        <v/>
      </c>
      <c r="X934" s="3" t="str">
        <f t="shared" ca="1" si="298"/>
        <v>0</v>
      </c>
      <c r="Y934" s="3" t="str">
        <f t="shared" si="299"/>
        <v/>
      </c>
      <c r="Z934" s="3" t="str">
        <f t="shared" si="300"/>
        <v/>
      </c>
      <c r="AA934" s="3" t="str">
        <f ca="1">" "
&amp;AE934
&amp;IF(AND(OR(K934=5,K934=6),MOD(INT(J934/1000),10)=1)," A2","")
&amp;IF(AND(NOT(I934),J934=109,OFFSET(program!$A$1,0,disasm!$A934+1)&gt;0,NOT(ISNUMBER(FIND(" A1 "," "&amp;AE934&amp;" "))))," AUTOLABEL","")
&amp;" "</f>
        <v xml:space="preserve">  </v>
      </c>
    </row>
    <row r="935" spans="1:27" x14ac:dyDescent="0.2">
      <c r="A935" s="1">
        <f t="shared" ca="1" si="301"/>
        <v>2290</v>
      </c>
      <c r="B935" s="2" t="str">
        <f t="shared" ca="1" si="284"/>
        <v>stack+240</v>
      </c>
      <c r="C935" s="3" t="str">
        <f ca="1">_xlfn.TEXTJOIN(" ",FALSE,OFFSET(program!$A$1,0,A935,1,M935))</f>
        <v/>
      </c>
      <c r="D935" s="4" t="str">
        <f ca="1">IF($H935="data",".dat "&amp;X935,
IF($H935="str",".str " &amp; _xlfn.TEXTJOIN("",FALSE,OFFSET(program!$A$2,0,A935+1,1,M935-1)),
$L935&amp;" "&amp;_xlfn.TEXTJOIN(", ",TRUE,$X935:$Z935)
))</f>
        <v>.dat 0</v>
      </c>
      <c r="E935" s="19" t="b">
        <f t="shared" ca="1" si="285"/>
        <v>0</v>
      </c>
      <c r="F935" s="5" t="str">
        <f t="shared" ca="1" si="282"/>
        <v>stack</v>
      </c>
      <c r="G935" s="5">
        <f t="shared" ca="1" si="283"/>
        <v>2050</v>
      </c>
      <c r="H935" s="5" t="str">
        <f t="shared" si="286"/>
        <v>data</v>
      </c>
      <c r="I935" s="13" t="b">
        <f t="shared" si="287"/>
        <v>1</v>
      </c>
      <c r="J935" s="6">
        <f ca="1">OFFSET(program!$A$1,0,disasm!A935)</f>
        <v>0</v>
      </c>
      <c r="K935" s="7">
        <f t="shared" ca="1" si="288"/>
        <v>0</v>
      </c>
      <c r="L935" s="7" t="e">
        <f t="shared" ca="1" si="289"/>
        <v>#VALUE!</v>
      </c>
      <c r="M935" s="7">
        <f t="shared" si="290"/>
        <v>1</v>
      </c>
      <c r="N935" s="7">
        <f t="shared" si="291"/>
        <v>1</v>
      </c>
      <c r="O935" s="8">
        <f t="shared" si="292"/>
        <v>1</v>
      </c>
      <c r="P935" s="8" t="str">
        <f t="shared" si="293"/>
        <v/>
      </c>
      <c r="Q935" s="8" t="str">
        <f t="shared" si="294"/>
        <v/>
      </c>
      <c r="R935" s="8" t="str">
        <f t="shared" ca="1" si="295"/>
        <v>num</v>
      </c>
      <c r="S935" s="8" t="str">
        <f t="shared" si="296"/>
        <v/>
      </c>
      <c r="T935" s="8" t="str">
        <f t="shared" si="297"/>
        <v/>
      </c>
      <c r="U935" s="7">
        <f ca="1">IF(O935="","",OFFSET(program!$A$1,0,disasm!$A935+COLUMN()-COLUMN($U935)+IF($I935,0,1)))</f>
        <v>0</v>
      </c>
      <c r="V935" s="7" t="str">
        <f ca="1">IF(P935="","",OFFSET(program!$A$1,0,disasm!$A935+COLUMN()-COLUMN($U935)+IF($I935,0,1)))</f>
        <v/>
      </c>
      <c r="W935" s="7" t="str">
        <f ca="1">IF(Q935="","",OFFSET(program!$A$1,0,disasm!$A935+COLUMN()-COLUMN($U935)+IF($I935,0,1)))</f>
        <v/>
      </c>
      <c r="X935" s="3" t="str">
        <f t="shared" ca="1" si="298"/>
        <v>0</v>
      </c>
      <c r="Y935" s="3" t="str">
        <f t="shared" si="299"/>
        <v/>
      </c>
      <c r="Z935" s="3" t="str">
        <f t="shared" si="300"/>
        <v/>
      </c>
      <c r="AA935" s="3" t="str">
        <f ca="1">" "
&amp;AE935
&amp;IF(AND(OR(K935=5,K935=6),MOD(INT(J935/1000),10)=1)," A2","")
&amp;IF(AND(NOT(I935),J935=109,OFFSET(program!$A$1,0,disasm!$A935+1)&gt;0,NOT(ISNUMBER(FIND(" A1 "," "&amp;AE935&amp;" "))))," AUTOLABEL","")
&amp;" "</f>
        <v xml:space="preserve">  </v>
      </c>
    </row>
    <row r="936" spans="1:27" x14ac:dyDescent="0.2">
      <c r="A936" s="1">
        <f t="shared" ca="1" si="301"/>
        <v>2291</v>
      </c>
      <c r="B936" s="2" t="str">
        <f t="shared" ca="1" si="284"/>
        <v>stack+241</v>
      </c>
      <c r="C936" s="3" t="str">
        <f ca="1">_xlfn.TEXTJOIN(" ",FALSE,OFFSET(program!$A$1,0,A936,1,M936))</f>
        <v/>
      </c>
      <c r="D936" s="4" t="str">
        <f ca="1">IF($H936="data",".dat "&amp;X936,
IF($H936="str",".str " &amp; _xlfn.TEXTJOIN("",FALSE,OFFSET(program!$A$2,0,A936+1,1,M936-1)),
$L936&amp;" "&amp;_xlfn.TEXTJOIN(", ",TRUE,$X936:$Z936)
))</f>
        <v>.dat 0</v>
      </c>
      <c r="E936" s="19" t="b">
        <f t="shared" ca="1" si="285"/>
        <v>0</v>
      </c>
      <c r="F936" s="5" t="str">
        <f t="shared" ca="1" si="282"/>
        <v>stack</v>
      </c>
      <c r="G936" s="5">
        <f t="shared" ca="1" si="283"/>
        <v>2050</v>
      </c>
      <c r="H936" s="5" t="str">
        <f t="shared" si="286"/>
        <v>data</v>
      </c>
      <c r="I936" s="13" t="b">
        <f t="shared" si="287"/>
        <v>1</v>
      </c>
      <c r="J936" s="6">
        <f ca="1">OFFSET(program!$A$1,0,disasm!A936)</f>
        <v>0</v>
      </c>
      <c r="K936" s="7">
        <f t="shared" ca="1" si="288"/>
        <v>0</v>
      </c>
      <c r="L936" s="7" t="e">
        <f t="shared" ca="1" si="289"/>
        <v>#VALUE!</v>
      </c>
      <c r="M936" s="7">
        <f t="shared" si="290"/>
        <v>1</v>
      </c>
      <c r="N936" s="7">
        <f t="shared" si="291"/>
        <v>1</v>
      </c>
      <c r="O936" s="8">
        <f t="shared" si="292"/>
        <v>1</v>
      </c>
      <c r="P936" s="8" t="str">
        <f t="shared" si="293"/>
        <v/>
      </c>
      <c r="Q936" s="8" t="str">
        <f t="shared" si="294"/>
        <v/>
      </c>
      <c r="R936" s="8" t="str">
        <f t="shared" ca="1" si="295"/>
        <v>num</v>
      </c>
      <c r="S936" s="8" t="str">
        <f t="shared" si="296"/>
        <v/>
      </c>
      <c r="T936" s="8" t="str">
        <f t="shared" si="297"/>
        <v/>
      </c>
      <c r="U936" s="7">
        <f ca="1">IF(O936="","",OFFSET(program!$A$1,0,disasm!$A936+COLUMN()-COLUMN($U936)+IF($I936,0,1)))</f>
        <v>0</v>
      </c>
      <c r="V936" s="7" t="str">
        <f ca="1">IF(P936="","",OFFSET(program!$A$1,0,disasm!$A936+COLUMN()-COLUMN($U936)+IF($I936,0,1)))</f>
        <v/>
      </c>
      <c r="W936" s="7" t="str">
        <f ca="1">IF(Q936="","",OFFSET(program!$A$1,0,disasm!$A936+COLUMN()-COLUMN($U936)+IF($I936,0,1)))</f>
        <v/>
      </c>
      <c r="X936" s="3" t="str">
        <f t="shared" ca="1" si="298"/>
        <v>0</v>
      </c>
      <c r="Y936" s="3" t="str">
        <f t="shared" si="299"/>
        <v/>
      </c>
      <c r="Z936" s="3" t="str">
        <f t="shared" si="300"/>
        <v/>
      </c>
      <c r="AA936" s="3" t="str">
        <f ca="1">" "
&amp;AE936
&amp;IF(AND(OR(K936=5,K936=6),MOD(INT(J936/1000),10)=1)," A2","")
&amp;IF(AND(NOT(I936),J936=109,OFFSET(program!$A$1,0,disasm!$A936+1)&gt;0,NOT(ISNUMBER(FIND(" A1 "," "&amp;AE936&amp;" "))))," AUTOLABEL","")
&amp;" "</f>
        <v xml:space="preserve">  </v>
      </c>
    </row>
    <row r="937" spans="1:27" x14ac:dyDescent="0.2">
      <c r="A937" s="1">
        <f t="shared" ca="1" si="301"/>
        <v>2292</v>
      </c>
      <c r="B937" s="2" t="str">
        <f t="shared" ca="1" si="284"/>
        <v>stack+242</v>
      </c>
      <c r="C937" s="3" t="str">
        <f ca="1">_xlfn.TEXTJOIN(" ",FALSE,OFFSET(program!$A$1,0,A937,1,M937))</f>
        <v/>
      </c>
      <c r="D937" s="4" t="str">
        <f ca="1">IF($H937="data",".dat "&amp;X937,
IF($H937="str",".str " &amp; _xlfn.TEXTJOIN("",FALSE,OFFSET(program!$A$2,0,A937+1,1,M937-1)),
$L937&amp;" "&amp;_xlfn.TEXTJOIN(", ",TRUE,$X937:$Z937)
))</f>
        <v>.dat 0</v>
      </c>
      <c r="E937" s="19" t="b">
        <f t="shared" ca="1" si="285"/>
        <v>0</v>
      </c>
      <c r="F937" s="5" t="str">
        <f t="shared" ca="1" si="282"/>
        <v>stack</v>
      </c>
      <c r="G937" s="5">
        <f t="shared" ca="1" si="283"/>
        <v>2050</v>
      </c>
      <c r="H937" s="5" t="str">
        <f t="shared" si="286"/>
        <v>data</v>
      </c>
      <c r="I937" s="13" t="b">
        <f t="shared" si="287"/>
        <v>1</v>
      </c>
      <c r="J937" s="6">
        <f ca="1">OFFSET(program!$A$1,0,disasm!A937)</f>
        <v>0</v>
      </c>
      <c r="K937" s="7">
        <f t="shared" ca="1" si="288"/>
        <v>0</v>
      </c>
      <c r="L937" s="7" t="e">
        <f t="shared" ca="1" si="289"/>
        <v>#VALUE!</v>
      </c>
      <c r="M937" s="7">
        <f t="shared" si="290"/>
        <v>1</v>
      </c>
      <c r="N937" s="7">
        <f t="shared" si="291"/>
        <v>1</v>
      </c>
      <c r="O937" s="8">
        <f t="shared" si="292"/>
        <v>1</v>
      </c>
      <c r="P937" s="8" t="str">
        <f t="shared" si="293"/>
        <v/>
      </c>
      <c r="Q937" s="8" t="str">
        <f t="shared" si="294"/>
        <v/>
      </c>
      <c r="R937" s="8" t="str">
        <f t="shared" ca="1" si="295"/>
        <v>num</v>
      </c>
      <c r="S937" s="8" t="str">
        <f t="shared" si="296"/>
        <v/>
      </c>
      <c r="T937" s="8" t="str">
        <f t="shared" si="297"/>
        <v/>
      </c>
      <c r="U937" s="7">
        <f ca="1">IF(O937="","",OFFSET(program!$A$1,0,disasm!$A937+COLUMN()-COLUMN($U937)+IF($I937,0,1)))</f>
        <v>0</v>
      </c>
      <c r="V937" s="7" t="str">
        <f ca="1">IF(P937="","",OFFSET(program!$A$1,0,disasm!$A937+COLUMN()-COLUMN($U937)+IF($I937,0,1)))</f>
        <v/>
      </c>
      <c r="W937" s="7" t="str">
        <f ca="1">IF(Q937="","",OFFSET(program!$A$1,0,disasm!$A937+COLUMN()-COLUMN($U937)+IF($I937,0,1)))</f>
        <v/>
      </c>
      <c r="X937" s="3" t="str">
        <f t="shared" ca="1" si="298"/>
        <v>0</v>
      </c>
      <c r="Y937" s="3" t="str">
        <f t="shared" si="299"/>
        <v/>
      </c>
      <c r="Z937" s="3" t="str">
        <f t="shared" si="300"/>
        <v/>
      </c>
      <c r="AA937" s="3" t="str">
        <f ca="1">" "
&amp;AE937
&amp;IF(AND(OR(K937=5,K937=6),MOD(INT(J937/1000),10)=1)," A2","")
&amp;IF(AND(NOT(I937),J937=109,OFFSET(program!$A$1,0,disasm!$A937+1)&gt;0,NOT(ISNUMBER(FIND(" A1 "," "&amp;AE937&amp;" "))))," AUTOLABEL","")
&amp;" "</f>
        <v xml:space="preserve">  </v>
      </c>
    </row>
    <row r="938" spans="1:27" x14ac:dyDescent="0.2">
      <c r="A938" s="1">
        <f t="shared" ca="1" si="301"/>
        <v>2293</v>
      </c>
      <c r="B938" s="2" t="str">
        <f t="shared" ca="1" si="284"/>
        <v>stack+243</v>
      </c>
      <c r="C938" s="3" t="str">
        <f ca="1">_xlfn.TEXTJOIN(" ",FALSE,OFFSET(program!$A$1,0,A938,1,M938))</f>
        <v/>
      </c>
      <c r="D938" s="4" t="str">
        <f ca="1">IF($H938="data",".dat "&amp;X938,
IF($H938="str",".str " &amp; _xlfn.TEXTJOIN("",FALSE,OFFSET(program!$A$2,0,A938+1,1,M938-1)),
$L938&amp;" "&amp;_xlfn.TEXTJOIN(", ",TRUE,$X938:$Z938)
))</f>
        <v>.dat 0</v>
      </c>
      <c r="E938" s="19" t="b">
        <f t="shared" ca="1" si="285"/>
        <v>0</v>
      </c>
      <c r="F938" s="5" t="str">
        <f t="shared" ca="1" si="282"/>
        <v>stack</v>
      </c>
      <c r="G938" s="5">
        <f t="shared" ca="1" si="283"/>
        <v>2050</v>
      </c>
      <c r="H938" s="5" t="str">
        <f t="shared" si="286"/>
        <v>data</v>
      </c>
      <c r="I938" s="13" t="b">
        <f t="shared" si="287"/>
        <v>1</v>
      </c>
      <c r="J938" s="6">
        <f ca="1">OFFSET(program!$A$1,0,disasm!A938)</f>
        <v>0</v>
      </c>
      <c r="K938" s="7">
        <f t="shared" ca="1" si="288"/>
        <v>0</v>
      </c>
      <c r="L938" s="7" t="e">
        <f t="shared" ca="1" si="289"/>
        <v>#VALUE!</v>
      </c>
      <c r="M938" s="7">
        <f t="shared" si="290"/>
        <v>1</v>
      </c>
      <c r="N938" s="7">
        <f t="shared" si="291"/>
        <v>1</v>
      </c>
      <c r="O938" s="8">
        <f t="shared" si="292"/>
        <v>1</v>
      </c>
      <c r="P938" s="8" t="str">
        <f t="shared" si="293"/>
        <v/>
      </c>
      <c r="Q938" s="8" t="str">
        <f t="shared" si="294"/>
        <v/>
      </c>
      <c r="R938" s="8" t="str">
        <f t="shared" ca="1" si="295"/>
        <v>num</v>
      </c>
      <c r="S938" s="8" t="str">
        <f t="shared" si="296"/>
        <v/>
      </c>
      <c r="T938" s="8" t="str">
        <f t="shared" si="297"/>
        <v/>
      </c>
      <c r="U938" s="7">
        <f ca="1">IF(O938="","",OFFSET(program!$A$1,0,disasm!$A938+COLUMN()-COLUMN($U938)+IF($I938,0,1)))</f>
        <v>0</v>
      </c>
      <c r="V938" s="7" t="str">
        <f ca="1">IF(P938="","",OFFSET(program!$A$1,0,disasm!$A938+COLUMN()-COLUMN($U938)+IF($I938,0,1)))</f>
        <v/>
      </c>
      <c r="W938" s="7" t="str">
        <f ca="1">IF(Q938="","",OFFSET(program!$A$1,0,disasm!$A938+COLUMN()-COLUMN($U938)+IF($I938,0,1)))</f>
        <v/>
      </c>
      <c r="X938" s="3" t="str">
        <f t="shared" ca="1" si="298"/>
        <v>0</v>
      </c>
      <c r="Y938" s="3" t="str">
        <f t="shared" si="299"/>
        <v/>
      </c>
      <c r="Z938" s="3" t="str">
        <f t="shared" si="300"/>
        <v/>
      </c>
      <c r="AA938" s="3" t="str">
        <f ca="1">" "
&amp;AE938
&amp;IF(AND(OR(K938=5,K938=6),MOD(INT(J938/1000),10)=1)," A2","")
&amp;IF(AND(NOT(I938),J938=109,OFFSET(program!$A$1,0,disasm!$A938+1)&gt;0,NOT(ISNUMBER(FIND(" A1 "," "&amp;AE938&amp;" "))))," AUTOLABEL","")
&amp;" "</f>
        <v xml:space="preserve">  </v>
      </c>
    </row>
    <row r="939" spans="1:27" x14ac:dyDescent="0.2">
      <c r="A939" s="1">
        <f t="shared" ca="1" si="301"/>
        <v>2294</v>
      </c>
      <c r="B939" s="2" t="str">
        <f t="shared" ca="1" si="284"/>
        <v>stack+244</v>
      </c>
      <c r="C939" s="3" t="str">
        <f ca="1">_xlfn.TEXTJOIN(" ",FALSE,OFFSET(program!$A$1,0,A939,1,M939))</f>
        <v/>
      </c>
      <c r="D939" s="4" t="str">
        <f ca="1">IF($H939="data",".dat "&amp;X939,
IF($H939="str",".str " &amp; _xlfn.TEXTJOIN("",FALSE,OFFSET(program!$A$2,0,A939+1,1,M939-1)),
$L939&amp;" "&amp;_xlfn.TEXTJOIN(", ",TRUE,$X939:$Z939)
))</f>
        <v>.dat 0</v>
      </c>
      <c r="E939" s="19" t="b">
        <f t="shared" ca="1" si="285"/>
        <v>0</v>
      </c>
      <c r="F939" s="5" t="str">
        <f t="shared" ca="1" si="282"/>
        <v>stack</v>
      </c>
      <c r="G939" s="5">
        <f t="shared" ca="1" si="283"/>
        <v>2050</v>
      </c>
      <c r="H939" s="5" t="str">
        <f t="shared" si="286"/>
        <v>data</v>
      </c>
      <c r="I939" s="13" t="b">
        <f t="shared" si="287"/>
        <v>1</v>
      </c>
      <c r="J939" s="6">
        <f ca="1">OFFSET(program!$A$1,0,disasm!A939)</f>
        <v>0</v>
      </c>
      <c r="K939" s="7">
        <f t="shared" ca="1" si="288"/>
        <v>0</v>
      </c>
      <c r="L939" s="7" t="e">
        <f t="shared" ca="1" si="289"/>
        <v>#VALUE!</v>
      </c>
      <c r="M939" s="7">
        <f t="shared" si="290"/>
        <v>1</v>
      </c>
      <c r="N939" s="7">
        <f t="shared" si="291"/>
        <v>1</v>
      </c>
      <c r="O939" s="8">
        <f t="shared" si="292"/>
        <v>1</v>
      </c>
      <c r="P939" s="8" t="str">
        <f t="shared" si="293"/>
        <v/>
      </c>
      <c r="Q939" s="8" t="str">
        <f t="shared" si="294"/>
        <v/>
      </c>
      <c r="R939" s="8" t="str">
        <f t="shared" ca="1" si="295"/>
        <v>num</v>
      </c>
      <c r="S939" s="8" t="str">
        <f t="shared" si="296"/>
        <v/>
      </c>
      <c r="T939" s="8" t="str">
        <f t="shared" si="297"/>
        <v/>
      </c>
      <c r="U939" s="7">
        <f ca="1">IF(O939="","",OFFSET(program!$A$1,0,disasm!$A939+COLUMN()-COLUMN($U939)+IF($I939,0,1)))</f>
        <v>0</v>
      </c>
      <c r="V939" s="7" t="str">
        <f ca="1">IF(P939="","",OFFSET(program!$A$1,0,disasm!$A939+COLUMN()-COLUMN($U939)+IF($I939,0,1)))</f>
        <v/>
      </c>
      <c r="W939" s="7" t="str">
        <f ca="1">IF(Q939="","",OFFSET(program!$A$1,0,disasm!$A939+COLUMN()-COLUMN($U939)+IF($I939,0,1)))</f>
        <v/>
      </c>
      <c r="X939" s="3" t="str">
        <f t="shared" ca="1" si="298"/>
        <v>0</v>
      </c>
      <c r="Y939" s="3" t="str">
        <f t="shared" si="299"/>
        <v/>
      </c>
      <c r="Z939" s="3" t="str">
        <f t="shared" si="300"/>
        <v/>
      </c>
      <c r="AA939" s="3" t="str">
        <f ca="1">" "
&amp;AE939
&amp;IF(AND(OR(K939=5,K939=6),MOD(INT(J939/1000),10)=1)," A2","")
&amp;IF(AND(NOT(I939),J939=109,OFFSET(program!$A$1,0,disasm!$A939+1)&gt;0,NOT(ISNUMBER(FIND(" A1 "," "&amp;AE939&amp;" "))))," AUTOLABEL","")
&amp;" "</f>
        <v xml:space="preserve">  </v>
      </c>
    </row>
    <row r="940" spans="1:27" x14ac:dyDescent="0.2">
      <c r="A940" s="1">
        <f t="shared" ca="1" si="301"/>
        <v>2295</v>
      </c>
      <c r="B940" s="2" t="str">
        <f t="shared" ca="1" si="284"/>
        <v>stack+245</v>
      </c>
      <c r="C940" s="3" t="str">
        <f ca="1">_xlfn.TEXTJOIN(" ",FALSE,OFFSET(program!$A$1,0,A940,1,M940))</f>
        <v/>
      </c>
      <c r="D940" s="4" t="str">
        <f ca="1">IF($H940="data",".dat "&amp;X940,
IF($H940="str",".str " &amp; _xlfn.TEXTJOIN("",FALSE,OFFSET(program!$A$2,0,A940+1,1,M940-1)),
$L940&amp;" "&amp;_xlfn.TEXTJOIN(", ",TRUE,$X940:$Z940)
))</f>
        <v>.dat 0</v>
      </c>
      <c r="E940" s="19" t="b">
        <f t="shared" ca="1" si="285"/>
        <v>0</v>
      </c>
      <c r="F940" s="5" t="str">
        <f t="shared" ca="1" si="282"/>
        <v>stack</v>
      </c>
      <c r="G940" s="5">
        <f t="shared" ca="1" si="283"/>
        <v>2050</v>
      </c>
      <c r="H940" s="5" t="str">
        <f t="shared" si="286"/>
        <v>data</v>
      </c>
      <c r="I940" s="13" t="b">
        <f t="shared" si="287"/>
        <v>1</v>
      </c>
      <c r="J940" s="6">
        <f ca="1">OFFSET(program!$A$1,0,disasm!A940)</f>
        <v>0</v>
      </c>
      <c r="K940" s="7">
        <f t="shared" ca="1" si="288"/>
        <v>0</v>
      </c>
      <c r="L940" s="7" t="e">
        <f t="shared" ca="1" si="289"/>
        <v>#VALUE!</v>
      </c>
      <c r="M940" s="7">
        <f t="shared" si="290"/>
        <v>1</v>
      </c>
      <c r="N940" s="7">
        <f t="shared" si="291"/>
        <v>1</v>
      </c>
      <c r="O940" s="8">
        <f t="shared" si="292"/>
        <v>1</v>
      </c>
      <c r="P940" s="8" t="str">
        <f t="shared" si="293"/>
        <v/>
      </c>
      <c r="Q940" s="8" t="str">
        <f t="shared" si="294"/>
        <v/>
      </c>
      <c r="R940" s="8" t="str">
        <f t="shared" ca="1" si="295"/>
        <v>num</v>
      </c>
      <c r="S940" s="8" t="str">
        <f t="shared" si="296"/>
        <v/>
      </c>
      <c r="T940" s="8" t="str">
        <f t="shared" si="297"/>
        <v/>
      </c>
      <c r="U940" s="7">
        <f ca="1">IF(O940="","",OFFSET(program!$A$1,0,disasm!$A940+COLUMN()-COLUMN($U940)+IF($I940,0,1)))</f>
        <v>0</v>
      </c>
      <c r="V940" s="7" t="str">
        <f ca="1">IF(P940="","",OFFSET(program!$A$1,0,disasm!$A940+COLUMN()-COLUMN($U940)+IF($I940,0,1)))</f>
        <v/>
      </c>
      <c r="W940" s="7" t="str">
        <f ca="1">IF(Q940="","",OFFSET(program!$A$1,0,disasm!$A940+COLUMN()-COLUMN($U940)+IF($I940,0,1)))</f>
        <v/>
      </c>
      <c r="X940" s="3" t="str">
        <f t="shared" ca="1" si="298"/>
        <v>0</v>
      </c>
      <c r="Y940" s="3" t="str">
        <f t="shared" si="299"/>
        <v/>
      </c>
      <c r="Z940" s="3" t="str">
        <f t="shared" si="300"/>
        <v/>
      </c>
      <c r="AA940" s="3" t="str">
        <f ca="1">" "
&amp;AE940
&amp;IF(AND(OR(K940=5,K940=6),MOD(INT(J940/1000),10)=1)," A2","")
&amp;IF(AND(NOT(I940),J940=109,OFFSET(program!$A$1,0,disasm!$A940+1)&gt;0,NOT(ISNUMBER(FIND(" A1 "," "&amp;AE940&amp;" "))))," AUTOLABEL","")
&amp;" "</f>
        <v xml:space="preserve">  </v>
      </c>
    </row>
    <row r="941" spans="1:27" x14ac:dyDescent="0.2">
      <c r="A941" s="1">
        <f t="shared" ca="1" si="301"/>
        <v>2296</v>
      </c>
      <c r="B941" s="2" t="str">
        <f t="shared" ca="1" si="284"/>
        <v>stack+246</v>
      </c>
      <c r="C941" s="3" t="str">
        <f ca="1">_xlfn.TEXTJOIN(" ",FALSE,OFFSET(program!$A$1,0,A941,1,M941))</f>
        <v/>
      </c>
      <c r="D941" s="4" t="str">
        <f ca="1">IF($H941="data",".dat "&amp;X941,
IF($H941="str",".str " &amp; _xlfn.TEXTJOIN("",FALSE,OFFSET(program!$A$2,0,A941+1,1,M941-1)),
$L941&amp;" "&amp;_xlfn.TEXTJOIN(", ",TRUE,$X941:$Z941)
))</f>
        <v>.dat 0</v>
      </c>
      <c r="E941" s="19" t="b">
        <f t="shared" ca="1" si="285"/>
        <v>0</v>
      </c>
      <c r="F941" s="5" t="str">
        <f t="shared" ca="1" si="282"/>
        <v>stack</v>
      </c>
      <c r="G941" s="5">
        <f t="shared" ca="1" si="283"/>
        <v>2050</v>
      </c>
      <c r="H941" s="5" t="str">
        <f t="shared" si="286"/>
        <v>data</v>
      </c>
      <c r="I941" s="13" t="b">
        <f t="shared" si="287"/>
        <v>1</v>
      </c>
      <c r="J941" s="6">
        <f ca="1">OFFSET(program!$A$1,0,disasm!A941)</f>
        <v>0</v>
      </c>
      <c r="K941" s="7">
        <f t="shared" ca="1" si="288"/>
        <v>0</v>
      </c>
      <c r="L941" s="7" t="e">
        <f t="shared" ca="1" si="289"/>
        <v>#VALUE!</v>
      </c>
      <c r="M941" s="7">
        <f t="shared" si="290"/>
        <v>1</v>
      </c>
      <c r="N941" s="7">
        <f t="shared" si="291"/>
        <v>1</v>
      </c>
      <c r="O941" s="8">
        <f t="shared" si="292"/>
        <v>1</v>
      </c>
      <c r="P941" s="8" t="str">
        <f t="shared" si="293"/>
        <v/>
      </c>
      <c r="Q941" s="8" t="str">
        <f t="shared" si="294"/>
        <v/>
      </c>
      <c r="R941" s="8" t="str">
        <f t="shared" ca="1" si="295"/>
        <v>num</v>
      </c>
      <c r="S941" s="8" t="str">
        <f t="shared" si="296"/>
        <v/>
      </c>
      <c r="T941" s="8" t="str">
        <f t="shared" si="297"/>
        <v/>
      </c>
      <c r="U941" s="7">
        <f ca="1">IF(O941="","",OFFSET(program!$A$1,0,disasm!$A941+COLUMN()-COLUMN($U941)+IF($I941,0,1)))</f>
        <v>0</v>
      </c>
      <c r="V941" s="7" t="str">
        <f ca="1">IF(P941="","",OFFSET(program!$A$1,0,disasm!$A941+COLUMN()-COLUMN($U941)+IF($I941,0,1)))</f>
        <v/>
      </c>
      <c r="W941" s="7" t="str">
        <f ca="1">IF(Q941="","",OFFSET(program!$A$1,0,disasm!$A941+COLUMN()-COLUMN($U941)+IF($I941,0,1)))</f>
        <v/>
      </c>
      <c r="X941" s="3" t="str">
        <f t="shared" ca="1" si="298"/>
        <v>0</v>
      </c>
      <c r="Y941" s="3" t="str">
        <f t="shared" si="299"/>
        <v/>
      </c>
      <c r="Z941" s="3" t="str">
        <f t="shared" si="300"/>
        <v/>
      </c>
      <c r="AA941" s="3" t="str">
        <f ca="1">" "
&amp;AE941
&amp;IF(AND(OR(K941=5,K941=6),MOD(INT(J941/1000),10)=1)," A2","")
&amp;IF(AND(NOT(I941),J941=109,OFFSET(program!$A$1,0,disasm!$A941+1)&gt;0,NOT(ISNUMBER(FIND(" A1 "," "&amp;AE941&amp;" "))))," AUTOLABEL","")
&amp;" "</f>
        <v xml:space="preserve">  </v>
      </c>
    </row>
    <row r="942" spans="1:27" x14ac:dyDescent="0.2">
      <c r="A942" s="1">
        <f t="shared" ca="1" si="301"/>
        <v>2297</v>
      </c>
      <c r="B942" s="2" t="str">
        <f t="shared" ca="1" si="284"/>
        <v>stack+247</v>
      </c>
      <c r="C942" s="3" t="str">
        <f ca="1">_xlfn.TEXTJOIN(" ",FALSE,OFFSET(program!$A$1,0,A942,1,M942))</f>
        <v/>
      </c>
      <c r="D942" s="4" t="str">
        <f ca="1">IF($H942="data",".dat "&amp;X942,
IF($H942="str",".str " &amp; _xlfn.TEXTJOIN("",FALSE,OFFSET(program!$A$2,0,A942+1,1,M942-1)),
$L942&amp;" "&amp;_xlfn.TEXTJOIN(", ",TRUE,$X942:$Z942)
))</f>
        <v>.dat 0</v>
      </c>
      <c r="E942" s="19" t="b">
        <f t="shared" ca="1" si="285"/>
        <v>0</v>
      </c>
      <c r="F942" s="5" t="str">
        <f t="shared" ca="1" si="282"/>
        <v>stack</v>
      </c>
      <c r="G942" s="5">
        <f t="shared" ca="1" si="283"/>
        <v>2050</v>
      </c>
      <c r="H942" s="5" t="str">
        <f t="shared" si="286"/>
        <v>data</v>
      </c>
      <c r="I942" s="13" t="b">
        <f t="shared" si="287"/>
        <v>1</v>
      </c>
      <c r="J942" s="6">
        <f ca="1">OFFSET(program!$A$1,0,disasm!A942)</f>
        <v>0</v>
      </c>
      <c r="K942" s="7">
        <f t="shared" ca="1" si="288"/>
        <v>0</v>
      </c>
      <c r="L942" s="7" t="e">
        <f t="shared" ca="1" si="289"/>
        <v>#VALUE!</v>
      </c>
      <c r="M942" s="7">
        <f t="shared" si="290"/>
        <v>1</v>
      </c>
      <c r="N942" s="7">
        <f t="shared" si="291"/>
        <v>1</v>
      </c>
      <c r="O942" s="8">
        <f t="shared" si="292"/>
        <v>1</v>
      </c>
      <c r="P942" s="8" t="str">
        <f t="shared" si="293"/>
        <v/>
      </c>
      <c r="Q942" s="8" t="str">
        <f t="shared" si="294"/>
        <v/>
      </c>
      <c r="R942" s="8" t="str">
        <f t="shared" ca="1" si="295"/>
        <v>num</v>
      </c>
      <c r="S942" s="8" t="str">
        <f t="shared" si="296"/>
        <v/>
      </c>
      <c r="T942" s="8" t="str">
        <f t="shared" si="297"/>
        <v/>
      </c>
      <c r="U942" s="7">
        <f ca="1">IF(O942="","",OFFSET(program!$A$1,0,disasm!$A942+COLUMN()-COLUMN($U942)+IF($I942,0,1)))</f>
        <v>0</v>
      </c>
      <c r="V942" s="7" t="str">
        <f ca="1">IF(P942="","",OFFSET(program!$A$1,0,disasm!$A942+COLUMN()-COLUMN($U942)+IF($I942,0,1)))</f>
        <v/>
      </c>
      <c r="W942" s="7" t="str">
        <f ca="1">IF(Q942="","",OFFSET(program!$A$1,0,disasm!$A942+COLUMN()-COLUMN($U942)+IF($I942,0,1)))</f>
        <v/>
      </c>
      <c r="X942" s="3" t="str">
        <f t="shared" ca="1" si="298"/>
        <v>0</v>
      </c>
      <c r="Y942" s="3" t="str">
        <f t="shared" si="299"/>
        <v/>
      </c>
      <c r="Z942" s="3" t="str">
        <f t="shared" si="300"/>
        <v/>
      </c>
      <c r="AA942" s="3" t="str">
        <f ca="1">" "
&amp;AE942
&amp;IF(AND(OR(K942=5,K942=6),MOD(INT(J942/1000),10)=1)," A2","")
&amp;IF(AND(NOT(I942),J942=109,OFFSET(program!$A$1,0,disasm!$A942+1)&gt;0,NOT(ISNUMBER(FIND(" A1 "," "&amp;AE942&amp;" "))))," AUTOLABEL","")
&amp;" "</f>
        <v xml:space="preserve">  </v>
      </c>
    </row>
    <row r="943" spans="1:27" x14ac:dyDescent="0.2">
      <c r="A943" s="1">
        <f t="shared" ca="1" si="301"/>
        <v>2298</v>
      </c>
      <c r="B943" s="2" t="str">
        <f t="shared" ca="1" si="284"/>
        <v>stack+248</v>
      </c>
      <c r="C943" s="3" t="str">
        <f ca="1">_xlfn.TEXTJOIN(" ",FALSE,OFFSET(program!$A$1,0,A943,1,M943))</f>
        <v/>
      </c>
      <c r="D943" s="4" t="str">
        <f ca="1">IF($H943="data",".dat "&amp;X943,
IF($H943="str",".str " &amp; _xlfn.TEXTJOIN("",FALSE,OFFSET(program!$A$2,0,A943+1,1,M943-1)),
$L943&amp;" "&amp;_xlfn.TEXTJOIN(", ",TRUE,$X943:$Z943)
))</f>
        <v>.dat 0</v>
      </c>
      <c r="E943" s="19" t="b">
        <f t="shared" ca="1" si="285"/>
        <v>0</v>
      </c>
      <c r="F943" s="5" t="str">
        <f t="shared" ca="1" si="282"/>
        <v>stack</v>
      </c>
      <c r="G943" s="5">
        <f t="shared" ca="1" si="283"/>
        <v>2050</v>
      </c>
      <c r="H943" s="5" t="str">
        <f t="shared" si="286"/>
        <v>data</v>
      </c>
      <c r="I943" s="13" t="b">
        <f t="shared" si="287"/>
        <v>1</v>
      </c>
      <c r="J943" s="6">
        <f ca="1">OFFSET(program!$A$1,0,disasm!A943)</f>
        <v>0</v>
      </c>
      <c r="K943" s="7">
        <f t="shared" ca="1" si="288"/>
        <v>0</v>
      </c>
      <c r="L943" s="7" t="e">
        <f t="shared" ca="1" si="289"/>
        <v>#VALUE!</v>
      </c>
      <c r="M943" s="7">
        <f t="shared" si="290"/>
        <v>1</v>
      </c>
      <c r="N943" s="7">
        <f t="shared" si="291"/>
        <v>1</v>
      </c>
      <c r="O943" s="8">
        <f t="shared" si="292"/>
        <v>1</v>
      </c>
      <c r="P943" s="8" t="str">
        <f t="shared" si="293"/>
        <v/>
      </c>
      <c r="Q943" s="8" t="str">
        <f t="shared" si="294"/>
        <v/>
      </c>
      <c r="R943" s="8" t="str">
        <f t="shared" ca="1" si="295"/>
        <v>num</v>
      </c>
      <c r="S943" s="8" t="str">
        <f t="shared" si="296"/>
        <v/>
      </c>
      <c r="T943" s="8" t="str">
        <f t="shared" si="297"/>
        <v/>
      </c>
      <c r="U943" s="7">
        <f ca="1">IF(O943="","",OFFSET(program!$A$1,0,disasm!$A943+COLUMN()-COLUMN($U943)+IF($I943,0,1)))</f>
        <v>0</v>
      </c>
      <c r="V943" s="7" t="str">
        <f ca="1">IF(P943="","",OFFSET(program!$A$1,0,disasm!$A943+COLUMN()-COLUMN($U943)+IF($I943,0,1)))</f>
        <v/>
      </c>
      <c r="W943" s="7" t="str">
        <f ca="1">IF(Q943="","",OFFSET(program!$A$1,0,disasm!$A943+COLUMN()-COLUMN($U943)+IF($I943,0,1)))</f>
        <v/>
      </c>
      <c r="X943" s="3" t="str">
        <f t="shared" ca="1" si="298"/>
        <v>0</v>
      </c>
      <c r="Y943" s="3" t="str">
        <f t="shared" si="299"/>
        <v/>
      </c>
      <c r="Z943" s="3" t="str">
        <f t="shared" si="300"/>
        <v/>
      </c>
      <c r="AA943" s="3" t="str">
        <f ca="1">" "
&amp;AE943
&amp;IF(AND(OR(K943=5,K943=6),MOD(INT(J943/1000),10)=1)," A2","")
&amp;IF(AND(NOT(I943),J943=109,OFFSET(program!$A$1,0,disasm!$A943+1)&gt;0,NOT(ISNUMBER(FIND(" A1 "," "&amp;AE943&amp;" "))))," AUTOLABEL","")
&amp;" "</f>
        <v xml:space="preserve">  </v>
      </c>
    </row>
    <row r="944" spans="1:27" x14ac:dyDescent="0.2">
      <c r="A944" s="1">
        <f t="shared" ca="1" si="301"/>
        <v>2299</v>
      </c>
      <c r="B944" s="2" t="str">
        <f t="shared" ca="1" si="284"/>
        <v>stack+249</v>
      </c>
      <c r="C944" s="3" t="str">
        <f ca="1">_xlfn.TEXTJOIN(" ",FALSE,OFFSET(program!$A$1,0,A944,1,M944))</f>
        <v/>
      </c>
      <c r="D944" s="4" t="str">
        <f ca="1">IF($H944="data",".dat "&amp;X944,
IF($H944="str",".str " &amp; _xlfn.TEXTJOIN("",FALSE,OFFSET(program!$A$2,0,A944+1,1,M944-1)),
$L944&amp;" "&amp;_xlfn.TEXTJOIN(", ",TRUE,$X944:$Z944)
))</f>
        <v>.dat 0</v>
      </c>
      <c r="E944" s="19" t="b">
        <f t="shared" ca="1" si="285"/>
        <v>0</v>
      </c>
      <c r="F944" s="5" t="str">
        <f t="shared" ca="1" si="282"/>
        <v>stack</v>
      </c>
      <c r="G944" s="5">
        <f t="shared" ca="1" si="283"/>
        <v>2050</v>
      </c>
      <c r="H944" s="5" t="str">
        <f t="shared" si="286"/>
        <v>data</v>
      </c>
      <c r="I944" s="13" t="b">
        <f t="shared" si="287"/>
        <v>1</v>
      </c>
      <c r="J944" s="6">
        <f ca="1">OFFSET(program!$A$1,0,disasm!A944)</f>
        <v>0</v>
      </c>
      <c r="K944" s="7">
        <f t="shared" ca="1" si="288"/>
        <v>0</v>
      </c>
      <c r="L944" s="7" t="e">
        <f t="shared" ca="1" si="289"/>
        <v>#VALUE!</v>
      </c>
      <c r="M944" s="7">
        <f t="shared" si="290"/>
        <v>1</v>
      </c>
      <c r="N944" s="7">
        <f t="shared" si="291"/>
        <v>1</v>
      </c>
      <c r="O944" s="8">
        <f t="shared" si="292"/>
        <v>1</v>
      </c>
      <c r="P944" s="8" t="str">
        <f t="shared" si="293"/>
        <v/>
      </c>
      <c r="Q944" s="8" t="str">
        <f t="shared" si="294"/>
        <v/>
      </c>
      <c r="R944" s="8" t="str">
        <f t="shared" ca="1" si="295"/>
        <v>num</v>
      </c>
      <c r="S944" s="8" t="str">
        <f t="shared" si="296"/>
        <v/>
      </c>
      <c r="T944" s="8" t="str">
        <f t="shared" si="297"/>
        <v/>
      </c>
      <c r="U944" s="7">
        <f ca="1">IF(O944="","",OFFSET(program!$A$1,0,disasm!$A944+COLUMN()-COLUMN($U944)+IF($I944,0,1)))</f>
        <v>0</v>
      </c>
      <c r="V944" s="7" t="str">
        <f ca="1">IF(P944="","",OFFSET(program!$A$1,0,disasm!$A944+COLUMN()-COLUMN($U944)+IF($I944,0,1)))</f>
        <v/>
      </c>
      <c r="W944" s="7" t="str">
        <f ca="1">IF(Q944="","",OFFSET(program!$A$1,0,disasm!$A944+COLUMN()-COLUMN($U944)+IF($I944,0,1)))</f>
        <v/>
      </c>
      <c r="X944" s="3" t="str">
        <f t="shared" ca="1" si="298"/>
        <v>0</v>
      </c>
      <c r="Y944" s="3" t="str">
        <f t="shared" si="299"/>
        <v/>
      </c>
      <c r="Z944" s="3" t="str">
        <f t="shared" si="300"/>
        <v/>
      </c>
      <c r="AA944" s="3" t="str">
        <f ca="1">" "
&amp;AE944
&amp;IF(AND(OR(K944=5,K944=6),MOD(INT(J944/1000),10)=1)," A2","")
&amp;IF(AND(NOT(I944),J944=109,OFFSET(program!$A$1,0,disasm!$A944+1)&gt;0,NOT(ISNUMBER(FIND(" A1 "," "&amp;AE944&amp;" "))))," AUTOLABEL","")
&amp;" "</f>
        <v xml:space="preserve">  </v>
      </c>
    </row>
    <row r="945" spans="1:27" x14ac:dyDescent="0.2">
      <c r="A945" s="1">
        <f t="shared" ca="1" si="301"/>
        <v>2300</v>
      </c>
      <c r="B945" s="2" t="str">
        <f t="shared" ca="1" si="284"/>
        <v>stack+250</v>
      </c>
      <c r="C945" s="3" t="str">
        <f ca="1">_xlfn.TEXTJOIN(" ",FALSE,OFFSET(program!$A$1,0,A945,1,M945))</f>
        <v/>
      </c>
      <c r="D945" s="4" t="str">
        <f ca="1">IF($H945="data",".dat "&amp;X945,
IF($H945="str",".str " &amp; _xlfn.TEXTJOIN("",FALSE,OFFSET(program!$A$2,0,A945+1,1,M945-1)),
$L945&amp;" "&amp;_xlfn.TEXTJOIN(", ",TRUE,$X945:$Z945)
))</f>
        <v>.dat 0</v>
      </c>
      <c r="E945" s="19" t="b">
        <f t="shared" ca="1" si="285"/>
        <v>0</v>
      </c>
      <c r="F945" s="5" t="str">
        <f t="shared" ca="1" si="282"/>
        <v>stack</v>
      </c>
      <c r="G945" s="5">
        <f t="shared" ca="1" si="283"/>
        <v>2050</v>
      </c>
      <c r="H945" s="5" t="str">
        <f t="shared" si="286"/>
        <v>data</v>
      </c>
      <c r="I945" s="13" t="b">
        <f t="shared" si="287"/>
        <v>1</v>
      </c>
      <c r="J945" s="6">
        <f ca="1">OFFSET(program!$A$1,0,disasm!A945)</f>
        <v>0</v>
      </c>
      <c r="K945" s="7">
        <f t="shared" ca="1" si="288"/>
        <v>0</v>
      </c>
      <c r="L945" s="7" t="e">
        <f t="shared" ca="1" si="289"/>
        <v>#VALUE!</v>
      </c>
      <c r="M945" s="7">
        <f t="shared" si="290"/>
        <v>1</v>
      </c>
      <c r="N945" s="7">
        <f t="shared" si="291"/>
        <v>1</v>
      </c>
      <c r="O945" s="8">
        <f t="shared" si="292"/>
        <v>1</v>
      </c>
      <c r="P945" s="8" t="str">
        <f t="shared" si="293"/>
        <v/>
      </c>
      <c r="Q945" s="8" t="str">
        <f t="shared" si="294"/>
        <v/>
      </c>
      <c r="R945" s="8" t="str">
        <f t="shared" ca="1" si="295"/>
        <v>num</v>
      </c>
      <c r="S945" s="8" t="str">
        <f t="shared" si="296"/>
        <v/>
      </c>
      <c r="T945" s="8" t="str">
        <f t="shared" si="297"/>
        <v/>
      </c>
      <c r="U945" s="7">
        <f ca="1">IF(O945="","",OFFSET(program!$A$1,0,disasm!$A945+COLUMN()-COLUMN($U945)+IF($I945,0,1)))</f>
        <v>0</v>
      </c>
      <c r="V945" s="7" t="str">
        <f ca="1">IF(P945="","",OFFSET(program!$A$1,0,disasm!$A945+COLUMN()-COLUMN($U945)+IF($I945,0,1)))</f>
        <v/>
      </c>
      <c r="W945" s="7" t="str">
        <f ca="1">IF(Q945="","",OFFSET(program!$A$1,0,disasm!$A945+COLUMN()-COLUMN($U945)+IF($I945,0,1)))</f>
        <v/>
      </c>
      <c r="X945" s="3" t="str">
        <f t="shared" ca="1" si="298"/>
        <v>0</v>
      </c>
      <c r="Y945" s="3" t="str">
        <f t="shared" si="299"/>
        <v/>
      </c>
      <c r="Z945" s="3" t="str">
        <f t="shared" si="300"/>
        <v/>
      </c>
      <c r="AA945" s="3" t="str">
        <f ca="1">" "
&amp;AE945
&amp;IF(AND(OR(K945=5,K945=6),MOD(INT(J945/1000),10)=1)," A2","")
&amp;IF(AND(NOT(I945),J945=109,OFFSET(program!$A$1,0,disasm!$A945+1)&gt;0,NOT(ISNUMBER(FIND(" A1 "," "&amp;AE945&amp;" "))))," AUTOLABEL","")
&amp;" "</f>
        <v xml:space="preserve">  </v>
      </c>
    </row>
    <row r="946" spans="1:27" x14ac:dyDescent="0.2">
      <c r="A946" s="1">
        <f t="shared" ca="1" si="301"/>
        <v>2301</v>
      </c>
      <c r="B946" s="2" t="str">
        <f t="shared" ca="1" si="284"/>
        <v>stack+251</v>
      </c>
      <c r="C946" s="3" t="str">
        <f ca="1">_xlfn.TEXTJOIN(" ",FALSE,OFFSET(program!$A$1,0,A946,1,M946))</f>
        <v/>
      </c>
      <c r="D946" s="4" t="str">
        <f ca="1">IF($H946="data",".dat "&amp;X946,
IF($H946="str",".str " &amp; _xlfn.TEXTJOIN("",FALSE,OFFSET(program!$A$2,0,A946+1,1,M946-1)),
$L946&amp;" "&amp;_xlfn.TEXTJOIN(", ",TRUE,$X946:$Z946)
))</f>
        <v>.dat 0</v>
      </c>
      <c r="E946" s="19" t="b">
        <f t="shared" ca="1" si="285"/>
        <v>0</v>
      </c>
      <c r="F946" s="5" t="str">
        <f t="shared" ca="1" si="282"/>
        <v>stack</v>
      </c>
      <c r="G946" s="5">
        <f t="shared" ca="1" si="283"/>
        <v>2050</v>
      </c>
      <c r="H946" s="5" t="str">
        <f t="shared" si="286"/>
        <v>data</v>
      </c>
      <c r="I946" s="13" t="b">
        <f t="shared" si="287"/>
        <v>1</v>
      </c>
      <c r="J946" s="6">
        <f ca="1">OFFSET(program!$A$1,0,disasm!A946)</f>
        <v>0</v>
      </c>
      <c r="K946" s="7">
        <f t="shared" ca="1" si="288"/>
        <v>0</v>
      </c>
      <c r="L946" s="7" t="e">
        <f t="shared" ca="1" si="289"/>
        <v>#VALUE!</v>
      </c>
      <c r="M946" s="7">
        <f t="shared" si="290"/>
        <v>1</v>
      </c>
      <c r="N946" s="7">
        <f t="shared" si="291"/>
        <v>1</v>
      </c>
      <c r="O946" s="8">
        <f t="shared" si="292"/>
        <v>1</v>
      </c>
      <c r="P946" s="8" t="str">
        <f t="shared" si="293"/>
        <v/>
      </c>
      <c r="Q946" s="8" t="str">
        <f t="shared" si="294"/>
        <v/>
      </c>
      <c r="R946" s="8" t="str">
        <f t="shared" ca="1" si="295"/>
        <v>num</v>
      </c>
      <c r="S946" s="8" t="str">
        <f t="shared" si="296"/>
        <v/>
      </c>
      <c r="T946" s="8" t="str">
        <f t="shared" si="297"/>
        <v/>
      </c>
      <c r="U946" s="7">
        <f ca="1">IF(O946="","",OFFSET(program!$A$1,0,disasm!$A946+COLUMN()-COLUMN($U946)+IF($I946,0,1)))</f>
        <v>0</v>
      </c>
      <c r="V946" s="7" t="str">
        <f ca="1">IF(P946="","",OFFSET(program!$A$1,0,disasm!$A946+COLUMN()-COLUMN($U946)+IF($I946,0,1)))</f>
        <v/>
      </c>
      <c r="W946" s="7" t="str">
        <f ca="1">IF(Q946="","",OFFSET(program!$A$1,0,disasm!$A946+COLUMN()-COLUMN($U946)+IF($I946,0,1)))</f>
        <v/>
      </c>
      <c r="X946" s="3" t="str">
        <f t="shared" ca="1" si="298"/>
        <v>0</v>
      </c>
      <c r="Y946" s="3" t="str">
        <f t="shared" si="299"/>
        <v/>
      </c>
      <c r="Z946" s="3" t="str">
        <f t="shared" si="300"/>
        <v/>
      </c>
      <c r="AA946" s="3" t="str">
        <f ca="1">" "
&amp;AE946
&amp;IF(AND(OR(K946=5,K946=6),MOD(INT(J946/1000),10)=1)," A2","")
&amp;IF(AND(NOT(I946),J946=109,OFFSET(program!$A$1,0,disasm!$A946+1)&gt;0,NOT(ISNUMBER(FIND(" A1 "," "&amp;AE946&amp;" "))))," AUTOLABEL","")
&amp;" "</f>
        <v xml:space="preserve">  </v>
      </c>
    </row>
    <row r="947" spans="1:27" x14ac:dyDescent="0.2">
      <c r="A947" s="1">
        <f t="shared" ca="1" si="301"/>
        <v>2302</v>
      </c>
      <c r="B947" s="2" t="str">
        <f t="shared" ca="1" si="284"/>
        <v>stack+252</v>
      </c>
      <c r="C947" s="3" t="str">
        <f ca="1">_xlfn.TEXTJOIN(" ",FALSE,OFFSET(program!$A$1,0,A947,1,M947))</f>
        <v/>
      </c>
      <c r="D947" s="4" t="str">
        <f ca="1">IF($H947="data",".dat "&amp;X947,
IF($H947="str",".str " &amp; _xlfn.TEXTJOIN("",FALSE,OFFSET(program!$A$2,0,A947+1,1,M947-1)),
$L947&amp;" "&amp;_xlfn.TEXTJOIN(", ",TRUE,$X947:$Z947)
))</f>
        <v>.dat 0</v>
      </c>
      <c r="E947" s="19" t="b">
        <f t="shared" ca="1" si="285"/>
        <v>0</v>
      </c>
      <c r="F947" s="5" t="str">
        <f t="shared" ca="1" si="282"/>
        <v>stack</v>
      </c>
      <c r="G947" s="5">
        <f t="shared" ca="1" si="283"/>
        <v>2050</v>
      </c>
      <c r="H947" s="5" t="str">
        <f t="shared" si="286"/>
        <v>data</v>
      </c>
      <c r="I947" s="13" t="b">
        <f t="shared" si="287"/>
        <v>1</v>
      </c>
      <c r="J947" s="6">
        <f ca="1">OFFSET(program!$A$1,0,disasm!A947)</f>
        <v>0</v>
      </c>
      <c r="K947" s="7">
        <f t="shared" ca="1" si="288"/>
        <v>0</v>
      </c>
      <c r="L947" s="7" t="e">
        <f t="shared" ca="1" si="289"/>
        <v>#VALUE!</v>
      </c>
      <c r="M947" s="7">
        <f t="shared" si="290"/>
        <v>1</v>
      </c>
      <c r="N947" s="7">
        <f t="shared" si="291"/>
        <v>1</v>
      </c>
      <c r="O947" s="8">
        <f t="shared" si="292"/>
        <v>1</v>
      </c>
      <c r="P947" s="8" t="str">
        <f t="shared" si="293"/>
        <v/>
      </c>
      <c r="Q947" s="8" t="str">
        <f t="shared" si="294"/>
        <v/>
      </c>
      <c r="R947" s="8" t="str">
        <f t="shared" ca="1" si="295"/>
        <v>num</v>
      </c>
      <c r="S947" s="8" t="str">
        <f t="shared" si="296"/>
        <v/>
      </c>
      <c r="T947" s="8" t="str">
        <f t="shared" si="297"/>
        <v/>
      </c>
      <c r="U947" s="7">
        <f ca="1">IF(O947="","",OFFSET(program!$A$1,0,disasm!$A947+COLUMN()-COLUMN($U947)+IF($I947,0,1)))</f>
        <v>0</v>
      </c>
      <c r="V947" s="7" t="str">
        <f ca="1">IF(P947="","",OFFSET(program!$A$1,0,disasm!$A947+COLUMN()-COLUMN($U947)+IF($I947,0,1)))</f>
        <v/>
      </c>
      <c r="W947" s="7" t="str">
        <f ca="1">IF(Q947="","",OFFSET(program!$A$1,0,disasm!$A947+COLUMN()-COLUMN($U947)+IF($I947,0,1)))</f>
        <v/>
      </c>
      <c r="X947" s="3" t="str">
        <f t="shared" ca="1" si="298"/>
        <v>0</v>
      </c>
      <c r="Y947" s="3" t="str">
        <f t="shared" si="299"/>
        <v/>
      </c>
      <c r="Z947" s="3" t="str">
        <f t="shared" si="300"/>
        <v/>
      </c>
      <c r="AA947" s="3" t="str">
        <f ca="1">" "
&amp;AE947
&amp;IF(AND(OR(K947=5,K947=6),MOD(INT(J947/1000),10)=1)," A2","")
&amp;IF(AND(NOT(I947),J947=109,OFFSET(program!$A$1,0,disasm!$A947+1)&gt;0,NOT(ISNUMBER(FIND(" A1 "," "&amp;AE947&amp;" "))))," AUTOLABEL","")
&amp;" "</f>
        <v xml:space="preserve">  </v>
      </c>
    </row>
    <row r="948" spans="1:27" x14ac:dyDescent="0.2">
      <c r="A948" s="1">
        <f t="shared" ca="1" si="301"/>
        <v>2303</v>
      </c>
      <c r="B948" s="2" t="str">
        <f t="shared" ca="1" si="284"/>
        <v>stack+253</v>
      </c>
      <c r="C948" s="3" t="str">
        <f ca="1">_xlfn.TEXTJOIN(" ",FALSE,OFFSET(program!$A$1,0,A948,1,M948))</f>
        <v/>
      </c>
      <c r="D948" s="4" t="str">
        <f ca="1">IF($H948="data",".dat "&amp;X948,
IF($H948="str",".str " &amp; _xlfn.TEXTJOIN("",FALSE,OFFSET(program!$A$2,0,A948+1,1,M948-1)),
$L948&amp;" "&amp;_xlfn.TEXTJOIN(", ",TRUE,$X948:$Z948)
))</f>
        <v>.dat 0</v>
      </c>
      <c r="E948" s="19" t="b">
        <f t="shared" ca="1" si="285"/>
        <v>0</v>
      </c>
      <c r="F948" s="5" t="str">
        <f t="shared" ca="1" si="282"/>
        <v>stack</v>
      </c>
      <c r="G948" s="5">
        <f t="shared" ca="1" si="283"/>
        <v>2050</v>
      </c>
      <c r="H948" s="5" t="str">
        <f t="shared" si="286"/>
        <v>data</v>
      </c>
      <c r="I948" s="13" t="b">
        <f t="shared" si="287"/>
        <v>1</v>
      </c>
      <c r="J948" s="6">
        <f ca="1">OFFSET(program!$A$1,0,disasm!A948)</f>
        <v>0</v>
      </c>
      <c r="K948" s="7">
        <f t="shared" ca="1" si="288"/>
        <v>0</v>
      </c>
      <c r="L948" s="7" t="e">
        <f t="shared" ca="1" si="289"/>
        <v>#VALUE!</v>
      </c>
      <c r="M948" s="7">
        <f t="shared" si="290"/>
        <v>1</v>
      </c>
      <c r="N948" s="7">
        <f t="shared" si="291"/>
        <v>1</v>
      </c>
      <c r="O948" s="8">
        <f t="shared" si="292"/>
        <v>1</v>
      </c>
      <c r="P948" s="8" t="str">
        <f t="shared" si="293"/>
        <v/>
      </c>
      <c r="Q948" s="8" t="str">
        <f t="shared" si="294"/>
        <v/>
      </c>
      <c r="R948" s="8" t="str">
        <f t="shared" ca="1" si="295"/>
        <v>num</v>
      </c>
      <c r="S948" s="8" t="str">
        <f t="shared" si="296"/>
        <v/>
      </c>
      <c r="T948" s="8" t="str">
        <f t="shared" si="297"/>
        <v/>
      </c>
      <c r="U948" s="7">
        <f ca="1">IF(O948="","",OFFSET(program!$A$1,0,disasm!$A948+COLUMN()-COLUMN($U948)+IF($I948,0,1)))</f>
        <v>0</v>
      </c>
      <c r="V948" s="7" t="str">
        <f ca="1">IF(P948="","",OFFSET(program!$A$1,0,disasm!$A948+COLUMN()-COLUMN($U948)+IF($I948,0,1)))</f>
        <v/>
      </c>
      <c r="W948" s="7" t="str">
        <f ca="1">IF(Q948="","",OFFSET(program!$A$1,0,disasm!$A948+COLUMN()-COLUMN($U948)+IF($I948,0,1)))</f>
        <v/>
      </c>
      <c r="X948" s="3" t="str">
        <f t="shared" ca="1" si="298"/>
        <v>0</v>
      </c>
      <c r="Y948" s="3" t="str">
        <f t="shared" si="299"/>
        <v/>
      </c>
      <c r="Z948" s="3" t="str">
        <f t="shared" si="300"/>
        <v/>
      </c>
      <c r="AA948" s="3" t="str">
        <f ca="1">" "
&amp;AE948
&amp;IF(AND(OR(K948=5,K948=6),MOD(INT(J948/1000),10)=1)," A2","")
&amp;IF(AND(NOT(I948),J948=109,OFFSET(program!$A$1,0,disasm!$A948+1)&gt;0,NOT(ISNUMBER(FIND(" A1 "," "&amp;AE948&amp;" "))))," AUTOLABEL","")
&amp;" "</f>
        <v xml:space="preserve">  </v>
      </c>
    </row>
    <row r="949" spans="1:27" x14ac:dyDescent="0.2">
      <c r="A949" s="1">
        <f t="shared" ca="1" si="301"/>
        <v>2304</v>
      </c>
      <c r="B949" s="2" t="str">
        <f t="shared" ca="1" si="284"/>
        <v>stack+254</v>
      </c>
      <c r="C949" s="3" t="str">
        <f ca="1">_xlfn.TEXTJOIN(" ",FALSE,OFFSET(program!$A$1,0,A949,1,M949))</f>
        <v/>
      </c>
      <c r="D949" s="4" t="str">
        <f ca="1">IF($H949="data",".dat "&amp;X949,
IF($H949="str",".str " &amp; _xlfn.TEXTJOIN("",FALSE,OFFSET(program!$A$2,0,A949+1,1,M949-1)),
$L949&amp;" "&amp;_xlfn.TEXTJOIN(", ",TRUE,$X949:$Z949)
))</f>
        <v>.dat 0</v>
      </c>
      <c r="E949" s="19" t="b">
        <f t="shared" ca="1" si="285"/>
        <v>0</v>
      </c>
      <c r="F949" s="5" t="str">
        <f t="shared" ca="1" si="282"/>
        <v>stack</v>
      </c>
      <c r="G949" s="5">
        <f t="shared" ca="1" si="283"/>
        <v>2050</v>
      </c>
      <c r="H949" s="5" t="str">
        <f t="shared" si="286"/>
        <v>data</v>
      </c>
      <c r="I949" s="13" t="b">
        <f t="shared" si="287"/>
        <v>1</v>
      </c>
      <c r="J949" s="6">
        <f ca="1">OFFSET(program!$A$1,0,disasm!A949)</f>
        <v>0</v>
      </c>
      <c r="K949" s="7">
        <f t="shared" ca="1" si="288"/>
        <v>0</v>
      </c>
      <c r="L949" s="7" t="e">
        <f t="shared" ca="1" si="289"/>
        <v>#VALUE!</v>
      </c>
      <c r="M949" s="7">
        <f t="shared" si="290"/>
        <v>1</v>
      </c>
      <c r="N949" s="7">
        <f t="shared" si="291"/>
        <v>1</v>
      </c>
      <c r="O949" s="8">
        <f t="shared" si="292"/>
        <v>1</v>
      </c>
      <c r="P949" s="8" t="str">
        <f t="shared" si="293"/>
        <v/>
      </c>
      <c r="Q949" s="8" t="str">
        <f t="shared" si="294"/>
        <v/>
      </c>
      <c r="R949" s="8" t="str">
        <f t="shared" ca="1" si="295"/>
        <v>num</v>
      </c>
      <c r="S949" s="8" t="str">
        <f t="shared" si="296"/>
        <v/>
      </c>
      <c r="T949" s="8" t="str">
        <f t="shared" si="297"/>
        <v/>
      </c>
      <c r="U949" s="7">
        <f ca="1">IF(O949="","",OFFSET(program!$A$1,0,disasm!$A949+COLUMN()-COLUMN($U949)+IF($I949,0,1)))</f>
        <v>0</v>
      </c>
      <c r="V949" s="7" t="str">
        <f ca="1">IF(P949="","",OFFSET(program!$A$1,0,disasm!$A949+COLUMN()-COLUMN($U949)+IF($I949,0,1)))</f>
        <v/>
      </c>
      <c r="W949" s="7" t="str">
        <f ca="1">IF(Q949="","",OFFSET(program!$A$1,0,disasm!$A949+COLUMN()-COLUMN($U949)+IF($I949,0,1)))</f>
        <v/>
      </c>
      <c r="X949" s="3" t="str">
        <f t="shared" ca="1" si="298"/>
        <v>0</v>
      </c>
      <c r="Y949" s="3" t="str">
        <f t="shared" si="299"/>
        <v/>
      </c>
      <c r="Z949" s="3" t="str">
        <f t="shared" si="300"/>
        <v/>
      </c>
      <c r="AA949" s="3" t="str">
        <f ca="1">" "
&amp;AE949
&amp;IF(AND(OR(K949=5,K949=6),MOD(INT(J949/1000),10)=1)," A2","")
&amp;IF(AND(NOT(I949),J949=109,OFFSET(program!$A$1,0,disasm!$A949+1)&gt;0,NOT(ISNUMBER(FIND(" A1 "," "&amp;AE949&amp;" "))))," AUTOLABEL","")
&amp;" "</f>
        <v xml:space="preserve">  </v>
      </c>
    </row>
    <row r="950" spans="1:27" x14ac:dyDescent="0.2">
      <c r="A950" s="1">
        <f t="shared" ca="1" si="301"/>
        <v>2305</v>
      </c>
      <c r="B950" s="2" t="str">
        <f t="shared" ca="1" si="284"/>
        <v>stack+255</v>
      </c>
      <c r="C950" s="3" t="str">
        <f ca="1">_xlfn.TEXTJOIN(" ",FALSE,OFFSET(program!$A$1,0,A950,1,M950))</f>
        <v/>
      </c>
      <c r="D950" s="4" t="str">
        <f ca="1">IF($H950="data",".dat "&amp;X950,
IF($H950="str",".str " &amp; _xlfn.TEXTJOIN("",FALSE,OFFSET(program!$A$2,0,A950+1,1,M950-1)),
$L950&amp;" "&amp;_xlfn.TEXTJOIN(", ",TRUE,$X950:$Z950)
))</f>
        <v>.dat 0</v>
      </c>
      <c r="E950" s="19" t="b">
        <f t="shared" ca="1" si="285"/>
        <v>0</v>
      </c>
      <c r="F950" s="5" t="str">
        <f t="shared" ca="1" si="282"/>
        <v>stack</v>
      </c>
      <c r="G950" s="5">
        <f t="shared" ca="1" si="283"/>
        <v>2050</v>
      </c>
      <c r="H950" s="5" t="str">
        <f t="shared" si="286"/>
        <v>data</v>
      </c>
      <c r="I950" s="13" t="b">
        <f t="shared" si="287"/>
        <v>1</v>
      </c>
      <c r="J950" s="6">
        <f ca="1">OFFSET(program!$A$1,0,disasm!A950)</f>
        <v>0</v>
      </c>
      <c r="K950" s="7">
        <f t="shared" ca="1" si="288"/>
        <v>0</v>
      </c>
      <c r="L950" s="7" t="e">
        <f t="shared" ca="1" si="289"/>
        <v>#VALUE!</v>
      </c>
      <c r="M950" s="7">
        <f t="shared" si="290"/>
        <v>1</v>
      </c>
      <c r="N950" s="7">
        <f t="shared" si="291"/>
        <v>1</v>
      </c>
      <c r="O950" s="8">
        <f t="shared" si="292"/>
        <v>1</v>
      </c>
      <c r="P950" s="8" t="str">
        <f t="shared" si="293"/>
        <v/>
      </c>
      <c r="Q950" s="8" t="str">
        <f t="shared" si="294"/>
        <v/>
      </c>
      <c r="R950" s="8" t="str">
        <f t="shared" ca="1" si="295"/>
        <v>num</v>
      </c>
      <c r="S950" s="8" t="str">
        <f t="shared" si="296"/>
        <v/>
      </c>
      <c r="T950" s="8" t="str">
        <f t="shared" si="297"/>
        <v/>
      </c>
      <c r="U950" s="7">
        <f ca="1">IF(O950="","",OFFSET(program!$A$1,0,disasm!$A950+COLUMN()-COLUMN($U950)+IF($I950,0,1)))</f>
        <v>0</v>
      </c>
      <c r="V950" s="7" t="str">
        <f ca="1">IF(P950="","",OFFSET(program!$A$1,0,disasm!$A950+COLUMN()-COLUMN($U950)+IF($I950,0,1)))</f>
        <v/>
      </c>
      <c r="W950" s="7" t="str">
        <f ca="1">IF(Q950="","",OFFSET(program!$A$1,0,disasm!$A950+COLUMN()-COLUMN($U950)+IF($I950,0,1)))</f>
        <v/>
      </c>
      <c r="X950" s="3" t="str">
        <f t="shared" ca="1" si="298"/>
        <v>0</v>
      </c>
      <c r="Y950" s="3" t="str">
        <f t="shared" si="299"/>
        <v/>
      </c>
      <c r="Z950" s="3" t="str">
        <f t="shared" si="300"/>
        <v/>
      </c>
      <c r="AA950" s="3" t="str">
        <f ca="1">" "
&amp;AE950
&amp;IF(AND(OR(K950=5,K950=6),MOD(INT(J950/1000),10)=1)," A2","")
&amp;IF(AND(NOT(I950),J950=109,OFFSET(program!$A$1,0,disasm!$A950+1)&gt;0,NOT(ISNUMBER(FIND(" A1 "," "&amp;AE950&amp;" "))))," AUTOLABEL","")
&amp;" "</f>
        <v xml:space="preserve">  </v>
      </c>
    </row>
    <row r="951" spans="1:27" x14ac:dyDescent="0.2">
      <c r="A951" s="1">
        <f t="shared" ca="1" si="301"/>
        <v>2306</v>
      </c>
      <c r="B951" s="2" t="str">
        <f t="shared" ca="1" si="284"/>
        <v>stack+256</v>
      </c>
      <c r="C951" s="3" t="str">
        <f ca="1">_xlfn.TEXTJOIN(" ",FALSE,OFFSET(program!$A$1,0,A951,1,M951))</f>
        <v/>
      </c>
      <c r="D951" s="4" t="str">
        <f ca="1">IF($H951="data",".dat "&amp;X951,
IF($H951="str",".str " &amp; _xlfn.TEXTJOIN("",FALSE,OFFSET(program!$A$2,0,A951+1,1,M951-1)),
$L951&amp;" "&amp;_xlfn.TEXTJOIN(", ",TRUE,$X951:$Z951)
))</f>
        <v>.dat 0</v>
      </c>
      <c r="E951" s="19" t="b">
        <f t="shared" ca="1" si="285"/>
        <v>0</v>
      </c>
      <c r="F951" s="5" t="str">
        <f t="shared" ca="1" si="282"/>
        <v>stack</v>
      </c>
      <c r="G951" s="5">
        <f t="shared" ca="1" si="283"/>
        <v>2050</v>
      </c>
      <c r="H951" s="5" t="str">
        <f t="shared" si="286"/>
        <v>data</v>
      </c>
      <c r="I951" s="13" t="b">
        <f t="shared" si="287"/>
        <v>1</v>
      </c>
      <c r="J951" s="6">
        <f ca="1">OFFSET(program!$A$1,0,disasm!A951)</f>
        <v>0</v>
      </c>
      <c r="K951" s="7">
        <f t="shared" ca="1" si="288"/>
        <v>0</v>
      </c>
      <c r="L951" s="7" t="e">
        <f t="shared" ca="1" si="289"/>
        <v>#VALUE!</v>
      </c>
      <c r="M951" s="7">
        <f t="shared" si="290"/>
        <v>1</v>
      </c>
      <c r="N951" s="7">
        <f t="shared" si="291"/>
        <v>1</v>
      </c>
      <c r="O951" s="8">
        <f t="shared" si="292"/>
        <v>1</v>
      </c>
      <c r="P951" s="8" t="str">
        <f t="shared" si="293"/>
        <v/>
      </c>
      <c r="Q951" s="8" t="str">
        <f t="shared" si="294"/>
        <v/>
      </c>
      <c r="R951" s="8" t="str">
        <f t="shared" ca="1" si="295"/>
        <v>num</v>
      </c>
      <c r="S951" s="8" t="str">
        <f t="shared" si="296"/>
        <v/>
      </c>
      <c r="T951" s="8" t="str">
        <f t="shared" si="297"/>
        <v/>
      </c>
      <c r="U951" s="7">
        <f ca="1">IF(O951="","",OFFSET(program!$A$1,0,disasm!$A951+COLUMN()-COLUMN($U951)+IF($I951,0,1)))</f>
        <v>0</v>
      </c>
      <c r="V951" s="7" t="str">
        <f ca="1">IF(P951="","",OFFSET(program!$A$1,0,disasm!$A951+COLUMN()-COLUMN($U951)+IF($I951,0,1)))</f>
        <v/>
      </c>
      <c r="W951" s="7" t="str">
        <f ca="1">IF(Q951="","",OFFSET(program!$A$1,0,disasm!$A951+COLUMN()-COLUMN($U951)+IF($I951,0,1)))</f>
        <v/>
      </c>
      <c r="X951" s="3" t="str">
        <f t="shared" ca="1" si="298"/>
        <v>0</v>
      </c>
      <c r="Y951" s="3" t="str">
        <f t="shared" si="299"/>
        <v/>
      </c>
      <c r="Z951" s="3" t="str">
        <f t="shared" si="300"/>
        <v/>
      </c>
      <c r="AA951" s="3" t="str">
        <f ca="1">" "
&amp;AE951
&amp;IF(AND(OR(K951=5,K951=6),MOD(INT(J951/1000),10)=1)," A2","")
&amp;IF(AND(NOT(I951),J951=109,OFFSET(program!$A$1,0,disasm!$A951+1)&gt;0,NOT(ISNUMBER(FIND(" A1 "," "&amp;AE951&amp;" "))))," AUTOLABEL","")
&amp;" "</f>
        <v xml:space="preserve">  </v>
      </c>
    </row>
    <row r="952" spans="1:27" x14ac:dyDescent="0.2">
      <c r="A952" s="1">
        <f t="shared" ca="1" si="301"/>
        <v>2307</v>
      </c>
      <c r="B952" s="2" t="str">
        <f t="shared" ca="1" si="284"/>
        <v>stack+257</v>
      </c>
      <c r="C952" s="3" t="str">
        <f ca="1">_xlfn.TEXTJOIN(" ",FALSE,OFFSET(program!$A$1,0,A952,1,M952))</f>
        <v/>
      </c>
      <c r="D952" s="4" t="str">
        <f ca="1">IF($H952="data",".dat "&amp;X952,
IF($H952="str",".str " &amp; _xlfn.TEXTJOIN("",FALSE,OFFSET(program!$A$2,0,A952+1,1,M952-1)),
$L952&amp;" "&amp;_xlfn.TEXTJOIN(", ",TRUE,$X952:$Z952)
))</f>
        <v>.dat 0</v>
      </c>
      <c r="E952" s="19" t="b">
        <f t="shared" ca="1" si="285"/>
        <v>0</v>
      </c>
      <c r="F952" s="5" t="str">
        <f t="shared" ca="1" si="282"/>
        <v>stack</v>
      </c>
      <c r="G952" s="5">
        <f t="shared" ca="1" si="283"/>
        <v>2050</v>
      </c>
      <c r="H952" s="5" t="str">
        <f t="shared" si="286"/>
        <v>data</v>
      </c>
      <c r="I952" s="13" t="b">
        <f t="shared" si="287"/>
        <v>1</v>
      </c>
      <c r="J952" s="6">
        <f ca="1">OFFSET(program!$A$1,0,disasm!A952)</f>
        <v>0</v>
      </c>
      <c r="K952" s="7">
        <f t="shared" ca="1" si="288"/>
        <v>0</v>
      </c>
      <c r="L952" s="7" t="e">
        <f t="shared" ca="1" si="289"/>
        <v>#VALUE!</v>
      </c>
      <c r="M952" s="7">
        <f t="shared" si="290"/>
        <v>1</v>
      </c>
      <c r="N952" s="7">
        <f t="shared" si="291"/>
        <v>1</v>
      </c>
      <c r="O952" s="8">
        <f t="shared" si="292"/>
        <v>1</v>
      </c>
      <c r="P952" s="8" t="str">
        <f t="shared" si="293"/>
        <v/>
      </c>
      <c r="Q952" s="8" t="str">
        <f t="shared" si="294"/>
        <v/>
      </c>
      <c r="R952" s="8" t="str">
        <f t="shared" ca="1" si="295"/>
        <v>num</v>
      </c>
      <c r="S952" s="8" t="str">
        <f t="shared" si="296"/>
        <v/>
      </c>
      <c r="T952" s="8" t="str">
        <f t="shared" si="297"/>
        <v/>
      </c>
      <c r="U952" s="7">
        <f ca="1">IF(O952="","",OFFSET(program!$A$1,0,disasm!$A952+COLUMN()-COLUMN($U952)+IF($I952,0,1)))</f>
        <v>0</v>
      </c>
      <c r="V952" s="7" t="str">
        <f ca="1">IF(P952="","",OFFSET(program!$A$1,0,disasm!$A952+COLUMN()-COLUMN($U952)+IF($I952,0,1)))</f>
        <v/>
      </c>
      <c r="W952" s="7" t="str">
        <f ca="1">IF(Q952="","",OFFSET(program!$A$1,0,disasm!$A952+COLUMN()-COLUMN($U952)+IF($I952,0,1)))</f>
        <v/>
      </c>
      <c r="X952" s="3" t="str">
        <f t="shared" ca="1" si="298"/>
        <v>0</v>
      </c>
      <c r="Y952" s="3" t="str">
        <f t="shared" si="299"/>
        <v/>
      </c>
      <c r="Z952" s="3" t="str">
        <f t="shared" si="300"/>
        <v/>
      </c>
      <c r="AA952" s="3" t="str">
        <f ca="1">" "
&amp;AE952
&amp;IF(AND(OR(K952=5,K952=6),MOD(INT(J952/1000),10)=1)," A2","")
&amp;IF(AND(NOT(I952),J952=109,OFFSET(program!$A$1,0,disasm!$A952+1)&gt;0,NOT(ISNUMBER(FIND(" A1 "," "&amp;AE952&amp;" "))))," AUTOLABEL","")
&amp;" "</f>
        <v xml:space="preserve">  </v>
      </c>
    </row>
    <row r="953" spans="1:27" x14ac:dyDescent="0.2">
      <c r="A953" s="1">
        <f t="shared" ca="1" si="301"/>
        <v>2308</v>
      </c>
      <c r="B953" s="2" t="str">
        <f t="shared" ca="1" si="284"/>
        <v>stack+258</v>
      </c>
      <c r="C953" s="3" t="str">
        <f ca="1">_xlfn.TEXTJOIN(" ",FALSE,OFFSET(program!$A$1,0,A953,1,M953))</f>
        <v/>
      </c>
      <c r="D953" s="4" t="str">
        <f ca="1">IF($H953="data",".dat "&amp;X953,
IF($H953="str",".str " &amp; _xlfn.TEXTJOIN("",FALSE,OFFSET(program!$A$2,0,A953+1,1,M953-1)),
$L953&amp;" "&amp;_xlfn.TEXTJOIN(", ",TRUE,$X953:$Z953)
))</f>
        <v>.dat 0</v>
      </c>
      <c r="E953" s="19" t="b">
        <f t="shared" ca="1" si="285"/>
        <v>0</v>
      </c>
      <c r="F953" s="5" t="str">
        <f t="shared" ca="1" si="282"/>
        <v>stack</v>
      </c>
      <c r="G953" s="5">
        <f t="shared" ca="1" si="283"/>
        <v>2050</v>
      </c>
      <c r="H953" s="5" t="str">
        <f t="shared" si="286"/>
        <v>data</v>
      </c>
      <c r="I953" s="13" t="b">
        <f t="shared" si="287"/>
        <v>1</v>
      </c>
      <c r="J953" s="6">
        <f ca="1">OFFSET(program!$A$1,0,disasm!A953)</f>
        <v>0</v>
      </c>
      <c r="K953" s="7">
        <f t="shared" ca="1" si="288"/>
        <v>0</v>
      </c>
      <c r="L953" s="7" t="e">
        <f t="shared" ca="1" si="289"/>
        <v>#VALUE!</v>
      </c>
      <c r="M953" s="7">
        <f t="shared" si="290"/>
        <v>1</v>
      </c>
      <c r="N953" s="7">
        <f t="shared" si="291"/>
        <v>1</v>
      </c>
      <c r="O953" s="8">
        <f t="shared" si="292"/>
        <v>1</v>
      </c>
      <c r="P953" s="8" t="str">
        <f t="shared" si="293"/>
        <v/>
      </c>
      <c r="Q953" s="8" t="str">
        <f t="shared" si="294"/>
        <v/>
      </c>
      <c r="R953" s="8" t="str">
        <f t="shared" ca="1" si="295"/>
        <v>num</v>
      </c>
      <c r="S953" s="8" t="str">
        <f t="shared" si="296"/>
        <v/>
      </c>
      <c r="T953" s="8" t="str">
        <f t="shared" si="297"/>
        <v/>
      </c>
      <c r="U953" s="7">
        <f ca="1">IF(O953="","",OFFSET(program!$A$1,0,disasm!$A953+COLUMN()-COLUMN($U953)+IF($I953,0,1)))</f>
        <v>0</v>
      </c>
      <c r="V953" s="7" t="str">
        <f ca="1">IF(P953="","",OFFSET(program!$A$1,0,disasm!$A953+COLUMN()-COLUMN($U953)+IF($I953,0,1)))</f>
        <v/>
      </c>
      <c r="W953" s="7" t="str">
        <f ca="1">IF(Q953="","",OFFSET(program!$A$1,0,disasm!$A953+COLUMN()-COLUMN($U953)+IF($I953,0,1)))</f>
        <v/>
      </c>
      <c r="X953" s="3" t="str">
        <f t="shared" ca="1" si="298"/>
        <v>0</v>
      </c>
      <c r="Y953" s="3" t="str">
        <f t="shared" si="299"/>
        <v/>
      </c>
      <c r="Z953" s="3" t="str">
        <f t="shared" si="300"/>
        <v/>
      </c>
      <c r="AA953" s="3" t="str">
        <f ca="1">" "
&amp;AE953
&amp;IF(AND(OR(K953=5,K953=6),MOD(INT(J953/1000),10)=1)," A2","")
&amp;IF(AND(NOT(I953),J953=109,OFFSET(program!$A$1,0,disasm!$A953+1)&gt;0,NOT(ISNUMBER(FIND(" A1 "," "&amp;AE953&amp;" "))))," AUTOLABEL","")
&amp;" "</f>
        <v xml:space="preserve">  </v>
      </c>
    </row>
    <row r="954" spans="1:27" x14ac:dyDescent="0.2">
      <c r="A954" s="1">
        <f t="shared" ca="1" si="301"/>
        <v>2309</v>
      </c>
      <c r="B954" s="2" t="str">
        <f t="shared" ca="1" si="284"/>
        <v>stack+259</v>
      </c>
      <c r="C954" s="3" t="str">
        <f ca="1">_xlfn.TEXTJOIN(" ",FALSE,OFFSET(program!$A$1,0,A954,1,M954))</f>
        <v/>
      </c>
      <c r="D954" s="4" t="str">
        <f ca="1">IF($H954="data",".dat "&amp;X954,
IF($H954="str",".str " &amp; _xlfn.TEXTJOIN("",FALSE,OFFSET(program!$A$2,0,A954+1,1,M954-1)),
$L954&amp;" "&amp;_xlfn.TEXTJOIN(", ",TRUE,$X954:$Z954)
))</f>
        <v>.dat 0</v>
      </c>
      <c r="E954" s="19" t="b">
        <f t="shared" ca="1" si="285"/>
        <v>0</v>
      </c>
      <c r="F954" s="5" t="str">
        <f t="shared" ca="1" si="282"/>
        <v>stack</v>
      </c>
      <c r="G954" s="5">
        <f t="shared" ca="1" si="283"/>
        <v>2050</v>
      </c>
      <c r="H954" s="5" t="str">
        <f t="shared" si="286"/>
        <v>data</v>
      </c>
      <c r="I954" s="13" t="b">
        <f t="shared" si="287"/>
        <v>1</v>
      </c>
      <c r="J954" s="6">
        <f ca="1">OFFSET(program!$A$1,0,disasm!A954)</f>
        <v>0</v>
      </c>
      <c r="K954" s="7">
        <f t="shared" ca="1" si="288"/>
        <v>0</v>
      </c>
      <c r="L954" s="7" t="e">
        <f t="shared" ca="1" si="289"/>
        <v>#VALUE!</v>
      </c>
      <c r="M954" s="7">
        <f t="shared" si="290"/>
        <v>1</v>
      </c>
      <c r="N954" s="7">
        <f t="shared" si="291"/>
        <v>1</v>
      </c>
      <c r="O954" s="8">
        <f t="shared" si="292"/>
        <v>1</v>
      </c>
      <c r="P954" s="8" t="str">
        <f t="shared" si="293"/>
        <v/>
      </c>
      <c r="Q954" s="8" t="str">
        <f t="shared" si="294"/>
        <v/>
      </c>
      <c r="R954" s="8" t="str">
        <f t="shared" ca="1" si="295"/>
        <v>num</v>
      </c>
      <c r="S954" s="8" t="str">
        <f t="shared" si="296"/>
        <v/>
      </c>
      <c r="T954" s="8" t="str">
        <f t="shared" si="297"/>
        <v/>
      </c>
      <c r="U954" s="7">
        <f ca="1">IF(O954="","",OFFSET(program!$A$1,0,disasm!$A954+COLUMN()-COLUMN($U954)+IF($I954,0,1)))</f>
        <v>0</v>
      </c>
      <c r="V954" s="7" t="str">
        <f ca="1">IF(P954="","",OFFSET(program!$A$1,0,disasm!$A954+COLUMN()-COLUMN($U954)+IF($I954,0,1)))</f>
        <v/>
      </c>
      <c r="W954" s="7" t="str">
        <f ca="1">IF(Q954="","",OFFSET(program!$A$1,0,disasm!$A954+COLUMN()-COLUMN($U954)+IF($I954,0,1)))</f>
        <v/>
      </c>
      <c r="X954" s="3" t="str">
        <f t="shared" ca="1" si="298"/>
        <v>0</v>
      </c>
      <c r="Y954" s="3" t="str">
        <f t="shared" si="299"/>
        <v/>
      </c>
      <c r="Z954" s="3" t="str">
        <f t="shared" si="300"/>
        <v/>
      </c>
      <c r="AA954" s="3" t="str">
        <f ca="1">" "
&amp;AE954
&amp;IF(AND(OR(K954=5,K954=6),MOD(INT(J954/1000),10)=1)," A2","")
&amp;IF(AND(NOT(I954),J954=109,OFFSET(program!$A$1,0,disasm!$A954+1)&gt;0,NOT(ISNUMBER(FIND(" A1 "," "&amp;AE954&amp;" "))))," AUTOLABEL","")
&amp;" "</f>
        <v xml:space="preserve">  </v>
      </c>
    </row>
    <row r="955" spans="1:27" x14ac:dyDescent="0.2">
      <c r="A955" s="1">
        <f t="shared" ca="1" si="301"/>
        <v>2310</v>
      </c>
      <c r="B955" s="2" t="str">
        <f t="shared" ca="1" si="284"/>
        <v>stack+260</v>
      </c>
      <c r="C955" s="3" t="str">
        <f ca="1">_xlfn.TEXTJOIN(" ",FALSE,OFFSET(program!$A$1,0,A955,1,M955))</f>
        <v/>
      </c>
      <c r="D955" s="4" t="str">
        <f ca="1">IF($H955="data",".dat "&amp;X955,
IF($H955="str",".str " &amp; _xlfn.TEXTJOIN("",FALSE,OFFSET(program!$A$2,0,A955+1,1,M955-1)),
$L955&amp;" "&amp;_xlfn.TEXTJOIN(", ",TRUE,$X955:$Z955)
))</f>
        <v>.dat 0</v>
      </c>
      <c r="E955" s="19" t="b">
        <f t="shared" ca="1" si="285"/>
        <v>0</v>
      </c>
      <c r="F955" s="5" t="str">
        <f t="shared" ca="1" si="282"/>
        <v>stack</v>
      </c>
      <c r="G955" s="5">
        <f t="shared" ca="1" si="283"/>
        <v>2050</v>
      </c>
      <c r="H955" s="5" t="str">
        <f t="shared" si="286"/>
        <v>data</v>
      </c>
      <c r="I955" s="13" t="b">
        <f t="shared" si="287"/>
        <v>1</v>
      </c>
      <c r="J955" s="6">
        <f ca="1">OFFSET(program!$A$1,0,disasm!A955)</f>
        <v>0</v>
      </c>
      <c r="K955" s="7">
        <f t="shared" ca="1" si="288"/>
        <v>0</v>
      </c>
      <c r="L955" s="7" t="e">
        <f t="shared" ca="1" si="289"/>
        <v>#VALUE!</v>
      </c>
      <c r="M955" s="7">
        <f t="shared" si="290"/>
        <v>1</v>
      </c>
      <c r="N955" s="7">
        <f t="shared" si="291"/>
        <v>1</v>
      </c>
      <c r="O955" s="8">
        <f t="shared" si="292"/>
        <v>1</v>
      </c>
      <c r="P955" s="8" t="str">
        <f t="shared" si="293"/>
        <v/>
      </c>
      <c r="Q955" s="8" t="str">
        <f t="shared" si="294"/>
        <v/>
      </c>
      <c r="R955" s="8" t="str">
        <f t="shared" ca="1" si="295"/>
        <v>num</v>
      </c>
      <c r="S955" s="8" t="str">
        <f t="shared" si="296"/>
        <v/>
      </c>
      <c r="T955" s="8" t="str">
        <f t="shared" si="297"/>
        <v/>
      </c>
      <c r="U955" s="7">
        <f ca="1">IF(O955="","",OFFSET(program!$A$1,0,disasm!$A955+COLUMN()-COLUMN($U955)+IF($I955,0,1)))</f>
        <v>0</v>
      </c>
      <c r="V955" s="7" t="str">
        <f ca="1">IF(P955="","",OFFSET(program!$A$1,0,disasm!$A955+COLUMN()-COLUMN($U955)+IF($I955,0,1)))</f>
        <v/>
      </c>
      <c r="W955" s="7" t="str">
        <f ca="1">IF(Q955="","",OFFSET(program!$A$1,0,disasm!$A955+COLUMN()-COLUMN($U955)+IF($I955,0,1)))</f>
        <v/>
      </c>
      <c r="X955" s="3" t="str">
        <f t="shared" ca="1" si="298"/>
        <v>0</v>
      </c>
      <c r="Y955" s="3" t="str">
        <f t="shared" si="299"/>
        <v/>
      </c>
      <c r="Z955" s="3" t="str">
        <f t="shared" si="300"/>
        <v/>
      </c>
      <c r="AA955" s="3" t="str">
        <f ca="1">" "
&amp;AE955
&amp;IF(AND(OR(K955=5,K955=6),MOD(INT(J955/1000),10)=1)," A2","")
&amp;IF(AND(NOT(I955),J955=109,OFFSET(program!$A$1,0,disasm!$A955+1)&gt;0,NOT(ISNUMBER(FIND(" A1 "," "&amp;AE955&amp;" "))))," AUTOLABEL","")
&amp;" "</f>
        <v xml:space="preserve">  </v>
      </c>
    </row>
    <row r="956" spans="1:27" x14ac:dyDescent="0.2">
      <c r="A956" s="1">
        <f t="shared" ca="1" si="301"/>
        <v>2311</v>
      </c>
      <c r="B956" s="2" t="str">
        <f t="shared" ca="1" si="284"/>
        <v>stack+261</v>
      </c>
      <c r="C956" s="3" t="str">
        <f ca="1">_xlfn.TEXTJOIN(" ",FALSE,OFFSET(program!$A$1,0,A956,1,M956))</f>
        <v/>
      </c>
      <c r="D956" s="4" t="str">
        <f ca="1">IF($H956="data",".dat "&amp;X956,
IF($H956="str",".str " &amp; _xlfn.TEXTJOIN("",FALSE,OFFSET(program!$A$2,0,A956+1,1,M956-1)),
$L956&amp;" "&amp;_xlfn.TEXTJOIN(", ",TRUE,$X956:$Z956)
))</f>
        <v>.dat 0</v>
      </c>
      <c r="E956" s="19" t="b">
        <f t="shared" ca="1" si="285"/>
        <v>0</v>
      </c>
      <c r="F956" s="5" t="str">
        <f t="shared" ca="1" si="282"/>
        <v>stack</v>
      </c>
      <c r="G956" s="5">
        <f t="shared" ca="1" si="283"/>
        <v>2050</v>
      </c>
      <c r="H956" s="5" t="str">
        <f t="shared" si="286"/>
        <v>data</v>
      </c>
      <c r="I956" s="13" t="b">
        <f t="shared" si="287"/>
        <v>1</v>
      </c>
      <c r="J956" s="6">
        <f ca="1">OFFSET(program!$A$1,0,disasm!A956)</f>
        <v>0</v>
      </c>
      <c r="K956" s="7">
        <f t="shared" ca="1" si="288"/>
        <v>0</v>
      </c>
      <c r="L956" s="7" t="e">
        <f t="shared" ca="1" si="289"/>
        <v>#VALUE!</v>
      </c>
      <c r="M956" s="7">
        <f t="shared" si="290"/>
        <v>1</v>
      </c>
      <c r="N956" s="7">
        <f t="shared" si="291"/>
        <v>1</v>
      </c>
      <c r="O956" s="8">
        <f t="shared" si="292"/>
        <v>1</v>
      </c>
      <c r="P956" s="8" t="str">
        <f t="shared" si="293"/>
        <v/>
      </c>
      <c r="Q956" s="8" t="str">
        <f t="shared" si="294"/>
        <v/>
      </c>
      <c r="R956" s="8" t="str">
        <f t="shared" ca="1" si="295"/>
        <v>num</v>
      </c>
      <c r="S956" s="8" t="str">
        <f t="shared" si="296"/>
        <v/>
      </c>
      <c r="T956" s="8" t="str">
        <f t="shared" si="297"/>
        <v/>
      </c>
      <c r="U956" s="7">
        <f ca="1">IF(O956="","",OFFSET(program!$A$1,0,disasm!$A956+COLUMN()-COLUMN($U956)+IF($I956,0,1)))</f>
        <v>0</v>
      </c>
      <c r="V956" s="7" t="str">
        <f ca="1">IF(P956="","",OFFSET(program!$A$1,0,disasm!$A956+COLUMN()-COLUMN($U956)+IF($I956,0,1)))</f>
        <v/>
      </c>
      <c r="W956" s="7" t="str">
        <f ca="1">IF(Q956="","",OFFSET(program!$A$1,0,disasm!$A956+COLUMN()-COLUMN($U956)+IF($I956,0,1)))</f>
        <v/>
      </c>
      <c r="X956" s="3" t="str">
        <f t="shared" ca="1" si="298"/>
        <v>0</v>
      </c>
      <c r="Y956" s="3" t="str">
        <f t="shared" si="299"/>
        <v/>
      </c>
      <c r="Z956" s="3" t="str">
        <f t="shared" si="300"/>
        <v/>
      </c>
      <c r="AA956" s="3" t="str">
        <f ca="1">" "
&amp;AE956
&amp;IF(AND(OR(K956=5,K956=6),MOD(INT(J956/1000),10)=1)," A2","")
&amp;IF(AND(NOT(I956),J956=109,OFFSET(program!$A$1,0,disasm!$A956+1)&gt;0,NOT(ISNUMBER(FIND(" A1 "," "&amp;AE956&amp;" "))))," AUTOLABEL","")
&amp;" "</f>
        <v xml:space="preserve">  </v>
      </c>
    </row>
    <row r="957" spans="1:27" x14ac:dyDescent="0.2">
      <c r="A957" s="1">
        <f t="shared" ca="1" si="301"/>
        <v>2312</v>
      </c>
      <c r="B957" s="2" t="str">
        <f t="shared" ca="1" si="284"/>
        <v>stack+262</v>
      </c>
      <c r="C957" s="3" t="str">
        <f ca="1">_xlfn.TEXTJOIN(" ",FALSE,OFFSET(program!$A$1,0,A957,1,M957))</f>
        <v/>
      </c>
      <c r="D957" s="4" t="str">
        <f ca="1">IF($H957="data",".dat "&amp;X957,
IF($H957="str",".str " &amp; _xlfn.TEXTJOIN("",FALSE,OFFSET(program!$A$2,0,A957+1,1,M957-1)),
$L957&amp;" "&amp;_xlfn.TEXTJOIN(", ",TRUE,$X957:$Z957)
))</f>
        <v>.dat 0</v>
      </c>
      <c r="E957" s="19" t="b">
        <f t="shared" ca="1" si="285"/>
        <v>0</v>
      </c>
      <c r="F957" s="5" t="str">
        <f t="shared" ca="1" si="282"/>
        <v>stack</v>
      </c>
      <c r="G957" s="5">
        <f t="shared" ca="1" si="283"/>
        <v>2050</v>
      </c>
      <c r="H957" s="5" t="str">
        <f t="shared" si="286"/>
        <v>data</v>
      </c>
      <c r="I957" s="13" t="b">
        <f t="shared" si="287"/>
        <v>1</v>
      </c>
      <c r="J957" s="6">
        <f ca="1">OFFSET(program!$A$1,0,disasm!A957)</f>
        <v>0</v>
      </c>
      <c r="K957" s="7">
        <f t="shared" ca="1" si="288"/>
        <v>0</v>
      </c>
      <c r="L957" s="7" t="e">
        <f t="shared" ca="1" si="289"/>
        <v>#VALUE!</v>
      </c>
      <c r="M957" s="7">
        <f t="shared" si="290"/>
        <v>1</v>
      </c>
      <c r="N957" s="7">
        <f t="shared" si="291"/>
        <v>1</v>
      </c>
      <c r="O957" s="8">
        <f t="shared" si="292"/>
        <v>1</v>
      </c>
      <c r="P957" s="8" t="str">
        <f t="shared" si="293"/>
        <v/>
      </c>
      <c r="Q957" s="8" t="str">
        <f t="shared" si="294"/>
        <v/>
      </c>
      <c r="R957" s="8" t="str">
        <f t="shared" ca="1" si="295"/>
        <v>num</v>
      </c>
      <c r="S957" s="8" t="str">
        <f t="shared" si="296"/>
        <v/>
      </c>
      <c r="T957" s="8" t="str">
        <f t="shared" si="297"/>
        <v/>
      </c>
      <c r="U957" s="7">
        <f ca="1">IF(O957="","",OFFSET(program!$A$1,0,disasm!$A957+COLUMN()-COLUMN($U957)+IF($I957,0,1)))</f>
        <v>0</v>
      </c>
      <c r="V957" s="7" t="str">
        <f ca="1">IF(P957="","",OFFSET(program!$A$1,0,disasm!$A957+COLUMN()-COLUMN($U957)+IF($I957,0,1)))</f>
        <v/>
      </c>
      <c r="W957" s="7" t="str">
        <f ca="1">IF(Q957="","",OFFSET(program!$A$1,0,disasm!$A957+COLUMN()-COLUMN($U957)+IF($I957,0,1)))</f>
        <v/>
      </c>
      <c r="X957" s="3" t="str">
        <f t="shared" ca="1" si="298"/>
        <v>0</v>
      </c>
      <c r="Y957" s="3" t="str">
        <f t="shared" si="299"/>
        <v/>
      </c>
      <c r="Z957" s="3" t="str">
        <f t="shared" si="300"/>
        <v/>
      </c>
      <c r="AA957" s="3" t="str">
        <f ca="1">" "
&amp;AE957
&amp;IF(AND(OR(K957=5,K957=6),MOD(INT(J957/1000),10)=1)," A2","")
&amp;IF(AND(NOT(I957),J957=109,OFFSET(program!$A$1,0,disasm!$A957+1)&gt;0,NOT(ISNUMBER(FIND(" A1 "," "&amp;AE957&amp;" "))))," AUTOLABEL","")
&amp;" "</f>
        <v xml:space="preserve">  </v>
      </c>
    </row>
    <row r="958" spans="1:27" x14ac:dyDescent="0.2">
      <c r="A958" s="1">
        <f t="shared" ca="1" si="301"/>
        <v>2313</v>
      </c>
      <c r="B958" s="2" t="str">
        <f t="shared" ca="1" si="284"/>
        <v>stack+263</v>
      </c>
      <c r="C958" s="3" t="str">
        <f ca="1">_xlfn.TEXTJOIN(" ",FALSE,OFFSET(program!$A$1,0,A958,1,M958))</f>
        <v/>
      </c>
      <c r="D958" s="4" t="str">
        <f ca="1">IF($H958="data",".dat "&amp;X958,
IF($H958="str",".str " &amp; _xlfn.TEXTJOIN("",FALSE,OFFSET(program!$A$2,0,A958+1,1,M958-1)),
$L958&amp;" "&amp;_xlfn.TEXTJOIN(", ",TRUE,$X958:$Z958)
))</f>
        <v>.dat 0</v>
      </c>
      <c r="E958" s="19" t="b">
        <f t="shared" ca="1" si="285"/>
        <v>0</v>
      </c>
      <c r="F958" s="5" t="str">
        <f t="shared" ca="1" si="282"/>
        <v>stack</v>
      </c>
      <c r="G958" s="5">
        <f t="shared" ca="1" si="283"/>
        <v>2050</v>
      </c>
      <c r="H958" s="5" t="str">
        <f t="shared" si="286"/>
        <v>data</v>
      </c>
      <c r="I958" s="13" t="b">
        <f t="shared" si="287"/>
        <v>1</v>
      </c>
      <c r="J958" s="6">
        <f ca="1">OFFSET(program!$A$1,0,disasm!A958)</f>
        <v>0</v>
      </c>
      <c r="K958" s="7">
        <f t="shared" ca="1" si="288"/>
        <v>0</v>
      </c>
      <c r="L958" s="7" t="e">
        <f t="shared" ca="1" si="289"/>
        <v>#VALUE!</v>
      </c>
      <c r="M958" s="7">
        <f t="shared" si="290"/>
        <v>1</v>
      </c>
      <c r="N958" s="7">
        <f t="shared" si="291"/>
        <v>1</v>
      </c>
      <c r="O958" s="8">
        <f t="shared" si="292"/>
        <v>1</v>
      </c>
      <c r="P958" s="8" t="str">
        <f t="shared" si="293"/>
        <v/>
      </c>
      <c r="Q958" s="8" t="str">
        <f t="shared" si="294"/>
        <v/>
      </c>
      <c r="R958" s="8" t="str">
        <f t="shared" ca="1" si="295"/>
        <v>num</v>
      </c>
      <c r="S958" s="8" t="str">
        <f t="shared" si="296"/>
        <v/>
      </c>
      <c r="T958" s="8" t="str">
        <f t="shared" si="297"/>
        <v/>
      </c>
      <c r="U958" s="7">
        <f ca="1">IF(O958="","",OFFSET(program!$A$1,0,disasm!$A958+COLUMN()-COLUMN($U958)+IF($I958,0,1)))</f>
        <v>0</v>
      </c>
      <c r="V958" s="7" t="str">
        <f ca="1">IF(P958="","",OFFSET(program!$A$1,0,disasm!$A958+COLUMN()-COLUMN($U958)+IF($I958,0,1)))</f>
        <v/>
      </c>
      <c r="W958" s="7" t="str">
        <f ca="1">IF(Q958="","",OFFSET(program!$A$1,0,disasm!$A958+COLUMN()-COLUMN($U958)+IF($I958,0,1)))</f>
        <v/>
      </c>
      <c r="X958" s="3" t="str">
        <f t="shared" ca="1" si="298"/>
        <v>0</v>
      </c>
      <c r="Y958" s="3" t="str">
        <f t="shared" si="299"/>
        <v/>
      </c>
      <c r="Z958" s="3" t="str">
        <f t="shared" si="300"/>
        <v/>
      </c>
      <c r="AA958" s="3" t="str">
        <f ca="1">" "
&amp;AE958
&amp;IF(AND(OR(K958=5,K958=6),MOD(INT(J958/1000),10)=1)," A2","")
&amp;IF(AND(NOT(I958),J958=109,OFFSET(program!$A$1,0,disasm!$A958+1)&gt;0,NOT(ISNUMBER(FIND(" A1 "," "&amp;AE958&amp;" "))))," AUTOLABEL","")
&amp;" "</f>
        <v xml:space="preserve">  </v>
      </c>
    </row>
    <row r="959" spans="1:27" x14ac:dyDescent="0.2">
      <c r="A959" s="1">
        <f t="shared" ca="1" si="301"/>
        <v>2314</v>
      </c>
      <c r="B959" s="2" t="str">
        <f t="shared" ca="1" si="284"/>
        <v>stack+264</v>
      </c>
      <c r="C959" s="3" t="str">
        <f ca="1">_xlfn.TEXTJOIN(" ",FALSE,OFFSET(program!$A$1,0,A959,1,M959))</f>
        <v/>
      </c>
      <c r="D959" s="4" t="str">
        <f ca="1">IF($H959="data",".dat "&amp;X959,
IF($H959="str",".str " &amp; _xlfn.TEXTJOIN("",FALSE,OFFSET(program!$A$2,0,A959+1,1,M959-1)),
$L959&amp;" "&amp;_xlfn.TEXTJOIN(", ",TRUE,$X959:$Z959)
))</f>
        <v>.dat 0</v>
      </c>
      <c r="E959" s="19" t="b">
        <f t="shared" ca="1" si="285"/>
        <v>0</v>
      </c>
      <c r="F959" s="5" t="str">
        <f t="shared" ca="1" si="282"/>
        <v>stack</v>
      </c>
      <c r="G959" s="5">
        <f t="shared" ca="1" si="283"/>
        <v>2050</v>
      </c>
      <c r="H959" s="5" t="str">
        <f t="shared" si="286"/>
        <v>data</v>
      </c>
      <c r="I959" s="13" t="b">
        <f t="shared" si="287"/>
        <v>1</v>
      </c>
      <c r="J959" s="6">
        <f ca="1">OFFSET(program!$A$1,0,disasm!A959)</f>
        <v>0</v>
      </c>
      <c r="K959" s="7">
        <f t="shared" ca="1" si="288"/>
        <v>0</v>
      </c>
      <c r="L959" s="7" t="e">
        <f t="shared" ca="1" si="289"/>
        <v>#VALUE!</v>
      </c>
      <c r="M959" s="7">
        <f t="shared" si="290"/>
        <v>1</v>
      </c>
      <c r="N959" s="7">
        <f t="shared" si="291"/>
        <v>1</v>
      </c>
      <c r="O959" s="8">
        <f t="shared" si="292"/>
        <v>1</v>
      </c>
      <c r="P959" s="8" t="str">
        <f t="shared" si="293"/>
        <v/>
      </c>
      <c r="Q959" s="8" t="str">
        <f t="shared" si="294"/>
        <v/>
      </c>
      <c r="R959" s="8" t="str">
        <f t="shared" ca="1" si="295"/>
        <v>num</v>
      </c>
      <c r="S959" s="8" t="str">
        <f t="shared" si="296"/>
        <v/>
      </c>
      <c r="T959" s="8" t="str">
        <f t="shared" si="297"/>
        <v/>
      </c>
      <c r="U959" s="7">
        <f ca="1">IF(O959="","",OFFSET(program!$A$1,0,disasm!$A959+COLUMN()-COLUMN($U959)+IF($I959,0,1)))</f>
        <v>0</v>
      </c>
      <c r="V959" s="7" t="str">
        <f ca="1">IF(P959="","",OFFSET(program!$A$1,0,disasm!$A959+COLUMN()-COLUMN($U959)+IF($I959,0,1)))</f>
        <v/>
      </c>
      <c r="W959" s="7" t="str">
        <f ca="1">IF(Q959="","",OFFSET(program!$A$1,0,disasm!$A959+COLUMN()-COLUMN($U959)+IF($I959,0,1)))</f>
        <v/>
      </c>
      <c r="X959" s="3" t="str">
        <f t="shared" ca="1" si="298"/>
        <v>0</v>
      </c>
      <c r="Y959" s="3" t="str">
        <f t="shared" si="299"/>
        <v/>
      </c>
      <c r="Z959" s="3" t="str">
        <f t="shared" si="300"/>
        <v/>
      </c>
      <c r="AA959" s="3" t="str">
        <f ca="1">" "
&amp;AE959
&amp;IF(AND(OR(K959=5,K959=6),MOD(INT(J959/1000),10)=1)," A2","")
&amp;IF(AND(NOT(I959),J959=109,OFFSET(program!$A$1,0,disasm!$A959+1)&gt;0,NOT(ISNUMBER(FIND(" A1 "," "&amp;AE959&amp;" "))))," AUTOLABEL","")
&amp;" "</f>
        <v xml:space="preserve">  </v>
      </c>
    </row>
    <row r="960" spans="1:27" x14ac:dyDescent="0.2">
      <c r="A960" s="1">
        <f t="shared" ca="1" si="301"/>
        <v>2315</v>
      </c>
      <c r="B960" s="2" t="str">
        <f t="shared" ca="1" si="284"/>
        <v>stack+265</v>
      </c>
      <c r="C960" s="3" t="str">
        <f ca="1">_xlfn.TEXTJOIN(" ",FALSE,OFFSET(program!$A$1,0,A960,1,M960))</f>
        <v/>
      </c>
      <c r="D960" s="4" t="str">
        <f ca="1">IF($H960="data",".dat "&amp;X960,
IF($H960="str",".str " &amp; _xlfn.TEXTJOIN("",FALSE,OFFSET(program!$A$2,0,A960+1,1,M960-1)),
$L960&amp;" "&amp;_xlfn.TEXTJOIN(", ",TRUE,$X960:$Z960)
))</f>
        <v>.dat 0</v>
      </c>
      <c r="E960" s="19" t="b">
        <f t="shared" ca="1" si="285"/>
        <v>0</v>
      </c>
      <c r="F960" s="5" t="str">
        <f t="shared" ca="1" si="282"/>
        <v>stack</v>
      </c>
      <c r="G960" s="5">
        <f t="shared" ca="1" si="283"/>
        <v>2050</v>
      </c>
      <c r="H960" s="5" t="str">
        <f t="shared" si="286"/>
        <v>data</v>
      </c>
      <c r="I960" s="13" t="b">
        <f t="shared" si="287"/>
        <v>1</v>
      </c>
      <c r="J960" s="6">
        <f ca="1">OFFSET(program!$A$1,0,disasm!A960)</f>
        <v>0</v>
      </c>
      <c r="K960" s="7">
        <f t="shared" ca="1" si="288"/>
        <v>0</v>
      </c>
      <c r="L960" s="7" t="e">
        <f t="shared" ca="1" si="289"/>
        <v>#VALUE!</v>
      </c>
      <c r="M960" s="7">
        <f t="shared" si="290"/>
        <v>1</v>
      </c>
      <c r="N960" s="7">
        <f t="shared" si="291"/>
        <v>1</v>
      </c>
      <c r="O960" s="8">
        <f t="shared" si="292"/>
        <v>1</v>
      </c>
      <c r="P960" s="8" t="str">
        <f t="shared" si="293"/>
        <v/>
      </c>
      <c r="Q960" s="8" t="str">
        <f t="shared" si="294"/>
        <v/>
      </c>
      <c r="R960" s="8" t="str">
        <f t="shared" ca="1" si="295"/>
        <v>num</v>
      </c>
      <c r="S960" s="8" t="str">
        <f t="shared" si="296"/>
        <v/>
      </c>
      <c r="T960" s="8" t="str">
        <f t="shared" si="297"/>
        <v/>
      </c>
      <c r="U960" s="7">
        <f ca="1">IF(O960="","",OFFSET(program!$A$1,0,disasm!$A960+COLUMN()-COLUMN($U960)+IF($I960,0,1)))</f>
        <v>0</v>
      </c>
      <c r="V960" s="7" t="str">
        <f ca="1">IF(P960="","",OFFSET(program!$A$1,0,disasm!$A960+COLUMN()-COLUMN($U960)+IF($I960,0,1)))</f>
        <v/>
      </c>
      <c r="W960" s="7" t="str">
        <f ca="1">IF(Q960="","",OFFSET(program!$A$1,0,disasm!$A960+COLUMN()-COLUMN($U960)+IF($I960,0,1)))</f>
        <v/>
      </c>
      <c r="X960" s="3" t="str">
        <f t="shared" ca="1" si="298"/>
        <v>0</v>
      </c>
      <c r="Y960" s="3" t="str">
        <f t="shared" si="299"/>
        <v/>
      </c>
      <c r="Z960" s="3" t="str">
        <f t="shared" si="300"/>
        <v/>
      </c>
      <c r="AA960" s="3" t="str">
        <f ca="1">" "
&amp;AE960
&amp;IF(AND(OR(K960=5,K960=6),MOD(INT(J960/1000),10)=1)," A2","")
&amp;IF(AND(NOT(I960),J960=109,OFFSET(program!$A$1,0,disasm!$A960+1)&gt;0,NOT(ISNUMBER(FIND(" A1 "," "&amp;AE960&amp;" "))))," AUTOLABEL","")
&amp;" "</f>
        <v xml:space="preserve">  </v>
      </c>
    </row>
    <row r="961" spans="1:27" x14ac:dyDescent="0.2">
      <c r="A961" s="1">
        <f t="shared" ca="1" si="301"/>
        <v>2316</v>
      </c>
      <c r="B961" s="2" t="str">
        <f t="shared" ca="1" si="284"/>
        <v>stack+266</v>
      </c>
      <c r="C961" s="3" t="str">
        <f ca="1">_xlfn.TEXTJOIN(" ",FALSE,OFFSET(program!$A$1,0,A961,1,M961))</f>
        <v/>
      </c>
      <c r="D961" s="4" t="str">
        <f ca="1">IF($H961="data",".dat "&amp;X961,
IF($H961="str",".str " &amp; _xlfn.TEXTJOIN("",FALSE,OFFSET(program!$A$2,0,A961+1,1,M961-1)),
$L961&amp;" "&amp;_xlfn.TEXTJOIN(", ",TRUE,$X961:$Z961)
))</f>
        <v>.dat 0</v>
      </c>
      <c r="E961" s="19" t="b">
        <f t="shared" ca="1" si="285"/>
        <v>0</v>
      </c>
      <c r="F961" s="5" t="str">
        <f t="shared" ca="1" si="282"/>
        <v>stack</v>
      </c>
      <c r="G961" s="5">
        <f t="shared" ca="1" si="283"/>
        <v>2050</v>
      </c>
      <c r="H961" s="5" t="str">
        <f t="shared" si="286"/>
        <v>data</v>
      </c>
      <c r="I961" s="13" t="b">
        <f t="shared" si="287"/>
        <v>1</v>
      </c>
      <c r="J961" s="6">
        <f ca="1">OFFSET(program!$A$1,0,disasm!A961)</f>
        <v>0</v>
      </c>
      <c r="K961" s="7">
        <f t="shared" ca="1" si="288"/>
        <v>0</v>
      </c>
      <c r="L961" s="7" t="e">
        <f t="shared" ca="1" si="289"/>
        <v>#VALUE!</v>
      </c>
      <c r="M961" s="7">
        <f t="shared" si="290"/>
        <v>1</v>
      </c>
      <c r="N961" s="7">
        <f t="shared" si="291"/>
        <v>1</v>
      </c>
      <c r="O961" s="8">
        <f t="shared" si="292"/>
        <v>1</v>
      </c>
      <c r="P961" s="8" t="str">
        <f t="shared" si="293"/>
        <v/>
      </c>
      <c r="Q961" s="8" t="str">
        <f t="shared" si="294"/>
        <v/>
      </c>
      <c r="R961" s="8" t="str">
        <f t="shared" ca="1" si="295"/>
        <v>num</v>
      </c>
      <c r="S961" s="8" t="str">
        <f t="shared" si="296"/>
        <v/>
      </c>
      <c r="T961" s="8" t="str">
        <f t="shared" si="297"/>
        <v/>
      </c>
      <c r="U961" s="7">
        <f ca="1">IF(O961="","",OFFSET(program!$A$1,0,disasm!$A961+COLUMN()-COLUMN($U961)+IF($I961,0,1)))</f>
        <v>0</v>
      </c>
      <c r="V961" s="7" t="str">
        <f ca="1">IF(P961="","",OFFSET(program!$A$1,0,disasm!$A961+COLUMN()-COLUMN($U961)+IF($I961,0,1)))</f>
        <v/>
      </c>
      <c r="W961" s="7" t="str">
        <f ca="1">IF(Q961="","",OFFSET(program!$A$1,0,disasm!$A961+COLUMN()-COLUMN($U961)+IF($I961,0,1)))</f>
        <v/>
      </c>
      <c r="X961" s="3" t="str">
        <f t="shared" ca="1" si="298"/>
        <v>0</v>
      </c>
      <c r="Y961" s="3" t="str">
        <f t="shared" si="299"/>
        <v/>
      </c>
      <c r="Z961" s="3" t="str">
        <f t="shared" si="300"/>
        <v/>
      </c>
      <c r="AA961" s="3" t="str">
        <f ca="1">" "
&amp;AE961
&amp;IF(AND(OR(K961=5,K961=6),MOD(INT(J961/1000),10)=1)," A2","")
&amp;IF(AND(NOT(I961),J961=109,OFFSET(program!$A$1,0,disasm!$A961+1)&gt;0,NOT(ISNUMBER(FIND(" A1 "," "&amp;AE961&amp;" "))))," AUTOLABEL","")
&amp;" "</f>
        <v xml:space="preserve">  </v>
      </c>
    </row>
    <row r="962" spans="1:27" x14ac:dyDescent="0.2">
      <c r="A962" s="1">
        <f t="shared" ca="1" si="301"/>
        <v>2317</v>
      </c>
      <c r="B962" s="2" t="str">
        <f t="shared" ca="1" si="284"/>
        <v>stack+267</v>
      </c>
      <c r="C962" s="3" t="str">
        <f ca="1">_xlfn.TEXTJOIN(" ",FALSE,OFFSET(program!$A$1,0,A962,1,M962))</f>
        <v/>
      </c>
      <c r="D962" s="4" t="str">
        <f ca="1">IF($H962="data",".dat "&amp;X962,
IF($H962="str",".str " &amp; _xlfn.TEXTJOIN("",FALSE,OFFSET(program!$A$2,0,A962+1,1,M962-1)),
$L962&amp;" "&amp;_xlfn.TEXTJOIN(", ",TRUE,$X962:$Z962)
))</f>
        <v>.dat 0</v>
      </c>
      <c r="E962" s="19" t="b">
        <f t="shared" ca="1" si="285"/>
        <v>0</v>
      </c>
      <c r="F962" s="5" t="str">
        <f t="shared" ref="F962:F1000" ca="1" si="302">IF(ISBLANK($AD962),
    IF(ISNUMBER(FIND(" AUTOLABEL ",AA962)),IF(I962,"data","fun")&amp;A962,F961),
    $AD962
)</f>
        <v>stack</v>
      </c>
      <c r="G962" s="5">
        <f t="shared" ref="G962:G1000" ca="1" si="303">IF(AND(ISBLANK($AD962),NOT(ISNUMBER(FIND(" AUTOLABEL ",AA962)))),G961,$A962)</f>
        <v>2050</v>
      </c>
      <c r="H962" s="5" t="str">
        <f t="shared" si="286"/>
        <v>data</v>
      </c>
      <c r="I962" s="13" t="b">
        <f t="shared" si="287"/>
        <v>1</v>
      </c>
      <c r="J962" s="6">
        <f ca="1">OFFSET(program!$A$1,0,disasm!A962)</f>
        <v>0</v>
      </c>
      <c r="K962" s="7">
        <f t="shared" ca="1" si="288"/>
        <v>0</v>
      </c>
      <c r="L962" s="7" t="e">
        <f t="shared" ca="1" si="289"/>
        <v>#VALUE!</v>
      </c>
      <c r="M962" s="7">
        <f t="shared" si="290"/>
        <v>1</v>
      </c>
      <c r="N962" s="7">
        <f t="shared" si="291"/>
        <v>1</v>
      </c>
      <c r="O962" s="8">
        <f t="shared" si="292"/>
        <v>1</v>
      </c>
      <c r="P962" s="8" t="str">
        <f t="shared" si="293"/>
        <v/>
      </c>
      <c r="Q962" s="8" t="str">
        <f t="shared" si="294"/>
        <v/>
      </c>
      <c r="R962" s="8" t="str">
        <f t="shared" ca="1" si="295"/>
        <v>num</v>
      </c>
      <c r="S962" s="8" t="str">
        <f t="shared" si="296"/>
        <v/>
      </c>
      <c r="T962" s="8" t="str">
        <f t="shared" si="297"/>
        <v/>
      </c>
      <c r="U962" s="7">
        <f ca="1">IF(O962="","",OFFSET(program!$A$1,0,disasm!$A962+COLUMN()-COLUMN($U962)+IF($I962,0,1)))</f>
        <v>0</v>
      </c>
      <c r="V962" s="7" t="str">
        <f ca="1">IF(P962="","",OFFSET(program!$A$1,0,disasm!$A962+COLUMN()-COLUMN($U962)+IF($I962,0,1)))</f>
        <v/>
      </c>
      <c r="W962" s="7" t="str">
        <f ca="1">IF(Q962="","",OFFSET(program!$A$1,0,disasm!$A962+COLUMN()-COLUMN($U962)+IF($I962,0,1)))</f>
        <v/>
      </c>
      <c r="X962" s="3" t="str">
        <f t="shared" ca="1" si="298"/>
        <v>0</v>
      </c>
      <c r="Y962" s="3" t="str">
        <f t="shared" si="299"/>
        <v/>
      </c>
      <c r="Z962" s="3" t="str">
        <f t="shared" si="300"/>
        <v/>
      </c>
      <c r="AA962" s="3" t="str">
        <f ca="1">" "
&amp;AE962
&amp;IF(AND(OR(K962=5,K962=6),MOD(INT(J962/1000),10)=1)," A2","")
&amp;IF(AND(NOT(I962),J962=109,OFFSET(program!$A$1,0,disasm!$A962+1)&gt;0,NOT(ISNUMBER(FIND(" A1 "," "&amp;AE962&amp;" "))))," AUTOLABEL","")
&amp;" "</f>
        <v xml:space="preserve">  </v>
      </c>
    </row>
    <row r="963" spans="1:27" x14ac:dyDescent="0.2">
      <c r="A963" s="1">
        <f t="shared" ca="1" si="301"/>
        <v>2318</v>
      </c>
      <c r="B963" s="2" t="str">
        <f t="shared" ref="B963:B1000" ca="1" si="304">$F963
&amp;IF(ISBLANK(AB963),
    IF($A963=$G963,
        "",
        "+"&amp;$A963-$G963
    ),
    "."&amp;AB963
)</f>
        <v>stack+268</v>
      </c>
      <c r="C963" s="3" t="str">
        <f ca="1">_xlfn.TEXTJOIN(" ",FALSE,OFFSET(program!$A$1,0,A963,1,M963))</f>
        <v/>
      </c>
      <c r="D963" s="4" t="str">
        <f ca="1">IF($H963="data",".dat "&amp;X963,
IF($H963="str",".str " &amp; _xlfn.TEXTJOIN("",FALSE,OFFSET(program!$A$2,0,A963+1,1,M963-1)),
$L963&amp;" "&amp;_xlfn.TEXTJOIN(", ",TRUE,$X963:$Z963)
))</f>
        <v>.dat 0</v>
      </c>
      <c r="E963" s="19" t="b">
        <f t="shared" ref="E963:E1000" ca="1" si="305">IF(G963&lt;&gt;G962,NOT(E962),E962)</f>
        <v>0</v>
      </c>
      <c r="F963" s="5" t="str">
        <f t="shared" ca="1" si="302"/>
        <v>stack</v>
      </c>
      <c r="G963" s="5">
        <f t="shared" ca="1" si="303"/>
        <v>2050</v>
      </c>
      <c r="H963" s="5" t="str">
        <f t="shared" ref="H963:H1000" si="306">IF(ISNUMBER(FIND(" STR "," "&amp;AE963&amp;" ")),"str",
IF(ISNUMBER(FIND(" CODE "," "&amp;AE963&amp;" ")),"code",
IF(ISNUMBER(FIND(" DATA "," "&amp;AE963&amp;" ")),"data",
$H962
)))</f>
        <v>data</v>
      </c>
      <c r="I963" s="13" t="b">
        <f t="shared" ref="I963:I1000" si="307">H963&lt;&gt;"code"</f>
        <v>1</v>
      </c>
      <c r="J963" s="6">
        <f ca="1">OFFSET(program!$A$1,0,disasm!A963)</f>
        <v>0</v>
      </c>
      <c r="K963" s="7">
        <f t="shared" ref="K963:K1000" ca="1" si="308">MOD($J963,100)</f>
        <v>0</v>
      </c>
      <c r="L963" s="7" t="e">
        <f t="shared" ref="L963:L1000" ca="1" si="309">IF(K963=99,"END",CHOOSE(K963,"ADD ","MUL ","IN  ","OUT ","J!=0","J=0 ","CMP&lt;","CMP=","SP+ "))</f>
        <v>#VALUE!</v>
      </c>
      <c r="M963" s="7">
        <f t="shared" ref="M963:M1000" si="310">IF($H963="data",1,IF($H963="str",$J963+1,N963+1))</f>
        <v>1</v>
      </c>
      <c r="N963" s="7">
        <f t="shared" ref="N963:N1000" si="311">IF($I963,1,IFERROR(CHOOSE($K963,3,3,1,1,2,2,3,3,1),0))</f>
        <v>1</v>
      </c>
      <c r="O963" s="8">
        <f t="shared" ref="O963:O1000" si="312">IF(I963,1,IF($N963&gt;=1,MOD(INT($J963/100),10),""))</f>
        <v>1</v>
      </c>
      <c r="P963" s="8" t="str">
        <f t="shared" ref="P963:P1000" si="313">IF($N963&gt;=2,MOD(INT($J963/1000),10),"")</f>
        <v/>
      </c>
      <c r="Q963" s="8" t="str">
        <f t="shared" ref="Q963:Q1000" si="314">IF($N963&gt;=3,MOD(INT($J963/10000),10),"")</f>
        <v/>
      </c>
      <c r="R963" s="8" t="str">
        <f t="shared" ref="R963:R1000" ca="1" si="315">IF(O963="","",
    IF(ISNUMBER(FIND(" A"&amp;R$1&amp;" ",$AA963)),"addr",
        IF(ISNUMBER(FIND(" C"&amp;R$1&amp;" ",$AA963)),"char",
            CHOOSE(O963+1,"addr","num","num")
        )
    )
)</f>
        <v>num</v>
      </c>
      <c r="S963" s="8" t="str">
        <f t="shared" ref="S963:S1000" si="316">IF(P963="","",
    IF(ISNUMBER(FIND(" A"&amp;S$1&amp;" ",$AA963)),"addr",
        IF(ISNUMBER(FIND(" C"&amp;S$1&amp;" ",$AA963)),"char",
            CHOOSE(P963+1,"addr","num","num")
        )
    )
)</f>
        <v/>
      </c>
      <c r="T963" s="8" t="str">
        <f t="shared" ref="T963:T1000" si="317">IF(Q963="","",
    IF(ISNUMBER(FIND(" A"&amp;T$1&amp;" ",$AA963)),"addr",
        IF(ISNUMBER(FIND(" C"&amp;T$1&amp;" ",$AA963)),"char",
            CHOOSE(Q963+1,"addr","num","num")
        )
    )
)</f>
        <v/>
      </c>
      <c r="U963" s="7">
        <f ca="1">IF(O963="","",OFFSET(program!$A$1,0,disasm!$A963+COLUMN()-COLUMN($U963)+IF($I963,0,1)))</f>
        <v>0</v>
      </c>
      <c r="V963" s="7" t="str">
        <f ca="1">IF(P963="","",OFFSET(program!$A$1,0,disasm!$A963+COLUMN()-COLUMN($U963)+IF($I963,0,1)))</f>
        <v/>
      </c>
      <c r="W963" s="7" t="str">
        <f ca="1">IF(Q963="","",OFFSET(program!$A$1,0,disasm!$A963+COLUMN()-COLUMN($U963)+IF($I963,0,1)))</f>
        <v/>
      </c>
      <c r="X963" s="3" t="str">
        <f t="shared" ref="X963:X1000" ca="1" si="318">IF(O963="","",
  SUBSTITUTE(SUBSTITUTE(
    CHOOSE(1+O963,"[val]","val","[SP+val]"),
    "val",
    IF(R963="char","'"&amp;CHAR(U963)&amp;"'",
      IF(R963="addr",
        INDEX($B:$B,MATCH(U963,$A:$A,1))
          &amp; IF(INDEX($A:$A,MATCH(U963,$A:$A,1)) &lt; U963, ".a"&amp;(U963 - INDEX($A:$A,MATCH(U963,$A:$A,1))),""),
        U963
       )
    )
  ),"+-","-")
)</f>
        <v>0</v>
      </c>
      <c r="Y963" s="3" t="str">
        <f t="shared" ref="Y963:Y1000" si="319">IF(P963="","",
  SUBSTITUTE(SUBSTITUTE(
    CHOOSE(1+P963,"[val]","val","[SP+val]"),
    "val",
    IF(S963="char","'"&amp;CHAR(V963)&amp;"'",
      IF(S963="addr",
        INDEX($B:$B,MATCH(V963,$A:$A,1))
          &amp; IF(INDEX($A:$A,MATCH(V963,$A:$A,1)) &lt; V963, ".a"&amp;(V963 - INDEX($A:$A,MATCH(V963,$A:$A,1))),""),
        V963
       )
    )
  ),"+-","-")
)</f>
        <v/>
      </c>
      <c r="Z963" s="3" t="str">
        <f t="shared" ref="Z963:Z1000" si="320">IF(Q963="","",
  SUBSTITUTE(SUBSTITUTE(
    CHOOSE(1+Q963,"[val]","val","[SP+val]"),
    "val",
    IF(T963="char","'"&amp;CHAR(W963)&amp;"'",
      IF(T963="addr",
        INDEX($B:$B,MATCH(W963,$A:$A,1))
          &amp; IF(INDEX($A:$A,MATCH(W963,$A:$A,1)) &lt; W963, ".a"&amp;(W963 - INDEX($A:$A,MATCH(W963,$A:$A,1))),""),
        W963
       )
    )
  ),"+-","-")
)</f>
        <v/>
      </c>
      <c r="AA963" s="3" t="str">
        <f ca="1">" "
&amp;AE963
&amp;IF(AND(OR(K963=5,K963=6),MOD(INT(J963/1000),10)=1)," A2","")
&amp;IF(AND(NOT(I963),J963=109,OFFSET(program!$A$1,0,disasm!$A963+1)&gt;0,NOT(ISNUMBER(FIND(" A1 "," "&amp;AE963&amp;" "))))," AUTOLABEL","")
&amp;" "</f>
        <v xml:space="preserve">  </v>
      </c>
    </row>
    <row r="964" spans="1:27" x14ac:dyDescent="0.2">
      <c r="A964" s="1">
        <f t="shared" ref="A964:A1000" ca="1" si="321">A963+M963</f>
        <v>2319</v>
      </c>
      <c r="B964" s="2" t="str">
        <f t="shared" ca="1" si="304"/>
        <v>stack+269</v>
      </c>
      <c r="C964" s="3" t="str">
        <f ca="1">_xlfn.TEXTJOIN(" ",FALSE,OFFSET(program!$A$1,0,A964,1,M964))</f>
        <v/>
      </c>
      <c r="D964" s="4" t="str">
        <f ca="1">IF($H964="data",".dat "&amp;X964,
IF($H964="str",".str " &amp; _xlfn.TEXTJOIN("",FALSE,OFFSET(program!$A$2,0,A964+1,1,M964-1)),
$L964&amp;" "&amp;_xlfn.TEXTJOIN(", ",TRUE,$X964:$Z964)
))</f>
        <v>.dat 0</v>
      </c>
      <c r="E964" s="19" t="b">
        <f t="shared" ca="1" si="305"/>
        <v>0</v>
      </c>
      <c r="F964" s="5" t="str">
        <f t="shared" ca="1" si="302"/>
        <v>stack</v>
      </c>
      <c r="G964" s="5">
        <f t="shared" ca="1" si="303"/>
        <v>2050</v>
      </c>
      <c r="H964" s="5" t="str">
        <f t="shared" si="306"/>
        <v>data</v>
      </c>
      <c r="I964" s="13" t="b">
        <f t="shared" si="307"/>
        <v>1</v>
      </c>
      <c r="J964" s="6">
        <f ca="1">OFFSET(program!$A$1,0,disasm!A964)</f>
        <v>0</v>
      </c>
      <c r="K964" s="7">
        <f t="shared" ca="1" si="308"/>
        <v>0</v>
      </c>
      <c r="L964" s="7" t="e">
        <f t="shared" ca="1" si="309"/>
        <v>#VALUE!</v>
      </c>
      <c r="M964" s="7">
        <f t="shared" si="310"/>
        <v>1</v>
      </c>
      <c r="N964" s="7">
        <f t="shared" si="311"/>
        <v>1</v>
      </c>
      <c r="O964" s="8">
        <f t="shared" si="312"/>
        <v>1</v>
      </c>
      <c r="P964" s="8" t="str">
        <f t="shared" si="313"/>
        <v/>
      </c>
      <c r="Q964" s="8" t="str">
        <f t="shared" si="314"/>
        <v/>
      </c>
      <c r="R964" s="8" t="str">
        <f t="shared" ca="1" si="315"/>
        <v>num</v>
      </c>
      <c r="S964" s="8" t="str">
        <f t="shared" si="316"/>
        <v/>
      </c>
      <c r="T964" s="8" t="str">
        <f t="shared" si="317"/>
        <v/>
      </c>
      <c r="U964" s="7">
        <f ca="1">IF(O964="","",OFFSET(program!$A$1,0,disasm!$A964+COLUMN()-COLUMN($U964)+IF($I964,0,1)))</f>
        <v>0</v>
      </c>
      <c r="V964" s="7" t="str">
        <f ca="1">IF(P964="","",OFFSET(program!$A$1,0,disasm!$A964+COLUMN()-COLUMN($U964)+IF($I964,0,1)))</f>
        <v/>
      </c>
      <c r="W964" s="7" t="str">
        <f ca="1">IF(Q964="","",OFFSET(program!$A$1,0,disasm!$A964+COLUMN()-COLUMN($U964)+IF($I964,0,1)))</f>
        <v/>
      </c>
      <c r="X964" s="3" t="str">
        <f t="shared" ca="1" si="318"/>
        <v>0</v>
      </c>
      <c r="Y964" s="3" t="str">
        <f t="shared" si="319"/>
        <v/>
      </c>
      <c r="Z964" s="3" t="str">
        <f t="shared" si="320"/>
        <v/>
      </c>
      <c r="AA964" s="3" t="str">
        <f ca="1">" "
&amp;AE964
&amp;IF(AND(OR(K964=5,K964=6),MOD(INT(J964/1000),10)=1)," A2","")
&amp;IF(AND(NOT(I964),J964=109,OFFSET(program!$A$1,0,disasm!$A964+1)&gt;0,NOT(ISNUMBER(FIND(" A1 "," "&amp;AE964&amp;" "))))," AUTOLABEL","")
&amp;" "</f>
        <v xml:space="preserve">  </v>
      </c>
    </row>
    <row r="965" spans="1:27" x14ac:dyDescent="0.2">
      <c r="A965" s="1">
        <f t="shared" ca="1" si="321"/>
        <v>2320</v>
      </c>
      <c r="B965" s="2" t="str">
        <f t="shared" ca="1" si="304"/>
        <v>stack+270</v>
      </c>
      <c r="C965" s="3" t="str">
        <f ca="1">_xlfn.TEXTJOIN(" ",FALSE,OFFSET(program!$A$1,0,A965,1,M965))</f>
        <v/>
      </c>
      <c r="D965" s="4" t="str">
        <f ca="1">IF($H965="data",".dat "&amp;X965,
IF($H965="str",".str " &amp; _xlfn.TEXTJOIN("",FALSE,OFFSET(program!$A$2,0,A965+1,1,M965-1)),
$L965&amp;" "&amp;_xlfn.TEXTJOIN(", ",TRUE,$X965:$Z965)
))</f>
        <v>.dat 0</v>
      </c>
      <c r="E965" s="19" t="b">
        <f t="shared" ca="1" si="305"/>
        <v>0</v>
      </c>
      <c r="F965" s="5" t="str">
        <f t="shared" ca="1" si="302"/>
        <v>stack</v>
      </c>
      <c r="G965" s="5">
        <f t="shared" ca="1" si="303"/>
        <v>2050</v>
      </c>
      <c r="H965" s="5" t="str">
        <f t="shared" si="306"/>
        <v>data</v>
      </c>
      <c r="I965" s="13" t="b">
        <f t="shared" si="307"/>
        <v>1</v>
      </c>
      <c r="J965" s="6">
        <f ca="1">OFFSET(program!$A$1,0,disasm!A965)</f>
        <v>0</v>
      </c>
      <c r="K965" s="7">
        <f t="shared" ca="1" si="308"/>
        <v>0</v>
      </c>
      <c r="L965" s="7" t="e">
        <f t="shared" ca="1" si="309"/>
        <v>#VALUE!</v>
      </c>
      <c r="M965" s="7">
        <f t="shared" si="310"/>
        <v>1</v>
      </c>
      <c r="N965" s="7">
        <f t="shared" si="311"/>
        <v>1</v>
      </c>
      <c r="O965" s="8">
        <f t="shared" si="312"/>
        <v>1</v>
      </c>
      <c r="P965" s="8" t="str">
        <f t="shared" si="313"/>
        <v/>
      </c>
      <c r="Q965" s="8" t="str">
        <f t="shared" si="314"/>
        <v/>
      </c>
      <c r="R965" s="8" t="str">
        <f t="shared" ca="1" si="315"/>
        <v>num</v>
      </c>
      <c r="S965" s="8" t="str">
        <f t="shared" si="316"/>
        <v/>
      </c>
      <c r="T965" s="8" t="str">
        <f t="shared" si="317"/>
        <v/>
      </c>
      <c r="U965" s="7">
        <f ca="1">IF(O965="","",OFFSET(program!$A$1,0,disasm!$A965+COLUMN()-COLUMN($U965)+IF($I965,0,1)))</f>
        <v>0</v>
      </c>
      <c r="V965" s="7" t="str">
        <f ca="1">IF(P965="","",OFFSET(program!$A$1,0,disasm!$A965+COLUMN()-COLUMN($U965)+IF($I965,0,1)))</f>
        <v/>
      </c>
      <c r="W965" s="7" t="str">
        <f ca="1">IF(Q965="","",OFFSET(program!$A$1,0,disasm!$A965+COLUMN()-COLUMN($U965)+IF($I965,0,1)))</f>
        <v/>
      </c>
      <c r="X965" s="3" t="str">
        <f t="shared" ca="1" si="318"/>
        <v>0</v>
      </c>
      <c r="Y965" s="3" t="str">
        <f t="shared" si="319"/>
        <v/>
      </c>
      <c r="Z965" s="3" t="str">
        <f t="shared" si="320"/>
        <v/>
      </c>
      <c r="AA965" s="3" t="str">
        <f ca="1">" "
&amp;AE965
&amp;IF(AND(OR(K965=5,K965=6),MOD(INT(J965/1000),10)=1)," A2","")
&amp;IF(AND(NOT(I965),J965=109,OFFSET(program!$A$1,0,disasm!$A965+1)&gt;0,NOT(ISNUMBER(FIND(" A1 "," "&amp;AE965&amp;" "))))," AUTOLABEL","")
&amp;" "</f>
        <v xml:space="preserve">  </v>
      </c>
    </row>
    <row r="966" spans="1:27" x14ac:dyDescent="0.2">
      <c r="A966" s="1">
        <f t="shared" ca="1" si="321"/>
        <v>2321</v>
      </c>
      <c r="B966" s="2" t="str">
        <f t="shared" ca="1" si="304"/>
        <v>stack+271</v>
      </c>
      <c r="C966" s="3" t="str">
        <f ca="1">_xlfn.TEXTJOIN(" ",FALSE,OFFSET(program!$A$1,0,A966,1,M966))</f>
        <v/>
      </c>
      <c r="D966" s="4" t="str">
        <f ca="1">IF($H966="data",".dat "&amp;X966,
IF($H966="str",".str " &amp; _xlfn.TEXTJOIN("",FALSE,OFFSET(program!$A$2,0,A966+1,1,M966-1)),
$L966&amp;" "&amp;_xlfn.TEXTJOIN(", ",TRUE,$X966:$Z966)
))</f>
        <v>.dat 0</v>
      </c>
      <c r="E966" s="19" t="b">
        <f t="shared" ca="1" si="305"/>
        <v>0</v>
      </c>
      <c r="F966" s="5" t="str">
        <f t="shared" ca="1" si="302"/>
        <v>stack</v>
      </c>
      <c r="G966" s="5">
        <f t="shared" ca="1" si="303"/>
        <v>2050</v>
      </c>
      <c r="H966" s="5" t="str">
        <f t="shared" si="306"/>
        <v>data</v>
      </c>
      <c r="I966" s="13" t="b">
        <f t="shared" si="307"/>
        <v>1</v>
      </c>
      <c r="J966" s="6">
        <f ca="1">OFFSET(program!$A$1,0,disasm!A966)</f>
        <v>0</v>
      </c>
      <c r="K966" s="7">
        <f t="shared" ca="1" si="308"/>
        <v>0</v>
      </c>
      <c r="L966" s="7" t="e">
        <f t="shared" ca="1" si="309"/>
        <v>#VALUE!</v>
      </c>
      <c r="M966" s="7">
        <f t="shared" si="310"/>
        <v>1</v>
      </c>
      <c r="N966" s="7">
        <f t="shared" si="311"/>
        <v>1</v>
      </c>
      <c r="O966" s="8">
        <f t="shared" si="312"/>
        <v>1</v>
      </c>
      <c r="P966" s="8" t="str">
        <f t="shared" si="313"/>
        <v/>
      </c>
      <c r="Q966" s="8" t="str">
        <f t="shared" si="314"/>
        <v/>
      </c>
      <c r="R966" s="8" t="str">
        <f t="shared" ca="1" si="315"/>
        <v>num</v>
      </c>
      <c r="S966" s="8" t="str">
        <f t="shared" si="316"/>
        <v/>
      </c>
      <c r="T966" s="8" t="str">
        <f t="shared" si="317"/>
        <v/>
      </c>
      <c r="U966" s="7">
        <f ca="1">IF(O966="","",OFFSET(program!$A$1,0,disasm!$A966+COLUMN()-COLUMN($U966)+IF($I966,0,1)))</f>
        <v>0</v>
      </c>
      <c r="V966" s="7" t="str">
        <f ca="1">IF(P966="","",OFFSET(program!$A$1,0,disasm!$A966+COLUMN()-COLUMN($U966)+IF($I966,0,1)))</f>
        <v/>
      </c>
      <c r="W966" s="7" t="str">
        <f ca="1">IF(Q966="","",OFFSET(program!$A$1,0,disasm!$A966+COLUMN()-COLUMN($U966)+IF($I966,0,1)))</f>
        <v/>
      </c>
      <c r="X966" s="3" t="str">
        <f t="shared" ca="1" si="318"/>
        <v>0</v>
      </c>
      <c r="Y966" s="3" t="str">
        <f t="shared" si="319"/>
        <v/>
      </c>
      <c r="Z966" s="3" t="str">
        <f t="shared" si="320"/>
        <v/>
      </c>
      <c r="AA966" s="3" t="str">
        <f ca="1">" "
&amp;AE966
&amp;IF(AND(OR(K966=5,K966=6),MOD(INT(J966/1000),10)=1)," A2","")
&amp;IF(AND(NOT(I966),J966=109,OFFSET(program!$A$1,0,disasm!$A966+1)&gt;0,NOT(ISNUMBER(FIND(" A1 "," "&amp;AE966&amp;" "))))," AUTOLABEL","")
&amp;" "</f>
        <v xml:space="preserve">  </v>
      </c>
    </row>
    <row r="967" spans="1:27" x14ac:dyDescent="0.2">
      <c r="A967" s="1">
        <f t="shared" ca="1" si="321"/>
        <v>2322</v>
      </c>
      <c r="B967" s="2" t="str">
        <f t="shared" ca="1" si="304"/>
        <v>stack+272</v>
      </c>
      <c r="C967" s="3" t="str">
        <f ca="1">_xlfn.TEXTJOIN(" ",FALSE,OFFSET(program!$A$1,0,A967,1,M967))</f>
        <v/>
      </c>
      <c r="D967" s="4" t="str">
        <f ca="1">IF($H967="data",".dat "&amp;X967,
IF($H967="str",".str " &amp; _xlfn.TEXTJOIN("",FALSE,OFFSET(program!$A$2,0,A967+1,1,M967-1)),
$L967&amp;" "&amp;_xlfn.TEXTJOIN(", ",TRUE,$X967:$Z967)
))</f>
        <v>.dat 0</v>
      </c>
      <c r="E967" s="19" t="b">
        <f t="shared" ca="1" si="305"/>
        <v>0</v>
      </c>
      <c r="F967" s="5" t="str">
        <f t="shared" ca="1" si="302"/>
        <v>stack</v>
      </c>
      <c r="G967" s="5">
        <f t="shared" ca="1" si="303"/>
        <v>2050</v>
      </c>
      <c r="H967" s="5" t="str">
        <f t="shared" si="306"/>
        <v>data</v>
      </c>
      <c r="I967" s="13" t="b">
        <f t="shared" si="307"/>
        <v>1</v>
      </c>
      <c r="J967" s="6">
        <f ca="1">OFFSET(program!$A$1,0,disasm!A967)</f>
        <v>0</v>
      </c>
      <c r="K967" s="7">
        <f t="shared" ca="1" si="308"/>
        <v>0</v>
      </c>
      <c r="L967" s="7" t="e">
        <f t="shared" ca="1" si="309"/>
        <v>#VALUE!</v>
      </c>
      <c r="M967" s="7">
        <f t="shared" si="310"/>
        <v>1</v>
      </c>
      <c r="N967" s="7">
        <f t="shared" si="311"/>
        <v>1</v>
      </c>
      <c r="O967" s="8">
        <f t="shared" si="312"/>
        <v>1</v>
      </c>
      <c r="P967" s="8" t="str">
        <f t="shared" si="313"/>
        <v/>
      </c>
      <c r="Q967" s="8" t="str">
        <f t="shared" si="314"/>
        <v/>
      </c>
      <c r="R967" s="8" t="str">
        <f t="shared" ca="1" si="315"/>
        <v>num</v>
      </c>
      <c r="S967" s="8" t="str">
        <f t="shared" si="316"/>
        <v/>
      </c>
      <c r="T967" s="8" t="str">
        <f t="shared" si="317"/>
        <v/>
      </c>
      <c r="U967" s="7">
        <f ca="1">IF(O967="","",OFFSET(program!$A$1,0,disasm!$A967+COLUMN()-COLUMN($U967)+IF($I967,0,1)))</f>
        <v>0</v>
      </c>
      <c r="V967" s="7" t="str">
        <f ca="1">IF(P967="","",OFFSET(program!$A$1,0,disasm!$A967+COLUMN()-COLUMN($U967)+IF($I967,0,1)))</f>
        <v/>
      </c>
      <c r="W967" s="7" t="str">
        <f ca="1">IF(Q967="","",OFFSET(program!$A$1,0,disasm!$A967+COLUMN()-COLUMN($U967)+IF($I967,0,1)))</f>
        <v/>
      </c>
      <c r="X967" s="3" t="str">
        <f t="shared" ca="1" si="318"/>
        <v>0</v>
      </c>
      <c r="Y967" s="3" t="str">
        <f t="shared" si="319"/>
        <v/>
      </c>
      <c r="Z967" s="3" t="str">
        <f t="shared" si="320"/>
        <v/>
      </c>
      <c r="AA967" s="3" t="str">
        <f ca="1">" "
&amp;AE967
&amp;IF(AND(OR(K967=5,K967=6),MOD(INT(J967/1000),10)=1)," A2","")
&amp;IF(AND(NOT(I967),J967=109,OFFSET(program!$A$1,0,disasm!$A967+1)&gt;0,NOT(ISNUMBER(FIND(" A1 "," "&amp;AE967&amp;" "))))," AUTOLABEL","")
&amp;" "</f>
        <v xml:space="preserve">  </v>
      </c>
    </row>
    <row r="968" spans="1:27" x14ac:dyDescent="0.2">
      <c r="A968" s="1">
        <f t="shared" ca="1" si="321"/>
        <v>2323</v>
      </c>
      <c r="B968" s="2" t="str">
        <f t="shared" ca="1" si="304"/>
        <v>stack+273</v>
      </c>
      <c r="C968" s="3" t="str">
        <f ca="1">_xlfn.TEXTJOIN(" ",FALSE,OFFSET(program!$A$1,0,A968,1,M968))</f>
        <v/>
      </c>
      <c r="D968" s="4" t="str">
        <f ca="1">IF($H968="data",".dat "&amp;X968,
IF($H968="str",".str " &amp; _xlfn.TEXTJOIN("",FALSE,OFFSET(program!$A$2,0,A968+1,1,M968-1)),
$L968&amp;" "&amp;_xlfn.TEXTJOIN(", ",TRUE,$X968:$Z968)
))</f>
        <v>.dat 0</v>
      </c>
      <c r="E968" s="19" t="b">
        <f t="shared" ca="1" si="305"/>
        <v>0</v>
      </c>
      <c r="F968" s="5" t="str">
        <f t="shared" ca="1" si="302"/>
        <v>stack</v>
      </c>
      <c r="G968" s="5">
        <f t="shared" ca="1" si="303"/>
        <v>2050</v>
      </c>
      <c r="H968" s="5" t="str">
        <f t="shared" si="306"/>
        <v>data</v>
      </c>
      <c r="I968" s="13" t="b">
        <f t="shared" si="307"/>
        <v>1</v>
      </c>
      <c r="J968" s="6">
        <f ca="1">OFFSET(program!$A$1,0,disasm!A968)</f>
        <v>0</v>
      </c>
      <c r="K968" s="7">
        <f t="shared" ca="1" si="308"/>
        <v>0</v>
      </c>
      <c r="L968" s="7" t="e">
        <f t="shared" ca="1" si="309"/>
        <v>#VALUE!</v>
      </c>
      <c r="M968" s="7">
        <f t="shared" si="310"/>
        <v>1</v>
      </c>
      <c r="N968" s="7">
        <f t="shared" si="311"/>
        <v>1</v>
      </c>
      <c r="O968" s="8">
        <f t="shared" si="312"/>
        <v>1</v>
      </c>
      <c r="P968" s="8" t="str">
        <f t="shared" si="313"/>
        <v/>
      </c>
      <c r="Q968" s="8" t="str">
        <f t="shared" si="314"/>
        <v/>
      </c>
      <c r="R968" s="8" t="str">
        <f t="shared" ca="1" si="315"/>
        <v>num</v>
      </c>
      <c r="S968" s="8" t="str">
        <f t="shared" si="316"/>
        <v/>
      </c>
      <c r="T968" s="8" t="str">
        <f t="shared" si="317"/>
        <v/>
      </c>
      <c r="U968" s="7">
        <f ca="1">IF(O968="","",OFFSET(program!$A$1,0,disasm!$A968+COLUMN()-COLUMN($U968)+IF($I968,0,1)))</f>
        <v>0</v>
      </c>
      <c r="V968" s="7" t="str">
        <f ca="1">IF(P968="","",OFFSET(program!$A$1,0,disasm!$A968+COLUMN()-COLUMN($U968)+IF($I968,0,1)))</f>
        <v/>
      </c>
      <c r="W968" s="7" t="str">
        <f ca="1">IF(Q968="","",OFFSET(program!$A$1,0,disasm!$A968+COLUMN()-COLUMN($U968)+IF($I968,0,1)))</f>
        <v/>
      </c>
      <c r="X968" s="3" t="str">
        <f t="shared" ca="1" si="318"/>
        <v>0</v>
      </c>
      <c r="Y968" s="3" t="str">
        <f t="shared" si="319"/>
        <v/>
      </c>
      <c r="Z968" s="3" t="str">
        <f t="shared" si="320"/>
        <v/>
      </c>
      <c r="AA968" s="3" t="str">
        <f ca="1">" "
&amp;AE968
&amp;IF(AND(OR(K968=5,K968=6),MOD(INT(J968/1000),10)=1)," A2","")
&amp;IF(AND(NOT(I968),J968=109,OFFSET(program!$A$1,0,disasm!$A968+1)&gt;0,NOT(ISNUMBER(FIND(" A1 "," "&amp;AE968&amp;" "))))," AUTOLABEL","")
&amp;" "</f>
        <v xml:space="preserve">  </v>
      </c>
    </row>
    <row r="969" spans="1:27" x14ac:dyDescent="0.2">
      <c r="A969" s="1">
        <f t="shared" ca="1" si="321"/>
        <v>2324</v>
      </c>
      <c r="B969" s="2" t="str">
        <f t="shared" ca="1" si="304"/>
        <v>stack+274</v>
      </c>
      <c r="C969" s="3" t="str">
        <f ca="1">_xlfn.TEXTJOIN(" ",FALSE,OFFSET(program!$A$1,0,A969,1,M969))</f>
        <v/>
      </c>
      <c r="D969" s="4" t="str">
        <f ca="1">IF($H969="data",".dat "&amp;X969,
IF($H969="str",".str " &amp; _xlfn.TEXTJOIN("",FALSE,OFFSET(program!$A$2,0,A969+1,1,M969-1)),
$L969&amp;" "&amp;_xlfn.TEXTJOIN(", ",TRUE,$X969:$Z969)
))</f>
        <v>.dat 0</v>
      </c>
      <c r="E969" s="19" t="b">
        <f t="shared" ca="1" si="305"/>
        <v>0</v>
      </c>
      <c r="F969" s="5" t="str">
        <f t="shared" ca="1" si="302"/>
        <v>stack</v>
      </c>
      <c r="G969" s="5">
        <f t="shared" ca="1" si="303"/>
        <v>2050</v>
      </c>
      <c r="H969" s="5" t="str">
        <f t="shared" si="306"/>
        <v>data</v>
      </c>
      <c r="I969" s="13" t="b">
        <f t="shared" si="307"/>
        <v>1</v>
      </c>
      <c r="J969" s="6">
        <f ca="1">OFFSET(program!$A$1,0,disasm!A969)</f>
        <v>0</v>
      </c>
      <c r="K969" s="7">
        <f t="shared" ca="1" si="308"/>
        <v>0</v>
      </c>
      <c r="L969" s="7" t="e">
        <f t="shared" ca="1" si="309"/>
        <v>#VALUE!</v>
      </c>
      <c r="M969" s="7">
        <f t="shared" si="310"/>
        <v>1</v>
      </c>
      <c r="N969" s="7">
        <f t="shared" si="311"/>
        <v>1</v>
      </c>
      <c r="O969" s="8">
        <f t="shared" si="312"/>
        <v>1</v>
      </c>
      <c r="P969" s="8" t="str">
        <f t="shared" si="313"/>
        <v/>
      </c>
      <c r="Q969" s="8" t="str">
        <f t="shared" si="314"/>
        <v/>
      </c>
      <c r="R969" s="8" t="str">
        <f t="shared" ca="1" si="315"/>
        <v>num</v>
      </c>
      <c r="S969" s="8" t="str">
        <f t="shared" si="316"/>
        <v/>
      </c>
      <c r="T969" s="8" t="str">
        <f t="shared" si="317"/>
        <v/>
      </c>
      <c r="U969" s="7">
        <f ca="1">IF(O969="","",OFFSET(program!$A$1,0,disasm!$A969+COLUMN()-COLUMN($U969)+IF($I969,0,1)))</f>
        <v>0</v>
      </c>
      <c r="V969" s="7" t="str">
        <f ca="1">IF(P969="","",OFFSET(program!$A$1,0,disasm!$A969+COLUMN()-COLUMN($U969)+IF($I969,0,1)))</f>
        <v/>
      </c>
      <c r="W969" s="7" t="str">
        <f ca="1">IF(Q969="","",OFFSET(program!$A$1,0,disasm!$A969+COLUMN()-COLUMN($U969)+IF($I969,0,1)))</f>
        <v/>
      </c>
      <c r="X969" s="3" t="str">
        <f t="shared" ca="1" si="318"/>
        <v>0</v>
      </c>
      <c r="Y969" s="3" t="str">
        <f t="shared" si="319"/>
        <v/>
      </c>
      <c r="Z969" s="3" t="str">
        <f t="shared" si="320"/>
        <v/>
      </c>
      <c r="AA969" s="3" t="str">
        <f ca="1">" "
&amp;AE969
&amp;IF(AND(OR(K969=5,K969=6),MOD(INT(J969/1000),10)=1)," A2","")
&amp;IF(AND(NOT(I969),J969=109,OFFSET(program!$A$1,0,disasm!$A969+1)&gt;0,NOT(ISNUMBER(FIND(" A1 "," "&amp;AE969&amp;" "))))," AUTOLABEL","")
&amp;" "</f>
        <v xml:space="preserve">  </v>
      </c>
    </row>
    <row r="970" spans="1:27" x14ac:dyDescent="0.2">
      <c r="A970" s="1">
        <f t="shared" ca="1" si="321"/>
        <v>2325</v>
      </c>
      <c r="B970" s="2" t="str">
        <f t="shared" ca="1" si="304"/>
        <v>stack+275</v>
      </c>
      <c r="C970" s="3" t="str">
        <f ca="1">_xlfn.TEXTJOIN(" ",FALSE,OFFSET(program!$A$1,0,A970,1,M970))</f>
        <v/>
      </c>
      <c r="D970" s="4" t="str">
        <f ca="1">IF($H970="data",".dat "&amp;X970,
IF($H970="str",".str " &amp; _xlfn.TEXTJOIN("",FALSE,OFFSET(program!$A$2,0,A970+1,1,M970-1)),
$L970&amp;" "&amp;_xlfn.TEXTJOIN(", ",TRUE,$X970:$Z970)
))</f>
        <v>.dat 0</v>
      </c>
      <c r="E970" s="19" t="b">
        <f t="shared" ca="1" si="305"/>
        <v>0</v>
      </c>
      <c r="F970" s="5" t="str">
        <f t="shared" ca="1" si="302"/>
        <v>stack</v>
      </c>
      <c r="G970" s="5">
        <f t="shared" ca="1" si="303"/>
        <v>2050</v>
      </c>
      <c r="H970" s="5" t="str">
        <f t="shared" si="306"/>
        <v>data</v>
      </c>
      <c r="I970" s="13" t="b">
        <f t="shared" si="307"/>
        <v>1</v>
      </c>
      <c r="J970" s="6">
        <f ca="1">OFFSET(program!$A$1,0,disasm!A970)</f>
        <v>0</v>
      </c>
      <c r="K970" s="7">
        <f t="shared" ca="1" si="308"/>
        <v>0</v>
      </c>
      <c r="L970" s="7" t="e">
        <f t="shared" ca="1" si="309"/>
        <v>#VALUE!</v>
      </c>
      <c r="M970" s="7">
        <f t="shared" si="310"/>
        <v>1</v>
      </c>
      <c r="N970" s="7">
        <f t="shared" si="311"/>
        <v>1</v>
      </c>
      <c r="O970" s="8">
        <f t="shared" si="312"/>
        <v>1</v>
      </c>
      <c r="P970" s="8" t="str">
        <f t="shared" si="313"/>
        <v/>
      </c>
      <c r="Q970" s="8" t="str">
        <f t="shared" si="314"/>
        <v/>
      </c>
      <c r="R970" s="8" t="str">
        <f t="shared" ca="1" si="315"/>
        <v>num</v>
      </c>
      <c r="S970" s="8" t="str">
        <f t="shared" si="316"/>
        <v/>
      </c>
      <c r="T970" s="8" t="str">
        <f t="shared" si="317"/>
        <v/>
      </c>
      <c r="U970" s="7">
        <f ca="1">IF(O970="","",OFFSET(program!$A$1,0,disasm!$A970+COLUMN()-COLUMN($U970)+IF($I970,0,1)))</f>
        <v>0</v>
      </c>
      <c r="V970" s="7" t="str">
        <f ca="1">IF(P970="","",OFFSET(program!$A$1,0,disasm!$A970+COLUMN()-COLUMN($U970)+IF($I970,0,1)))</f>
        <v/>
      </c>
      <c r="W970" s="7" t="str">
        <f ca="1">IF(Q970="","",OFFSET(program!$A$1,0,disasm!$A970+COLUMN()-COLUMN($U970)+IF($I970,0,1)))</f>
        <v/>
      </c>
      <c r="X970" s="3" t="str">
        <f t="shared" ca="1" si="318"/>
        <v>0</v>
      </c>
      <c r="Y970" s="3" t="str">
        <f t="shared" si="319"/>
        <v/>
      </c>
      <c r="Z970" s="3" t="str">
        <f t="shared" si="320"/>
        <v/>
      </c>
      <c r="AA970" s="3" t="str">
        <f ca="1">" "
&amp;AE970
&amp;IF(AND(OR(K970=5,K970=6),MOD(INT(J970/1000),10)=1)," A2","")
&amp;IF(AND(NOT(I970),J970=109,OFFSET(program!$A$1,0,disasm!$A970+1)&gt;0,NOT(ISNUMBER(FIND(" A1 "," "&amp;AE970&amp;" "))))," AUTOLABEL","")
&amp;" "</f>
        <v xml:space="preserve">  </v>
      </c>
    </row>
    <row r="971" spans="1:27" x14ac:dyDescent="0.2">
      <c r="A971" s="1">
        <f t="shared" ca="1" si="321"/>
        <v>2326</v>
      </c>
      <c r="B971" s="2" t="str">
        <f t="shared" ca="1" si="304"/>
        <v>stack+276</v>
      </c>
      <c r="C971" s="3" t="str">
        <f ca="1">_xlfn.TEXTJOIN(" ",FALSE,OFFSET(program!$A$1,0,A971,1,M971))</f>
        <v/>
      </c>
      <c r="D971" s="4" t="str">
        <f ca="1">IF($H971="data",".dat "&amp;X971,
IF($H971="str",".str " &amp; _xlfn.TEXTJOIN("",FALSE,OFFSET(program!$A$2,0,A971+1,1,M971-1)),
$L971&amp;" "&amp;_xlfn.TEXTJOIN(", ",TRUE,$X971:$Z971)
))</f>
        <v>.dat 0</v>
      </c>
      <c r="E971" s="19" t="b">
        <f t="shared" ca="1" si="305"/>
        <v>0</v>
      </c>
      <c r="F971" s="5" t="str">
        <f t="shared" ca="1" si="302"/>
        <v>stack</v>
      </c>
      <c r="G971" s="5">
        <f t="shared" ca="1" si="303"/>
        <v>2050</v>
      </c>
      <c r="H971" s="5" t="str">
        <f t="shared" si="306"/>
        <v>data</v>
      </c>
      <c r="I971" s="13" t="b">
        <f t="shared" si="307"/>
        <v>1</v>
      </c>
      <c r="J971" s="6">
        <f ca="1">OFFSET(program!$A$1,0,disasm!A971)</f>
        <v>0</v>
      </c>
      <c r="K971" s="7">
        <f t="shared" ca="1" si="308"/>
        <v>0</v>
      </c>
      <c r="L971" s="7" t="e">
        <f t="shared" ca="1" si="309"/>
        <v>#VALUE!</v>
      </c>
      <c r="M971" s="7">
        <f t="shared" si="310"/>
        <v>1</v>
      </c>
      <c r="N971" s="7">
        <f t="shared" si="311"/>
        <v>1</v>
      </c>
      <c r="O971" s="8">
        <f t="shared" si="312"/>
        <v>1</v>
      </c>
      <c r="P971" s="8" t="str">
        <f t="shared" si="313"/>
        <v/>
      </c>
      <c r="Q971" s="8" t="str">
        <f t="shared" si="314"/>
        <v/>
      </c>
      <c r="R971" s="8" t="str">
        <f t="shared" ca="1" si="315"/>
        <v>num</v>
      </c>
      <c r="S971" s="8" t="str">
        <f t="shared" si="316"/>
        <v/>
      </c>
      <c r="T971" s="8" t="str">
        <f t="shared" si="317"/>
        <v/>
      </c>
      <c r="U971" s="7">
        <f ca="1">IF(O971="","",OFFSET(program!$A$1,0,disasm!$A971+COLUMN()-COLUMN($U971)+IF($I971,0,1)))</f>
        <v>0</v>
      </c>
      <c r="V971" s="7" t="str">
        <f ca="1">IF(P971="","",OFFSET(program!$A$1,0,disasm!$A971+COLUMN()-COLUMN($U971)+IF($I971,0,1)))</f>
        <v/>
      </c>
      <c r="W971" s="7" t="str">
        <f ca="1">IF(Q971="","",OFFSET(program!$A$1,0,disasm!$A971+COLUMN()-COLUMN($U971)+IF($I971,0,1)))</f>
        <v/>
      </c>
      <c r="X971" s="3" t="str">
        <f t="shared" ca="1" si="318"/>
        <v>0</v>
      </c>
      <c r="Y971" s="3" t="str">
        <f t="shared" si="319"/>
        <v/>
      </c>
      <c r="Z971" s="3" t="str">
        <f t="shared" si="320"/>
        <v/>
      </c>
      <c r="AA971" s="3" t="str">
        <f ca="1">" "
&amp;AE971
&amp;IF(AND(OR(K971=5,K971=6),MOD(INT(J971/1000),10)=1)," A2","")
&amp;IF(AND(NOT(I971),J971=109,OFFSET(program!$A$1,0,disasm!$A971+1)&gt;0,NOT(ISNUMBER(FIND(" A1 "," "&amp;AE971&amp;" "))))," AUTOLABEL","")
&amp;" "</f>
        <v xml:space="preserve">  </v>
      </c>
    </row>
    <row r="972" spans="1:27" x14ac:dyDescent="0.2">
      <c r="A972" s="1">
        <f t="shared" ca="1" si="321"/>
        <v>2327</v>
      </c>
      <c r="B972" s="2" t="str">
        <f t="shared" ca="1" si="304"/>
        <v>stack+277</v>
      </c>
      <c r="C972" s="3" t="str">
        <f ca="1">_xlfn.TEXTJOIN(" ",FALSE,OFFSET(program!$A$1,0,A972,1,M972))</f>
        <v/>
      </c>
      <c r="D972" s="4" t="str">
        <f ca="1">IF($H972="data",".dat "&amp;X972,
IF($H972="str",".str " &amp; _xlfn.TEXTJOIN("",FALSE,OFFSET(program!$A$2,0,A972+1,1,M972-1)),
$L972&amp;" "&amp;_xlfn.TEXTJOIN(", ",TRUE,$X972:$Z972)
))</f>
        <v>.dat 0</v>
      </c>
      <c r="E972" s="19" t="b">
        <f t="shared" ca="1" si="305"/>
        <v>0</v>
      </c>
      <c r="F972" s="5" t="str">
        <f t="shared" ca="1" si="302"/>
        <v>stack</v>
      </c>
      <c r="G972" s="5">
        <f t="shared" ca="1" si="303"/>
        <v>2050</v>
      </c>
      <c r="H972" s="5" t="str">
        <f t="shared" si="306"/>
        <v>data</v>
      </c>
      <c r="I972" s="13" t="b">
        <f t="shared" si="307"/>
        <v>1</v>
      </c>
      <c r="J972" s="6">
        <f ca="1">OFFSET(program!$A$1,0,disasm!A972)</f>
        <v>0</v>
      </c>
      <c r="K972" s="7">
        <f t="shared" ca="1" si="308"/>
        <v>0</v>
      </c>
      <c r="L972" s="7" t="e">
        <f t="shared" ca="1" si="309"/>
        <v>#VALUE!</v>
      </c>
      <c r="M972" s="7">
        <f t="shared" si="310"/>
        <v>1</v>
      </c>
      <c r="N972" s="7">
        <f t="shared" si="311"/>
        <v>1</v>
      </c>
      <c r="O972" s="8">
        <f t="shared" si="312"/>
        <v>1</v>
      </c>
      <c r="P972" s="8" t="str">
        <f t="shared" si="313"/>
        <v/>
      </c>
      <c r="Q972" s="8" t="str">
        <f t="shared" si="314"/>
        <v/>
      </c>
      <c r="R972" s="8" t="str">
        <f t="shared" ca="1" si="315"/>
        <v>num</v>
      </c>
      <c r="S972" s="8" t="str">
        <f t="shared" si="316"/>
        <v/>
      </c>
      <c r="T972" s="8" t="str">
        <f t="shared" si="317"/>
        <v/>
      </c>
      <c r="U972" s="7">
        <f ca="1">IF(O972="","",OFFSET(program!$A$1,0,disasm!$A972+COLUMN()-COLUMN($U972)+IF($I972,0,1)))</f>
        <v>0</v>
      </c>
      <c r="V972" s="7" t="str">
        <f ca="1">IF(P972="","",OFFSET(program!$A$1,0,disasm!$A972+COLUMN()-COLUMN($U972)+IF($I972,0,1)))</f>
        <v/>
      </c>
      <c r="W972" s="7" t="str">
        <f ca="1">IF(Q972="","",OFFSET(program!$A$1,0,disasm!$A972+COLUMN()-COLUMN($U972)+IF($I972,0,1)))</f>
        <v/>
      </c>
      <c r="X972" s="3" t="str">
        <f t="shared" ca="1" si="318"/>
        <v>0</v>
      </c>
      <c r="Y972" s="3" t="str">
        <f t="shared" si="319"/>
        <v/>
      </c>
      <c r="Z972" s="3" t="str">
        <f t="shared" si="320"/>
        <v/>
      </c>
      <c r="AA972" s="3" t="str">
        <f ca="1">" "
&amp;AE972
&amp;IF(AND(OR(K972=5,K972=6),MOD(INT(J972/1000),10)=1)," A2","")
&amp;IF(AND(NOT(I972),J972=109,OFFSET(program!$A$1,0,disasm!$A972+1)&gt;0,NOT(ISNUMBER(FIND(" A1 "," "&amp;AE972&amp;" "))))," AUTOLABEL","")
&amp;" "</f>
        <v xml:space="preserve">  </v>
      </c>
    </row>
    <row r="973" spans="1:27" x14ac:dyDescent="0.2">
      <c r="A973" s="1">
        <f t="shared" ca="1" si="321"/>
        <v>2328</v>
      </c>
      <c r="B973" s="2" t="str">
        <f t="shared" ca="1" si="304"/>
        <v>stack+278</v>
      </c>
      <c r="C973" s="3" t="str">
        <f ca="1">_xlfn.TEXTJOIN(" ",FALSE,OFFSET(program!$A$1,0,A973,1,M973))</f>
        <v/>
      </c>
      <c r="D973" s="4" t="str">
        <f ca="1">IF($H973="data",".dat "&amp;X973,
IF($H973="str",".str " &amp; _xlfn.TEXTJOIN("",FALSE,OFFSET(program!$A$2,0,A973+1,1,M973-1)),
$L973&amp;" "&amp;_xlfn.TEXTJOIN(", ",TRUE,$X973:$Z973)
))</f>
        <v>.dat 0</v>
      </c>
      <c r="E973" s="19" t="b">
        <f t="shared" ca="1" si="305"/>
        <v>0</v>
      </c>
      <c r="F973" s="5" t="str">
        <f t="shared" ca="1" si="302"/>
        <v>stack</v>
      </c>
      <c r="G973" s="5">
        <f t="shared" ca="1" si="303"/>
        <v>2050</v>
      </c>
      <c r="H973" s="5" t="str">
        <f t="shared" si="306"/>
        <v>data</v>
      </c>
      <c r="I973" s="13" t="b">
        <f t="shared" si="307"/>
        <v>1</v>
      </c>
      <c r="J973" s="6">
        <f ca="1">OFFSET(program!$A$1,0,disasm!A973)</f>
        <v>0</v>
      </c>
      <c r="K973" s="7">
        <f t="shared" ca="1" si="308"/>
        <v>0</v>
      </c>
      <c r="L973" s="7" t="e">
        <f t="shared" ca="1" si="309"/>
        <v>#VALUE!</v>
      </c>
      <c r="M973" s="7">
        <f t="shared" si="310"/>
        <v>1</v>
      </c>
      <c r="N973" s="7">
        <f t="shared" si="311"/>
        <v>1</v>
      </c>
      <c r="O973" s="8">
        <f t="shared" si="312"/>
        <v>1</v>
      </c>
      <c r="P973" s="8" t="str">
        <f t="shared" si="313"/>
        <v/>
      </c>
      <c r="Q973" s="8" t="str">
        <f t="shared" si="314"/>
        <v/>
      </c>
      <c r="R973" s="8" t="str">
        <f t="shared" ca="1" si="315"/>
        <v>num</v>
      </c>
      <c r="S973" s="8" t="str">
        <f t="shared" si="316"/>
        <v/>
      </c>
      <c r="T973" s="8" t="str">
        <f t="shared" si="317"/>
        <v/>
      </c>
      <c r="U973" s="7">
        <f ca="1">IF(O973="","",OFFSET(program!$A$1,0,disasm!$A973+COLUMN()-COLUMN($U973)+IF($I973,0,1)))</f>
        <v>0</v>
      </c>
      <c r="V973" s="7" t="str">
        <f ca="1">IF(P973="","",OFFSET(program!$A$1,0,disasm!$A973+COLUMN()-COLUMN($U973)+IF($I973,0,1)))</f>
        <v/>
      </c>
      <c r="W973" s="7" t="str">
        <f ca="1">IF(Q973="","",OFFSET(program!$A$1,0,disasm!$A973+COLUMN()-COLUMN($U973)+IF($I973,0,1)))</f>
        <v/>
      </c>
      <c r="X973" s="3" t="str">
        <f t="shared" ca="1" si="318"/>
        <v>0</v>
      </c>
      <c r="Y973" s="3" t="str">
        <f t="shared" si="319"/>
        <v/>
      </c>
      <c r="Z973" s="3" t="str">
        <f t="shared" si="320"/>
        <v/>
      </c>
      <c r="AA973" s="3" t="str">
        <f ca="1">" "
&amp;AE973
&amp;IF(AND(OR(K973=5,K973=6),MOD(INT(J973/1000),10)=1)," A2","")
&amp;IF(AND(NOT(I973),J973=109,OFFSET(program!$A$1,0,disasm!$A973+1)&gt;0,NOT(ISNUMBER(FIND(" A1 "," "&amp;AE973&amp;" "))))," AUTOLABEL","")
&amp;" "</f>
        <v xml:space="preserve">  </v>
      </c>
    </row>
    <row r="974" spans="1:27" x14ac:dyDescent="0.2">
      <c r="A974" s="1">
        <f t="shared" ca="1" si="321"/>
        <v>2329</v>
      </c>
      <c r="B974" s="2" t="str">
        <f t="shared" ca="1" si="304"/>
        <v>stack+279</v>
      </c>
      <c r="C974" s="3" t="str">
        <f ca="1">_xlfn.TEXTJOIN(" ",FALSE,OFFSET(program!$A$1,0,A974,1,M974))</f>
        <v/>
      </c>
      <c r="D974" s="4" t="str">
        <f ca="1">IF($H974="data",".dat "&amp;X974,
IF($H974="str",".str " &amp; _xlfn.TEXTJOIN("",FALSE,OFFSET(program!$A$2,0,A974+1,1,M974-1)),
$L974&amp;" "&amp;_xlfn.TEXTJOIN(", ",TRUE,$X974:$Z974)
))</f>
        <v>.dat 0</v>
      </c>
      <c r="E974" s="19" t="b">
        <f t="shared" ca="1" si="305"/>
        <v>0</v>
      </c>
      <c r="F974" s="5" t="str">
        <f t="shared" ca="1" si="302"/>
        <v>stack</v>
      </c>
      <c r="G974" s="5">
        <f t="shared" ca="1" si="303"/>
        <v>2050</v>
      </c>
      <c r="H974" s="5" t="str">
        <f t="shared" si="306"/>
        <v>data</v>
      </c>
      <c r="I974" s="13" t="b">
        <f t="shared" si="307"/>
        <v>1</v>
      </c>
      <c r="J974" s="6">
        <f ca="1">OFFSET(program!$A$1,0,disasm!A974)</f>
        <v>0</v>
      </c>
      <c r="K974" s="7">
        <f t="shared" ca="1" si="308"/>
        <v>0</v>
      </c>
      <c r="L974" s="7" t="e">
        <f t="shared" ca="1" si="309"/>
        <v>#VALUE!</v>
      </c>
      <c r="M974" s="7">
        <f t="shared" si="310"/>
        <v>1</v>
      </c>
      <c r="N974" s="7">
        <f t="shared" si="311"/>
        <v>1</v>
      </c>
      <c r="O974" s="8">
        <f t="shared" si="312"/>
        <v>1</v>
      </c>
      <c r="P974" s="8" t="str">
        <f t="shared" si="313"/>
        <v/>
      </c>
      <c r="Q974" s="8" t="str">
        <f t="shared" si="314"/>
        <v/>
      </c>
      <c r="R974" s="8" t="str">
        <f t="shared" ca="1" si="315"/>
        <v>num</v>
      </c>
      <c r="S974" s="8" t="str">
        <f t="shared" si="316"/>
        <v/>
      </c>
      <c r="T974" s="8" t="str">
        <f t="shared" si="317"/>
        <v/>
      </c>
      <c r="U974" s="7">
        <f ca="1">IF(O974="","",OFFSET(program!$A$1,0,disasm!$A974+COLUMN()-COLUMN($U974)+IF($I974,0,1)))</f>
        <v>0</v>
      </c>
      <c r="V974" s="7" t="str">
        <f ca="1">IF(P974="","",OFFSET(program!$A$1,0,disasm!$A974+COLUMN()-COLUMN($U974)+IF($I974,0,1)))</f>
        <v/>
      </c>
      <c r="W974" s="7" t="str">
        <f ca="1">IF(Q974="","",OFFSET(program!$A$1,0,disasm!$A974+COLUMN()-COLUMN($U974)+IF($I974,0,1)))</f>
        <v/>
      </c>
      <c r="X974" s="3" t="str">
        <f t="shared" ca="1" si="318"/>
        <v>0</v>
      </c>
      <c r="Y974" s="3" t="str">
        <f t="shared" si="319"/>
        <v/>
      </c>
      <c r="Z974" s="3" t="str">
        <f t="shared" si="320"/>
        <v/>
      </c>
      <c r="AA974" s="3" t="str">
        <f ca="1">" "
&amp;AE974
&amp;IF(AND(OR(K974=5,K974=6),MOD(INT(J974/1000),10)=1)," A2","")
&amp;IF(AND(NOT(I974),J974=109,OFFSET(program!$A$1,0,disasm!$A974+1)&gt;0,NOT(ISNUMBER(FIND(" A1 "," "&amp;AE974&amp;" "))))," AUTOLABEL","")
&amp;" "</f>
        <v xml:space="preserve">  </v>
      </c>
    </row>
    <row r="975" spans="1:27" x14ac:dyDescent="0.2">
      <c r="A975" s="1">
        <f t="shared" ca="1" si="321"/>
        <v>2330</v>
      </c>
      <c r="B975" s="2" t="str">
        <f t="shared" ca="1" si="304"/>
        <v>stack+280</v>
      </c>
      <c r="C975" s="3" t="str">
        <f ca="1">_xlfn.TEXTJOIN(" ",FALSE,OFFSET(program!$A$1,0,A975,1,M975))</f>
        <v/>
      </c>
      <c r="D975" s="4" t="str">
        <f ca="1">IF($H975="data",".dat "&amp;X975,
IF($H975="str",".str " &amp; _xlfn.TEXTJOIN("",FALSE,OFFSET(program!$A$2,0,A975+1,1,M975-1)),
$L975&amp;" "&amp;_xlfn.TEXTJOIN(", ",TRUE,$X975:$Z975)
))</f>
        <v>.dat 0</v>
      </c>
      <c r="E975" s="19" t="b">
        <f t="shared" ca="1" si="305"/>
        <v>0</v>
      </c>
      <c r="F975" s="5" t="str">
        <f t="shared" ca="1" si="302"/>
        <v>stack</v>
      </c>
      <c r="G975" s="5">
        <f t="shared" ca="1" si="303"/>
        <v>2050</v>
      </c>
      <c r="H975" s="5" t="str">
        <f t="shared" si="306"/>
        <v>data</v>
      </c>
      <c r="I975" s="13" t="b">
        <f t="shared" si="307"/>
        <v>1</v>
      </c>
      <c r="J975" s="6">
        <f ca="1">OFFSET(program!$A$1,0,disasm!A975)</f>
        <v>0</v>
      </c>
      <c r="K975" s="7">
        <f t="shared" ca="1" si="308"/>
        <v>0</v>
      </c>
      <c r="L975" s="7" t="e">
        <f t="shared" ca="1" si="309"/>
        <v>#VALUE!</v>
      </c>
      <c r="M975" s="7">
        <f t="shared" si="310"/>
        <v>1</v>
      </c>
      <c r="N975" s="7">
        <f t="shared" si="311"/>
        <v>1</v>
      </c>
      <c r="O975" s="8">
        <f t="shared" si="312"/>
        <v>1</v>
      </c>
      <c r="P975" s="8" t="str">
        <f t="shared" si="313"/>
        <v/>
      </c>
      <c r="Q975" s="8" t="str">
        <f t="shared" si="314"/>
        <v/>
      </c>
      <c r="R975" s="8" t="str">
        <f t="shared" ca="1" si="315"/>
        <v>num</v>
      </c>
      <c r="S975" s="8" t="str">
        <f t="shared" si="316"/>
        <v/>
      </c>
      <c r="T975" s="8" t="str">
        <f t="shared" si="317"/>
        <v/>
      </c>
      <c r="U975" s="7">
        <f ca="1">IF(O975="","",OFFSET(program!$A$1,0,disasm!$A975+COLUMN()-COLUMN($U975)+IF($I975,0,1)))</f>
        <v>0</v>
      </c>
      <c r="V975" s="7" t="str">
        <f ca="1">IF(P975="","",OFFSET(program!$A$1,0,disasm!$A975+COLUMN()-COLUMN($U975)+IF($I975,0,1)))</f>
        <v/>
      </c>
      <c r="W975" s="7" t="str">
        <f ca="1">IF(Q975="","",OFFSET(program!$A$1,0,disasm!$A975+COLUMN()-COLUMN($U975)+IF($I975,0,1)))</f>
        <v/>
      </c>
      <c r="X975" s="3" t="str">
        <f t="shared" ca="1" si="318"/>
        <v>0</v>
      </c>
      <c r="Y975" s="3" t="str">
        <f t="shared" si="319"/>
        <v/>
      </c>
      <c r="Z975" s="3" t="str">
        <f t="shared" si="320"/>
        <v/>
      </c>
      <c r="AA975" s="3" t="str">
        <f ca="1">" "
&amp;AE975
&amp;IF(AND(OR(K975=5,K975=6),MOD(INT(J975/1000),10)=1)," A2","")
&amp;IF(AND(NOT(I975),J975=109,OFFSET(program!$A$1,0,disasm!$A975+1)&gt;0,NOT(ISNUMBER(FIND(" A1 "," "&amp;AE975&amp;" "))))," AUTOLABEL","")
&amp;" "</f>
        <v xml:space="preserve">  </v>
      </c>
    </row>
    <row r="976" spans="1:27" x14ac:dyDescent="0.2">
      <c r="A976" s="1">
        <f t="shared" ca="1" si="321"/>
        <v>2331</v>
      </c>
      <c r="B976" s="2" t="str">
        <f t="shared" ca="1" si="304"/>
        <v>stack+281</v>
      </c>
      <c r="C976" s="3" t="str">
        <f ca="1">_xlfn.TEXTJOIN(" ",FALSE,OFFSET(program!$A$1,0,A976,1,M976))</f>
        <v/>
      </c>
      <c r="D976" s="4" t="str">
        <f ca="1">IF($H976="data",".dat "&amp;X976,
IF($H976="str",".str " &amp; _xlfn.TEXTJOIN("",FALSE,OFFSET(program!$A$2,0,A976+1,1,M976-1)),
$L976&amp;" "&amp;_xlfn.TEXTJOIN(", ",TRUE,$X976:$Z976)
))</f>
        <v>.dat 0</v>
      </c>
      <c r="E976" s="19" t="b">
        <f t="shared" ca="1" si="305"/>
        <v>0</v>
      </c>
      <c r="F976" s="5" t="str">
        <f t="shared" ca="1" si="302"/>
        <v>stack</v>
      </c>
      <c r="G976" s="5">
        <f t="shared" ca="1" si="303"/>
        <v>2050</v>
      </c>
      <c r="H976" s="5" t="str">
        <f t="shared" si="306"/>
        <v>data</v>
      </c>
      <c r="I976" s="13" t="b">
        <f t="shared" si="307"/>
        <v>1</v>
      </c>
      <c r="J976" s="6">
        <f ca="1">OFFSET(program!$A$1,0,disasm!A976)</f>
        <v>0</v>
      </c>
      <c r="K976" s="7">
        <f t="shared" ca="1" si="308"/>
        <v>0</v>
      </c>
      <c r="L976" s="7" t="e">
        <f t="shared" ca="1" si="309"/>
        <v>#VALUE!</v>
      </c>
      <c r="M976" s="7">
        <f t="shared" si="310"/>
        <v>1</v>
      </c>
      <c r="N976" s="7">
        <f t="shared" si="311"/>
        <v>1</v>
      </c>
      <c r="O976" s="8">
        <f t="shared" si="312"/>
        <v>1</v>
      </c>
      <c r="P976" s="8" t="str">
        <f t="shared" si="313"/>
        <v/>
      </c>
      <c r="Q976" s="8" t="str">
        <f t="shared" si="314"/>
        <v/>
      </c>
      <c r="R976" s="8" t="str">
        <f t="shared" ca="1" si="315"/>
        <v>num</v>
      </c>
      <c r="S976" s="8" t="str">
        <f t="shared" si="316"/>
        <v/>
      </c>
      <c r="T976" s="8" t="str">
        <f t="shared" si="317"/>
        <v/>
      </c>
      <c r="U976" s="7">
        <f ca="1">IF(O976="","",OFFSET(program!$A$1,0,disasm!$A976+COLUMN()-COLUMN($U976)+IF($I976,0,1)))</f>
        <v>0</v>
      </c>
      <c r="V976" s="7" t="str">
        <f ca="1">IF(P976="","",OFFSET(program!$A$1,0,disasm!$A976+COLUMN()-COLUMN($U976)+IF($I976,0,1)))</f>
        <v/>
      </c>
      <c r="W976" s="7" t="str">
        <f ca="1">IF(Q976="","",OFFSET(program!$A$1,0,disasm!$A976+COLUMN()-COLUMN($U976)+IF($I976,0,1)))</f>
        <v/>
      </c>
      <c r="X976" s="3" t="str">
        <f t="shared" ca="1" si="318"/>
        <v>0</v>
      </c>
      <c r="Y976" s="3" t="str">
        <f t="shared" si="319"/>
        <v/>
      </c>
      <c r="Z976" s="3" t="str">
        <f t="shared" si="320"/>
        <v/>
      </c>
      <c r="AA976" s="3" t="str">
        <f ca="1">" "
&amp;AE976
&amp;IF(AND(OR(K976=5,K976=6),MOD(INT(J976/1000),10)=1)," A2","")
&amp;IF(AND(NOT(I976),J976=109,OFFSET(program!$A$1,0,disasm!$A976+1)&gt;0,NOT(ISNUMBER(FIND(" A1 "," "&amp;AE976&amp;" "))))," AUTOLABEL","")
&amp;" "</f>
        <v xml:space="preserve">  </v>
      </c>
    </row>
    <row r="977" spans="1:27" x14ac:dyDescent="0.2">
      <c r="A977" s="1">
        <f t="shared" ca="1" si="321"/>
        <v>2332</v>
      </c>
      <c r="B977" s="2" t="str">
        <f t="shared" ca="1" si="304"/>
        <v>stack+282</v>
      </c>
      <c r="C977" s="3" t="str">
        <f ca="1">_xlfn.TEXTJOIN(" ",FALSE,OFFSET(program!$A$1,0,A977,1,M977))</f>
        <v/>
      </c>
      <c r="D977" s="4" t="str">
        <f ca="1">IF($H977="data",".dat "&amp;X977,
IF($H977="str",".str " &amp; _xlfn.TEXTJOIN("",FALSE,OFFSET(program!$A$2,0,A977+1,1,M977-1)),
$L977&amp;" "&amp;_xlfn.TEXTJOIN(", ",TRUE,$X977:$Z977)
))</f>
        <v>.dat 0</v>
      </c>
      <c r="E977" s="19" t="b">
        <f t="shared" ca="1" si="305"/>
        <v>0</v>
      </c>
      <c r="F977" s="5" t="str">
        <f t="shared" ca="1" si="302"/>
        <v>stack</v>
      </c>
      <c r="G977" s="5">
        <f t="shared" ca="1" si="303"/>
        <v>2050</v>
      </c>
      <c r="H977" s="5" t="str">
        <f t="shared" si="306"/>
        <v>data</v>
      </c>
      <c r="I977" s="13" t="b">
        <f t="shared" si="307"/>
        <v>1</v>
      </c>
      <c r="J977" s="6">
        <f ca="1">OFFSET(program!$A$1,0,disasm!A977)</f>
        <v>0</v>
      </c>
      <c r="K977" s="7">
        <f t="shared" ca="1" si="308"/>
        <v>0</v>
      </c>
      <c r="L977" s="7" t="e">
        <f t="shared" ca="1" si="309"/>
        <v>#VALUE!</v>
      </c>
      <c r="M977" s="7">
        <f t="shared" si="310"/>
        <v>1</v>
      </c>
      <c r="N977" s="7">
        <f t="shared" si="311"/>
        <v>1</v>
      </c>
      <c r="O977" s="8">
        <f t="shared" si="312"/>
        <v>1</v>
      </c>
      <c r="P977" s="8" t="str">
        <f t="shared" si="313"/>
        <v/>
      </c>
      <c r="Q977" s="8" t="str">
        <f t="shared" si="314"/>
        <v/>
      </c>
      <c r="R977" s="8" t="str">
        <f t="shared" ca="1" si="315"/>
        <v>num</v>
      </c>
      <c r="S977" s="8" t="str">
        <f t="shared" si="316"/>
        <v/>
      </c>
      <c r="T977" s="8" t="str">
        <f t="shared" si="317"/>
        <v/>
      </c>
      <c r="U977" s="7">
        <f ca="1">IF(O977="","",OFFSET(program!$A$1,0,disasm!$A977+COLUMN()-COLUMN($U977)+IF($I977,0,1)))</f>
        <v>0</v>
      </c>
      <c r="V977" s="7" t="str">
        <f ca="1">IF(P977="","",OFFSET(program!$A$1,0,disasm!$A977+COLUMN()-COLUMN($U977)+IF($I977,0,1)))</f>
        <v/>
      </c>
      <c r="W977" s="7" t="str">
        <f ca="1">IF(Q977="","",OFFSET(program!$A$1,0,disasm!$A977+COLUMN()-COLUMN($U977)+IF($I977,0,1)))</f>
        <v/>
      </c>
      <c r="X977" s="3" t="str">
        <f t="shared" ca="1" si="318"/>
        <v>0</v>
      </c>
      <c r="Y977" s="3" t="str">
        <f t="shared" si="319"/>
        <v/>
      </c>
      <c r="Z977" s="3" t="str">
        <f t="shared" si="320"/>
        <v/>
      </c>
      <c r="AA977" s="3" t="str">
        <f ca="1">" "
&amp;AE977
&amp;IF(AND(OR(K977=5,K977=6),MOD(INT(J977/1000),10)=1)," A2","")
&amp;IF(AND(NOT(I977),J977=109,OFFSET(program!$A$1,0,disasm!$A977+1)&gt;0,NOT(ISNUMBER(FIND(" A1 "," "&amp;AE977&amp;" "))))," AUTOLABEL","")
&amp;" "</f>
        <v xml:space="preserve">  </v>
      </c>
    </row>
    <row r="978" spans="1:27" x14ac:dyDescent="0.2">
      <c r="A978" s="1">
        <f t="shared" ca="1" si="321"/>
        <v>2333</v>
      </c>
      <c r="B978" s="2" t="str">
        <f t="shared" ca="1" si="304"/>
        <v>stack+283</v>
      </c>
      <c r="C978" s="3" t="str">
        <f ca="1">_xlfn.TEXTJOIN(" ",FALSE,OFFSET(program!$A$1,0,A978,1,M978))</f>
        <v/>
      </c>
      <c r="D978" s="4" t="str">
        <f ca="1">IF($H978="data",".dat "&amp;X978,
IF($H978="str",".str " &amp; _xlfn.TEXTJOIN("",FALSE,OFFSET(program!$A$2,0,A978+1,1,M978-1)),
$L978&amp;" "&amp;_xlfn.TEXTJOIN(", ",TRUE,$X978:$Z978)
))</f>
        <v>.dat 0</v>
      </c>
      <c r="E978" s="19" t="b">
        <f t="shared" ca="1" si="305"/>
        <v>0</v>
      </c>
      <c r="F978" s="5" t="str">
        <f t="shared" ca="1" si="302"/>
        <v>stack</v>
      </c>
      <c r="G978" s="5">
        <f t="shared" ca="1" si="303"/>
        <v>2050</v>
      </c>
      <c r="H978" s="5" t="str">
        <f t="shared" si="306"/>
        <v>data</v>
      </c>
      <c r="I978" s="13" t="b">
        <f t="shared" si="307"/>
        <v>1</v>
      </c>
      <c r="J978" s="6">
        <f ca="1">OFFSET(program!$A$1,0,disasm!A978)</f>
        <v>0</v>
      </c>
      <c r="K978" s="7">
        <f t="shared" ca="1" si="308"/>
        <v>0</v>
      </c>
      <c r="L978" s="7" t="e">
        <f t="shared" ca="1" si="309"/>
        <v>#VALUE!</v>
      </c>
      <c r="M978" s="7">
        <f t="shared" si="310"/>
        <v>1</v>
      </c>
      <c r="N978" s="7">
        <f t="shared" si="311"/>
        <v>1</v>
      </c>
      <c r="O978" s="8">
        <f t="shared" si="312"/>
        <v>1</v>
      </c>
      <c r="P978" s="8" t="str">
        <f t="shared" si="313"/>
        <v/>
      </c>
      <c r="Q978" s="8" t="str">
        <f t="shared" si="314"/>
        <v/>
      </c>
      <c r="R978" s="8" t="str">
        <f t="shared" ca="1" si="315"/>
        <v>num</v>
      </c>
      <c r="S978" s="8" t="str">
        <f t="shared" si="316"/>
        <v/>
      </c>
      <c r="T978" s="8" t="str">
        <f t="shared" si="317"/>
        <v/>
      </c>
      <c r="U978" s="7">
        <f ca="1">IF(O978="","",OFFSET(program!$A$1,0,disasm!$A978+COLUMN()-COLUMN($U978)+IF($I978,0,1)))</f>
        <v>0</v>
      </c>
      <c r="V978" s="7" t="str">
        <f ca="1">IF(P978="","",OFFSET(program!$A$1,0,disasm!$A978+COLUMN()-COLUMN($U978)+IF($I978,0,1)))</f>
        <v/>
      </c>
      <c r="W978" s="7" t="str">
        <f ca="1">IF(Q978="","",OFFSET(program!$A$1,0,disasm!$A978+COLUMN()-COLUMN($U978)+IF($I978,0,1)))</f>
        <v/>
      </c>
      <c r="X978" s="3" t="str">
        <f t="shared" ca="1" si="318"/>
        <v>0</v>
      </c>
      <c r="Y978" s="3" t="str">
        <f t="shared" si="319"/>
        <v/>
      </c>
      <c r="Z978" s="3" t="str">
        <f t="shared" si="320"/>
        <v/>
      </c>
      <c r="AA978" s="3" t="str">
        <f ca="1">" "
&amp;AE978
&amp;IF(AND(OR(K978=5,K978=6),MOD(INT(J978/1000),10)=1)," A2","")
&amp;IF(AND(NOT(I978),J978=109,OFFSET(program!$A$1,0,disasm!$A978+1)&gt;0,NOT(ISNUMBER(FIND(" A1 "," "&amp;AE978&amp;" "))))," AUTOLABEL","")
&amp;" "</f>
        <v xml:space="preserve">  </v>
      </c>
    </row>
    <row r="979" spans="1:27" x14ac:dyDescent="0.2">
      <c r="A979" s="1">
        <f t="shared" ca="1" si="321"/>
        <v>2334</v>
      </c>
      <c r="B979" s="2" t="str">
        <f t="shared" ca="1" si="304"/>
        <v>stack+284</v>
      </c>
      <c r="C979" s="3" t="str">
        <f ca="1">_xlfn.TEXTJOIN(" ",FALSE,OFFSET(program!$A$1,0,A979,1,M979))</f>
        <v/>
      </c>
      <c r="D979" s="4" t="str">
        <f ca="1">IF($H979="data",".dat "&amp;X979,
IF($H979="str",".str " &amp; _xlfn.TEXTJOIN("",FALSE,OFFSET(program!$A$2,0,A979+1,1,M979-1)),
$L979&amp;" "&amp;_xlfn.TEXTJOIN(", ",TRUE,$X979:$Z979)
))</f>
        <v>.dat 0</v>
      </c>
      <c r="E979" s="19" t="b">
        <f t="shared" ca="1" si="305"/>
        <v>0</v>
      </c>
      <c r="F979" s="5" t="str">
        <f t="shared" ca="1" si="302"/>
        <v>stack</v>
      </c>
      <c r="G979" s="5">
        <f t="shared" ca="1" si="303"/>
        <v>2050</v>
      </c>
      <c r="H979" s="5" t="str">
        <f t="shared" si="306"/>
        <v>data</v>
      </c>
      <c r="I979" s="13" t="b">
        <f t="shared" si="307"/>
        <v>1</v>
      </c>
      <c r="J979" s="6">
        <f ca="1">OFFSET(program!$A$1,0,disasm!A979)</f>
        <v>0</v>
      </c>
      <c r="K979" s="7">
        <f t="shared" ca="1" si="308"/>
        <v>0</v>
      </c>
      <c r="L979" s="7" t="e">
        <f t="shared" ca="1" si="309"/>
        <v>#VALUE!</v>
      </c>
      <c r="M979" s="7">
        <f t="shared" si="310"/>
        <v>1</v>
      </c>
      <c r="N979" s="7">
        <f t="shared" si="311"/>
        <v>1</v>
      </c>
      <c r="O979" s="8">
        <f t="shared" si="312"/>
        <v>1</v>
      </c>
      <c r="P979" s="8" t="str">
        <f t="shared" si="313"/>
        <v/>
      </c>
      <c r="Q979" s="8" t="str">
        <f t="shared" si="314"/>
        <v/>
      </c>
      <c r="R979" s="8" t="str">
        <f t="shared" ca="1" si="315"/>
        <v>num</v>
      </c>
      <c r="S979" s="8" t="str">
        <f t="shared" si="316"/>
        <v/>
      </c>
      <c r="T979" s="8" t="str">
        <f t="shared" si="317"/>
        <v/>
      </c>
      <c r="U979" s="7">
        <f ca="1">IF(O979="","",OFFSET(program!$A$1,0,disasm!$A979+COLUMN()-COLUMN($U979)+IF($I979,0,1)))</f>
        <v>0</v>
      </c>
      <c r="V979" s="7" t="str">
        <f ca="1">IF(P979="","",OFFSET(program!$A$1,0,disasm!$A979+COLUMN()-COLUMN($U979)+IF($I979,0,1)))</f>
        <v/>
      </c>
      <c r="W979" s="7" t="str">
        <f ca="1">IF(Q979="","",OFFSET(program!$A$1,0,disasm!$A979+COLUMN()-COLUMN($U979)+IF($I979,0,1)))</f>
        <v/>
      </c>
      <c r="X979" s="3" t="str">
        <f t="shared" ca="1" si="318"/>
        <v>0</v>
      </c>
      <c r="Y979" s="3" t="str">
        <f t="shared" si="319"/>
        <v/>
      </c>
      <c r="Z979" s="3" t="str">
        <f t="shared" si="320"/>
        <v/>
      </c>
      <c r="AA979" s="3" t="str">
        <f ca="1">" "
&amp;AE979
&amp;IF(AND(OR(K979=5,K979=6),MOD(INT(J979/1000),10)=1)," A2","")
&amp;IF(AND(NOT(I979),J979=109,OFFSET(program!$A$1,0,disasm!$A979+1)&gt;0,NOT(ISNUMBER(FIND(" A1 "," "&amp;AE979&amp;" "))))," AUTOLABEL","")
&amp;" "</f>
        <v xml:space="preserve">  </v>
      </c>
    </row>
    <row r="980" spans="1:27" x14ac:dyDescent="0.2">
      <c r="A980" s="1">
        <f t="shared" ca="1" si="321"/>
        <v>2335</v>
      </c>
      <c r="B980" s="2" t="str">
        <f t="shared" ca="1" si="304"/>
        <v>stack+285</v>
      </c>
      <c r="C980" s="3" t="str">
        <f ca="1">_xlfn.TEXTJOIN(" ",FALSE,OFFSET(program!$A$1,0,A980,1,M980))</f>
        <v/>
      </c>
      <c r="D980" s="4" t="str">
        <f ca="1">IF($H980="data",".dat "&amp;X980,
IF($H980="str",".str " &amp; _xlfn.TEXTJOIN("",FALSE,OFFSET(program!$A$2,0,A980+1,1,M980-1)),
$L980&amp;" "&amp;_xlfn.TEXTJOIN(", ",TRUE,$X980:$Z980)
))</f>
        <v>.dat 0</v>
      </c>
      <c r="E980" s="19" t="b">
        <f t="shared" ca="1" si="305"/>
        <v>0</v>
      </c>
      <c r="F980" s="5" t="str">
        <f t="shared" ca="1" si="302"/>
        <v>stack</v>
      </c>
      <c r="G980" s="5">
        <f t="shared" ca="1" si="303"/>
        <v>2050</v>
      </c>
      <c r="H980" s="5" t="str">
        <f t="shared" si="306"/>
        <v>data</v>
      </c>
      <c r="I980" s="13" t="b">
        <f t="shared" si="307"/>
        <v>1</v>
      </c>
      <c r="J980" s="6">
        <f ca="1">OFFSET(program!$A$1,0,disasm!A980)</f>
        <v>0</v>
      </c>
      <c r="K980" s="7">
        <f t="shared" ca="1" si="308"/>
        <v>0</v>
      </c>
      <c r="L980" s="7" t="e">
        <f t="shared" ca="1" si="309"/>
        <v>#VALUE!</v>
      </c>
      <c r="M980" s="7">
        <f t="shared" si="310"/>
        <v>1</v>
      </c>
      <c r="N980" s="7">
        <f t="shared" si="311"/>
        <v>1</v>
      </c>
      <c r="O980" s="8">
        <f t="shared" si="312"/>
        <v>1</v>
      </c>
      <c r="P980" s="8" t="str">
        <f t="shared" si="313"/>
        <v/>
      </c>
      <c r="Q980" s="8" t="str">
        <f t="shared" si="314"/>
        <v/>
      </c>
      <c r="R980" s="8" t="str">
        <f t="shared" ca="1" si="315"/>
        <v>num</v>
      </c>
      <c r="S980" s="8" t="str">
        <f t="shared" si="316"/>
        <v/>
      </c>
      <c r="T980" s="8" t="str">
        <f t="shared" si="317"/>
        <v/>
      </c>
      <c r="U980" s="7">
        <f ca="1">IF(O980="","",OFFSET(program!$A$1,0,disasm!$A980+COLUMN()-COLUMN($U980)+IF($I980,0,1)))</f>
        <v>0</v>
      </c>
      <c r="V980" s="7" t="str">
        <f ca="1">IF(P980="","",OFFSET(program!$A$1,0,disasm!$A980+COLUMN()-COLUMN($U980)+IF($I980,0,1)))</f>
        <v/>
      </c>
      <c r="W980" s="7" t="str">
        <f ca="1">IF(Q980="","",OFFSET(program!$A$1,0,disasm!$A980+COLUMN()-COLUMN($U980)+IF($I980,0,1)))</f>
        <v/>
      </c>
      <c r="X980" s="3" t="str">
        <f t="shared" ca="1" si="318"/>
        <v>0</v>
      </c>
      <c r="Y980" s="3" t="str">
        <f t="shared" si="319"/>
        <v/>
      </c>
      <c r="Z980" s="3" t="str">
        <f t="shared" si="320"/>
        <v/>
      </c>
      <c r="AA980" s="3" t="str">
        <f ca="1">" "
&amp;AE980
&amp;IF(AND(OR(K980=5,K980=6),MOD(INT(J980/1000),10)=1)," A2","")
&amp;IF(AND(NOT(I980),J980=109,OFFSET(program!$A$1,0,disasm!$A980+1)&gt;0,NOT(ISNUMBER(FIND(" A1 "," "&amp;AE980&amp;" "))))," AUTOLABEL","")
&amp;" "</f>
        <v xml:space="preserve">  </v>
      </c>
    </row>
    <row r="981" spans="1:27" x14ac:dyDescent="0.2">
      <c r="A981" s="1">
        <f t="shared" ca="1" si="321"/>
        <v>2336</v>
      </c>
      <c r="B981" s="2" t="str">
        <f t="shared" ca="1" si="304"/>
        <v>stack+286</v>
      </c>
      <c r="C981" s="3" t="str">
        <f ca="1">_xlfn.TEXTJOIN(" ",FALSE,OFFSET(program!$A$1,0,A981,1,M981))</f>
        <v/>
      </c>
      <c r="D981" s="4" t="str">
        <f ca="1">IF($H981="data",".dat "&amp;X981,
IF($H981="str",".str " &amp; _xlfn.TEXTJOIN("",FALSE,OFFSET(program!$A$2,0,A981+1,1,M981-1)),
$L981&amp;" "&amp;_xlfn.TEXTJOIN(", ",TRUE,$X981:$Z981)
))</f>
        <v>.dat 0</v>
      </c>
      <c r="E981" s="19" t="b">
        <f t="shared" ca="1" si="305"/>
        <v>0</v>
      </c>
      <c r="F981" s="5" t="str">
        <f t="shared" ca="1" si="302"/>
        <v>stack</v>
      </c>
      <c r="G981" s="5">
        <f t="shared" ca="1" si="303"/>
        <v>2050</v>
      </c>
      <c r="H981" s="5" t="str">
        <f t="shared" si="306"/>
        <v>data</v>
      </c>
      <c r="I981" s="13" t="b">
        <f t="shared" si="307"/>
        <v>1</v>
      </c>
      <c r="J981" s="6">
        <f ca="1">OFFSET(program!$A$1,0,disasm!A981)</f>
        <v>0</v>
      </c>
      <c r="K981" s="7">
        <f t="shared" ca="1" si="308"/>
        <v>0</v>
      </c>
      <c r="L981" s="7" t="e">
        <f t="shared" ca="1" si="309"/>
        <v>#VALUE!</v>
      </c>
      <c r="M981" s="7">
        <f t="shared" si="310"/>
        <v>1</v>
      </c>
      <c r="N981" s="7">
        <f t="shared" si="311"/>
        <v>1</v>
      </c>
      <c r="O981" s="8">
        <f t="shared" si="312"/>
        <v>1</v>
      </c>
      <c r="P981" s="8" t="str">
        <f t="shared" si="313"/>
        <v/>
      </c>
      <c r="Q981" s="8" t="str">
        <f t="shared" si="314"/>
        <v/>
      </c>
      <c r="R981" s="8" t="str">
        <f t="shared" ca="1" si="315"/>
        <v>num</v>
      </c>
      <c r="S981" s="8" t="str">
        <f t="shared" si="316"/>
        <v/>
      </c>
      <c r="T981" s="8" t="str">
        <f t="shared" si="317"/>
        <v/>
      </c>
      <c r="U981" s="7">
        <f ca="1">IF(O981="","",OFFSET(program!$A$1,0,disasm!$A981+COLUMN()-COLUMN($U981)+IF($I981,0,1)))</f>
        <v>0</v>
      </c>
      <c r="V981" s="7" t="str">
        <f ca="1">IF(P981="","",OFFSET(program!$A$1,0,disasm!$A981+COLUMN()-COLUMN($U981)+IF($I981,0,1)))</f>
        <v/>
      </c>
      <c r="W981" s="7" t="str">
        <f ca="1">IF(Q981="","",OFFSET(program!$A$1,0,disasm!$A981+COLUMN()-COLUMN($U981)+IF($I981,0,1)))</f>
        <v/>
      </c>
      <c r="X981" s="3" t="str">
        <f t="shared" ca="1" si="318"/>
        <v>0</v>
      </c>
      <c r="Y981" s="3" t="str">
        <f t="shared" si="319"/>
        <v/>
      </c>
      <c r="Z981" s="3" t="str">
        <f t="shared" si="320"/>
        <v/>
      </c>
      <c r="AA981" s="3" t="str">
        <f ca="1">" "
&amp;AE981
&amp;IF(AND(OR(K981=5,K981=6),MOD(INT(J981/1000),10)=1)," A2","")
&amp;IF(AND(NOT(I981),J981=109,OFFSET(program!$A$1,0,disasm!$A981+1)&gt;0,NOT(ISNUMBER(FIND(" A1 "," "&amp;AE981&amp;" "))))," AUTOLABEL","")
&amp;" "</f>
        <v xml:space="preserve">  </v>
      </c>
    </row>
    <row r="982" spans="1:27" x14ac:dyDescent="0.2">
      <c r="A982" s="1">
        <f t="shared" ca="1" si="321"/>
        <v>2337</v>
      </c>
      <c r="B982" s="2" t="str">
        <f t="shared" ca="1" si="304"/>
        <v>stack+287</v>
      </c>
      <c r="C982" s="3" t="str">
        <f ca="1">_xlfn.TEXTJOIN(" ",FALSE,OFFSET(program!$A$1,0,A982,1,M982))</f>
        <v/>
      </c>
      <c r="D982" s="4" t="str">
        <f ca="1">IF($H982="data",".dat "&amp;X982,
IF($H982="str",".str " &amp; _xlfn.TEXTJOIN("",FALSE,OFFSET(program!$A$2,0,A982+1,1,M982-1)),
$L982&amp;" "&amp;_xlfn.TEXTJOIN(", ",TRUE,$X982:$Z982)
))</f>
        <v>.dat 0</v>
      </c>
      <c r="E982" s="19" t="b">
        <f t="shared" ca="1" si="305"/>
        <v>0</v>
      </c>
      <c r="F982" s="5" t="str">
        <f t="shared" ca="1" si="302"/>
        <v>stack</v>
      </c>
      <c r="G982" s="5">
        <f t="shared" ca="1" si="303"/>
        <v>2050</v>
      </c>
      <c r="H982" s="5" t="str">
        <f t="shared" si="306"/>
        <v>data</v>
      </c>
      <c r="I982" s="13" t="b">
        <f t="shared" si="307"/>
        <v>1</v>
      </c>
      <c r="J982" s="6">
        <f ca="1">OFFSET(program!$A$1,0,disasm!A982)</f>
        <v>0</v>
      </c>
      <c r="K982" s="7">
        <f t="shared" ca="1" si="308"/>
        <v>0</v>
      </c>
      <c r="L982" s="7" t="e">
        <f t="shared" ca="1" si="309"/>
        <v>#VALUE!</v>
      </c>
      <c r="M982" s="7">
        <f t="shared" si="310"/>
        <v>1</v>
      </c>
      <c r="N982" s="7">
        <f t="shared" si="311"/>
        <v>1</v>
      </c>
      <c r="O982" s="8">
        <f t="shared" si="312"/>
        <v>1</v>
      </c>
      <c r="P982" s="8" t="str">
        <f t="shared" si="313"/>
        <v/>
      </c>
      <c r="Q982" s="8" t="str">
        <f t="shared" si="314"/>
        <v/>
      </c>
      <c r="R982" s="8" t="str">
        <f t="shared" ca="1" si="315"/>
        <v>num</v>
      </c>
      <c r="S982" s="8" t="str">
        <f t="shared" si="316"/>
        <v/>
      </c>
      <c r="T982" s="8" t="str">
        <f t="shared" si="317"/>
        <v/>
      </c>
      <c r="U982" s="7">
        <f ca="1">IF(O982="","",OFFSET(program!$A$1,0,disasm!$A982+COLUMN()-COLUMN($U982)+IF($I982,0,1)))</f>
        <v>0</v>
      </c>
      <c r="V982" s="7" t="str">
        <f ca="1">IF(P982="","",OFFSET(program!$A$1,0,disasm!$A982+COLUMN()-COLUMN($U982)+IF($I982,0,1)))</f>
        <v/>
      </c>
      <c r="W982" s="7" t="str">
        <f ca="1">IF(Q982="","",OFFSET(program!$A$1,0,disasm!$A982+COLUMN()-COLUMN($U982)+IF($I982,0,1)))</f>
        <v/>
      </c>
      <c r="X982" s="3" t="str">
        <f t="shared" ca="1" si="318"/>
        <v>0</v>
      </c>
      <c r="Y982" s="3" t="str">
        <f t="shared" si="319"/>
        <v/>
      </c>
      <c r="Z982" s="3" t="str">
        <f t="shared" si="320"/>
        <v/>
      </c>
      <c r="AA982" s="3" t="str">
        <f ca="1">" "
&amp;AE982
&amp;IF(AND(OR(K982=5,K982=6),MOD(INT(J982/1000),10)=1)," A2","")
&amp;IF(AND(NOT(I982),J982=109,OFFSET(program!$A$1,0,disasm!$A982+1)&gt;0,NOT(ISNUMBER(FIND(" A1 "," "&amp;AE982&amp;" "))))," AUTOLABEL","")
&amp;" "</f>
        <v xml:space="preserve">  </v>
      </c>
    </row>
    <row r="983" spans="1:27" x14ac:dyDescent="0.2">
      <c r="A983" s="1">
        <f t="shared" ca="1" si="321"/>
        <v>2338</v>
      </c>
      <c r="B983" s="2" t="str">
        <f t="shared" ca="1" si="304"/>
        <v>stack+288</v>
      </c>
      <c r="C983" s="3" t="str">
        <f ca="1">_xlfn.TEXTJOIN(" ",FALSE,OFFSET(program!$A$1,0,A983,1,M983))</f>
        <v/>
      </c>
      <c r="D983" s="4" t="str">
        <f ca="1">IF($H983="data",".dat "&amp;X983,
IF($H983="str",".str " &amp; _xlfn.TEXTJOIN("",FALSE,OFFSET(program!$A$2,0,A983+1,1,M983-1)),
$L983&amp;" "&amp;_xlfn.TEXTJOIN(", ",TRUE,$X983:$Z983)
))</f>
        <v>.dat 0</v>
      </c>
      <c r="E983" s="19" t="b">
        <f t="shared" ca="1" si="305"/>
        <v>0</v>
      </c>
      <c r="F983" s="5" t="str">
        <f t="shared" ca="1" si="302"/>
        <v>stack</v>
      </c>
      <c r="G983" s="5">
        <f t="shared" ca="1" si="303"/>
        <v>2050</v>
      </c>
      <c r="H983" s="5" t="str">
        <f t="shared" si="306"/>
        <v>data</v>
      </c>
      <c r="I983" s="13" t="b">
        <f t="shared" si="307"/>
        <v>1</v>
      </c>
      <c r="J983" s="6">
        <f ca="1">OFFSET(program!$A$1,0,disasm!A983)</f>
        <v>0</v>
      </c>
      <c r="K983" s="7">
        <f t="shared" ca="1" si="308"/>
        <v>0</v>
      </c>
      <c r="L983" s="7" t="e">
        <f t="shared" ca="1" si="309"/>
        <v>#VALUE!</v>
      </c>
      <c r="M983" s="7">
        <f t="shared" si="310"/>
        <v>1</v>
      </c>
      <c r="N983" s="7">
        <f t="shared" si="311"/>
        <v>1</v>
      </c>
      <c r="O983" s="8">
        <f t="shared" si="312"/>
        <v>1</v>
      </c>
      <c r="P983" s="8" t="str">
        <f t="shared" si="313"/>
        <v/>
      </c>
      <c r="Q983" s="8" t="str">
        <f t="shared" si="314"/>
        <v/>
      </c>
      <c r="R983" s="8" t="str">
        <f t="shared" ca="1" si="315"/>
        <v>num</v>
      </c>
      <c r="S983" s="8" t="str">
        <f t="shared" si="316"/>
        <v/>
      </c>
      <c r="T983" s="8" t="str">
        <f t="shared" si="317"/>
        <v/>
      </c>
      <c r="U983" s="7">
        <f ca="1">IF(O983="","",OFFSET(program!$A$1,0,disasm!$A983+COLUMN()-COLUMN($U983)+IF($I983,0,1)))</f>
        <v>0</v>
      </c>
      <c r="V983" s="7" t="str">
        <f ca="1">IF(P983="","",OFFSET(program!$A$1,0,disasm!$A983+COLUMN()-COLUMN($U983)+IF($I983,0,1)))</f>
        <v/>
      </c>
      <c r="W983" s="7" t="str">
        <f ca="1">IF(Q983="","",OFFSET(program!$A$1,0,disasm!$A983+COLUMN()-COLUMN($U983)+IF($I983,0,1)))</f>
        <v/>
      </c>
      <c r="X983" s="3" t="str">
        <f t="shared" ca="1" si="318"/>
        <v>0</v>
      </c>
      <c r="Y983" s="3" t="str">
        <f t="shared" si="319"/>
        <v/>
      </c>
      <c r="Z983" s="3" t="str">
        <f t="shared" si="320"/>
        <v/>
      </c>
      <c r="AA983" s="3" t="str">
        <f ca="1">" "
&amp;AE983
&amp;IF(AND(OR(K983=5,K983=6),MOD(INT(J983/1000),10)=1)," A2","")
&amp;IF(AND(NOT(I983),J983=109,OFFSET(program!$A$1,0,disasm!$A983+1)&gt;0,NOT(ISNUMBER(FIND(" A1 "," "&amp;AE983&amp;" "))))," AUTOLABEL","")
&amp;" "</f>
        <v xml:space="preserve">  </v>
      </c>
    </row>
    <row r="984" spans="1:27" x14ac:dyDescent="0.2">
      <c r="A984" s="1">
        <f t="shared" ca="1" si="321"/>
        <v>2339</v>
      </c>
      <c r="B984" s="2" t="str">
        <f t="shared" ca="1" si="304"/>
        <v>stack+289</v>
      </c>
      <c r="C984" s="3" t="str">
        <f ca="1">_xlfn.TEXTJOIN(" ",FALSE,OFFSET(program!$A$1,0,A984,1,M984))</f>
        <v/>
      </c>
      <c r="D984" s="4" t="str">
        <f ca="1">IF($H984="data",".dat "&amp;X984,
IF($H984="str",".str " &amp; _xlfn.TEXTJOIN("",FALSE,OFFSET(program!$A$2,0,A984+1,1,M984-1)),
$L984&amp;" "&amp;_xlfn.TEXTJOIN(", ",TRUE,$X984:$Z984)
))</f>
        <v>.dat 0</v>
      </c>
      <c r="E984" s="19" t="b">
        <f t="shared" ca="1" si="305"/>
        <v>0</v>
      </c>
      <c r="F984" s="5" t="str">
        <f t="shared" ca="1" si="302"/>
        <v>stack</v>
      </c>
      <c r="G984" s="5">
        <f t="shared" ca="1" si="303"/>
        <v>2050</v>
      </c>
      <c r="H984" s="5" t="str">
        <f t="shared" si="306"/>
        <v>data</v>
      </c>
      <c r="I984" s="13" t="b">
        <f t="shared" si="307"/>
        <v>1</v>
      </c>
      <c r="J984" s="6">
        <f ca="1">OFFSET(program!$A$1,0,disasm!A984)</f>
        <v>0</v>
      </c>
      <c r="K984" s="7">
        <f t="shared" ca="1" si="308"/>
        <v>0</v>
      </c>
      <c r="L984" s="7" t="e">
        <f t="shared" ca="1" si="309"/>
        <v>#VALUE!</v>
      </c>
      <c r="M984" s="7">
        <f t="shared" si="310"/>
        <v>1</v>
      </c>
      <c r="N984" s="7">
        <f t="shared" si="311"/>
        <v>1</v>
      </c>
      <c r="O984" s="8">
        <f t="shared" si="312"/>
        <v>1</v>
      </c>
      <c r="P984" s="8" t="str">
        <f t="shared" si="313"/>
        <v/>
      </c>
      <c r="Q984" s="8" t="str">
        <f t="shared" si="314"/>
        <v/>
      </c>
      <c r="R984" s="8" t="str">
        <f t="shared" ca="1" si="315"/>
        <v>num</v>
      </c>
      <c r="S984" s="8" t="str">
        <f t="shared" si="316"/>
        <v/>
      </c>
      <c r="T984" s="8" t="str">
        <f t="shared" si="317"/>
        <v/>
      </c>
      <c r="U984" s="7">
        <f ca="1">IF(O984="","",OFFSET(program!$A$1,0,disasm!$A984+COLUMN()-COLUMN($U984)+IF($I984,0,1)))</f>
        <v>0</v>
      </c>
      <c r="V984" s="7" t="str">
        <f ca="1">IF(P984="","",OFFSET(program!$A$1,0,disasm!$A984+COLUMN()-COLUMN($U984)+IF($I984,0,1)))</f>
        <v/>
      </c>
      <c r="W984" s="7" t="str">
        <f ca="1">IF(Q984="","",OFFSET(program!$A$1,0,disasm!$A984+COLUMN()-COLUMN($U984)+IF($I984,0,1)))</f>
        <v/>
      </c>
      <c r="X984" s="3" t="str">
        <f t="shared" ca="1" si="318"/>
        <v>0</v>
      </c>
      <c r="Y984" s="3" t="str">
        <f t="shared" si="319"/>
        <v/>
      </c>
      <c r="Z984" s="3" t="str">
        <f t="shared" si="320"/>
        <v/>
      </c>
      <c r="AA984" s="3" t="str">
        <f ca="1">" "
&amp;AE984
&amp;IF(AND(OR(K984=5,K984=6),MOD(INT(J984/1000),10)=1)," A2","")
&amp;IF(AND(NOT(I984),J984=109,OFFSET(program!$A$1,0,disasm!$A984+1)&gt;0,NOT(ISNUMBER(FIND(" A1 "," "&amp;AE984&amp;" "))))," AUTOLABEL","")
&amp;" "</f>
        <v xml:space="preserve">  </v>
      </c>
    </row>
    <row r="985" spans="1:27" x14ac:dyDescent="0.2">
      <c r="A985" s="1">
        <f t="shared" ca="1" si="321"/>
        <v>2340</v>
      </c>
      <c r="B985" s="2" t="str">
        <f t="shared" ca="1" si="304"/>
        <v>stack+290</v>
      </c>
      <c r="C985" s="3" t="str">
        <f ca="1">_xlfn.TEXTJOIN(" ",FALSE,OFFSET(program!$A$1,0,A985,1,M985))</f>
        <v/>
      </c>
      <c r="D985" s="4" t="str">
        <f ca="1">IF($H985="data",".dat "&amp;X985,
IF($H985="str",".str " &amp; _xlfn.TEXTJOIN("",FALSE,OFFSET(program!$A$2,0,A985+1,1,M985-1)),
$L985&amp;" "&amp;_xlfn.TEXTJOIN(", ",TRUE,$X985:$Z985)
))</f>
        <v>.dat 0</v>
      </c>
      <c r="E985" s="19" t="b">
        <f t="shared" ca="1" si="305"/>
        <v>0</v>
      </c>
      <c r="F985" s="5" t="str">
        <f t="shared" ca="1" si="302"/>
        <v>stack</v>
      </c>
      <c r="G985" s="5">
        <f t="shared" ca="1" si="303"/>
        <v>2050</v>
      </c>
      <c r="H985" s="5" t="str">
        <f t="shared" si="306"/>
        <v>data</v>
      </c>
      <c r="I985" s="13" t="b">
        <f t="shared" si="307"/>
        <v>1</v>
      </c>
      <c r="J985" s="6">
        <f ca="1">OFFSET(program!$A$1,0,disasm!A985)</f>
        <v>0</v>
      </c>
      <c r="K985" s="7">
        <f t="shared" ca="1" si="308"/>
        <v>0</v>
      </c>
      <c r="L985" s="7" t="e">
        <f t="shared" ca="1" si="309"/>
        <v>#VALUE!</v>
      </c>
      <c r="M985" s="7">
        <f t="shared" si="310"/>
        <v>1</v>
      </c>
      <c r="N985" s="7">
        <f t="shared" si="311"/>
        <v>1</v>
      </c>
      <c r="O985" s="8">
        <f t="shared" si="312"/>
        <v>1</v>
      </c>
      <c r="P985" s="8" t="str">
        <f t="shared" si="313"/>
        <v/>
      </c>
      <c r="Q985" s="8" t="str">
        <f t="shared" si="314"/>
        <v/>
      </c>
      <c r="R985" s="8" t="str">
        <f t="shared" ca="1" si="315"/>
        <v>num</v>
      </c>
      <c r="S985" s="8" t="str">
        <f t="shared" si="316"/>
        <v/>
      </c>
      <c r="T985" s="8" t="str">
        <f t="shared" si="317"/>
        <v/>
      </c>
      <c r="U985" s="7">
        <f ca="1">IF(O985="","",OFFSET(program!$A$1,0,disasm!$A985+COLUMN()-COLUMN($U985)+IF($I985,0,1)))</f>
        <v>0</v>
      </c>
      <c r="V985" s="7" t="str">
        <f ca="1">IF(P985="","",OFFSET(program!$A$1,0,disasm!$A985+COLUMN()-COLUMN($U985)+IF($I985,0,1)))</f>
        <v/>
      </c>
      <c r="W985" s="7" t="str">
        <f ca="1">IF(Q985="","",OFFSET(program!$A$1,0,disasm!$A985+COLUMN()-COLUMN($U985)+IF($I985,0,1)))</f>
        <v/>
      </c>
      <c r="X985" s="3" t="str">
        <f t="shared" ca="1" si="318"/>
        <v>0</v>
      </c>
      <c r="Y985" s="3" t="str">
        <f t="shared" si="319"/>
        <v/>
      </c>
      <c r="Z985" s="3" t="str">
        <f t="shared" si="320"/>
        <v/>
      </c>
      <c r="AA985" s="3" t="str">
        <f ca="1">" "
&amp;AE985
&amp;IF(AND(OR(K985=5,K985=6),MOD(INT(J985/1000),10)=1)," A2","")
&amp;IF(AND(NOT(I985),J985=109,OFFSET(program!$A$1,0,disasm!$A985+1)&gt;0,NOT(ISNUMBER(FIND(" A1 "," "&amp;AE985&amp;" "))))," AUTOLABEL","")
&amp;" "</f>
        <v xml:space="preserve">  </v>
      </c>
    </row>
    <row r="986" spans="1:27" x14ac:dyDescent="0.2">
      <c r="A986" s="1">
        <f t="shared" ca="1" si="321"/>
        <v>2341</v>
      </c>
      <c r="B986" s="2" t="str">
        <f t="shared" ca="1" si="304"/>
        <v>stack+291</v>
      </c>
      <c r="C986" s="3" t="str">
        <f ca="1">_xlfn.TEXTJOIN(" ",FALSE,OFFSET(program!$A$1,0,A986,1,M986))</f>
        <v/>
      </c>
      <c r="D986" s="4" t="str">
        <f ca="1">IF($H986="data",".dat "&amp;X986,
IF($H986="str",".str " &amp; _xlfn.TEXTJOIN("",FALSE,OFFSET(program!$A$2,0,A986+1,1,M986-1)),
$L986&amp;" "&amp;_xlfn.TEXTJOIN(", ",TRUE,$X986:$Z986)
))</f>
        <v>.dat 0</v>
      </c>
      <c r="E986" s="19" t="b">
        <f t="shared" ca="1" si="305"/>
        <v>0</v>
      </c>
      <c r="F986" s="5" t="str">
        <f t="shared" ca="1" si="302"/>
        <v>stack</v>
      </c>
      <c r="G986" s="5">
        <f t="shared" ca="1" si="303"/>
        <v>2050</v>
      </c>
      <c r="H986" s="5" t="str">
        <f t="shared" si="306"/>
        <v>data</v>
      </c>
      <c r="I986" s="13" t="b">
        <f t="shared" si="307"/>
        <v>1</v>
      </c>
      <c r="J986" s="6">
        <f ca="1">OFFSET(program!$A$1,0,disasm!A986)</f>
        <v>0</v>
      </c>
      <c r="K986" s="7">
        <f t="shared" ca="1" si="308"/>
        <v>0</v>
      </c>
      <c r="L986" s="7" t="e">
        <f t="shared" ca="1" si="309"/>
        <v>#VALUE!</v>
      </c>
      <c r="M986" s="7">
        <f t="shared" si="310"/>
        <v>1</v>
      </c>
      <c r="N986" s="7">
        <f t="shared" si="311"/>
        <v>1</v>
      </c>
      <c r="O986" s="8">
        <f t="shared" si="312"/>
        <v>1</v>
      </c>
      <c r="P986" s="8" t="str">
        <f t="shared" si="313"/>
        <v/>
      </c>
      <c r="Q986" s="8" t="str">
        <f t="shared" si="314"/>
        <v/>
      </c>
      <c r="R986" s="8" t="str">
        <f t="shared" ca="1" si="315"/>
        <v>num</v>
      </c>
      <c r="S986" s="8" t="str">
        <f t="shared" si="316"/>
        <v/>
      </c>
      <c r="T986" s="8" t="str">
        <f t="shared" si="317"/>
        <v/>
      </c>
      <c r="U986" s="7">
        <f ca="1">IF(O986="","",OFFSET(program!$A$1,0,disasm!$A986+COLUMN()-COLUMN($U986)+IF($I986,0,1)))</f>
        <v>0</v>
      </c>
      <c r="V986" s="7" t="str">
        <f ca="1">IF(P986="","",OFFSET(program!$A$1,0,disasm!$A986+COLUMN()-COLUMN($U986)+IF($I986,0,1)))</f>
        <v/>
      </c>
      <c r="W986" s="7" t="str">
        <f ca="1">IF(Q986="","",OFFSET(program!$A$1,0,disasm!$A986+COLUMN()-COLUMN($U986)+IF($I986,0,1)))</f>
        <v/>
      </c>
      <c r="X986" s="3" t="str">
        <f t="shared" ca="1" si="318"/>
        <v>0</v>
      </c>
      <c r="Y986" s="3" t="str">
        <f t="shared" si="319"/>
        <v/>
      </c>
      <c r="Z986" s="3" t="str">
        <f t="shared" si="320"/>
        <v/>
      </c>
      <c r="AA986" s="3" t="str">
        <f ca="1">" "
&amp;AE986
&amp;IF(AND(OR(K986=5,K986=6),MOD(INT(J986/1000),10)=1)," A2","")
&amp;IF(AND(NOT(I986),J986=109,OFFSET(program!$A$1,0,disasm!$A986+1)&gt;0,NOT(ISNUMBER(FIND(" A1 "," "&amp;AE986&amp;" "))))," AUTOLABEL","")
&amp;" "</f>
        <v xml:space="preserve">  </v>
      </c>
    </row>
    <row r="987" spans="1:27" x14ac:dyDescent="0.2">
      <c r="A987" s="1">
        <f t="shared" ca="1" si="321"/>
        <v>2342</v>
      </c>
      <c r="B987" s="2" t="str">
        <f t="shared" ca="1" si="304"/>
        <v>stack+292</v>
      </c>
      <c r="C987" s="3" t="str">
        <f ca="1">_xlfn.TEXTJOIN(" ",FALSE,OFFSET(program!$A$1,0,A987,1,M987))</f>
        <v/>
      </c>
      <c r="D987" s="4" t="str">
        <f ca="1">IF($H987="data",".dat "&amp;X987,
IF($H987="str",".str " &amp; _xlfn.TEXTJOIN("",FALSE,OFFSET(program!$A$2,0,A987+1,1,M987-1)),
$L987&amp;" "&amp;_xlfn.TEXTJOIN(", ",TRUE,$X987:$Z987)
))</f>
        <v>.dat 0</v>
      </c>
      <c r="E987" s="19" t="b">
        <f t="shared" ca="1" si="305"/>
        <v>0</v>
      </c>
      <c r="F987" s="5" t="str">
        <f t="shared" ca="1" si="302"/>
        <v>stack</v>
      </c>
      <c r="G987" s="5">
        <f t="shared" ca="1" si="303"/>
        <v>2050</v>
      </c>
      <c r="H987" s="5" t="str">
        <f t="shared" si="306"/>
        <v>data</v>
      </c>
      <c r="I987" s="13" t="b">
        <f t="shared" si="307"/>
        <v>1</v>
      </c>
      <c r="J987" s="6">
        <f ca="1">OFFSET(program!$A$1,0,disasm!A987)</f>
        <v>0</v>
      </c>
      <c r="K987" s="7">
        <f t="shared" ca="1" si="308"/>
        <v>0</v>
      </c>
      <c r="L987" s="7" t="e">
        <f t="shared" ca="1" si="309"/>
        <v>#VALUE!</v>
      </c>
      <c r="M987" s="7">
        <f t="shared" si="310"/>
        <v>1</v>
      </c>
      <c r="N987" s="7">
        <f t="shared" si="311"/>
        <v>1</v>
      </c>
      <c r="O987" s="8">
        <f t="shared" si="312"/>
        <v>1</v>
      </c>
      <c r="P987" s="8" t="str">
        <f t="shared" si="313"/>
        <v/>
      </c>
      <c r="Q987" s="8" t="str">
        <f t="shared" si="314"/>
        <v/>
      </c>
      <c r="R987" s="8" t="str">
        <f t="shared" ca="1" si="315"/>
        <v>num</v>
      </c>
      <c r="S987" s="8" t="str">
        <f t="shared" si="316"/>
        <v/>
      </c>
      <c r="T987" s="8" t="str">
        <f t="shared" si="317"/>
        <v/>
      </c>
      <c r="U987" s="7">
        <f ca="1">IF(O987="","",OFFSET(program!$A$1,0,disasm!$A987+COLUMN()-COLUMN($U987)+IF($I987,0,1)))</f>
        <v>0</v>
      </c>
      <c r="V987" s="7" t="str">
        <f ca="1">IF(P987="","",OFFSET(program!$A$1,0,disasm!$A987+COLUMN()-COLUMN($U987)+IF($I987,0,1)))</f>
        <v/>
      </c>
      <c r="W987" s="7" t="str">
        <f ca="1">IF(Q987="","",OFFSET(program!$A$1,0,disasm!$A987+COLUMN()-COLUMN($U987)+IF($I987,0,1)))</f>
        <v/>
      </c>
      <c r="X987" s="3" t="str">
        <f t="shared" ca="1" si="318"/>
        <v>0</v>
      </c>
      <c r="Y987" s="3" t="str">
        <f t="shared" si="319"/>
        <v/>
      </c>
      <c r="Z987" s="3" t="str">
        <f t="shared" si="320"/>
        <v/>
      </c>
      <c r="AA987" s="3" t="str">
        <f ca="1">" "
&amp;AE987
&amp;IF(AND(OR(K987=5,K987=6),MOD(INT(J987/1000),10)=1)," A2","")
&amp;IF(AND(NOT(I987),J987=109,OFFSET(program!$A$1,0,disasm!$A987+1)&gt;0,NOT(ISNUMBER(FIND(" A1 "," "&amp;AE987&amp;" "))))," AUTOLABEL","")
&amp;" "</f>
        <v xml:space="preserve">  </v>
      </c>
    </row>
    <row r="988" spans="1:27" x14ac:dyDescent="0.2">
      <c r="A988" s="1">
        <f t="shared" ca="1" si="321"/>
        <v>2343</v>
      </c>
      <c r="B988" s="2" t="str">
        <f t="shared" ca="1" si="304"/>
        <v>stack+293</v>
      </c>
      <c r="C988" s="3" t="str">
        <f ca="1">_xlfn.TEXTJOIN(" ",FALSE,OFFSET(program!$A$1,0,A988,1,M988))</f>
        <v/>
      </c>
      <c r="D988" s="4" t="str">
        <f ca="1">IF($H988="data",".dat "&amp;X988,
IF($H988="str",".str " &amp; _xlfn.TEXTJOIN("",FALSE,OFFSET(program!$A$2,0,A988+1,1,M988-1)),
$L988&amp;" "&amp;_xlfn.TEXTJOIN(", ",TRUE,$X988:$Z988)
))</f>
        <v>.dat 0</v>
      </c>
      <c r="E988" s="19" t="b">
        <f t="shared" ca="1" si="305"/>
        <v>0</v>
      </c>
      <c r="F988" s="5" t="str">
        <f t="shared" ca="1" si="302"/>
        <v>stack</v>
      </c>
      <c r="G988" s="5">
        <f t="shared" ca="1" si="303"/>
        <v>2050</v>
      </c>
      <c r="H988" s="5" t="str">
        <f t="shared" si="306"/>
        <v>data</v>
      </c>
      <c r="I988" s="13" t="b">
        <f t="shared" si="307"/>
        <v>1</v>
      </c>
      <c r="J988" s="6">
        <f ca="1">OFFSET(program!$A$1,0,disasm!A988)</f>
        <v>0</v>
      </c>
      <c r="K988" s="7">
        <f t="shared" ca="1" si="308"/>
        <v>0</v>
      </c>
      <c r="L988" s="7" t="e">
        <f t="shared" ca="1" si="309"/>
        <v>#VALUE!</v>
      </c>
      <c r="M988" s="7">
        <f t="shared" si="310"/>
        <v>1</v>
      </c>
      <c r="N988" s="7">
        <f t="shared" si="311"/>
        <v>1</v>
      </c>
      <c r="O988" s="8">
        <f t="shared" si="312"/>
        <v>1</v>
      </c>
      <c r="P988" s="8" t="str">
        <f t="shared" si="313"/>
        <v/>
      </c>
      <c r="Q988" s="8" t="str">
        <f t="shared" si="314"/>
        <v/>
      </c>
      <c r="R988" s="8" t="str">
        <f t="shared" ca="1" si="315"/>
        <v>num</v>
      </c>
      <c r="S988" s="8" t="str">
        <f t="shared" si="316"/>
        <v/>
      </c>
      <c r="T988" s="8" t="str">
        <f t="shared" si="317"/>
        <v/>
      </c>
      <c r="U988" s="7">
        <f ca="1">IF(O988="","",OFFSET(program!$A$1,0,disasm!$A988+COLUMN()-COLUMN($U988)+IF($I988,0,1)))</f>
        <v>0</v>
      </c>
      <c r="V988" s="7" t="str">
        <f ca="1">IF(P988="","",OFFSET(program!$A$1,0,disasm!$A988+COLUMN()-COLUMN($U988)+IF($I988,0,1)))</f>
        <v/>
      </c>
      <c r="W988" s="7" t="str">
        <f ca="1">IF(Q988="","",OFFSET(program!$A$1,0,disasm!$A988+COLUMN()-COLUMN($U988)+IF($I988,0,1)))</f>
        <v/>
      </c>
      <c r="X988" s="3" t="str">
        <f t="shared" ca="1" si="318"/>
        <v>0</v>
      </c>
      <c r="Y988" s="3" t="str">
        <f t="shared" si="319"/>
        <v/>
      </c>
      <c r="Z988" s="3" t="str">
        <f t="shared" si="320"/>
        <v/>
      </c>
      <c r="AA988" s="3" t="str">
        <f ca="1">" "
&amp;AE988
&amp;IF(AND(OR(K988=5,K988=6),MOD(INT(J988/1000),10)=1)," A2","")
&amp;IF(AND(NOT(I988),J988=109,OFFSET(program!$A$1,0,disasm!$A988+1)&gt;0,NOT(ISNUMBER(FIND(" A1 "," "&amp;AE988&amp;" "))))," AUTOLABEL","")
&amp;" "</f>
        <v xml:space="preserve">  </v>
      </c>
    </row>
    <row r="989" spans="1:27" x14ac:dyDescent="0.2">
      <c r="A989" s="1">
        <f t="shared" ca="1" si="321"/>
        <v>2344</v>
      </c>
      <c r="B989" s="2" t="str">
        <f t="shared" ca="1" si="304"/>
        <v>stack+294</v>
      </c>
      <c r="C989" s="3" t="str">
        <f ca="1">_xlfn.TEXTJOIN(" ",FALSE,OFFSET(program!$A$1,0,A989,1,M989))</f>
        <v/>
      </c>
      <c r="D989" s="4" t="str">
        <f ca="1">IF($H989="data",".dat "&amp;X989,
IF($H989="str",".str " &amp; _xlfn.TEXTJOIN("",FALSE,OFFSET(program!$A$2,0,A989+1,1,M989-1)),
$L989&amp;" "&amp;_xlfn.TEXTJOIN(", ",TRUE,$X989:$Z989)
))</f>
        <v>.dat 0</v>
      </c>
      <c r="E989" s="19" t="b">
        <f t="shared" ca="1" si="305"/>
        <v>0</v>
      </c>
      <c r="F989" s="5" t="str">
        <f t="shared" ca="1" si="302"/>
        <v>stack</v>
      </c>
      <c r="G989" s="5">
        <f t="shared" ca="1" si="303"/>
        <v>2050</v>
      </c>
      <c r="H989" s="5" t="str">
        <f t="shared" si="306"/>
        <v>data</v>
      </c>
      <c r="I989" s="13" t="b">
        <f t="shared" si="307"/>
        <v>1</v>
      </c>
      <c r="J989" s="6">
        <f ca="1">OFFSET(program!$A$1,0,disasm!A989)</f>
        <v>0</v>
      </c>
      <c r="K989" s="7">
        <f t="shared" ca="1" si="308"/>
        <v>0</v>
      </c>
      <c r="L989" s="7" t="e">
        <f t="shared" ca="1" si="309"/>
        <v>#VALUE!</v>
      </c>
      <c r="M989" s="7">
        <f t="shared" si="310"/>
        <v>1</v>
      </c>
      <c r="N989" s="7">
        <f t="shared" si="311"/>
        <v>1</v>
      </c>
      <c r="O989" s="8">
        <f t="shared" si="312"/>
        <v>1</v>
      </c>
      <c r="P989" s="8" t="str">
        <f t="shared" si="313"/>
        <v/>
      </c>
      <c r="Q989" s="8" t="str">
        <f t="shared" si="314"/>
        <v/>
      </c>
      <c r="R989" s="8" t="str">
        <f t="shared" ca="1" si="315"/>
        <v>num</v>
      </c>
      <c r="S989" s="8" t="str">
        <f t="shared" si="316"/>
        <v/>
      </c>
      <c r="T989" s="8" t="str">
        <f t="shared" si="317"/>
        <v/>
      </c>
      <c r="U989" s="7">
        <f ca="1">IF(O989="","",OFFSET(program!$A$1,0,disasm!$A989+COLUMN()-COLUMN($U989)+IF($I989,0,1)))</f>
        <v>0</v>
      </c>
      <c r="V989" s="7" t="str">
        <f ca="1">IF(P989="","",OFFSET(program!$A$1,0,disasm!$A989+COLUMN()-COLUMN($U989)+IF($I989,0,1)))</f>
        <v/>
      </c>
      <c r="W989" s="7" t="str">
        <f ca="1">IF(Q989="","",OFFSET(program!$A$1,0,disasm!$A989+COLUMN()-COLUMN($U989)+IF($I989,0,1)))</f>
        <v/>
      </c>
      <c r="X989" s="3" t="str">
        <f t="shared" ca="1" si="318"/>
        <v>0</v>
      </c>
      <c r="Y989" s="3" t="str">
        <f t="shared" si="319"/>
        <v/>
      </c>
      <c r="Z989" s="3" t="str">
        <f t="shared" si="320"/>
        <v/>
      </c>
      <c r="AA989" s="3" t="str">
        <f ca="1">" "
&amp;AE989
&amp;IF(AND(OR(K989=5,K989=6),MOD(INT(J989/1000),10)=1)," A2","")
&amp;IF(AND(NOT(I989),J989=109,OFFSET(program!$A$1,0,disasm!$A989+1)&gt;0,NOT(ISNUMBER(FIND(" A1 "," "&amp;AE989&amp;" "))))," AUTOLABEL","")
&amp;" "</f>
        <v xml:space="preserve">  </v>
      </c>
    </row>
    <row r="990" spans="1:27" x14ac:dyDescent="0.2">
      <c r="A990" s="1">
        <f t="shared" ca="1" si="321"/>
        <v>2345</v>
      </c>
      <c r="B990" s="2" t="str">
        <f t="shared" ca="1" si="304"/>
        <v>stack+295</v>
      </c>
      <c r="C990" s="3" t="str">
        <f ca="1">_xlfn.TEXTJOIN(" ",FALSE,OFFSET(program!$A$1,0,A990,1,M990))</f>
        <v/>
      </c>
      <c r="D990" s="4" t="str">
        <f ca="1">IF($H990="data",".dat "&amp;X990,
IF($H990="str",".str " &amp; _xlfn.TEXTJOIN("",FALSE,OFFSET(program!$A$2,0,A990+1,1,M990-1)),
$L990&amp;" "&amp;_xlfn.TEXTJOIN(", ",TRUE,$X990:$Z990)
))</f>
        <v>.dat 0</v>
      </c>
      <c r="E990" s="19" t="b">
        <f t="shared" ca="1" si="305"/>
        <v>0</v>
      </c>
      <c r="F990" s="5" t="str">
        <f t="shared" ca="1" si="302"/>
        <v>stack</v>
      </c>
      <c r="G990" s="5">
        <f t="shared" ca="1" si="303"/>
        <v>2050</v>
      </c>
      <c r="H990" s="5" t="str">
        <f t="shared" si="306"/>
        <v>data</v>
      </c>
      <c r="I990" s="13" t="b">
        <f t="shared" si="307"/>
        <v>1</v>
      </c>
      <c r="J990" s="6">
        <f ca="1">OFFSET(program!$A$1,0,disasm!A990)</f>
        <v>0</v>
      </c>
      <c r="K990" s="7">
        <f t="shared" ca="1" si="308"/>
        <v>0</v>
      </c>
      <c r="L990" s="7" t="e">
        <f t="shared" ca="1" si="309"/>
        <v>#VALUE!</v>
      </c>
      <c r="M990" s="7">
        <f t="shared" si="310"/>
        <v>1</v>
      </c>
      <c r="N990" s="7">
        <f t="shared" si="311"/>
        <v>1</v>
      </c>
      <c r="O990" s="8">
        <f t="shared" si="312"/>
        <v>1</v>
      </c>
      <c r="P990" s="8" t="str">
        <f t="shared" si="313"/>
        <v/>
      </c>
      <c r="Q990" s="8" t="str">
        <f t="shared" si="314"/>
        <v/>
      </c>
      <c r="R990" s="8" t="str">
        <f t="shared" ca="1" si="315"/>
        <v>num</v>
      </c>
      <c r="S990" s="8" t="str">
        <f t="shared" si="316"/>
        <v/>
      </c>
      <c r="T990" s="8" t="str">
        <f t="shared" si="317"/>
        <v/>
      </c>
      <c r="U990" s="7">
        <f ca="1">IF(O990="","",OFFSET(program!$A$1,0,disasm!$A990+COLUMN()-COLUMN($U990)+IF($I990,0,1)))</f>
        <v>0</v>
      </c>
      <c r="V990" s="7" t="str">
        <f ca="1">IF(P990="","",OFFSET(program!$A$1,0,disasm!$A990+COLUMN()-COLUMN($U990)+IF($I990,0,1)))</f>
        <v/>
      </c>
      <c r="W990" s="7" t="str">
        <f ca="1">IF(Q990="","",OFFSET(program!$A$1,0,disasm!$A990+COLUMN()-COLUMN($U990)+IF($I990,0,1)))</f>
        <v/>
      </c>
      <c r="X990" s="3" t="str">
        <f t="shared" ca="1" si="318"/>
        <v>0</v>
      </c>
      <c r="Y990" s="3" t="str">
        <f t="shared" si="319"/>
        <v/>
      </c>
      <c r="Z990" s="3" t="str">
        <f t="shared" si="320"/>
        <v/>
      </c>
      <c r="AA990" s="3" t="str">
        <f ca="1">" "
&amp;AE990
&amp;IF(AND(OR(K990=5,K990=6),MOD(INT(J990/1000),10)=1)," A2","")
&amp;IF(AND(NOT(I990),J990=109,OFFSET(program!$A$1,0,disasm!$A990+1)&gt;0,NOT(ISNUMBER(FIND(" A1 "," "&amp;AE990&amp;" "))))," AUTOLABEL","")
&amp;" "</f>
        <v xml:space="preserve">  </v>
      </c>
    </row>
    <row r="991" spans="1:27" x14ac:dyDescent="0.2">
      <c r="A991" s="1">
        <f t="shared" ca="1" si="321"/>
        <v>2346</v>
      </c>
      <c r="B991" s="2" t="str">
        <f t="shared" ca="1" si="304"/>
        <v>stack+296</v>
      </c>
      <c r="C991" s="3" t="str">
        <f ca="1">_xlfn.TEXTJOIN(" ",FALSE,OFFSET(program!$A$1,0,A991,1,M991))</f>
        <v/>
      </c>
      <c r="D991" s="4" t="str">
        <f ca="1">IF($H991="data",".dat "&amp;X991,
IF($H991="str",".str " &amp; _xlfn.TEXTJOIN("",FALSE,OFFSET(program!$A$2,0,A991+1,1,M991-1)),
$L991&amp;" "&amp;_xlfn.TEXTJOIN(", ",TRUE,$X991:$Z991)
))</f>
        <v>.dat 0</v>
      </c>
      <c r="E991" s="19" t="b">
        <f t="shared" ca="1" si="305"/>
        <v>0</v>
      </c>
      <c r="F991" s="5" t="str">
        <f t="shared" ca="1" si="302"/>
        <v>stack</v>
      </c>
      <c r="G991" s="5">
        <f t="shared" ca="1" si="303"/>
        <v>2050</v>
      </c>
      <c r="H991" s="5" t="str">
        <f t="shared" si="306"/>
        <v>data</v>
      </c>
      <c r="I991" s="13" t="b">
        <f t="shared" si="307"/>
        <v>1</v>
      </c>
      <c r="J991" s="6">
        <f ca="1">OFFSET(program!$A$1,0,disasm!A991)</f>
        <v>0</v>
      </c>
      <c r="K991" s="7">
        <f t="shared" ca="1" si="308"/>
        <v>0</v>
      </c>
      <c r="L991" s="7" t="e">
        <f t="shared" ca="1" si="309"/>
        <v>#VALUE!</v>
      </c>
      <c r="M991" s="7">
        <f t="shared" si="310"/>
        <v>1</v>
      </c>
      <c r="N991" s="7">
        <f t="shared" si="311"/>
        <v>1</v>
      </c>
      <c r="O991" s="8">
        <f t="shared" si="312"/>
        <v>1</v>
      </c>
      <c r="P991" s="8" t="str">
        <f t="shared" si="313"/>
        <v/>
      </c>
      <c r="Q991" s="8" t="str">
        <f t="shared" si="314"/>
        <v/>
      </c>
      <c r="R991" s="8" t="str">
        <f t="shared" ca="1" si="315"/>
        <v>num</v>
      </c>
      <c r="S991" s="8" t="str">
        <f t="shared" si="316"/>
        <v/>
      </c>
      <c r="T991" s="8" t="str">
        <f t="shared" si="317"/>
        <v/>
      </c>
      <c r="U991" s="7">
        <f ca="1">IF(O991="","",OFFSET(program!$A$1,0,disasm!$A991+COLUMN()-COLUMN($U991)+IF($I991,0,1)))</f>
        <v>0</v>
      </c>
      <c r="V991" s="7" t="str">
        <f ca="1">IF(P991="","",OFFSET(program!$A$1,0,disasm!$A991+COLUMN()-COLUMN($U991)+IF($I991,0,1)))</f>
        <v/>
      </c>
      <c r="W991" s="7" t="str">
        <f ca="1">IF(Q991="","",OFFSET(program!$A$1,0,disasm!$A991+COLUMN()-COLUMN($U991)+IF($I991,0,1)))</f>
        <v/>
      </c>
      <c r="X991" s="3" t="str">
        <f t="shared" ca="1" si="318"/>
        <v>0</v>
      </c>
      <c r="Y991" s="3" t="str">
        <f t="shared" si="319"/>
        <v/>
      </c>
      <c r="Z991" s="3" t="str">
        <f t="shared" si="320"/>
        <v/>
      </c>
      <c r="AA991" s="3" t="str">
        <f ca="1">" "
&amp;AE991
&amp;IF(AND(OR(K991=5,K991=6),MOD(INT(J991/1000),10)=1)," A2","")
&amp;IF(AND(NOT(I991),J991=109,OFFSET(program!$A$1,0,disasm!$A991+1)&gt;0,NOT(ISNUMBER(FIND(" A1 "," "&amp;AE991&amp;" "))))," AUTOLABEL","")
&amp;" "</f>
        <v xml:space="preserve">  </v>
      </c>
    </row>
    <row r="992" spans="1:27" x14ac:dyDescent="0.2">
      <c r="A992" s="1">
        <f t="shared" ca="1" si="321"/>
        <v>2347</v>
      </c>
      <c r="B992" s="2" t="str">
        <f t="shared" ca="1" si="304"/>
        <v>stack+297</v>
      </c>
      <c r="C992" s="3" t="str">
        <f ca="1">_xlfn.TEXTJOIN(" ",FALSE,OFFSET(program!$A$1,0,A992,1,M992))</f>
        <v/>
      </c>
      <c r="D992" s="4" t="str">
        <f ca="1">IF($H992="data",".dat "&amp;X992,
IF($H992="str",".str " &amp; _xlfn.TEXTJOIN("",FALSE,OFFSET(program!$A$2,0,A992+1,1,M992-1)),
$L992&amp;" "&amp;_xlfn.TEXTJOIN(", ",TRUE,$X992:$Z992)
))</f>
        <v>.dat 0</v>
      </c>
      <c r="E992" s="19" t="b">
        <f t="shared" ca="1" si="305"/>
        <v>0</v>
      </c>
      <c r="F992" s="5" t="str">
        <f t="shared" ca="1" si="302"/>
        <v>stack</v>
      </c>
      <c r="G992" s="5">
        <f t="shared" ca="1" si="303"/>
        <v>2050</v>
      </c>
      <c r="H992" s="5" t="str">
        <f t="shared" si="306"/>
        <v>data</v>
      </c>
      <c r="I992" s="13" t="b">
        <f t="shared" si="307"/>
        <v>1</v>
      </c>
      <c r="J992" s="6">
        <f ca="1">OFFSET(program!$A$1,0,disasm!A992)</f>
        <v>0</v>
      </c>
      <c r="K992" s="7">
        <f t="shared" ca="1" si="308"/>
        <v>0</v>
      </c>
      <c r="L992" s="7" t="e">
        <f t="shared" ca="1" si="309"/>
        <v>#VALUE!</v>
      </c>
      <c r="M992" s="7">
        <f t="shared" si="310"/>
        <v>1</v>
      </c>
      <c r="N992" s="7">
        <f t="shared" si="311"/>
        <v>1</v>
      </c>
      <c r="O992" s="8">
        <f t="shared" si="312"/>
        <v>1</v>
      </c>
      <c r="P992" s="8" t="str">
        <f t="shared" si="313"/>
        <v/>
      </c>
      <c r="Q992" s="8" t="str">
        <f t="shared" si="314"/>
        <v/>
      </c>
      <c r="R992" s="8" t="str">
        <f t="shared" ca="1" si="315"/>
        <v>num</v>
      </c>
      <c r="S992" s="8" t="str">
        <f t="shared" si="316"/>
        <v/>
      </c>
      <c r="T992" s="8" t="str">
        <f t="shared" si="317"/>
        <v/>
      </c>
      <c r="U992" s="7">
        <f ca="1">IF(O992="","",OFFSET(program!$A$1,0,disasm!$A992+COLUMN()-COLUMN($U992)+IF($I992,0,1)))</f>
        <v>0</v>
      </c>
      <c r="V992" s="7" t="str">
        <f ca="1">IF(P992="","",OFFSET(program!$A$1,0,disasm!$A992+COLUMN()-COLUMN($U992)+IF($I992,0,1)))</f>
        <v/>
      </c>
      <c r="W992" s="7" t="str">
        <f ca="1">IF(Q992="","",OFFSET(program!$A$1,0,disasm!$A992+COLUMN()-COLUMN($U992)+IF($I992,0,1)))</f>
        <v/>
      </c>
      <c r="X992" s="3" t="str">
        <f t="shared" ca="1" si="318"/>
        <v>0</v>
      </c>
      <c r="Y992" s="3" t="str">
        <f t="shared" si="319"/>
        <v/>
      </c>
      <c r="Z992" s="3" t="str">
        <f t="shared" si="320"/>
        <v/>
      </c>
      <c r="AA992" s="3" t="str">
        <f ca="1">" "
&amp;AE992
&amp;IF(AND(OR(K992=5,K992=6),MOD(INT(J992/1000),10)=1)," A2","")
&amp;IF(AND(NOT(I992),J992=109,OFFSET(program!$A$1,0,disasm!$A992+1)&gt;0,NOT(ISNUMBER(FIND(" A1 "," "&amp;AE992&amp;" "))))," AUTOLABEL","")
&amp;" "</f>
        <v xml:space="preserve">  </v>
      </c>
    </row>
    <row r="993" spans="1:27" x14ac:dyDescent="0.2">
      <c r="A993" s="1">
        <f t="shared" ca="1" si="321"/>
        <v>2348</v>
      </c>
      <c r="B993" s="2" t="str">
        <f t="shared" ca="1" si="304"/>
        <v>stack+298</v>
      </c>
      <c r="C993" s="3" t="str">
        <f ca="1">_xlfn.TEXTJOIN(" ",FALSE,OFFSET(program!$A$1,0,A993,1,M993))</f>
        <v/>
      </c>
      <c r="D993" s="4" t="str">
        <f ca="1">IF($H993="data",".dat "&amp;X993,
IF($H993="str",".str " &amp; _xlfn.TEXTJOIN("",FALSE,OFFSET(program!$A$2,0,A993+1,1,M993-1)),
$L993&amp;" "&amp;_xlfn.TEXTJOIN(", ",TRUE,$X993:$Z993)
))</f>
        <v>.dat 0</v>
      </c>
      <c r="E993" s="19" t="b">
        <f t="shared" ca="1" si="305"/>
        <v>0</v>
      </c>
      <c r="F993" s="5" t="str">
        <f t="shared" ca="1" si="302"/>
        <v>stack</v>
      </c>
      <c r="G993" s="5">
        <f t="shared" ca="1" si="303"/>
        <v>2050</v>
      </c>
      <c r="H993" s="5" t="str">
        <f t="shared" si="306"/>
        <v>data</v>
      </c>
      <c r="I993" s="13" t="b">
        <f t="shared" si="307"/>
        <v>1</v>
      </c>
      <c r="J993" s="6">
        <f ca="1">OFFSET(program!$A$1,0,disasm!A993)</f>
        <v>0</v>
      </c>
      <c r="K993" s="7">
        <f t="shared" ca="1" si="308"/>
        <v>0</v>
      </c>
      <c r="L993" s="7" t="e">
        <f t="shared" ca="1" si="309"/>
        <v>#VALUE!</v>
      </c>
      <c r="M993" s="7">
        <f t="shared" si="310"/>
        <v>1</v>
      </c>
      <c r="N993" s="7">
        <f t="shared" si="311"/>
        <v>1</v>
      </c>
      <c r="O993" s="8">
        <f t="shared" si="312"/>
        <v>1</v>
      </c>
      <c r="P993" s="8" t="str">
        <f t="shared" si="313"/>
        <v/>
      </c>
      <c r="Q993" s="8" t="str">
        <f t="shared" si="314"/>
        <v/>
      </c>
      <c r="R993" s="8" t="str">
        <f t="shared" ca="1" si="315"/>
        <v>num</v>
      </c>
      <c r="S993" s="8" t="str">
        <f t="shared" si="316"/>
        <v/>
      </c>
      <c r="T993" s="8" t="str">
        <f t="shared" si="317"/>
        <v/>
      </c>
      <c r="U993" s="7">
        <f ca="1">IF(O993="","",OFFSET(program!$A$1,0,disasm!$A993+COLUMN()-COLUMN($U993)+IF($I993,0,1)))</f>
        <v>0</v>
      </c>
      <c r="V993" s="7" t="str">
        <f ca="1">IF(P993="","",OFFSET(program!$A$1,0,disasm!$A993+COLUMN()-COLUMN($U993)+IF($I993,0,1)))</f>
        <v/>
      </c>
      <c r="W993" s="7" t="str">
        <f ca="1">IF(Q993="","",OFFSET(program!$A$1,0,disasm!$A993+COLUMN()-COLUMN($U993)+IF($I993,0,1)))</f>
        <v/>
      </c>
      <c r="X993" s="3" t="str">
        <f t="shared" ca="1" si="318"/>
        <v>0</v>
      </c>
      <c r="Y993" s="3" t="str">
        <f t="shared" si="319"/>
        <v/>
      </c>
      <c r="Z993" s="3" t="str">
        <f t="shared" si="320"/>
        <v/>
      </c>
      <c r="AA993" s="3" t="str">
        <f ca="1">" "
&amp;AE993
&amp;IF(AND(OR(K993=5,K993=6),MOD(INT(J993/1000),10)=1)," A2","")
&amp;IF(AND(NOT(I993),J993=109,OFFSET(program!$A$1,0,disasm!$A993+1)&gt;0,NOT(ISNUMBER(FIND(" A1 "," "&amp;AE993&amp;" "))))," AUTOLABEL","")
&amp;" "</f>
        <v xml:space="preserve">  </v>
      </c>
    </row>
    <row r="994" spans="1:27" x14ac:dyDescent="0.2">
      <c r="A994" s="1">
        <f t="shared" ca="1" si="321"/>
        <v>2349</v>
      </c>
      <c r="B994" s="2" t="str">
        <f t="shared" ca="1" si="304"/>
        <v>stack+299</v>
      </c>
      <c r="C994" s="3" t="str">
        <f ca="1">_xlfn.TEXTJOIN(" ",FALSE,OFFSET(program!$A$1,0,A994,1,M994))</f>
        <v/>
      </c>
      <c r="D994" s="4" t="str">
        <f ca="1">IF($H994="data",".dat "&amp;X994,
IF($H994="str",".str " &amp; _xlfn.TEXTJOIN("",FALSE,OFFSET(program!$A$2,0,A994+1,1,M994-1)),
$L994&amp;" "&amp;_xlfn.TEXTJOIN(", ",TRUE,$X994:$Z994)
))</f>
        <v>.dat 0</v>
      </c>
      <c r="E994" s="19" t="b">
        <f t="shared" ca="1" si="305"/>
        <v>0</v>
      </c>
      <c r="F994" s="5" t="str">
        <f t="shared" ca="1" si="302"/>
        <v>stack</v>
      </c>
      <c r="G994" s="5">
        <f t="shared" ca="1" si="303"/>
        <v>2050</v>
      </c>
      <c r="H994" s="5" t="str">
        <f t="shared" si="306"/>
        <v>data</v>
      </c>
      <c r="I994" s="13" t="b">
        <f t="shared" si="307"/>
        <v>1</v>
      </c>
      <c r="J994" s="6">
        <f ca="1">OFFSET(program!$A$1,0,disasm!A994)</f>
        <v>0</v>
      </c>
      <c r="K994" s="7">
        <f t="shared" ca="1" si="308"/>
        <v>0</v>
      </c>
      <c r="L994" s="7" t="e">
        <f t="shared" ca="1" si="309"/>
        <v>#VALUE!</v>
      </c>
      <c r="M994" s="7">
        <f t="shared" si="310"/>
        <v>1</v>
      </c>
      <c r="N994" s="7">
        <f t="shared" si="311"/>
        <v>1</v>
      </c>
      <c r="O994" s="8">
        <f t="shared" si="312"/>
        <v>1</v>
      </c>
      <c r="P994" s="8" t="str">
        <f t="shared" si="313"/>
        <v/>
      </c>
      <c r="Q994" s="8" t="str">
        <f t="shared" si="314"/>
        <v/>
      </c>
      <c r="R994" s="8" t="str">
        <f t="shared" ca="1" si="315"/>
        <v>num</v>
      </c>
      <c r="S994" s="8" t="str">
        <f t="shared" si="316"/>
        <v/>
      </c>
      <c r="T994" s="8" t="str">
        <f t="shared" si="317"/>
        <v/>
      </c>
      <c r="U994" s="7">
        <f ca="1">IF(O994="","",OFFSET(program!$A$1,0,disasm!$A994+COLUMN()-COLUMN($U994)+IF($I994,0,1)))</f>
        <v>0</v>
      </c>
      <c r="V994" s="7" t="str">
        <f ca="1">IF(P994="","",OFFSET(program!$A$1,0,disasm!$A994+COLUMN()-COLUMN($U994)+IF($I994,0,1)))</f>
        <v/>
      </c>
      <c r="W994" s="7" t="str">
        <f ca="1">IF(Q994="","",OFFSET(program!$A$1,0,disasm!$A994+COLUMN()-COLUMN($U994)+IF($I994,0,1)))</f>
        <v/>
      </c>
      <c r="X994" s="3" t="str">
        <f t="shared" ca="1" si="318"/>
        <v>0</v>
      </c>
      <c r="Y994" s="3" t="str">
        <f t="shared" si="319"/>
        <v/>
      </c>
      <c r="Z994" s="3" t="str">
        <f t="shared" si="320"/>
        <v/>
      </c>
      <c r="AA994" s="3" t="str">
        <f ca="1">" "
&amp;AE994
&amp;IF(AND(OR(K994=5,K994=6),MOD(INT(J994/1000),10)=1)," A2","")
&amp;IF(AND(NOT(I994),J994=109,OFFSET(program!$A$1,0,disasm!$A994+1)&gt;0,NOT(ISNUMBER(FIND(" A1 "," "&amp;AE994&amp;" "))))," AUTOLABEL","")
&amp;" "</f>
        <v xml:space="preserve">  </v>
      </c>
    </row>
    <row r="995" spans="1:27" x14ac:dyDescent="0.2">
      <c r="A995" s="1">
        <f t="shared" ca="1" si="321"/>
        <v>2350</v>
      </c>
      <c r="B995" s="2" t="str">
        <f t="shared" ca="1" si="304"/>
        <v>stack+300</v>
      </c>
      <c r="C995" s="3" t="str">
        <f ca="1">_xlfn.TEXTJOIN(" ",FALSE,OFFSET(program!$A$1,0,A995,1,M995))</f>
        <v/>
      </c>
      <c r="D995" s="4" t="str">
        <f ca="1">IF($H995="data",".dat "&amp;X995,
IF($H995="str",".str " &amp; _xlfn.TEXTJOIN("",FALSE,OFFSET(program!$A$2,0,A995+1,1,M995-1)),
$L995&amp;" "&amp;_xlfn.TEXTJOIN(", ",TRUE,$X995:$Z995)
))</f>
        <v>.dat 0</v>
      </c>
      <c r="E995" s="19" t="b">
        <f t="shared" ca="1" si="305"/>
        <v>0</v>
      </c>
      <c r="F995" s="5" t="str">
        <f t="shared" ca="1" si="302"/>
        <v>stack</v>
      </c>
      <c r="G995" s="5">
        <f t="shared" ca="1" si="303"/>
        <v>2050</v>
      </c>
      <c r="H995" s="5" t="str">
        <f t="shared" si="306"/>
        <v>data</v>
      </c>
      <c r="I995" s="13" t="b">
        <f t="shared" si="307"/>
        <v>1</v>
      </c>
      <c r="J995" s="6">
        <f ca="1">OFFSET(program!$A$1,0,disasm!A995)</f>
        <v>0</v>
      </c>
      <c r="K995" s="7">
        <f t="shared" ca="1" si="308"/>
        <v>0</v>
      </c>
      <c r="L995" s="7" t="e">
        <f t="shared" ca="1" si="309"/>
        <v>#VALUE!</v>
      </c>
      <c r="M995" s="7">
        <f t="shared" si="310"/>
        <v>1</v>
      </c>
      <c r="N995" s="7">
        <f t="shared" si="311"/>
        <v>1</v>
      </c>
      <c r="O995" s="8">
        <f t="shared" si="312"/>
        <v>1</v>
      </c>
      <c r="P995" s="8" t="str">
        <f t="shared" si="313"/>
        <v/>
      </c>
      <c r="Q995" s="8" t="str">
        <f t="shared" si="314"/>
        <v/>
      </c>
      <c r="R995" s="8" t="str">
        <f t="shared" ca="1" si="315"/>
        <v>num</v>
      </c>
      <c r="S995" s="8" t="str">
        <f t="shared" si="316"/>
        <v/>
      </c>
      <c r="T995" s="8" t="str">
        <f t="shared" si="317"/>
        <v/>
      </c>
      <c r="U995" s="7">
        <f ca="1">IF(O995="","",OFFSET(program!$A$1,0,disasm!$A995+COLUMN()-COLUMN($U995)+IF($I995,0,1)))</f>
        <v>0</v>
      </c>
      <c r="V995" s="7" t="str">
        <f ca="1">IF(P995="","",OFFSET(program!$A$1,0,disasm!$A995+COLUMN()-COLUMN($U995)+IF($I995,0,1)))</f>
        <v/>
      </c>
      <c r="W995" s="7" t="str">
        <f ca="1">IF(Q995="","",OFFSET(program!$A$1,0,disasm!$A995+COLUMN()-COLUMN($U995)+IF($I995,0,1)))</f>
        <v/>
      </c>
      <c r="X995" s="3" t="str">
        <f t="shared" ca="1" si="318"/>
        <v>0</v>
      </c>
      <c r="Y995" s="3" t="str">
        <f t="shared" si="319"/>
        <v/>
      </c>
      <c r="Z995" s="3" t="str">
        <f t="shared" si="320"/>
        <v/>
      </c>
      <c r="AA995" s="3" t="str">
        <f ca="1">" "
&amp;AE995
&amp;IF(AND(OR(K995=5,K995=6),MOD(INT(J995/1000),10)=1)," A2","")
&amp;IF(AND(NOT(I995),J995=109,OFFSET(program!$A$1,0,disasm!$A995+1)&gt;0,NOT(ISNUMBER(FIND(" A1 "," "&amp;AE995&amp;" "))))," AUTOLABEL","")
&amp;" "</f>
        <v xml:space="preserve">  </v>
      </c>
    </row>
    <row r="996" spans="1:27" x14ac:dyDescent="0.2">
      <c r="A996" s="1">
        <f t="shared" ca="1" si="321"/>
        <v>2351</v>
      </c>
      <c r="B996" s="2" t="str">
        <f t="shared" ca="1" si="304"/>
        <v>stack+301</v>
      </c>
      <c r="C996" s="3" t="str">
        <f ca="1">_xlfn.TEXTJOIN(" ",FALSE,OFFSET(program!$A$1,0,A996,1,M996))</f>
        <v/>
      </c>
      <c r="D996" s="4" t="str">
        <f ca="1">IF($H996="data",".dat "&amp;X996,
IF($H996="str",".str " &amp; _xlfn.TEXTJOIN("",FALSE,OFFSET(program!$A$2,0,A996+1,1,M996-1)),
$L996&amp;" "&amp;_xlfn.TEXTJOIN(", ",TRUE,$X996:$Z996)
))</f>
        <v>.dat 0</v>
      </c>
      <c r="E996" s="19" t="b">
        <f t="shared" ca="1" si="305"/>
        <v>0</v>
      </c>
      <c r="F996" s="5" t="str">
        <f t="shared" ca="1" si="302"/>
        <v>stack</v>
      </c>
      <c r="G996" s="5">
        <f t="shared" ca="1" si="303"/>
        <v>2050</v>
      </c>
      <c r="H996" s="5" t="str">
        <f t="shared" si="306"/>
        <v>data</v>
      </c>
      <c r="I996" s="13" t="b">
        <f t="shared" si="307"/>
        <v>1</v>
      </c>
      <c r="J996" s="6">
        <f ca="1">OFFSET(program!$A$1,0,disasm!A996)</f>
        <v>0</v>
      </c>
      <c r="K996" s="7">
        <f t="shared" ca="1" si="308"/>
        <v>0</v>
      </c>
      <c r="L996" s="7" t="e">
        <f t="shared" ca="1" si="309"/>
        <v>#VALUE!</v>
      </c>
      <c r="M996" s="7">
        <f t="shared" si="310"/>
        <v>1</v>
      </c>
      <c r="N996" s="7">
        <f t="shared" si="311"/>
        <v>1</v>
      </c>
      <c r="O996" s="8">
        <f t="shared" si="312"/>
        <v>1</v>
      </c>
      <c r="P996" s="8" t="str">
        <f t="shared" si="313"/>
        <v/>
      </c>
      <c r="Q996" s="8" t="str">
        <f t="shared" si="314"/>
        <v/>
      </c>
      <c r="R996" s="8" t="str">
        <f t="shared" ca="1" si="315"/>
        <v>num</v>
      </c>
      <c r="S996" s="8" t="str">
        <f t="shared" si="316"/>
        <v/>
      </c>
      <c r="T996" s="8" t="str">
        <f t="shared" si="317"/>
        <v/>
      </c>
      <c r="U996" s="7">
        <f ca="1">IF(O996="","",OFFSET(program!$A$1,0,disasm!$A996+COLUMN()-COLUMN($U996)+IF($I996,0,1)))</f>
        <v>0</v>
      </c>
      <c r="V996" s="7" t="str">
        <f ca="1">IF(P996="","",OFFSET(program!$A$1,0,disasm!$A996+COLUMN()-COLUMN($U996)+IF($I996,0,1)))</f>
        <v/>
      </c>
      <c r="W996" s="7" t="str">
        <f ca="1">IF(Q996="","",OFFSET(program!$A$1,0,disasm!$A996+COLUMN()-COLUMN($U996)+IF($I996,0,1)))</f>
        <v/>
      </c>
      <c r="X996" s="3" t="str">
        <f t="shared" ca="1" si="318"/>
        <v>0</v>
      </c>
      <c r="Y996" s="3" t="str">
        <f t="shared" si="319"/>
        <v/>
      </c>
      <c r="Z996" s="3" t="str">
        <f t="shared" si="320"/>
        <v/>
      </c>
      <c r="AA996" s="3" t="str">
        <f ca="1">" "
&amp;AE996
&amp;IF(AND(OR(K996=5,K996=6),MOD(INT(J996/1000),10)=1)," A2","")
&amp;IF(AND(NOT(I996),J996=109,OFFSET(program!$A$1,0,disasm!$A996+1)&gt;0,NOT(ISNUMBER(FIND(" A1 "," "&amp;AE996&amp;" "))))," AUTOLABEL","")
&amp;" "</f>
        <v xml:space="preserve">  </v>
      </c>
    </row>
    <row r="997" spans="1:27" x14ac:dyDescent="0.2">
      <c r="A997" s="1">
        <f t="shared" ca="1" si="321"/>
        <v>2352</v>
      </c>
      <c r="B997" s="2" t="str">
        <f t="shared" ca="1" si="304"/>
        <v>stack+302</v>
      </c>
      <c r="C997" s="3" t="str">
        <f ca="1">_xlfn.TEXTJOIN(" ",FALSE,OFFSET(program!$A$1,0,A997,1,M997))</f>
        <v/>
      </c>
      <c r="D997" s="4" t="str">
        <f ca="1">IF($H997="data",".dat "&amp;X997,
IF($H997="str",".str " &amp; _xlfn.TEXTJOIN("",FALSE,OFFSET(program!$A$2,0,A997+1,1,M997-1)),
$L997&amp;" "&amp;_xlfn.TEXTJOIN(", ",TRUE,$X997:$Z997)
))</f>
        <v>.dat 0</v>
      </c>
      <c r="E997" s="19" t="b">
        <f t="shared" ca="1" si="305"/>
        <v>0</v>
      </c>
      <c r="F997" s="5" t="str">
        <f t="shared" ca="1" si="302"/>
        <v>stack</v>
      </c>
      <c r="G997" s="5">
        <f t="shared" ca="1" si="303"/>
        <v>2050</v>
      </c>
      <c r="H997" s="5" t="str">
        <f t="shared" si="306"/>
        <v>data</v>
      </c>
      <c r="I997" s="13" t="b">
        <f t="shared" si="307"/>
        <v>1</v>
      </c>
      <c r="J997" s="6">
        <f ca="1">OFFSET(program!$A$1,0,disasm!A997)</f>
        <v>0</v>
      </c>
      <c r="K997" s="7">
        <f t="shared" ca="1" si="308"/>
        <v>0</v>
      </c>
      <c r="L997" s="7" t="e">
        <f t="shared" ca="1" si="309"/>
        <v>#VALUE!</v>
      </c>
      <c r="M997" s="7">
        <f t="shared" si="310"/>
        <v>1</v>
      </c>
      <c r="N997" s="7">
        <f t="shared" si="311"/>
        <v>1</v>
      </c>
      <c r="O997" s="8">
        <f t="shared" si="312"/>
        <v>1</v>
      </c>
      <c r="P997" s="8" t="str">
        <f t="shared" si="313"/>
        <v/>
      </c>
      <c r="Q997" s="8" t="str">
        <f t="shared" si="314"/>
        <v/>
      </c>
      <c r="R997" s="8" t="str">
        <f t="shared" ca="1" si="315"/>
        <v>num</v>
      </c>
      <c r="S997" s="8" t="str">
        <f t="shared" si="316"/>
        <v/>
      </c>
      <c r="T997" s="8" t="str">
        <f t="shared" si="317"/>
        <v/>
      </c>
      <c r="U997" s="7">
        <f ca="1">IF(O997="","",OFFSET(program!$A$1,0,disasm!$A997+COLUMN()-COLUMN($U997)+IF($I997,0,1)))</f>
        <v>0</v>
      </c>
      <c r="V997" s="7" t="str">
        <f ca="1">IF(P997="","",OFFSET(program!$A$1,0,disasm!$A997+COLUMN()-COLUMN($U997)+IF($I997,0,1)))</f>
        <v/>
      </c>
      <c r="W997" s="7" t="str">
        <f ca="1">IF(Q997="","",OFFSET(program!$A$1,0,disasm!$A997+COLUMN()-COLUMN($U997)+IF($I997,0,1)))</f>
        <v/>
      </c>
      <c r="X997" s="3" t="str">
        <f t="shared" ca="1" si="318"/>
        <v>0</v>
      </c>
      <c r="Y997" s="3" t="str">
        <f t="shared" si="319"/>
        <v/>
      </c>
      <c r="Z997" s="3" t="str">
        <f t="shared" si="320"/>
        <v/>
      </c>
      <c r="AA997" s="3" t="str">
        <f ca="1">" "
&amp;AE997
&amp;IF(AND(OR(K997=5,K997=6),MOD(INT(J997/1000),10)=1)," A2","")
&amp;IF(AND(NOT(I997),J997=109,OFFSET(program!$A$1,0,disasm!$A997+1)&gt;0,NOT(ISNUMBER(FIND(" A1 "," "&amp;AE997&amp;" "))))," AUTOLABEL","")
&amp;" "</f>
        <v xml:space="preserve">  </v>
      </c>
    </row>
    <row r="998" spans="1:27" x14ac:dyDescent="0.2">
      <c r="A998" s="1">
        <f t="shared" ca="1" si="321"/>
        <v>2353</v>
      </c>
      <c r="B998" s="2" t="str">
        <f t="shared" ca="1" si="304"/>
        <v>stack+303</v>
      </c>
      <c r="C998" s="3" t="str">
        <f ca="1">_xlfn.TEXTJOIN(" ",FALSE,OFFSET(program!$A$1,0,A998,1,M998))</f>
        <v/>
      </c>
      <c r="D998" s="4" t="str">
        <f ca="1">IF($H998="data",".dat "&amp;X998,
IF($H998="str",".str " &amp; _xlfn.TEXTJOIN("",FALSE,OFFSET(program!$A$2,0,A998+1,1,M998-1)),
$L998&amp;" "&amp;_xlfn.TEXTJOIN(", ",TRUE,$X998:$Z998)
))</f>
        <v>.dat 0</v>
      </c>
      <c r="E998" s="19" t="b">
        <f t="shared" ca="1" si="305"/>
        <v>0</v>
      </c>
      <c r="F998" s="5" t="str">
        <f t="shared" ca="1" si="302"/>
        <v>stack</v>
      </c>
      <c r="G998" s="5">
        <f t="shared" ca="1" si="303"/>
        <v>2050</v>
      </c>
      <c r="H998" s="5" t="str">
        <f t="shared" si="306"/>
        <v>data</v>
      </c>
      <c r="I998" s="13" t="b">
        <f t="shared" si="307"/>
        <v>1</v>
      </c>
      <c r="J998" s="6">
        <f ca="1">OFFSET(program!$A$1,0,disasm!A998)</f>
        <v>0</v>
      </c>
      <c r="K998" s="7">
        <f t="shared" ca="1" si="308"/>
        <v>0</v>
      </c>
      <c r="L998" s="7" t="e">
        <f t="shared" ca="1" si="309"/>
        <v>#VALUE!</v>
      </c>
      <c r="M998" s="7">
        <f t="shared" si="310"/>
        <v>1</v>
      </c>
      <c r="N998" s="7">
        <f t="shared" si="311"/>
        <v>1</v>
      </c>
      <c r="O998" s="8">
        <f t="shared" si="312"/>
        <v>1</v>
      </c>
      <c r="P998" s="8" t="str">
        <f t="shared" si="313"/>
        <v/>
      </c>
      <c r="Q998" s="8" t="str">
        <f t="shared" si="314"/>
        <v/>
      </c>
      <c r="R998" s="8" t="str">
        <f t="shared" ca="1" si="315"/>
        <v>num</v>
      </c>
      <c r="S998" s="8" t="str">
        <f t="shared" si="316"/>
        <v/>
      </c>
      <c r="T998" s="8" t="str">
        <f t="shared" si="317"/>
        <v/>
      </c>
      <c r="U998" s="7">
        <f ca="1">IF(O998="","",OFFSET(program!$A$1,0,disasm!$A998+COLUMN()-COLUMN($U998)+IF($I998,0,1)))</f>
        <v>0</v>
      </c>
      <c r="V998" s="7" t="str">
        <f ca="1">IF(P998="","",OFFSET(program!$A$1,0,disasm!$A998+COLUMN()-COLUMN($U998)+IF($I998,0,1)))</f>
        <v/>
      </c>
      <c r="W998" s="7" t="str">
        <f ca="1">IF(Q998="","",OFFSET(program!$A$1,0,disasm!$A998+COLUMN()-COLUMN($U998)+IF($I998,0,1)))</f>
        <v/>
      </c>
      <c r="X998" s="3" t="str">
        <f t="shared" ca="1" si="318"/>
        <v>0</v>
      </c>
      <c r="Y998" s="3" t="str">
        <f t="shared" si="319"/>
        <v/>
      </c>
      <c r="Z998" s="3" t="str">
        <f t="shared" si="320"/>
        <v/>
      </c>
      <c r="AA998" s="3" t="str">
        <f ca="1">" "
&amp;AE998
&amp;IF(AND(OR(K998=5,K998=6),MOD(INT(J998/1000),10)=1)," A2","")
&amp;IF(AND(NOT(I998),J998=109,OFFSET(program!$A$1,0,disasm!$A998+1)&gt;0,NOT(ISNUMBER(FIND(" A1 "," "&amp;AE998&amp;" "))))," AUTOLABEL","")
&amp;" "</f>
        <v xml:space="preserve">  </v>
      </c>
    </row>
    <row r="999" spans="1:27" x14ac:dyDescent="0.2">
      <c r="A999" s="1">
        <f t="shared" ca="1" si="321"/>
        <v>2354</v>
      </c>
      <c r="B999" s="2" t="str">
        <f t="shared" ca="1" si="304"/>
        <v>stack+304</v>
      </c>
      <c r="C999" s="3" t="str">
        <f ca="1">_xlfn.TEXTJOIN(" ",FALSE,OFFSET(program!$A$1,0,A999,1,M999))</f>
        <v/>
      </c>
      <c r="D999" s="4" t="str">
        <f ca="1">IF($H999="data",".dat "&amp;X999,
IF($H999="str",".str " &amp; _xlfn.TEXTJOIN("",FALSE,OFFSET(program!$A$2,0,A999+1,1,M999-1)),
$L999&amp;" "&amp;_xlfn.TEXTJOIN(", ",TRUE,$X999:$Z999)
))</f>
        <v>.dat 0</v>
      </c>
      <c r="E999" s="19" t="b">
        <f t="shared" ca="1" si="305"/>
        <v>0</v>
      </c>
      <c r="F999" s="5" t="str">
        <f t="shared" ca="1" si="302"/>
        <v>stack</v>
      </c>
      <c r="G999" s="5">
        <f t="shared" ca="1" si="303"/>
        <v>2050</v>
      </c>
      <c r="H999" s="5" t="str">
        <f t="shared" si="306"/>
        <v>data</v>
      </c>
      <c r="I999" s="13" t="b">
        <f t="shared" si="307"/>
        <v>1</v>
      </c>
      <c r="J999" s="6">
        <f ca="1">OFFSET(program!$A$1,0,disasm!A999)</f>
        <v>0</v>
      </c>
      <c r="K999" s="7">
        <f t="shared" ca="1" si="308"/>
        <v>0</v>
      </c>
      <c r="L999" s="7" t="e">
        <f t="shared" ca="1" si="309"/>
        <v>#VALUE!</v>
      </c>
      <c r="M999" s="7">
        <f t="shared" si="310"/>
        <v>1</v>
      </c>
      <c r="N999" s="7">
        <f t="shared" si="311"/>
        <v>1</v>
      </c>
      <c r="O999" s="8">
        <f t="shared" si="312"/>
        <v>1</v>
      </c>
      <c r="P999" s="8" t="str">
        <f t="shared" si="313"/>
        <v/>
      </c>
      <c r="Q999" s="8" t="str">
        <f t="shared" si="314"/>
        <v/>
      </c>
      <c r="R999" s="8" t="str">
        <f t="shared" ca="1" si="315"/>
        <v>num</v>
      </c>
      <c r="S999" s="8" t="str">
        <f t="shared" si="316"/>
        <v/>
      </c>
      <c r="T999" s="8" t="str">
        <f t="shared" si="317"/>
        <v/>
      </c>
      <c r="U999" s="7">
        <f ca="1">IF(O999="","",OFFSET(program!$A$1,0,disasm!$A999+COLUMN()-COLUMN($U999)+IF($I999,0,1)))</f>
        <v>0</v>
      </c>
      <c r="V999" s="7" t="str">
        <f ca="1">IF(P999="","",OFFSET(program!$A$1,0,disasm!$A999+COLUMN()-COLUMN($U999)+IF($I999,0,1)))</f>
        <v/>
      </c>
      <c r="W999" s="7" t="str">
        <f ca="1">IF(Q999="","",OFFSET(program!$A$1,0,disasm!$A999+COLUMN()-COLUMN($U999)+IF($I999,0,1)))</f>
        <v/>
      </c>
      <c r="X999" s="3" t="str">
        <f t="shared" ca="1" si="318"/>
        <v>0</v>
      </c>
      <c r="Y999" s="3" t="str">
        <f t="shared" si="319"/>
        <v/>
      </c>
      <c r="Z999" s="3" t="str">
        <f t="shared" si="320"/>
        <v/>
      </c>
      <c r="AA999" s="3" t="str">
        <f ca="1">" "
&amp;AE999
&amp;IF(AND(OR(K999=5,K999=6),MOD(INT(J999/1000),10)=1)," A2","")
&amp;IF(AND(NOT(I999),J999=109,OFFSET(program!$A$1,0,disasm!$A999+1)&gt;0,NOT(ISNUMBER(FIND(" A1 "," "&amp;AE999&amp;" "))))," AUTOLABEL","")
&amp;" "</f>
        <v xml:space="preserve">  </v>
      </c>
    </row>
    <row r="1000" spans="1:27" x14ac:dyDescent="0.2">
      <c r="A1000" s="1">
        <f t="shared" ca="1" si="321"/>
        <v>2355</v>
      </c>
      <c r="B1000" s="2" t="str">
        <f t="shared" ca="1" si="304"/>
        <v>stack+305</v>
      </c>
      <c r="C1000" s="3" t="str">
        <f ca="1">_xlfn.TEXTJOIN(" ",FALSE,OFFSET(program!$A$1,0,A1000,1,M1000))</f>
        <v/>
      </c>
      <c r="D1000" s="4" t="str">
        <f ca="1">IF($H1000="data",".dat "&amp;X1000,
IF($H1000="str",".str " &amp; _xlfn.TEXTJOIN("",FALSE,OFFSET(program!$A$2,0,A1000+1,1,M1000-1)),
$L1000&amp;" "&amp;_xlfn.TEXTJOIN(", ",TRUE,$X1000:$Z1000)
))</f>
        <v>.dat 0</v>
      </c>
      <c r="E1000" s="19" t="b">
        <f t="shared" ca="1" si="305"/>
        <v>0</v>
      </c>
      <c r="F1000" s="5" t="str">
        <f t="shared" ca="1" si="302"/>
        <v>stack</v>
      </c>
      <c r="G1000" s="5">
        <f t="shared" ca="1" si="303"/>
        <v>2050</v>
      </c>
      <c r="H1000" s="5" t="str">
        <f t="shared" si="306"/>
        <v>data</v>
      </c>
      <c r="I1000" s="13" t="b">
        <f t="shared" si="307"/>
        <v>1</v>
      </c>
      <c r="J1000" s="6">
        <f ca="1">OFFSET(program!$A$1,0,disasm!A1000)</f>
        <v>0</v>
      </c>
      <c r="K1000" s="7">
        <f t="shared" ca="1" si="308"/>
        <v>0</v>
      </c>
      <c r="L1000" s="7" t="e">
        <f t="shared" ca="1" si="309"/>
        <v>#VALUE!</v>
      </c>
      <c r="M1000" s="7">
        <f t="shared" si="310"/>
        <v>1</v>
      </c>
      <c r="N1000" s="7">
        <f t="shared" si="311"/>
        <v>1</v>
      </c>
      <c r="O1000" s="8">
        <f t="shared" si="312"/>
        <v>1</v>
      </c>
      <c r="P1000" s="8" t="str">
        <f t="shared" si="313"/>
        <v/>
      </c>
      <c r="Q1000" s="8" t="str">
        <f t="shared" si="314"/>
        <v/>
      </c>
      <c r="R1000" s="8" t="str">
        <f t="shared" ca="1" si="315"/>
        <v>num</v>
      </c>
      <c r="S1000" s="8" t="str">
        <f t="shared" si="316"/>
        <v/>
      </c>
      <c r="T1000" s="8" t="str">
        <f t="shared" si="317"/>
        <v/>
      </c>
      <c r="U1000" s="7">
        <f ca="1">IF(O1000="","",OFFSET(program!$A$1,0,disasm!$A1000+COLUMN()-COLUMN($U1000)+IF($I1000,0,1)))</f>
        <v>0</v>
      </c>
      <c r="V1000" s="7" t="str">
        <f ca="1">IF(P1000="","",OFFSET(program!$A$1,0,disasm!$A1000+COLUMN()-COLUMN($U1000)+IF($I1000,0,1)))</f>
        <v/>
      </c>
      <c r="W1000" s="7" t="str">
        <f ca="1">IF(Q1000="","",OFFSET(program!$A$1,0,disasm!$A1000+COLUMN()-COLUMN($U1000)+IF($I1000,0,1)))</f>
        <v/>
      </c>
      <c r="X1000" s="3" t="str">
        <f t="shared" ca="1" si="318"/>
        <v>0</v>
      </c>
      <c r="Y1000" s="3" t="str">
        <f t="shared" si="319"/>
        <v/>
      </c>
      <c r="Z1000" s="3" t="str">
        <f t="shared" si="320"/>
        <v/>
      </c>
      <c r="AA1000" s="3" t="str">
        <f ca="1">" "
&amp;AE1000
&amp;IF(AND(OR(K1000=5,K1000=6),MOD(INT(J1000/1000),10)=1)," A2","")
&amp;IF(AND(NOT(I1000),J1000=109,OFFSET(program!$A$1,0,disasm!$A1000+1)&gt;0,NOT(ISNUMBER(FIND(" A1 "," "&amp;AE1000&amp;" "))))," AUTOLABEL","")
&amp;" "</f>
        <v xml:space="preserve">  </v>
      </c>
    </row>
  </sheetData>
  <phoneticPr fontId="3" type="noConversion"/>
  <conditionalFormatting sqref="D2:E10000">
    <cfRule type="expression" dxfId="0"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EDFA-E87B-434A-ADCC-5CF40A0AB113}">
  <dimension ref="A1:O164"/>
  <sheetViews>
    <sheetView workbookViewId="0">
      <selection activeCell="S18" sqref="S18"/>
    </sheetView>
  </sheetViews>
  <sheetFormatPr baseColWidth="10" defaultRowHeight="15" x14ac:dyDescent="0.2"/>
  <cols>
    <col min="3" max="11" width="4.1640625" customWidth="1"/>
    <col min="12" max="12" width="14.33203125" bestFit="1" customWidth="1"/>
    <col min="14" max="14" width="11.83203125" customWidth="1"/>
    <col min="15" max="15" width="11.1640625" bestFit="1" customWidth="1"/>
  </cols>
  <sheetData>
    <row r="1" spans="1:15" x14ac:dyDescent="0.2">
      <c r="B1" s="30" t="s">
        <v>228</v>
      </c>
      <c r="C1" s="31">
        <v>10</v>
      </c>
      <c r="D1" s="31">
        <v>11</v>
      </c>
      <c r="E1" s="31">
        <v>12</v>
      </c>
      <c r="F1" s="31">
        <v>13</v>
      </c>
      <c r="G1" s="31">
        <v>14</v>
      </c>
      <c r="H1" s="31">
        <v>15</v>
      </c>
      <c r="I1" s="31">
        <v>16</v>
      </c>
      <c r="J1" s="31">
        <v>17</v>
      </c>
      <c r="K1" s="31">
        <v>18</v>
      </c>
      <c r="L1" s="33"/>
    </row>
    <row r="2" spans="1:15" x14ac:dyDescent="0.2">
      <c r="A2" s="27" t="s">
        <v>226</v>
      </c>
      <c r="B2" s="28" t="s">
        <v>227</v>
      </c>
      <c r="C2">
        <v>8</v>
      </c>
      <c r="D2">
        <v>7</v>
      </c>
      <c r="E2">
        <v>6</v>
      </c>
      <c r="F2">
        <v>5</v>
      </c>
      <c r="G2">
        <v>4</v>
      </c>
      <c r="H2">
        <v>3</v>
      </c>
      <c r="I2">
        <v>2</v>
      </c>
      <c r="J2">
        <v>1</v>
      </c>
      <c r="K2">
        <v>0</v>
      </c>
      <c r="L2" s="34" t="s">
        <v>229</v>
      </c>
    </row>
    <row r="3" spans="1:15" x14ac:dyDescent="0.2">
      <c r="A3" s="19">
        <v>758</v>
      </c>
      <c r="B3" s="29">
        <f ca="1">OFFSET(program!$A$1,0,A3)</f>
        <v>255</v>
      </c>
      <c r="C3" s="32">
        <f ca="1">1-_xlfn.BITAND(_xlfn.BITRSHIFT($B3,C$2),1)</f>
        <v>1</v>
      </c>
      <c r="D3" s="32">
        <f ca="1">1-_xlfn.BITAND(_xlfn.BITRSHIFT($B3,D$2),1)</f>
        <v>0</v>
      </c>
      <c r="E3" s="32">
        <f t="shared" ref="E3:K18" ca="1" si="0">1-_xlfn.BITAND(_xlfn.BITRSHIFT($B3,E$2),1)</f>
        <v>0</v>
      </c>
      <c r="F3" s="32">
        <f t="shared" ca="1" si="0"/>
        <v>0</v>
      </c>
      <c r="G3" s="32">
        <f t="shared" ca="1" si="0"/>
        <v>0</v>
      </c>
      <c r="H3" s="32">
        <f t="shared" ca="1" si="0"/>
        <v>0</v>
      </c>
      <c r="I3" s="32">
        <f t="shared" ca="1" si="0"/>
        <v>0</v>
      </c>
      <c r="J3" s="32">
        <f t="shared" ca="1" si="0"/>
        <v>0</v>
      </c>
      <c r="K3" s="32">
        <f t="shared" ca="1" si="0"/>
        <v>0</v>
      </c>
      <c r="L3" s="35">
        <f ca="1">SUMPRODUCT(C$1:K$1,C3:K3)*A3*B3</f>
        <v>1932900</v>
      </c>
      <c r="N3" s="17" t="s">
        <v>232</v>
      </c>
      <c r="O3" s="31">
        <f ca="1">SUM(L3:L9)</f>
        <v>19355645</v>
      </c>
    </row>
    <row r="4" spans="1:15" x14ac:dyDescent="0.2">
      <c r="A4" s="19">
        <v>759</v>
      </c>
      <c r="B4" s="29">
        <f ca="1">OFFSET(program!$A$1,0,A4)</f>
        <v>63</v>
      </c>
      <c r="C4" s="32">
        <f t="shared" ref="C4:K19" ca="1" si="1">1-_xlfn.BITAND(_xlfn.BITRSHIFT($B4,C$2),1)</f>
        <v>1</v>
      </c>
      <c r="D4" s="32">
        <f t="shared" ca="1" si="1"/>
        <v>1</v>
      </c>
      <c r="E4" s="32">
        <f t="shared" ca="1" si="0"/>
        <v>1</v>
      </c>
      <c r="F4" s="32">
        <f t="shared" ca="1" si="0"/>
        <v>0</v>
      </c>
      <c r="G4" s="32">
        <f t="shared" ca="1" si="0"/>
        <v>0</v>
      </c>
      <c r="H4" s="32">
        <f t="shared" ca="1" si="0"/>
        <v>0</v>
      </c>
      <c r="I4" s="32">
        <f t="shared" ca="1" si="0"/>
        <v>0</v>
      </c>
      <c r="J4" s="32">
        <f t="shared" ca="1" si="0"/>
        <v>0</v>
      </c>
      <c r="K4" s="32">
        <f t="shared" ca="1" si="0"/>
        <v>0</v>
      </c>
      <c r="L4" s="35">
        <f t="shared" ref="L4:L9" ca="1" si="2">SUMPRODUCT(C$1:K$1,C4:K4)*A4*B4</f>
        <v>1577961</v>
      </c>
      <c r="N4" s="17" t="s">
        <v>233</v>
      </c>
      <c r="O4" s="31">
        <f ca="1">SUM(L3:L164)</f>
        <v>1137899149</v>
      </c>
    </row>
    <row r="5" spans="1:15" x14ac:dyDescent="0.2">
      <c r="A5" s="19">
        <v>760</v>
      </c>
      <c r="B5" s="29">
        <f ca="1">OFFSET(program!$A$1,0,A5)</f>
        <v>191</v>
      </c>
      <c r="C5" s="32">
        <f t="shared" ca="1" si="1"/>
        <v>1</v>
      </c>
      <c r="D5" s="32">
        <f t="shared" ca="1" si="1"/>
        <v>0</v>
      </c>
      <c r="E5" s="32">
        <f t="shared" ca="1" si="0"/>
        <v>1</v>
      </c>
      <c r="F5" s="32">
        <f t="shared" ca="1" si="0"/>
        <v>0</v>
      </c>
      <c r="G5" s="32">
        <f t="shared" ca="1" si="0"/>
        <v>0</v>
      </c>
      <c r="H5" s="32">
        <f t="shared" ca="1" si="0"/>
        <v>0</v>
      </c>
      <c r="I5" s="32">
        <f t="shared" ca="1" si="0"/>
        <v>0</v>
      </c>
      <c r="J5" s="32">
        <f t="shared" ca="1" si="0"/>
        <v>0</v>
      </c>
      <c r="K5" s="32">
        <f t="shared" ca="1" si="0"/>
        <v>0</v>
      </c>
      <c r="L5" s="35">
        <f t="shared" ca="1" si="2"/>
        <v>3193520</v>
      </c>
    </row>
    <row r="6" spans="1:15" x14ac:dyDescent="0.2">
      <c r="A6" s="19">
        <v>761</v>
      </c>
      <c r="B6" s="29">
        <f ca="1">OFFSET(program!$A$1,0,A6)</f>
        <v>127</v>
      </c>
      <c r="C6" s="32">
        <f t="shared" ca="1" si="1"/>
        <v>1</v>
      </c>
      <c r="D6" s="32">
        <f t="shared" ca="1" si="1"/>
        <v>1</v>
      </c>
      <c r="E6" s="32">
        <f t="shared" ca="1" si="0"/>
        <v>0</v>
      </c>
      <c r="F6" s="32">
        <f t="shared" ca="1" si="0"/>
        <v>0</v>
      </c>
      <c r="G6" s="32">
        <f t="shared" ca="1" si="0"/>
        <v>0</v>
      </c>
      <c r="H6" s="32">
        <f t="shared" ca="1" si="0"/>
        <v>0</v>
      </c>
      <c r="I6" s="32">
        <f t="shared" ca="1" si="0"/>
        <v>0</v>
      </c>
      <c r="J6" s="32">
        <f t="shared" ca="1" si="0"/>
        <v>0</v>
      </c>
      <c r="K6" s="32">
        <f t="shared" ca="1" si="0"/>
        <v>0</v>
      </c>
      <c r="L6" s="35">
        <f t="shared" ca="1" si="2"/>
        <v>2029587</v>
      </c>
    </row>
    <row r="7" spans="1:15" x14ac:dyDescent="0.2">
      <c r="A7" s="19">
        <v>762</v>
      </c>
      <c r="B7" s="29">
        <f ca="1">OFFSET(program!$A$1,0,A7)</f>
        <v>159</v>
      </c>
      <c r="C7" s="32">
        <f t="shared" ca="1" si="1"/>
        <v>1</v>
      </c>
      <c r="D7" s="32">
        <f t="shared" ca="1" si="1"/>
        <v>0</v>
      </c>
      <c r="E7" s="32">
        <f t="shared" ca="1" si="0"/>
        <v>1</v>
      </c>
      <c r="F7" s="32">
        <f t="shared" ca="1" si="0"/>
        <v>1</v>
      </c>
      <c r="G7" s="32">
        <f t="shared" ca="1" si="0"/>
        <v>0</v>
      </c>
      <c r="H7" s="32">
        <f t="shared" ca="1" si="0"/>
        <v>0</v>
      </c>
      <c r="I7" s="32">
        <f t="shared" ca="1" si="0"/>
        <v>0</v>
      </c>
      <c r="J7" s="32">
        <f t="shared" ca="1" si="0"/>
        <v>0</v>
      </c>
      <c r="K7" s="32">
        <f t="shared" ca="1" si="0"/>
        <v>0</v>
      </c>
      <c r="L7" s="35">
        <f t="shared" ca="1" si="2"/>
        <v>4240530</v>
      </c>
    </row>
    <row r="8" spans="1:15" x14ac:dyDescent="0.2">
      <c r="A8" s="19">
        <v>763</v>
      </c>
      <c r="B8" s="29">
        <f ca="1">OFFSET(program!$A$1,0,A8)</f>
        <v>223</v>
      </c>
      <c r="C8" s="32">
        <f t="shared" ca="1" si="1"/>
        <v>1</v>
      </c>
      <c r="D8" s="32">
        <f t="shared" ca="1" si="1"/>
        <v>0</v>
      </c>
      <c r="E8" s="32">
        <f t="shared" ca="1" si="0"/>
        <v>0</v>
      </c>
      <c r="F8" s="32">
        <f t="shared" ca="1" si="0"/>
        <v>1</v>
      </c>
      <c r="G8" s="32">
        <f t="shared" ca="1" si="0"/>
        <v>0</v>
      </c>
      <c r="H8" s="32">
        <f t="shared" ca="1" si="0"/>
        <v>0</v>
      </c>
      <c r="I8" s="32">
        <f t="shared" ca="1" si="0"/>
        <v>0</v>
      </c>
      <c r="J8" s="32">
        <f t="shared" ca="1" si="0"/>
        <v>0</v>
      </c>
      <c r="K8" s="32">
        <f t="shared" ca="1" si="0"/>
        <v>0</v>
      </c>
      <c r="L8" s="35">
        <f t="shared" ca="1" si="2"/>
        <v>3913427</v>
      </c>
    </row>
    <row r="9" spans="1:15" x14ac:dyDescent="0.2">
      <c r="A9" s="19">
        <v>764</v>
      </c>
      <c r="B9" s="29">
        <f ca="1">OFFSET(program!$A$1,0,A9)</f>
        <v>95</v>
      </c>
      <c r="C9" s="32">
        <f t="shared" ca="1" si="1"/>
        <v>1</v>
      </c>
      <c r="D9" s="32">
        <f t="shared" ca="1" si="1"/>
        <v>1</v>
      </c>
      <c r="E9" s="32">
        <f t="shared" ca="1" si="0"/>
        <v>0</v>
      </c>
      <c r="F9" s="32">
        <f t="shared" ca="1" si="0"/>
        <v>1</v>
      </c>
      <c r="G9" s="32">
        <f t="shared" ca="1" si="0"/>
        <v>0</v>
      </c>
      <c r="H9" s="32">
        <f t="shared" ca="1" si="0"/>
        <v>0</v>
      </c>
      <c r="I9" s="32">
        <f t="shared" ca="1" si="0"/>
        <v>0</v>
      </c>
      <c r="J9" s="32">
        <f t="shared" ca="1" si="0"/>
        <v>0</v>
      </c>
      <c r="K9" s="32">
        <f t="shared" ca="1" si="0"/>
        <v>0</v>
      </c>
      <c r="L9" s="35">
        <f t="shared" ca="1" si="2"/>
        <v>2467720</v>
      </c>
    </row>
    <row r="10" spans="1:15" x14ac:dyDescent="0.2">
      <c r="A10" s="19">
        <v>765</v>
      </c>
      <c r="B10" s="29">
        <f ca="1">OFFSET(program!$A$1,0,A10)</f>
        <v>0</v>
      </c>
      <c r="C10" s="32">
        <f t="shared" ca="1" si="1"/>
        <v>1</v>
      </c>
      <c r="D10" s="32">
        <f t="shared" ca="1" si="1"/>
        <v>1</v>
      </c>
      <c r="E10" s="32">
        <f t="shared" ca="1" si="0"/>
        <v>1</v>
      </c>
      <c r="F10" s="32">
        <f t="shared" ca="1" si="0"/>
        <v>1</v>
      </c>
      <c r="G10" s="32">
        <f t="shared" ca="1" si="0"/>
        <v>1</v>
      </c>
      <c r="H10" s="32">
        <f t="shared" ca="1" si="0"/>
        <v>1</v>
      </c>
      <c r="I10" s="32">
        <f t="shared" ca="1" si="0"/>
        <v>1</v>
      </c>
      <c r="J10" s="32">
        <f t="shared" ca="1" si="0"/>
        <v>1</v>
      </c>
      <c r="K10" s="32">
        <f t="shared" ca="1" si="0"/>
        <v>1</v>
      </c>
      <c r="L10" s="35">
        <f t="shared" ref="L10:L45" ca="1" si="3">SUMPRODUCT(C$1:K$1,C10:K10)*A10*B10</f>
        <v>0</v>
      </c>
    </row>
    <row r="11" spans="1:15" x14ac:dyDescent="0.2">
      <c r="A11" s="19">
        <v>766</v>
      </c>
      <c r="B11" s="29">
        <f ca="1">OFFSET(program!$A$1,0,A11)</f>
        <v>179</v>
      </c>
      <c r="C11" s="32">
        <f t="shared" ca="1" si="1"/>
        <v>1</v>
      </c>
      <c r="D11" s="32">
        <f t="shared" ca="1" si="1"/>
        <v>0</v>
      </c>
      <c r="E11" s="32">
        <f t="shared" ca="1" si="0"/>
        <v>1</v>
      </c>
      <c r="F11" s="32">
        <f t="shared" ca="1" si="0"/>
        <v>0</v>
      </c>
      <c r="G11" s="32">
        <f t="shared" ca="1" si="0"/>
        <v>0</v>
      </c>
      <c r="H11" s="32">
        <f t="shared" ca="1" si="0"/>
        <v>1</v>
      </c>
      <c r="I11" s="32">
        <f t="shared" ca="1" si="0"/>
        <v>1</v>
      </c>
      <c r="J11" s="32">
        <f t="shared" ca="1" si="0"/>
        <v>0</v>
      </c>
      <c r="K11" s="32">
        <f t="shared" ca="1" si="0"/>
        <v>0</v>
      </c>
      <c r="L11" s="35">
        <f t="shared" ca="1" si="3"/>
        <v>7267042</v>
      </c>
    </row>
    <row r="12" spans="1:15" x14ac:dyDescent="0.2">
      <c r="A12" s="19">
        <v>767</v>
      </c>
      <c r="B12" s="29">
        <f ca="1">OFFSET(program!$A$1,0,A12)</f>
        <v>56</v>
      </c>
      <c r="C12" s="32">
        <f t="shared" ca="1" si="1"/>
        <v>1</v>
      </c>
      <c r="D12" s="32">
        <f t="shared" ca="1" si="1"/>
        <v>1</v>
      </c>
      <c r="E12" s="32">
        <f t="shared" ca="1" si="0"/>
        <v>1</v>
      </c>
      <c r="F12" s="32">
        <f t="shared" ca="1" si="0"/>
        <v>0</v>
      </c>
      <c r="G12" s="32">
        <f t="shared" ca="1" si="0"/>
        <v>0</v>
      </c>
      <c r="H12" s="32">
        <f t="shared" ca="1" si="0"/>
        <v>0</v>
      </c>
      <c r="I12" s="32">
        <f t="shared" ca="1" si="0"/>
        <v>1</v>
      </c>
      <c r="J12" s="32">
        <f t="shared" ca="1" si="0"/>
        <v>1</v>
      </c>
      <c r="K12" s="32">
        <f t="shared" ca="1" si="0"/>
        <v>1</v>
      </c>
      <c r="L12" s="35">
        <f t="shared" ca="1" si="3"/>
        <v>3607968</v>
      </c>
    </row>
    <row r="13" spans="1:15" x14ac:dyDescent="0.2">
      <c r="A13" s="19">
        <v>768</v>
      </c>
      <c r="B13" s="29">
        <f ca="1">OFFSET(program!$A$1,0,A13)</f>
        <v>98</v>
      </c>
      <c r="C13" s="32">
        <f t="shared" ca="1" si="1"/>
        <v>1</v>
      </c>
      <c r="D13" s="32">
        <f t="shared" ca="1" si="1"/>
        <v>1</v>
      </c>
      <c r="E13" s="32">
        <f t="shared" ca="1" si="0"/>
        <v>0</v>
      </c>
      <c r="F13" s="32">
        <f t="shared" ca="1" si="0"/>
        <v>0</v>
      </c>
      <c r="G13" s="32">
        <f t="shared" ca="1" si="0"/>
        <v>1</v>
      </c>
      <c r="H13" s="32">
        <f t="shared" ca="1" si="0"/>
        <v>1</v>
      </c>
      <c r="I13" s="32">
        <f t="shared" ca="1" si="0"/>
        <v>1</v>
      </c>
      <c r="J13" s="32">
        <f t="shared" ca="1" si="0"/>
        <v>0</v>
      </c>
      <c r="K13" s="32">
        <f t="shared" ca="1" si="0"/>
        <v>1</v>
      </c>
      <c r="L13" s="35">
        <f t="shared" ca="1" si="3"/>
        <v>6322176</v>
      </c>
    </row>
    <row r="14" spans="1:15" x14ac:dyDescent="0.2">
      <c r="A14" s="19">
        <v>769</v>
      </c>
      <c r="B14" s="29">
        <f ca="1">OFFSET(program!$A$1,0,A14)</f>
        <v>216</v>
      </c>
      <c r="C14" s="32">
        <f t="shared" ca="1" si="1"/>
        <v>1</v>
      </c>
      <c r="D14" s="32">
        <f t="shared" ca="1" si="1"/>
        <v>0</v>
      </c>
      <c r="E14" s="32">
        <f t="shared" ca="1" si="0"/>
        <v>0</v>
      </c>
      <c r="F14" s="32">
        <f t="shared" ca="1" si="0"/>
        <v>1</v>
      </c>
      <c r="G14" s="32">
        <f t="shared" ca="1" si="0"/>
        <v>0</v>
      </c>
      <c r="H14" s="32">
        <f t="shared" ca="1" si="0"/>
        <v>0</v>
      </c>
      <c r="I14" s="32">
        <f t="shared" ca="1" si="0"/>
        <v>1</v>
      </c>
      <c r="J14" s="32">
        <f t="shared" ca="1" si="0"/>
        <v>1</v>
      </c>
      <c r="K14" s="32">
        <f t="shared" ca="1" si="0"/>
        <v>1</v>
      </c>
      <c r="L14" s="35">
        <f t="shared" ca="1" si="3"/>
        <v>12291696</v>
      </c>
    </row>
    <row r="15" spans="1:15" x14ac:dyDescent="0.2">
      <c r="A15" s="19">
        <v>770</v>
      </c>
      <c r="B15" s="29">
        <f ca="1">OFFSET(program!$A$1,0,A15)</f>
        <v>227</v>
      </c>
      <c r="C15" s="32">
        <f t="shared" ca="1" si="1"/>
        <v>1</v>
      </c>
      <c r="D15" s="32">
        <f t="shared" ca="1" si="1"/>
        <v>0</v>
      </c>
      <c r="E15" s="32">
        <f t="shared" ca="1" si="0"/>
        <v>0</v>
      </c>
      <c r="F15" s="32">
        <f t="shared" ca="1" si="0"/>
        <v>0</v>
      </c>
      <c r="G15" s="32">
        <f t="shared" ca="1" si="0"/>
        <v>1</v>
      </c>
      <c r="H15" s="32">
        <f t="shared" ca="1" si="0"/>
        <v>1</v>
      </c>
      <c r="I15" s="32">
        <f t="shared" ca="1" si="0"/>
        <v>1</v>
      </c>
      <c r="J15" s="32">
        <f t="shared" ca="1" si="0"/>
        <v>0</v>
      </c>
      <c r="K15" s="32">
        <f t="shared" ca="1" si="0"/>
        <v>0</v>
      </c>
      <c r="L15" s="35">
        <f t="shared" ca="1" si="3"/>
        <v>9613450</v>
      </c>
    </row>
    <row r="16" spans="1:15" x14ac:dyDescent="0.2">
      <c r="A16" s="19">
        <v>771</v>
      </c>
      <c r="B16" s="29">
        <f ca="1">OFFSET(program!$A$1,0,A16)</f>
        <v>213</v>
      </c>
      <c r="C16" s="32">
        <f t="shared" ca="1" si="1"/>
        <v>1</v>
      </c>
      <c r="D16" s="32">
        <f t="shared" ca="1" si="1"/>
        <v>0</v>
      </c>
      <c r="E16" s="32">
        <f t="shared" ca="1" si="0"/>
        <v>0</v>
      </c>
      <c r="F16" s="32">
        <f t="shared" ca="1" si="0"/>
        <v>1</v>
      </c>
      <c r="G16" s="32">
        <f t="shared" ca="1" si="0"/>
        <v>0</v>
      </c>
      <c r="H16" s="32">
        <f t="shared" ca="1" si="0"/>
        <v>1</v>
      </c>
      <c r="I16" s="32">
        <f t="shared" ca="1" si="0"/>
        <v>0</v>
      </c>
      <c r="J16" s="32">
        <f t="shared" ca="1" si="0"/>
        <v>1</v>
      </c>
      <c r="K16" s="32">
        <f t="shared" ca="1" si="0"/>
        <v>0</v>
      </c>
      <c r="L16" s="35">
        <f t="shared" ca="1" si="3"/>
        <v>9032265</v>
      </c>
    </row>
    <row r="17" spans="1:12" x14ac:dyDescent="0.2">
      <c r="A17" s="19">
        <v>772</v>
      </c>
      <c r="B17" s="29">
        <f ca="1">OFFSET(program!$A$1,0,A17)</f>
        <v>60</v>
      </c>
      <c r="C17" s="32">
        <f t="shared" ca="1" si="1"/>
        <v>1</v>
      </c>
      <c r="D17" s="32">
        <f t="shared" ca="1" si="1"/>
        <v>1</v>
      </c>
      <c r="E17" s="32">
        <f t="shared" ca="1" si="0"/>
        <v>1</v>
      </c>
      <c r="F17" s="32">
        <f t="shared" ca="1" si="0"/>
        <v>0</v>
      </c>
      <c r="G17" s="32">
        <f t="shared" ca="1" si="0"/>
        <v>0</v>
      </c>
      <c r="H17" s="32">
        <f t="shared" ca="1" si="0"/>
        <v>0</v>
      </c>
      <c r="I17" s="32">
        <f t="shared" ca="1" si="0"/>
        <v>0</v>
      </c>
      <c r="J17" s="32">
        <f t="shared" ca="1" si="0"/>
        <v>1</v>
      </c>
      <c r="K17" s="32">
        <f t="shared" ca="1" si="0"/>
        <v>1</v>
      </c>
      <c r="L17" s="35">
        <f t="shared" ca="1" si="3"/>
        <v>3149760</v>
      </c>
    </row>
    <row r="18" spans="1:12" x14ac:dyDescent="0.2">
      <c r="A18" s="19">
        <v>773</v>
      </c>
      <c r="B18" s="29">
        <f ca="1">OFFSET(program!$A$1,0,A18)</f>
        <v>101</v>
      </c>
      <c r="C18" s="32">
        <f t="shared" ca="1" si="1"/>
        <v>1</v>
      </c>
      <c r="D18" s="32">
        <f t="shared" ca="1" si="1"/>
        <v>1</v>
      </c>
      <c r="E18" s="32">
        <f t="shared" ca="1" si="0"/>
        <v>0</v>
      </c>
      <c r="F18" s="32">
        <f t="shared" ca="1" si="0"/>
        <v>0</v>
      </c>
      <c r="G18" s="32">
        <f t="shared" ca="1" si="0"/>
        <v>1</v>
      </c>
      <c r="H18" s="32">
        <f t="shared" ca="1" si="0"/>
        <v>1</v>
      </c>
      <c r="I18" s="32">
        <f t="shared" ca="1" si="0"/>
        <v>0</v>
      </c>
      <c r="J18" s="32">
        <f t="shared" ca="1" si="0"/>
        <v>1</v>
      </c>
      <c r="K18" s="32">
        <f t="shared" ca="1" si="0"/>
        <v>0</v>
      </c>
      <c r="L18" s="35">
        <f t="shared" ca="1" si="3"/>
        <v>5230891</v>
      </c>
    </row>
    <row r="19" spans="1:12" x14ac:dyDescent="0.2">
      <c r="A19" s="19">
        <v>774</v>
      </c>
      <c r="B19" s="29">
        <f ca="1">OFFSET(program!$A$1,0,A19)</f>
        <v>243</v>
      </c>
      <c r="C19" s="32">
        <f t="shared" ca="1" si="1"/>
        <v>1</v>
      </c>
      <c r="D19" s="32">
        <f t="shared" ca="1" si="1"/>
        <v>0</v>
      </c>
      <c r="E19" s="32">
        <f t="shared" ca="1" si="1"/>
        <v>0</v>
      </c>
      <c r="F19" s="32">
        <f t="shared" ca="1" si="1"/>
        <v>0</v>
      </c>
      <c r="G19" s="32">
        <f t="shared" ca="1" si="1"/>
        <v>0</v>
      </c>
      <c r="H19" s="32">
        <f t="shared" ca="1" si="1"/>
        <v>1</v>
      </c>
      <c r="I19" s="32">
        <f t="shared" ca="1" si="1"/>
        <v>1</v>
      </c>
      <c r="J19" s="32">
        <f t="shared" ca="1" si="1"/>
        <v>0</v>
      </c>
      <c r="K19" s="32">
        <f t="shared" ca="1" si="1"/>
        <v>0</v>
      </c>
      <c r="L19" s="35">
        <f t="shared" ca="1" si="3"/>
        <v>7711362</v>
      </c>
    </row>
    <row r="20" spans="1:12" x14ac:dyDescent="0.2">
      <c r="A20" s="19">
        <v>775</v>
      </c>
      <c r="B20" s="29">
        <f ca="1">OFFSET(program!$A$1,0,A20)</f>
        <v>169</v>
      </c>
      <c r="C20" s="32">
        <f t="shared" ref="C20:K44" ca="1" si="4">1-_xlfn.BITAND(_xlfn.BITRSHIFT($B20,C$2),1)</f>
        <v>1</v>
      </c>
      <c r="D20" s="32">
        <f t="shared" ca="1" si="4"/>
        <v>0</v>
      </c>
      <c r="E20" s="32">
        <f t="shared" ca="1" si="4"/>
        <v>1</v>
      </c>
      <c r="F20" s="32">
        <f t="shared" ca="1" si="4"/>
        <v>0</v>
      </c>
      <c r="G20" s="32">
        <f t="shared" ca="1" si="4"/>
        <v>1</v>
      </c>
      <c r="H20" s="32">
        <f t="shared" ca="1" si="4"/>
        <v>0</v>
      </c>
      <c r="I20" s="32">
        <f t="shared" ca="1" si="4"/>
        <v>1</v>
      </c>
      <c r="J20" s="32">
        <f t="shared" ca="1" si="4"/>
        <v>1</v>
      </c>
      <c r="K20" s="32">
        <f t="shared" ca="1" si="4"/>
        <v>0</v>
      </c>
      <c r="L20" s="35">
        <f t="shared" ca="1" si="3"/>
        <v>9037275</v>
      </c>
    </row>
    <row r="21" spans="1:12" x14ac:dyDescent="0.2">
      <c r="A21" s="19">
        <v>776</v>
      </c>
      <c r="B21" s="29">
        <f ca="1">OFFSET(program!$A$1,0,A21)</f>
        <v>206</v>
      </c>
      <c r="C21" s="32">
        <f t="shared" ca="1" si="4"/>
        <v>1</v>
      </c>
      <c r="D21" s="32">
        <f t="shared" ca="1" si="4"/>
        <v>0</v>
      </c>
      <c r="E21" s="32">
        <f t="shared" ca="1" si="4"/>
        <v>0</v>
      </c>
      <c r="F21" s="32">
        <f t="shared" ca="1" si="4"/>
        <v>1</v>
      </c>
      <c r="G21" s="32">
        <f t="shared" ca="1" si="4"/>
        <v>1</v>
      </c>
      <c r="H21" s="32">
        <f t="shared" ca="1" si="4"/>
        <v>0</v>
      </c>
      <c r="I21" s="32">
        <f t="shared" ca="1" si="4"/>
        <v>0</v>
      </c>
      <c r="J21" s="32">
        <f t="shared" ca="1" si="4"/>
        <v>0</v>
      </c>
      <c r="K21" s="32">
        <f t="shared" ca="1" si="4"/>
        <v>1</v>
      </c>
      <c r="L21" s="35">
        <f t="shared" ca="1" si="3"/>
        <v>8792080</v>
      </c>
    </row>
    <row r="22" spans="1:12" x14ac:dyDescent="0.2">
      <c r="A22" s="19">
        <v>777</v>
      </c>
      <c r="B22" s="29">
        <f ca="1">OFFSET(program!$A$1,0,A22)</f>
        <v>123</v>
      </c>
      <c r="C22" s="32">
        <f t="shared" ca="1" si="4"/>
        <v>1</v>
      </c>
      <c r="D22" s="32">
        <f t="shared" ca="1" si="4"/>
        <v>1</v>
      </c>
      <c r="E22" s="32">
        <f t="shared" ca="1" si="4"/>
        <v>0</v>
      </c>
      <c r="F22" s="32">
        <f t="shared" ca="1" si="4"/>
        <v>0</v>
      </c>
      <c r="G22" s="32">
        <f t="shared" ca="1" si="4"/>
        <v>0</v>
      </c>
      <c r="H22" s="32">
        <f t="shared" ca="1" si="4"/>
        <v>0</v>
      </c>
      <c r="I22" s="32">
        <f t="shared" ca="1" si="4"/>
        <v>1</v>
      </c>
      <c r="J22" s="32">
        <f t="shared" ca="1" si="4"/>
        <v>0</v>
      </c>
      <c r="K22" s="32">
        <f t="shared" ca="1" si="4"/>
        <v>0</v>
      </c>
      <c r="L22" s="35">
        <f t="shared" ca="1" si="3"/>
        <v>3536127</v>
      </c>
    </row>
    <row r="23" spans="1:12" x14ac:dyDescent="0.2">
      <c r="A23" s="19">
        <v>778</v>
      </c>
      <c r="B23" s="29">
        <f ca="1">OFFSET(program!$A$1,0,A23)</f>
        <v>196</v>
      </c>
      <c r="C23" s="32">
        <f t="shared" ca="1" si="4"/>
        <v>1</v>
      </c>
      <c r="D23" s="32">
        <f t="shared" ca="1" si="4"/>
        <v>0</v>
      </c>
      <c r="E23" s="32">
        <f t="shared" ca="1" si="4"/>
        <v>0</v>
      </c>
      <c r="F23" s="32">
        <f t="shared" ca="1" si="4"/>
        <v>1</v>
      </c>
      <c r="G23" s="32">
        <f t="shared" ca="1" si="4"/>
        <v>1</v>
      </c>
      <c r="H23" s="32">
        <f t="shared" ca="1" si="4"/>
        <v>1</v>
      </c>
      <c r="I23" s="32">
        <f t="shared" ca="1" si="4"/>
        <v>0</v>
      </c>
      <c r="J23" s="32">
        <f t="shared" ca="1" si="4"/>
        <v>1</v>
      </c>
      <c r="K23" s="32">
        <f t="shared" ca="1" si="4"/>
        <v>1</v>
      </c>
      <c r="L23" s="35">
        <f t="shared" ca="1" si="3"/>
        <v>13266456</v>
      </c>
    </row>
    <row r="24" spans="1:12" x14ac:dyDescent="0.2">
      <c r="A24" s="19">
        <v>779</v>
      </c>
      <c r="B24" s="29">
        <f ca="1">OFFSET(program!$A$1,0,A24)</f>
        <v>242</v>
      </c>
      <c r="C24" s="32">
        <f t="shared" ca="1" si="4"/>
        <v>1</v>
      </c>
      <c r="D24" s="32">
        <f t="shared" ca="1" si="4"/>
        <v>0</v>
      </c>
      <c r="E24" s="32">
        <f t="shared" ca="1" si="4"/>
        <v>0</v>
      </c>
      <c r="F24" s="32">
        <f t="shared" ca="1" si="4"/>
        <v>0</v>
      </c>
      <c r="G24" s="32">
        <f t="shared" ca="1" si="4"/>
        <v>0</v>
      </c>
      <c r="H24" s="32">
        <f t="shared" ca="1" si="4"/>
        <v>1</v>
      </c>
      <c r="I24" s="32">
        <f t="shared" ca="1" si="4"/>
        <v>1</v>
      </c>
      <c r="J24" s="32">
        <f t="shared" ca="1" si="4"/>
        <v>0</v>
      </c>
      <c r="K24" s="32">
        <f t="shared" ca="1" si="4"/>
        <v>1</v>
      </c>
      <c r="L24" s="35">
        <f t="shared" ca="1" si="3"/>
        <v>11122562</v>
      </c>
    </row>
    <row r="25" spans="1:12" x14ac:dyDescent="0.2">
      <c r="A25" s="19">
        <v>780</v>
      </c>
      <c r="B25" s="29">
        <f ca="1">OFFSET(program!$A$1,0,A25)</f>
        <v>136</v>
      </c>
      <c r="C25" s="32">
        <f t="shared" ca="1" si="4"/>
        <v>1</v>
      </c>
      <c r="D25" s="32">
        <f t="shared" ca="1" si="4"/>
        <v>0</v>
      </c>
      <c r="E25" s="32">
        <f t="shared" ca="1" si="4"/>
        <v>1</v>
      </c>
      <c r="F25" s="32">
        <f t="shared" ca="1" si="4"/>
        <v>1</v>
      </c>
      <c r="G25" s="32">
        <f t="shared" ca="1" si="4"/>
        <v>1</v>
      </c>
      <c r="H25" s="32">
        <f t="shared" ca="1" si="4"/>
        <v>0</v>
      </c>
      <c r="I25" s="32">
        <f t="shared" ca="1" si="4"/>
        <v>1</v>
      </c>
      <c r="J25" s="32">
        <f t="shared" ca="1" si="4"/>
        <v>1</v>
      </c>
      <c r="K25" s="32">
        <f t="shared" ca="1" si="4"/>
        <v>1</v>
      </c>
      <c r="L25" s="35">
        <f t="shared" ca="1" si="3"/>
        <v>10608000</v>
      </c>
    </row>
    <row r="26" spans="1:12" x14ac:dyDescent="0.2">
      <c r="A26" s="19">
        <v>781</v>
      </c>
      <c r="B26" s="29">
        <f ca="1">OFFSET(program!$A$1,0,A26)</f>
        <v>212</v>
      </c>
      <c r="C26" s="32">
        <f t="shared" ca="1" si="4"/>
        <v>1</v>
      </c>
      <c r="D26" s="32">
        <f t="shared" ca="1" si="4"/>
        <v>0</v>
      </c>
      <c r="E26" s="32">
        <f t="shared" ca="1" si="4"/>
        <v>0</v>
      </c>
      <c r="F26" s="32">
        <f t="shared" ca="1" si="4"/>
        <v>1</v>
      </c>
      <c r="G26" s="32">
        <f t="shared" ca="1" si="4"/>
        <v>0</v>
      </c>
      <c r="H26" s="32">
        <f t="shared" ca="1" si="4"/>
        <v>1</v>
      </c>
      <c r="I26" s="32">
        <f t="shared" ca="1" si="4"/>
        <v>0</v>
      </c>
      <c r="J26" s="32">
        <f t="shared" ca="1" si="4"/>
        <v>1</v>
      </c>
      <c r="K26" s="32">
        <f t="shared" ca="1" si="4"/>
        <v>1</v>
      </c>
      <c r="L26" s="35">
        <f t="shared" ca="1" si="3"/>
        <v>12086756</v>
      </c>
    </row>
    <row r="27" spans="1:12" x14ac:dyDescent="0.2">
      <c r="A27" s="19">
        <v>782</v>
      </c>
      <c r="B27" s="29">
        <f ca="1">OFFSET(program!$A$1,0,A27)</f>
        <v>252</v>
      </c>
      <c r="C27" s="32">
        <f t="shared" ca="1" si="4"/>
        <v>1</v>
      </c>
      <c r="D27" s="32">
        <f t="shared" ca="1" si="4"/>
        <v>0</v>
      </c>
      <c r="E27" s="32">
        <f t="shared" ca="1" si="4"/>
        <v>0</v>
      </c>
      <c r="F27" s="32">
        <f t="shared" ca="1" si="4"/>
        <v>0</v>
      </c>
      <c r="G27" s="32">
        <f t="shared" ca="1" si="4"/>
        <v>0</v>
      </c>
      <c r="H27" s="32">
        <f t="shared" ca="1" si="4"/>
        <v>0</v>
      </c>
      <c r="I27" s="32">
        <f t="shared" ca="1" si="4"/>
        <v>0</v>
      </c>
      <c r="J27" s="32">
        <f t="shared" ca="1" si="4"/>
        <v>1</v>
      </c>
      <c r="K27" s="32">
        <f t="shared" ca="1" si="4"/>
        <v>1</v>
      </c>
      <c r="L27" s="35">
        <f t="shared" ca="1" si="3"/>
        <v>8867880</v>
      </c>
    </row>
    <row r="28" spans="1:12" x14ac:dyDescent="0.2">
      <c r="A28" s="19">
        <v>783</v>
      </c>
      <c r="B28" s="29">
        <f ca="1">OFFSET(program!$A$1,0,A28)</f>
        <v>250</v>
      </c>
      <c r="C28" s="32">
        <f t="shared" ca="1" si="4"/>
        <v>1</v>
      </c>
      <c r="D28" s="32">
        <f t="shared" ca="1" si="4"/>
        <v>0</v>
      </c>
      <c r="E28" s="32">
        <f t="shared" ca="1" si="4"/>
        <v>0</v>
      </c>
      <c r="F28" s="32">
        <f t="shared" ca="1" si="4"/>
        <v>0</v>
      </c>
      <c r="G28" s="32">
        <f t="shared" ca="1" si="4"/>
        <v>0</v>
      </c>
      <c r="H28" s="32">
        <f t="shared" ca="1" si="4"/>
        <v>0</v>
      </c>
      <c r="I28" s="32">
        <f t="shared" ca="1" si="4"/>
        <v>1</v>
      </c>
      <c r="J28" s="32">
        <f t="shared" ca="1" si="4"/>
        <v>0</v>
      </c>
      <c r="K28" s="32">
        <f t="shared" ca="1" si="4"/>
        <v>1</v>
      </c>
      <c r="L28" s="35">
        <f t="shared" ca="1" si="3"/>
        <v>8613000</v>
      </c>
    </row>
    <row r="29" spans="1:12" x14ac:dyDescent="0.2">
      <c r="A29" s="19">
        <v>784</v>
      </c>
      <c r="B29" s="29">
        <f ca="1">OFFSET(program!$A$1,0,A29)</f>
        <v>253</v>
      </c>
      <c r="C29" s="32">
        <f t="shared" ca="1" si="4"/>
        <v>1</v>
      </c>
      <c r="D29" s="32">
        <f t="shared" ca="1" si="4"/>
        <v>0</v>
      </c>
      <c r="E29" s="32">
        <f t="shared" ca="1" si="4"/>
        <v>0</v>
      </c>
      <c r="F29" s="32">
        <f t="shared" ca="1" si="4"/>
        <v>0</v>
      </c>
      <c r="G29" s="32">
        <f t="shared" ca="1" si="4"/>
        <v>0</v>
      </c>
      <c r="H29" s="32">
        <f t="shared" ca="1" si="4"/>
        <v>0</v>
      </c>
      <c r="I29" s="32">
        <f t="shared" ca="1" si="4"/>
        <v>0</v>
      </c>
      <c r="J29" s="32">
        <f t="shared" ca="1" si="4"/>
        <v>1</v>
      </c>
      <c r="K29" s="32">
        <f t="shared" ca="1" si="4"/>
        <v>0</v>
      </c>
      <c r="L29" s="35">
        <f t="shared" ca="1" si="3"/>
        <v>5355504</v>
      </c>
    </row>
    <row r="30" spans="1:12" x14ac:dyDescent="0.2">
      <c r="A30" s="19">
        <v>785</v>
      </c>
      <c r="B30" s="29">
        <f ca="1">OFFSET(program!$A$1,0,A30)</f>
        <v>121</v>
      </c>
      <c r="C30" s="32">
        <f t="shared" ca="1" si="4"/>
        <v>1</v>
      </c>
      <c r="D30" s="32">
        <f t="shared" ca="1" si="4"/>
        <v>1</v>
      </c>
      <c r="E30" s="32">
        <f t="shared" ca="1" si="4"/>
        <v>0</v>
      </c>
      <c r="F30" s="32">
        <f t="shared" ca="1" si="4"/>
        <v>0</v>
      </c>
      <c r="G30" s="32">
        <f t="shared" ca="1" si="4"/>
        <v>0</v>
      </c>
      <c r="H30" s="32">
        <f t="shared" ca="1" si="4"/>
        <v>0</v>
      </c>
      <c r="I30" s="32">
        <f t="shared" ca="1" si="4"/>
        <v>1</v>
      </c>
      <c r="J30" s="32">
        <f t="shared" ca="1" si="4"/>
        <v>1</v>
      </c>
      <c r="K30" s="32">
        <f t="shared" ca="1" si="4"/>
        <v>0</v>
      </c>
      <c r="L30" s="35">
        <f t="shared" ca="1" si="3"/>
        <v>5129190</v>
      </c>
    </row>
    <row r="31" spans="1:12" x14ac:dyDescent="0.2">
      <c r="A31" s="19">
        <v>786</v>
      </c>
      <c r="B31" s="29">
        <f ca="1">OFFSET(program!$A$1,0,A31)</f>
        <v>158</v>
      </c>
      <c r="C31" s="32">
        <f t="shared" ca="1" si="4"/>
        <v>1</v>
      </c>
      <c r="D31" s="32">
        <f t="shared" ca="1" si="4"/>
        <v>0</v>
      </c>
      <c r="E31" s="32">
        <f t="shared" ca="1" si="4"/>
        <v>1</v>
      </c>
      <c r="F31" s="32">
        <f t="shared" ca="1" si="4"/>
        <v>1</v>
      </c>
      <c r="G31" s="32">
        <f t="shared" ca="1" si="4"/>
        <v>0</v>
      </c>
      <c r="H31" s="32">
        <f t="shared" ca="1" si="4"/>
        <v>0</v>
      </c>
      <c r="I31" s="32">
        <f t="shared" ca="1" si="4"/>
        <v>0</v>
      </c>
      <c r="J31" s="32">
        <f t="shared" ca="1" si="4"/>
        <v>0</v>
      </c>
      <c r="K31" s="32">
        <f t="shared" ca="1" si="4"/>
        <v>1</v>
      </c>
      <c r="L31" s="35">
        <f t="shared" ca="1" si="3"/>
        <v>6581964</v>
      </c>
    </row>
    <row r="32" spans="1:12" x14ac:dyDescent="0.2">
      <c r="A32" s="19">
        <v>787</v>
      </c>
      <c r="B32" s="29">
        <f ca="1">OFFSET(program!$A$1,0,A32)</f>
        <v>113</v>
      </c>
      <c r="C32" s="32">
        <f t="shared" ca="1" si="4"/>
        <v>1</v>
      </c>
      <c r="D32" s="32">
        <f t="shared" ca="1" si="4"/>
        <v>1</v>
      </c>
      <c r="E32" s="32">
        <f t="shared" ca="1" si="4"/>
        <v>0</v>
      </c>
      <c r="F32" s="32">
        <f t="shared" ca="1" si="4"/>
        <v>0</v>
      </c>
      <c r="G32" s="32">
        <f t="shared" ca="1" si="4"/>
        <v>0</v>
      </c>
      <c r="H32" s="32">
        <f t="shared" ca="1" si="4"/>
        <v>1</v>
      </c>
      <c r="I32" s="32">
        <f t="shared" ca="1" si="4"/>
        <v>1</v>
      </c>
      <c r="J32" s="32">
        <f t="shared" ca="1" si="4"/>
        <v>1</v>
      </c>
      <c r="K32" s="32">
        <f t="shared" ca="1" si="4"/>
        <v>0</v>
      </c>
      <c r="L32" s="35">
        <f t="shared" ca="1" si="3"/>
        <v>6136239</v>
      </c>
    </row>
    <row r="33" spans="1:12" x14ac:dyDescent="0.2">
      <c r="A33" s="19">
        <v>788</v>
      </c>
      <c r="B33" s="29">
        <f ca="1">OFFSET(program!$A$1,0,A33)</f>
        <v>238</v>
      </c>
      <c r="C33" s="32">
        <f t="shared" ca="1" si="4"/>
        <v>1</v>
      </c>
      <c r="D33" s="32">
        <f t="shared" ca="1" si="4"/>
        <v>0</v>
      </c>
      <c r="E33" s="32">
        <f t="shared" ca="1" si="4"/>
        <v>0</v>
      </c>
      <c r="F33" s="32">
        <f t="shared" ca="1" si="4"/>
        <v>0</v>
      </c>
      <c r="G33" s="32">
        <f t="shared" ca="1" si="4"/>
        <v>1</v>
      </c>
      <c r="H33" s="32">
        <f t="shared" ca="1" si="4"/>
        <v>0</v>
      </c>
      <c r="I33" s="32">
        <f t="shared" ca="1" si="4"/>
        <v>0</v>
      </c>
      <c r="J33" s="32">
        <f t="shared" ca="1" si="4"/>
        <v>0</v>
      </c>
      <c r="K33" s="32">
        <f t="shared" ca="1" si="4"/>
        <v>1</v>
      </c>
      <c r="L33" s="35">
        <f t="shared" ca="1" si="3"/>
        <v>7876848</v>
      </c>
    </row>
    <row r="34" spans="1:12" x14ac:dyDescent="0.2">
      <c r="A34" s="19">
        <v>789</v>
      </c>
      <c r="B34" s="29">
        <f ca="1">OFFSET(program!$A$1,0,A34)</f>
        <v>118</v>
      </c>
      <c r="C34" s="32">
        <f t="shared" ca="1" si="4"/>
        <v>1</v>
      </c>
      <c r="D34" s="32">
        <f t="shared" ca="1" si="4"/>
        <v>1</v>
      </c>
      <c r="E34" s="32">
        <f t="shared" ca="1" si="4"/>
        <v>0</v>
      </c>
      <c r="F34" s="32">
        <f t="shared" ca="1" si="4"/>
        <v>0</v>
      </c>
      <c r="G34" s="32">
        <f t="shared" ca="1" si="4"/>
        <v>0</v>
      </c>
      <c r="H34" s="32">
        <f t="shared" ca="1" si="4"/>
        <v>1</v>
      </c>
      <c r="I34" s="32">
        <f t="shared" ca="1" si="4"/>
        <v>0</v>
      </c>
      <c r="J34" s="32">
        <f t="shared" ca="1" si="4"/>
        <v>0</v>
      </c>
      <c r="K34" s="32">
        <f t="shared" ca="1" si="4"/>
        <v>1</v>
      </c>
      <c r="L34" s="35">
        <f t="shared" ca="1" si="3"/>
        <v>5027508</v>
      </c>
    </row>
    <row r="35" spans="1:12" x14ac:dyDescent="0.2">
      <c r="A35" s="19">
        <v>790</v>
      </c>
      <c r="B35" s="29">
        <f ca="1">OFFSET(program!$A$1,0,A35)</f>
        <v>244</v>
      </c>
      <c r="C35" s="32">
        <f t="shared" ca="1" si="4"/>
        <v>1</v>
      </c>
      <c r="D35" s="32">
        <f t="shared" ca="1" si="4"/>
        <v>0</v>
      </c>
      <c r="E35" s="32">
        <f t="shared" ca="1" si="4"/>
        <v>0</v>
      </c>
      <c r="F35" s="32">
        <f t="shared" ca="1" si="4"/>
        <v>0</v>
      </c>
      <c r="G35" s="32">
        <f t="shared" ca="1" si="4"/>
        <v>0</v>
      </c>
      <c r="H35" s="32">
        <f t="shared" ca="1" si="4"/>
        <v>1</v>
      </c>
      <c r="I35" s="32">
        <f t="shared" ca="1" si="4"/>
        <v>0</v>
      </c>
      <c r="J35" s="32">
        <f t="shared" ca="1" si="4"/>
        <v>1</v>
      </c>
      <c r="K35" s="32">
        <f t="shared" ca="1" si="4"/>
        <v>1</v>
      </c>
      <c r="L35" s="35">
        <f t="shared" ca="1" si="3"/>
        <v>11565600</v>
      </c>
    </row>
    <row r="36" spans="1:12" x14ac:dyDescent="0.2">
      <c r="A36" s="19">
        <v>791</v>
      </c>
      <c r="B36" s="29">
        <f ca="1">OFFSET(program!$A$1,0,A36)</f>
        <v>204</v>
      </c>
      <c r="C36" s="32">
        <f t="shared" ca="1" si="4"/>
        <v>1</v>
      </c>
      <c r="D36" s="32">
        <f t="shared" ca="1" si="4"/>
        <v>0</v>
      </c>
      <c r="E36" s="32">
        <f t="shared" ca="1" si="4"/>
        <v>0</v>
      </c>
      <c r="F36" s="32">
        <f t="shared" ca="1" si="4"/>
        <v>1</v>
      </c>
      <c r="G36" s="32">
        <f t="shared" ca="1" si="4"/>
        <v>1</v>
      </c>
      <c r="H36" s="32">
        <f t="shared" ca="1" si="4"/>
        <v>0</v>
      </c>
      <c r="I36" s="32">
        <f t="shared" ca="1" si="4"/>
        <v>0</v>
      </c>
      <c r="J36" s="32">
        <f t="shared" ca="1" si="4"/>
        <v>1</v>
      </c>
      <c r="K36" s="32">
        <f t="shared" ca="1" si="4"/>
        <v>1</v>
      </c>
      <c r="L36" s="35">
        <f t="shared" ca="1" si="3"/>
        <v>11618208</v>
      </c>
    </row>
    <row r="37" spans="1:12" x14ac:dyDescent="0.2">
      <c r="A37" s="19">
        <v>792</v>
      </c>
      <c r="B37" s="29">
        <f ca="1">OFFSET(program!$A$1,0,A37)</f>
        <v>87</v>
      </c>
      <c r="C37" s="32">
        <f t="shared" ca="1" si="4"/>
        <v>1</v>
      </c>
      <c r="D37" s="32">
        <f t="shared" ca="1" si="4"/>
        <v>1</v>
      </c>
      <c r="E37" s="32">
        <f t="shared" ca="1" si="4"/>
        <v>0</v>
      </c>
      <c r="F37" s="32">
        <f t="shared" ca="1" si="4"/>
        <v>1</v>
      </c>
      <c r="G37" s="32">
        <f t="shared" ca="1" si="4"/>
        <v>0</v>
      </c>
      <c r="H37" s="32">
        <f t="shared" ca="1" si="4"/>
        <v>1</v>
      </c>
      <c r="I37" s="32">
        <f t="shared" ca="1" si="4"/>
        <v>0</v>
      </c>
      <c r="J37" s="32">
        <f t="shared" ca="1" si="4"/>
        <v>0</v>
      </c>
      <c r="K37" s="32">
        <f t="shared" ca="1" si="4"/>
        <v>0</v>
      </c>
      <c r="L37" s="35">
        <f t="shared" ca="1" si="3"/>
        <v>3376296</v>
      </c>
    </row>
    <row r="38" spans="1:12" x14ac:dyDescent="0.2">
      <c r="A38" s="19">
        <v>793</v>
      </c>
      <c r="B38" s="29">
        <f ca="1">OFFSET(program!$A$1,0,A38)</f>
        <v>77</v>
      </c>
      <c r="C38" s="32">
        <f t="shared" ca="1" si="4"/>
        <v>1</v>
      </c>
      <c r="D38" s="32">
        <f t="shared" ca="1" si="4"/>
        <v>1</v>
      </c>
      <c r="E38" s="32">
        <f t="shared" ca="1" si="4"/>
        <v>0</v>
      </c>
      <c r="F38" s="32">
        <f t="shared" ca="1" si="4"/>
        <v>1</v>
      </c>
      <c r="G38" s="32">
        <f t="shared" ca="1" si="4"/>
        <v>1</v>
      </c>
      <c r="H38" s="32">
        <f t="shared" ca="1" si="4"/>
        <v>0</v>
      </c>
      <c r="I38" s="32">
        <f t="shared" ca="1" si="4"/>
        <v>0</v>
      </c>
      <c r="J38" s="32">
        <f t="shared" ca="1" si="4"/>
        <v>1</v>
      </c>
      <c r="K38" s="32">
        <f t="shared" ca="1" si="4"/>
        <v>0</v>
      </c>
      <c r="L38" s="35">
        <f t="shared" ca="1" si="3"/>
        <v>3968965</v>
      </c>
    </row>
    <row r="39" spans="1:12" x14ac:dyDescent="0.2">
      <c r="A39" s="19">
        <v>794</v>
      </c>
      <c r="B39" s="29">
        <f ca="1">OFFSET(program!$A$1,0,A39)</f>
        <v>249</v>
      </c>
      <c r="C39" s="32">
        <f t="shared" ca="1" si="4"/>
        <v>1</v>
      </c>
      <c r="D39" s="32">
        <f t="shared" ca="1" si="4"/>
        <v>0</v>
      </c>
      <c r="E39" s="32">
        <f t="shared" ca="1" si="4"/>
        <v>0</v>
      </c>
      <c r="F39" s="32">
        <f t="shared" ca="1" si="4"/>
        <v>0</v>
      </c>
      <c r="G39" s="32">
        <f t="shared" ca="1" si="4"/>
        <v>0</v>
      </c>
      <c r="H39" s="32">
        <f t="shared" ca="1" si="4"/>
        <v>0</v>
      </c>
      <c r="I39" s="32">
        <f t="shared" ca="1" si="4"/>
        <v>1</v>
      </c>
      <c r="J39" s="32">
        <f t="shared" ca="1" si="4"/>
        <v>1</v>
      </c>
      <c r="K39" s="32">
        <f t="shared" ca="1" si="4"/>
        <v>0</v>
      </c>
      <c r="L39" s="35">
        <f t="shared" ca="1" si="3"/>
        <v>8501358</v>
      </c>
    </row>
    <row r="40" spans="1:12" x14ac:dyDescent="0.2">
      <c r="A40" s="19">
        <v>795</v>
      </c>
      <c r="B40" s="29">
        <f ca="1">OFFSET(program!$A$1,0,A40)</f>
        <v>214</v>
      </c>
      <c r="C40" s="32">
        <f t="shared" ca="1" si="4"/>
        <v>1</v>
      </c>
      <c r="D40" s="32">
        <f t="shared" ca="1" si="4"/>
        <v>0</v>
      </c>
      <c r="E40" s="32">
        <f t="shared" ca="1" si="4"/>
        <v>0</v>
      </c>
      <c r="F40" s="32">
        <f t="shared" ca="1" si="4"/>
        <v>1</v>
      </c>
      <c r="G40" s="32">
        <f t="shared" ca="1" si="4"/>
        <v>0</v>
      </c>
      <c r="H40" s="32">
        <f t="shared" ca="1" si="4"/>
        <v>1</v>
      </c>
      <c r="I40" s="32">
        <f t="shared" ca="1" si="4"/>
        <v>0</v>
      </c>
      <c r="J40" s="32">
        <f t="shared" ca="1" si="4"/>
        <v>0</v>
      </c>
      <c r="K40" s="32">
        <f t="shared" ca="1" si="4"/>
        <v>1</v>
      </c>
      <c r="L40" s="35">
        <f t="shared" ca="1" si="3"/>
        <v>9527280</v>
      </c>
    </row>
    <row r="41" spans="1:12" x14ac:dyDescent="0.2">
      <c r="A41" s="19">
        <v>796</v>
      </c>
      <c r="B41" s="29">
        <f ca="1">OFFSET(program!$A$1,0,A41)</f>
        <v>142</v>
      </c>
      <c r="C41" s="32">
        <f t="shared" ca="1" si="4"/>
        <v>1</v>
      </c>
      <c r="D41" s="32">
        <f t="shared" ca="1" si="4"/>
        <v>0</v>
      </c>
      <c r="E41" s="32">
        <f t="shared" ca="1" si="4"/>
        <v>1</v>
      </c>
      <c r="F41" s="32">
        <f t="shared" ca="1" si="4"/>
        <v>1</v>
      </c>
      <c r="G41" s="32">
        <f t="shared" ca="1" si="4"/>
        <v>1</v>
      </c>
      <c r="H41" s="32">
        <f t="shared" ca="1" si="4"/>
        <v>0</v>
      </c>
      <c r="I41" s="32">
        <f t="shared" ca="1" si="4"/>
        <v>0</v>
      </c>
      <c r="J41" s="32">
        <f t="shared" ca="1" si="4"/>
        <v>0</v>
      </c>
      <c r="K41" s="32">
        <f t="shared" ca="1" si="4"/>
        <v>1</v>
      </c>
      <c r="L41" s="35">
        <f t="shared" ca="1" si="3"/>
        <v>7573144</v>
      </c>
    </row>
    <row r="42" spans="1:12" x14ac:dyDescent="0.2">
      <c r="A42" s="19">
        <v>797</v>
      </c>
      <c r="B42" s="29">
        <f ca="1">OFFSET(program!$A$1,0,A42)</f>
        <v>62</v>
      </c>
      <c r="C42" s="32">
        <f t="shared" ca="1" si="4"/>
        <v>1</v>
      </c>
      <c r="D42" s="32">
        <f t="shared" ca="1" si="4"/>
        <v>1</v>
      </c>
      <c r="E42" s="32">
        <f t="shared" ca="1" si="4"/>
        <v>1</v>
      </c>
      <c r="F42" s="32">
        <f t="shared" ca="1" si="4"/>
        <v>0</v>
      </c>
      <c r="G42" s="32">
        <f t="shared" ca="1" si="4"/>
        <v>0</v>
      </c>
      <c r="H42" s="32">
        <f t="shared" ca="1" si="4"/>
        <v>0</v>
      </c>
      <c r="I42" s="32">
        <f t="shared" ca="1" si="4"/>
        <v>0</v>
      </c>
      <c r="J42" s="32">
        <f t="shared" ca="1" si="4"/>
        <v>0</v>
      </c>
      <c r="K42" s="32">
        <f t="shared" ca="1" si="4"/>
        <v>1</v>
      </c>
      <c r="L42" s="35">
        <f t="shared" ca="1" si="3"/>
        <v>2520114</v>
      </c>
    </row>
    <row r="43" spans="1:12" x14ac:dyDescent="0.2">
      <c r="A43" s="19">
        <v>798</v>
      </c>
      <c r="B43" s="29">
        <f ca="1">OFFSET(program!$A$1,0,A43)</f>
        <v>152</v>
      </c>
      <c r="C43" s="32">
        <f t="shared" ca="1" si="4"/>
        <v>1</v>
      </c>
      <c r="D43" s="32">
        <f t="shared" ca="1" si="4"/>
        <v>0</v>
      </c>
      <c r="E43" s="32">
        <f t="shared" ca="1" si="4"/>
        <v>1</v>
      </c>
      <c r="F43" s="32">
        <f t="shared" ca="1" si="4"/>
        <v>1</v>
      </c>
      <c r="G43" s="32">
        <f t="shared" ca="1" si="4"/>
        <v>0</v>
      </c>
      <c r="H43" s="32">
        <f t="shared" ca="1" si="4"/>
        <v>0</v>
      </c>
      <c r="I43" s="32">
        <f t="shared" ca="1" si="4"/>
        <v>1</v>
      </c>
      <c r="J43" s="32">
        <f t="shared" ca="1" si="4"/>
        <v>1</v>
      </c>
      <c r="K43" s="32">
        <f t="shared" ca="1" si="4"/>
        <v>1</v>
      </c>
      <c r="L43" s="35">
        <f t="shared" ca="1" si="3"/>
        <v>10431456</v>
      </c>
    </row>
    <row r="44" spans="1:12" x14ac:dyDescent="0.2">
      <c r="A44" s="19">
        <v>799</v>
      </c>
      <c r="B44" s="29">
        <f ca="1">OFFSET(program!$A$1,0,A44)</f>
        <v>140</v>
      </c>
      <c r="C44" s="32">
        <f t="shared" ca="1" si="4"/>
        <v>1</v>
      </c>
      <c r="D44" s="32">
        <f t="shared" ca="1" si="4"/>
        <v>0</v>
      </c>
      <c r="E44" s="32">
        <f t="shared" ca="1" si="4"/>
        <v>1</v>
      </c>
      <c r="F44" s="32">
        <f t="shared" ca="1" si="4"/>
        <v>1</v>
      </c>
      <c r="G44" s="32">
        <f t="shared" ca="1" si="4"/>
        <v>1</v>
      </c>
      <c r="H44" s="32">
        <f t="shared" ca="1" si="4"/>
        <v>0</v>
      </c>
      <c r="I44" s="32">
        <f t="shared" ca="1" si="4"/>
        <v>0</v>
      </c>
      <c r="J44" s="32">
        <f t="shared" ca="1" si="4"/>
        <v>1</v>
      </c>
      <c r="K44" s="32">
        <f t="shared" ca="1" si="4"/>
        <v>1</v>
      </c>
      <c r="L44" s="35">
        <f t="shared" ca="1" si="3"/>
        <v>9396240</v>
      </c>
    </row>
    <row r="45" spans="1:12" x14ac:dyDescent="0.2">
      <c r="A45" s="19">
        <v>800</v>
      </c>
      <c r="B45" s="29">
        <f ca="1">OFFSET(program!$A$1,0,A45)</f>
        <v>168</v>
      </c>
      <c r="C45" s="32">
        <f t="shared" ref="C45:K60" ca="1" si="5">1-_xlfn.BITAND(_xlfn.BITRSHIFT($B45,C$2),1)</f>
        <v>1</v>
      </c>
      <c r="D45" s="32">
        <f t="shared" ca="1" si="5"/>
        <v>0</v>
      </c>
      <c r="E45" s="32">
        <f t="shared" ca="1" si="5"/>
        <v>1</v>
      </c>
      <c r="F45" s="32">
        <f t="shared" ca="1" si="5"/>
        <v>0</v>
      </c>
      <c r="G45" s="32">
        <f t="shared" ca="1" si="5"/>
        <v>1</v>
      </c>
      <c r="H45" s="32">
        <f t="shared" ca="1" si="5"/>
        <v>0</v>
      </c>
      <c r="I45" s="32">
        <f t="shared" ca="1" si="5"/>
        <v>1</v>
      </c>
      <c r="J45" s="32">
        <f t="shared" ca="1" si="5"/>
        <v>1</v>
      </c>
      <c r="K45" s="32">
        <f t="shared" ca="1" si="5"/>
        <v>1</v>
      </c>
      <c r="L45" s="35">
        <f t="shared" ca="1" si="3"/>
        <v>11692800</v>
      </c>
    </row>
    <row r="46" spans="1:12" x14ac:dyDescent="0.2">
      <c r="A46" s="19">
        <v>801</v>
      </c>
      <c r="B46" s="29">
        <f ca="1">OFFSET(program!$A$1,0,A46)</f>
        <v>115</v>
      </c>
      <c r="C46" s="32">
        <f t="shared" ca="1" si="5"/>
        <v>1</v>
      </c>
      <c r="D46" s="32">
        <f t="shared" ca="1" si="5"/>
        <v>1</v>
      </c>
      <c r="E46" s="32">
        <f t="shared" ca="1" si="5"/>
        <v>0</v>
      </c>
      <c r="F46" s="32">
        <f t="shared" ca="1" si="5"/>
        <v>0</v>
      </c>
      <c r="G46" s="32">
        <f t="shared" ca="1" si="5"/>
        <v>0</v>
      </c>
      <c r="H46" s="32">
        <f t="shared" ca="1" si="5"/>
        <v>1</v>
      </c>
      <c r="I46" s="32">
        <f t="shared" ca="1" si="5"/>
        <v>1</v>
      </c>
      <c r="J46" s="32">
        <f t="shared" ca="1" si="5"/>
        <v>0</v>
      </c>
      <c r="K46" s="32">
        <f t="shared" ca="1" si="5"/>
        <v>0</v>
      </c>
      <c r="L46" s="35">
        <f t="shared" ref="L46:L109" ca="1" si="6">SUMPRODUCT(C$1:K$1,C46:K46)*A46*B46</f>
        <v>4789980</v>
      </c>
    </row>
    <row r="47" spans="1:12" x14ac:dyDescent="0.2">
      <c r="A47" s="19">
        <v>802</v>
      </c>
      <c r="B47" s="29">
        <f ca="1">OFFSET(program!$A$1,0,A47)</f>
        <v>239</v>
      </c>
      <c r="C47" s="32">
        <f t="shared" ca="1" si="5"/>
        <v>1</v>
      </c>
      <c r="D47" s="32">
        <f t="shared" ca="1" si="5"/>
        <v>0</v>
      </c>
      <c r="E47" s="32">
        <f t="shared" ca="1" si="5"/>
        <v>0</v>
      </c>
      <c r="F47" s="32">
        <f t="shared" ca="1" si="5"/>
        <v>0</v>
      </c>
      <c r="G47" s="32">
        <f t="shared" ca="1" si="5"/>
        <v>1</v>
      </c>
      <c r="H47" s="32">
        <f t="shared" ca="1" si="5"/>
        <v>0</v>
      </c>
      <c r="I47" s="32">
        <f t="shared" ca="1" si="5"/>
        <v>0</v>
      </c>
      <c r="J47" s="32">
        <f t="shared" ca="1" si="5"/>
        <v>0</v>
      </c>
      <c r="K47" s="32">
        <f t="shared" ca="1" si="5"/>
        <v>0</v>
      </c>
      <c r="L47" s="35">
        <f t="shared" ca="1" si="6"/>
        <v>4600272</v>
      </c>
    </row>
    <row r="48" spans="1:12" x14ac:dyDescent="0.2">
      <c r="A48" s="19">
        <v>803</v>
      </c>
      <c r="B48" s="29">
        <f ca="1">OFFSET(program!$A$1,0,A48)</f>
        <v>34</v>
      </c>
      <c r="C48" s="32">
        <f t="shared" ca="1" si="5"/>
        <v>1</v>
      </c>
      <c r="D48" s="32">
        <f t="shared" ca="1" si="5"/>
        <v>1</v>
      </c>
      <c r="E48" s="32">
        <f t="shared" ca="1" si="5"/>
        <v>1</v>
      </c>
      <c r="F48" s="32">
        <f t="shared" ca="1" si="5"/>
        <v>0</v>
      </c>
      <c r="G48" s="32">
        <f t="shared" ca="1" si="5"/>
        <v>1</v>
      </c>
      <c r="H48" s="32">
        <f t="shared" ca="1" si="5"/>
        <v>1</v>
      </c>
      <c r="I48" s="32">
        <f t="shared" ca="1" si="5"/>
        <v>1</v>
      </c>
      <c r="J48" s="32">
        <f t="shared" ca="1" si="5"/>
        <v>0</v>
      </c>
      <c r="K48" s="32">
        <f t="shared" ca="1" si="5"/>
        <v>1</v>
      </c>
      <c r="L48" s="35">
        <f t="shared" ca="1" si="6"/>
        <v>2620992</v>
      </c>
    </row>
    <row r="49" spans="1:12" x14ac:dyDescent="0.2">
      <c r="A49" s="19">
        <v>804</v>
      </c>
      <c r="B49" s="29">
        <f ca="1">OFFSET(program!$A$1,0,A49)</f>
        <v>167</v>
      </c>
      <c r="C49" s="32">
        <f t="shared" ca="1" si="5"/>
        <v>1</v>
      </c>
      <c r="D49" s="32">
        <f t="shared" ca="1" si="5"/>
        <v>0</v>
      </c>
      <c r="E49" s="32">
        <f t="shared" ca="1" si="5"/>
        <v>1</v>
      </c>
      <c r="F49" s="32">
        <f t="shared" ca="1" si="5"/>
        <v>0</v>
      </c>
      <c r="G49" s="32">
        <f t="shared" ca="1" si="5"/>
        <v>1</v>
      </c>
      <c r="H49" s="32">
        <f t="shared" ca="1" si="5"/>
        <v>1</v>
      </c>
      <c r="I49" s="32">
        <f t="shared" ca="1" si="5"/>
        <v>0</v>
      </c>
      <c r="J49" s="32">
        <f t="shared" ca="1" si="5"/>
        <v>0</v>
      </c>
      <c r="K49" s="32">
        <f t="shared" ca="1" si="5"/>
        <v>0</v>
      </c>
      <c r="L49" s="35">
        <f t="shared" ca="1" si="6"/>
        <v>6847668</v>
      </c>
    </row>
    <row r="50" spans="1:12" x14ac:dyDescent="0.2">
      <c r="A50" s="19">
        <v>805</v>
      </c>
      <c r="B50" s="29">
        <f ca="1">OFFSET(program!$A$1,0,A50)</f>
        <v>170</v>
      </c>
      <c r="C50" s="32">
        <f t="shared" ca="1" si="5"/>
        <v>1</v>
      </c>
      <c r="D50" s="32">
        <f t="shared" ca="1" si="5"/>
        <v>0</v>
      </c>
      <c r="E50" s="32">
        <f t="shared" ca="1" si="5"/>
        <v>1</v>
      </c>
      <c r="F50" s="32">
        <f t="shared" ca="1" si="5"/>
        <v>0</v>
      </c>
      <c r="G50" s="32">
        <f t="shared" ca="1" si="5"/>
        <v>1</v>
      </c>
      <c r="H50" s="32">
        <f t="shared" ca="1" si="5"/>
        <v>0</v>
      </c>
      <c r="I50" s="32">
        <f t="shared" ca="1" si="5"/>
        <v>1</v>
      </c>
      <c r="J50" s="32">
        <f t="shared" ca="1" si="5"/>
        <v>0</v>
      </c>
      <c r="K50" s="32">
        <f t="shared" ca="1" si="5"/>
        <v>1</v>
      </c>
      <c r="L50" s="35">
        <f t="shared" ca="1" si="6"/>
        <v>9579500</v>
      </c>
    </row>
    <row r="51" spans="1:12" x14ac:dyDescent="0.2">
      <c r="A51" s="19">
        <v>806</v>
      </c>
      <c r="B51" s="29">
        <f ca="1">OFFSET(program!$A$1,0,A51)</f>
        <v>219</v>
      </c>
      <c r="C51" s="32">
        <f t="shared" ca="1" si="5"/>
        <v>1</v>
      </c>
      <c r="D51" s="32">
        <f t="shared" ca="1" si="5"/>
        <v>0</v>
      </c>
      <c r="E51" s="32">
        <f t="shared" ca="1" si="5"/>
        <v>0</v>
      </c>
      <c r="F51" s="32">
        <f t="shared" ca="1" si="5"/>
        <v>1</v>
      </c>
      <c r="G51" s="32">
        <f t="shared" ca="1" si="5"/>
        <v>0</v>
      </c>
      <c r="H51" s="32">
        <f t="shared" ca="1" si="5"/>
        <v>0</v>
      </c>
      <c r="I51" s="32">
        <f t="shared" ca="1" si="5"/>
        <v>1</v>
      </c>
      <c r="J51" s="32">
        <f t="shared" ca="1" si="5"/>
        <v>0</v>
      </c>
      <c r="K51" s="32">
        <f t="shared" ca="1" si="5"/>
        <v>0</v>
      </c>
      <c r="L51" s="35">
        <f t="shared" ca="1" si="6"/>
        <v>6884046</v>
      </c>
    </row>
    <row r="52" spans="1:12" x14ac:dyDescent="0.2">
      <c r="A52" s="19">
        <v>807</v>
      </c>
      <c r="B52" s="29">
        <f ca="1">OFFSET(program!$A$1,0,A52)</f>
        <v>177</v>
      </c>
      <c r="C52" s="32">
        <f t="shared" ca="1" si="5"/>
        <v>1</v>
      </c>
      <c r="D52" s="32">
        <f t="shared" ca="1" si="5"/>
        <v>0</v>
      </c>
      <c r="E52" s="32">
        <f t="shared" ca="1" si="5"/>
        <v>1</v>
      </c>
      <c r="F52" s="32">
        <f t="shared" ca="1" si="5"/>
        <v>0</v>
      </c>
      <c r="G52" s="32">
        <f t="shared" ca="1" si="5"/>
        <v>0</v>
      </c>
      <c r="H52" s="32">
        <f t="shared" ca="1" si="5"/>
        <v>1</v>
      </c>
      <c r="I52" s="32">
        <f t="shared" ca="1" si="5"/>
        <v>1</v>
      </c>
      <c r="J52" s="32">
        <f t="shared" ca="1" si="5"/>
        <v>1</v>
      </c>
      <c r="K52" s="32">
        <f t="shared" ca="1" si="5"/>
        <v>0</v>
      </c>
      <c r="L52" s="35">
        <f t="shared" ca="1" si="6"/>
        <v>9998730</v>
      </c>
    </row>
    <row r="53" spans="1:12" x14ac:dyDescent="0.2">
      <c r="A53" s="19">
        <v>808</v>
      </c>
      <c r="B53" s="29">
        <f ca="1">OFFSET(program!$A$1,0,A53)</f>
        <v>119</v>
      </c>
      <c r="C53" s="32">
        <f t="shared" ca="1" si="5"/>
        <v>1</v>
      </c>
      <c r="D53" s="32">
        <f t="shared" ca="1" si="5"/>
        <v>1</v>
      </c>
      <c r="E53" s="32">
        <f t="shared" ca="1" si="5"/>
        <v>0</v>
      </c>
      <c r="F53" s="32">
        <f t="shared" ca="1" si="5"/>
        <v>0</v>
      </c>
      <c r="G53" s="32">
        <f t="shared" ca="1" si="5"/>
        <v>0</v>
      </c>
      <c r="H53" s="32">
        <f t="shared" ca="1" si="5"/>
        <v>1</v>
      </c>
      <c r="I53" s="32">
        <f t="shared" ca="1" si="5"/>
        <v>0</v>
      </c>
      <c r="J53" s="32">
        <f t="shared" ca="1" si="5"/>
        <v>0</v>
      </c>
      <c r="K53" s="32">
        <f t="shared" ca="1" si="5"/>
        <v>0</v>
      </c>
      <c r="L53" s="35">
        <f t="shared" ca="1" si="6"/>
        <v>3461472</v>
      </c>
    </row>
    <row r="54" spans="1:12" x14ac:dyDescent="0.2">
      <c r="A54" s="19">
        <v>809</v>
      </c>
      <c r="B54" s="29">
        <f ca="1">OFFSET(program!$A$1,0,A54)</f>
        <v>172</v>
      </c>
      <c r="C54" s="32">
        <f t="shared" ca="1" si="5"/>
        <v>1</v>
      </c>
      <c r="D54" s="32">
        <f t="shared" ca="1" si="5"/>
        <v>0</v>
      </c>
      <c r="E54" s="32">
        <f t="shared" ca="1" si="5"/>
        <v>1</v>
      </c>
      <c r="F54" s="32">
        <f t="shared" ca="1" si="5"/>
        <v>0</v>
      </c>
      <c r="G54" s="32">
        <f t="shared" ca="1" si="5"/>
        <v>1</v>
      </c>
      <c r="H54" s="32">
        <f t="shared" ca="1" si="5"/>
        <v>0</v>
      </c>
      <c r="I54" s="32">
        <f t="shared" ca="1" si="5"/>
        <v>0</v>
      </c>
      <c r="J54" s="32">
        <f t="shared" ca="1" si="5"/>
        <v>1</v>
      </c>
      <c r="K54" s="32">
        <f t="shared" ca="1" si="5"/>
        <v>1</v>
      </c>
      <c r="L54" s="35">
        <f t="shared" ca="1" si="6"/>
        <v>9879508</v>
      </c>
    </row>
    <row r="55" spans="1:12" x14ac:dyDescent="0.2">
      <c r="A55" s="19">
        <v>810</v>
      </c>
      <c r="B55" s="29">
        <f ca="1">OFFSET(program!$A$1,0,A55)</f>
        <v>183</v>
      </c>
      <c r="C55" s="32">
        <f t="shared" ca="1" si="5"/>
        <v>1</v>
      </c>
      <c r="D55" s="32">
        <f t="shared" ca="1" si="5"/>
        <v>0</v>
      </c>
      <c r="E55" s="32">
        <f t="shared" ca="1" si="5"/>
        <v>1</v>
      </c>
      <c r="F55" s="32">
        <f t="shared" ca="1" si="5"/>
        <v>0</v>
      </c>
      <c r="G55" s="32">
        <f t="shared" ca="1" si="5"/>
        <v>0</v>
      </c>
      <c r="H55" s="32">
        <f t="shared" ca="1" si="5"/>
        <v>1</v>
      </c>
      <c r="I55" s="32">
        <f t="shared" ca="1" si="5"/>
        <v>0</v>
      </c>
      <c r="J55" s="32">
        <f t="shared" ca="1" si="5"/>
        <v>0</v>
      </c>
      <c r="K55" s="32">
        <f t="shared" ca="1" si="5"/>
        <v>0</v>
      </c>
      <c r="L55" s="35">
        <f t="shared" ca="1" si="6"/>
        <v>5484510</v>
      </c>
    </row>
    <row r="56" spans="1:12" x14ac:dyDescent="0.2">
      <c r="A56" s="19">
        <v>811</v>
      </c>
      <c r="B56" s="29">
        <f ca="1">OFFSET(program!$A$1,0,A56)</f>
        <v>68</v>
      </c>
      <c r="C56" s="32">
        <f t="shared" ca="1" si="5"/>
        <v>1</v>
      </c>
      <c r="D56" s="32">
        <f t="shared" ca="1" si="5"/>
        <v>1</v>
      </c>
      <c r="E56" s="32">
        <f t="shared" ca="1" si="5"/>
        <v>0</v>
      </c>
      <c r="F56" s="32">
        <f t="shared" ca="1" si="5"/>
        <v>1</v>
      </c>
      <c r="G56" s="32">
        <f t="shared" ca="1" si="5"/>
        <v>1</v>
      </c>
      <c r="H56" s="32">
        <f t="shared" ca="1" si="5"/>
        <v>1</v>
      </c>
      <c r="I56" s="32">
        <f t="shared" ca="1" si="5"/>
        <v>0</v>
      </c>
      <c r="J56" s="32">
        <f t="shared" ca="1" si="5"/>
        <v>1</v>
      </c>
      <c r="K56" s="32">
        <f t="shared" ca="1" si="5"/>
        <v>1</v>
      </c>
      <c r="L56" s="35">
        <f t="shared" ca="1" si="6"/>
        <v>5404504</v>
      </c>
    </row>
    <row r="57" spans="1:12" x14ac:dyDescent="0.2">
      <c r="A57" s="19">
        <v>812</v>
      </c>
      <c r="B57" s="29">
        <f ca="1">OFFSET(program!$A$1,0,A57)</f>
        <v>182</v>
      </c>
      <c r="C57" s="32">
        <f t="shared" ca="1" si="5"/>
        <v>1</v>
      </c>
      <c r="D57" s="32">
        <f t="shared" ca="1" si="5"/>
        <v>0</v>
      </c>
      <c r="E57" s="32">
        <f t="shared" ca="1" si="5"/>
        <v>1</v>
      </c>
      <c r="F57" s="32">
        <f t="shared" ca="1" si="5"/>
        <v>0</v>
      </c>
      <c r="G57" s="32">
        <f t="shared" ca="1" si="5"/>
        <v>0</v>
      </c>
      <c r="H57" s="32">
        <f t="shared" ca="1" si="5"/>
        <v>1</v>
      </c>
      <c r="I57" s="32">
        <f t="shared" ca="1" si="5"/>
        <v>0</v>
      </c>
      <c r="J57" s="32">
        <f t="shared" ca="1" si="5"/>
        <v>0</v>
      </c>
      <c r="K57" s="32">
        <f t="shared" ca="1" si="5"/>
        <v>1</v>
      </c>
      <c r="L57" s="35">
        <f t="shared" ca="1" si="6"/>
        <v>8128120</v>
      </c>
    </row>
    <row r="58" spans="1:12" x14ac:dyDescent="0.2">
      <c r="A58" s="19">
        <v>813</v>
      </c>
      <c r="B58" s="29">
        <f ca="1">OFFSET(program!$A$1,0,A58)</f>
        <v>110</v>
      </c>
      <c r="C58" s="32">
        <f t="shared" ca="1" si="5"/>
        <v>1</v>
      </c>
      <c r="D58" s="32">
        <f t="shared" ca="1" si="5"/>
        <v>1</v>
      </c>
      <c r="E58" s="32">
        <f t="shared" ca="1" si="5"/>
        <v>0</v>
      </c>
      <c r="F58" s="32">
        <f t="shared" ca="1" si="5"/>
        <v>0</v>
      </c>
      <c r="G58" s="32">
        <f t="shared" ca="1" si="5"/>
        <v>1</v>
      </c>
      <c r="H58" s="32">
        <f t="shared" ca="1" si="5"/>
        <v>0</v>
      </c>
      <c r="I58" s="32">
        <f t="shared" ca="1" si="5"/>
        <v>0</v>
      </c>
      <c r="J58" s="32">
        <f t="shared" ca="1" si="5"/>
        <v>0</v>
      </c>
      <c r="K58" s="32">
        <f t="shared" ca="1" si="5"/>
        <v>1</v>
      </c>
      <c r="L58" s="35">
        <f t="shared" ca="1" si="6"/>
        <v>4739790</v>
      </c>
    </row>
    <row r="59" spans="1:12" x14ac:dyDescent="0.2">
      <c r="A59" s="19">
        <v>814</v>
      </c>
      <c r="B59" s="29">
        <f ca="1">OFFSET(program!$A$1,0,A59)</f>
        <v>220</v>
      </c>
      <c r="C59" s="32">
        <f t="shared" ca="1" si="5"/>
        <v>1</v>
      </c>
      <c r="D59" s="32">
        <f t="shared" ca="1" si="5"/>
        <v>0</v>
      </c>
      <c r="E59" s="32">
        <f t="shared" ca="1" si="5"/>
        <v>0</v>
      </c>
      <c r="F59" s="32">
        <f t="shared" ca="1" si="5"/>
        <v>1</v>
      </c>
      <c r="G59" s="32">
        <f t="shared" ca="1" si="5"/>
        <v>0</v>
      </c>
      <c r="H59" s="32">
        <f t="shared" ca="1" si="5"/>
        <v>0</v>
      </c>
      <c r="I59" s="32">
        <f t="shared" ca="1" si="5"/>
        <v>0</v>
      </c>
      <c r="J59" s="32">
        <f t="shared" ca="1" si="5"/>
        <v>1</v>
      </c>
      <c r="K59" s="32">
        <f t="shared" ca="1" si="5"/>
        <v>1</v>
      </c>
      <c r="L59" s="35">
        <f t="shared" ca="1" si="6"/>
        <v>10386640</v>
      </c>
    </row>
    <row r="60" spans="1:12" x14ac:dyDescent="0.2">
      <c r="A60" s="19">
        <v>815</v>
      </c>
      <c r="B60" s="29">
        <f ca="1">OFFSET(program!$A$1,0,A60)</f>
        <v>100</v>
      </c>
      <c r="C60" s="32">
        <f t="shared" ca="1" si="5"/>
        <v>1</v>
      </c>
      <c r="D60" s="32">
        <f t="shared" ca="1" si="5"/>
        <v>1</v>
      </c>
      <c r="E60" s="32">
        <f t="shared" ca="1" si="5"/>
        <v>0</v>
      </c>
      <c r="F60" s="32">
        <f t="shared" ca="1" si="5"/>
        <v>0</v>
      </c>
      <c r="G60" s="32">
        <f t="shared" ca="1" si="5"/>
        <v>1</v>
      </c>
      <c r="H60" s="32">
        <f t="shared" ca="1" si="5"/>
        <v>1</v>
      </c>
      <c r="I60" s="32">
        <f t="shared" ca="1" si="5"/>
        <v>0</v>
      </c>
      <c r="J60" s="32">
        <f t="shared" ca="1" si="5"/>
        <v>1</v>
      </c>
      <c r="K60" s="32">
        <f t="shared" ca="1" si="5"/>
        <v>1</v>
      </c>
      <c r="L60" s="35">
        <f t="shared" ca="1" si="6"/>
        <v>6927500</v>
      </c>
    </row>
    <row r="61" spans="1:12" x14ac:dyDescent="0.2">
      <c r="A61" s="19">
        <v>816</v>
      </c>
      <c r="B61" s="29">
        <f ca="1">OFFSET(program!$A$1,0,A61)</f>
        <v>103</v>
      </c>
      <c r="C61" s="32">
        <f t="shared" ref="C61:K76" ca="1" si="7">1-_xlfn.BITAND(_xlfn.BITRSHIFT($B61,C$2),1)</f>
        <v>1</v>
      </c>
      <c r="D61" s="32">
        <f t="shared" ca="1" si="7"/>
        <v>1</v>
      </c>
      <c r="E61" s="32">
        <f t="shared" ca="1" si="7"/>
        <v>0</v>
      </c>
      <c r="F61" s="32">
        <f t="shared" ca="1" si="7"/>
        <v>0</v>
      </c>
      <c r="G61" s="32">
        <f t="shared" ca="1" si="7"/>
        <v>1</v>
      </c>
      <c r="H61" s="32">
        <f t="shared" ca="1" si="7"/>
        <v>1</v>
      </c>
      <c r="I61" s="32">
        <f t="shared" ca="1" si="7"/>
        <v>0</v>
      </c>
      <c r="J61" s="32">
        <f t="shared" ca="1" si="7"/>
        <v>0</v>
      </c>
      <c r="K61" s="32">
        <f t="shared" ca="1" si="7"/>
        <v>0</v>
      </c>
      <c r="L61" s="35">
        <f t="shared" ca="1" si="6"/>
        <v>4202400</v>
      </c>
    </row>
    <row r="62" spans="1:12" x14ac:dyDescent="0.2">
      <c r="A62" s="19">
        <v>817</v>
      </c>
      <c r="B62" s="29">
        <f ca="1">OFFSET(program!$A$1,0,A62)</f>
        <v>155</v>
      </c>
      <c r="C62" s="32">
        <f t="shared" ca="1" si="7"/>
        <v>1</v>
      </c>
      <c r="D62" s="32">
        <f t="shared" ca="1" si="7"/>
        <v>0</v>
      </c>
      <c r="E62" s="32">
        <f t="shared" ca="1" si="7"/>
        <v>1</v>
      </c>
      <c r="F62" s="32">
        <f t="shared" ca="1" si="7"/>
        <v>1</v>
      </c>
      <c r="G62" s="32">
        <f t="shared" ca="1" si="7"/>
        <v>0</v>
      </c>
      <c r="H62" s="32">
        <f t="shared" ca="1" si="7"/>
        <v>0</v>
      </c>
      <c r="I62" s="32">
        <f t="shared" ca="1" si="7"/>
        <v>1</v>
      </c>
      <c r="J62" s="32">
        <f t="shared" ca="1" si="7"/>
        <v>0</v>
      </c>
      <c r="K62" s="32">
        <f t="shared" ca="1" si="7"/>
        <v>0</v>
      </c>
      <c r="L62" s="35">
        <f t="shared" ca="1" si="6"/>
        <v>6458385</v>
      </c>
    </row>
    <row r="63" spans="1:12" x14ac:dyDescent="0.2">
      <c r="A63" s="19">
        <v>818</v>
      </c>
      <c r="B63" s="29">
        <f ca="1">OFFSET(program!$A$1,0,A63)</f>
        <v>38</v>
      </c>
      <c r="C63" s="32">
        <f t="shared" ca="1" si="7"/>
        <v>1</v>
      </c>
      <c r="D63" s="32">
        <f t="shared" ca="1" si="7"/>
        <v>1</v>
      </c>
      <c r="E63" s="32">
        <f t="shared" ca="1" si="7"/>
        <v>1</v>
      </c>
      <c r="F63" s="32">
        <f t="shared" ca="1" si="7"/>
        <v>0</v>
      </c>
      <c r="G63" s="32">
        <f t="shared" ca="1" si="7"/>
        <v>1</v>
      </c>
      <c r="H63" s="32">
        <f t="shared" ca="1" si="7"/>
        <v>1</v>
      </c>
      <c r="I63" s="32">
        <f t="shared" ca="1" si="7"/>
        <v>0</v>
      </c>
      <c r="J63" s="32">
        <f t="shared" ca="1" si="7"/>
        <v>0</v>
      </c>
      <c r="K63" s="32">
        <f t="shared" ca="1" si="7"/>
        <v>1</v>
      </c>
      <c r="L63" s="35">
        <f t="shared" ca="1" si="6"/>
        <v>2486720</v>
      </c>
    </row>
    <row r="64" spans="1:12" x14ac:dyDescent="0.2">
      <c r="A64" s="19">
        <v>819</v>
      </c>
      <c r="B64" s="29">
        <f ca="1">OFFSET(program!$A$1,0,A64)</f>
        <v>70</v>
      </c>
      <c r="C64" s="32">
        <f t="shared" ca="1" si="7"/>
        <v>1</v>
      </c>
      <c r="D64" s="32">
        <f t="shared" ca="1" si="7"/>
        <v>1</v>
      </c>
      <c r="E64" s="32">
        <f t="shared" ca="1" si="7"/>
        <v>0</v>
      </c>
      <c r="F64" s="32">
        <f t="shared" ca="1" si="7"/>
        <v>1</v>
      </c>
      <c r="G64" s="32">
        <f t="shared" ca="1" si="7"/>
        <v>1</v>
      </c>
      <c r="H64" s="32">
        <f t="shared" ca="1" si="7"/>
        <v>1</v>
      </c>
      <c r="I64" s="32">
        <f t="shared" ca="1" si="7"/>
        <v>0</v>
      </c>
      <c r="J64" s="32">
        <f t="shared" ca="1" si="7"/>
        <v>0</v>
      </c>
      <c r="K64" s="32">
        <f t="shared" ca="1" si="7"/>
        <v>1</v>
      </c>
      <c r="L64" s="35">
        <f t="shared" ca="1" si="6"/>
        <v>4643730</v>
      </c>
    </row>
    <row r="65" spans="1:12" x14ac:dyDescent="0.2">
      <c r="A65" s="19">
        <v>820</v>
      </c>
      <c r="B65" s="29">
        <f ca="1">OFFSET(program!$A$1,0,A65)</f>
        <v>228</v>
      </c>
      <c r="C65" s="32">
        <f t="shared" ca="1" si="7"/>
        <v>1</v>
      </c>
      <c r="D65" s="32">
        <f t="shared" ca="1" si="7"/>
        <v>0</v>
      </c>
      <c r="E65" s="32">
        <f t="shared" ca="1" si="7"/>
        <v>0</v>
      </c>
      <c r="F65" s="32">
        <f t="shared" ca="1" si="7"/>
        <v>0</v>
      </c>
      <c r="G65" s="32">
        <f t="shared" ca="1" si="7"/>
        <v>1</v>
      </c>
      <c r="H65" s="32">
        <f t="shared" ca="1" si="7"/>
        <v>1</v>
      </c>
      <c r="I65" s="32">
        <f t="shared" ca="1" si="7"/>
        <v>0</v>
      </c>
      <c r="J65" s="32">
        <f t="shared" ca="1" si="7"/>
        <v>1</v>
      </c>
      <c r="K65" s="32">
        <f t="shared" ca="1" si="7"/>
        <v>1</v>
      </c>
      <c r="L65" s="35">
        <f t="shared" ca="1" si="6"/>
        <v>13835040</v>
      </c>
    </row>
    <row r="66" spans="1:12" x14ac:dyDescent="0.2">
      <c r="A66" s="19">
        <v>821</v>
      </c>
      <c r="B66" s="29">
        <f ca="1">OFFSET(program!$A$1,0,A66)</f>
        <v>154</v>
      </c>
      <c r="C66" s="32">
        <f t="shared" ca="1" si="7"/>
        <v>1</v>
      </c>
      <c r="D66" s="32">
        <f t="shared" ca="1" si="7"/>
        <v>0</v>
      </c>
      <c r="E66" s="32">
        <f t="shared" ca="1" si="7"/>
        <v>1</v>
      </c>
      <c r="F66" s="32">
        <f t="shared" ca="1" si="7"/>
        <v>1</v>
      </c>
      <c r="G66" s="32">
        <f t="shared" ca="1" si="7"/>
        <v>0</v>
      </c>
      <c r="H66" s="32">
        <f t="shared" ca="1" si="7"/>
        <v>0</v>
      </c>
      <c r="I66" s="32">
        <f t="shared" ca="1" si="7"/>
        <v>1</v>
      </c>
      <c r="J66" s="32">
        <f t="shared" ca="1" si="7"/>
        <v>0</v>
      </c>
      <c r="K66" s="32">
        <f t="shared" ca="1" si="7"/>
        <v>1</v>
      </c>
      <c r="L66" s="35">
        <f t="shared" ca="1" si="6"/>
        <v>8723946</v>
      </c>
    </row>
    <row r="67" spans="1:12" x14ac:dyDescent="0.2">
      <c r="A67" s="19">
        <v>822</v>
      </c>
      <c r="B67" s="29">
        <f ca="1">OFFSET(program!$A$1,0,A67)</f>
        <v>137</v>
      </c>
      <c r="C67" s="32">
        <f t="shared" ca="1" si="7"/>
        <v>1</v>
      </c>
      <c r="D67" s="32">
        <f t="shared" ca="1" si="7"/>
        <v>0</v>
      </c>
      <c r="E67" s="32">
        <f t="shared" ca="1" si="7"/>
        <v>1</v>
      </c>
      <c r="F67" s="32">
        <f t="shared" ca="1" si="7"/>
        <v>1</v>
      </c>
      <c r="G67" s="32">
        <f t="shared" ca="1" si="7"/>
        <v>1</v>
      </c>
      <c r="H67" s="32">
        <f t="shared" ca="1" si="7"/>
        <v>0</v>
      </c>
      <c r="I67" s="32">
        <f t="shared" ca="1" si="7"/>
        <v>1</v>
      </c>
      <c r="J67" s="32">
        <f t="shared" ca="1" si="7"/>
        <v>1</v>
      </c>
      <c r="K67" s="32">
        <f t="shared" ca="1" si="7"/>
        <v>0</v>
      </c>
      <c r="L67" s="35">
        <f t="shared" ca="1" si="6"/>
        <v>9234348</v>
      </c>
    </row>
    <row r="68" spans="1:12" x14ac:dyDescent="0.2">
      <c r="A68" s="19">
        <v>823</v>
      </c>
      <c r="B68" s="29">
        <f ca="1">OFFSET(program!$A$1,0,A68)</f>
        <v>207</v>
      </c>
      <c r="C68" s="32">
        <f t="shared" ca="1" si="7"/>
        <v>1</v>
      </c>
      <c r="D68" s="32">
        <f t="shared" ca="1" si="7"/>
        <v>0</v>
      </c>
      <c r="E68" s="32">
        <f t="shared" ca="1" si="7"/>
        <v>0</v>
      </c>
      <c r="F68" s="32">
        <f t="shared" ca="1" si="7"/>
        <v>1</v>
      </c>
      <c r="G68" s="32">
        <f t="shared" ca="1" si="7"/>
        <v>1</v>
      </c>
      <c r="H68" s="32">
        <f t="shared" ca="1" si="7"/>
        <v>0</v>
      </c>
      <c r="I68" s="32">
        <f t="shared" ca="1" si="7"/>
        <v>0</v>
      </c>
      <c r="J68" s="32">
        <f t="shared" ca="1" si="7"/>
        <v>0</v>
      </c>
      <c r="K68" s="32">
        <f t="shared" ca="1" si="7"/>
        <v>0</v>
      </c>
      <c r="L68" s="35">
        <f t="shared" ca="1" si="6"/>
        <v>6303357</v>
      </c>
    </row>
    <row r="69" spans="1:12" x14ac:dyDescent="0.2">
      <c r="A69" s="19">
        <v>824</v>
      </c>
      <c r="B69" s="29">
        <f ca="1">OFFSET(program!$A$1,0,A69)</f>
        <v>153</v>
      </c>
      <c r="C69" s="32">
        <f t="shared" ca="1" si="7"/>
        <v>1</v>
      </c>
      <c r="D69" s="32">
        <f t="shared" ca="1" si="7"/>
        <v>0</v>
      </c>
      <c r="E69" s="32">
        <f t="shared" ca="1" si="7"/>
        <v>1</v>
      </c>
      <c r="F69" s="32">
        <f t="shared" ca="1" si="7"/>
        <v>1</v>
      </c>
      <c r="G69" s="32">
        <f t="shared" ca="1" si="7"/>
        <v>0</v>
      </c>
      <c r="H69" s="32">
        <f t="shared" ca="1" si="7"/>
        <v>0</v>
      </c>
      <c r="I69" s="32">
        <f t="shared" ca="1" si="7"/>
        <v>1</v>
      </c>
      <c r="J69" s="32">
        <f t="shared" ca="1" si="7"/>
        <v>1</v>
      </c>
      <c r="K69" s="32">
        <f t="shared" ca="1" si="7"/>
        <v>0</v>
      </c>
      <c r="L69" s="35">
        <f t="shared" ca="1" si="6"/>
        <v>8572896</v>
      </c>
    </row>
    <row r="70" spans="1:12" x14ac:dyDescent="0.2">
      <c r="A70" s="19">
        <v>825</v>
      </c>
      <c r="B70" s="29">
        <f ca="1">OFFSET(program!$A$1,0,A70)</f>
        <v>50</v>
      </c>
      <c r="C70" s="32">
        <f t="shared" ca="1" si="7"/>
        <v>1</v>
      </c>
      <c r="D70" s="32">
        <f t="shared" ca="1" si="7"/>
        <v>1</v>
      </c>
      <c r="E70" s="32">
        <f t="shared" ca="1" si="7"/>
        <v>1</v>
      </c>
      <c r="F70" s="32">
        <f t="shared" ca="1" si="7"/>
        <v>0</v>
      </c>
      <c r="G70" s="32">
        <f t="shared" ca="1" si="7"/>
        <v>0</v>
      </c>
      <c r="H70" s="32">
        <f t="shared" ca="1" si="7"/>
        <v>1</v>
      </c>
      <c r="I70" s="32">
        <f t="shared" ca="1" si="7"/>
        <v>1</v>
      </c>
      <c r="J70" s="32">
        <f t="shared" ca="1" si="7"/>
        <v>0</v>
      </c>
      <c r="K70" s="32">
        <f t="shared" ca="1" si="7"/>
        <v>1</v>
      </c>
      <c r="L70" s="35">
        <f t="shared" ca="1" si="6"/>
        <v>3382500</v>
      </c>
    </row>
    <row r="71" spans="1:12" x14ac:dyDescent="0.2">
      <c r="A71" s="19">
        <v>826</v>
      </c>
      <c r="B71" s="29">
        <f ca="1">OFFSET(program!$A$1,0,A71)</f>
        <v>85</v>
      </c>
      <c r="C71" s="32">
        <f t="shared" ca="1" si="7"/>
        <v>1</v>
      </c>
      <c r="D71" s="32">
        <f t="shared" ca="1" si="7"/>
        <v>1</v>
      </c>
      <c r="E71" s="32">
        <f t="shared" ca="1" si="7"/>
        <v>0</v>
      </c>
      <c r="F71" s="32">
        <f t="shared" ca="1" si="7"/>
        <v>1</v>
      </c>
      <c r="G71" s="32">
        <f t="shared" ca="1" si="7"/>
        <v>0</v>
      </c>
      <c r="H71" s="32">
        <f t="shared" ca="1" si="7"/>
        <v>1</v>
      </c>
      <c r="I71" s="32">
        <f t="shared" ca="1" si="7"/>
        <v>0</v>
      </c>
      <c r="J71" s="32">
        <f t="shared" ca="1" si="7"/>
        <v>1</v>
      </c>
      <c r="K71" s="32">
        <f t="shared" ca="1" si="7"/>
        <v>0</v>
      </c>
      <c r="L71" s="35">
        <f t="shared" ca="1" si="6"/>
        <v>4633860</v>
      </c>
    </row>
    <row r="72" spans="1:12" x14ac:dyDescent="0.2">
      <c r="A72" s="19">
        <v>827</v>
      </c>
      <c r="B72" s="29">
        <f ca="1">OFFSET(program!$A$1,0,A72)</f>
        <v>201</v>
      </c>
      <c r="C72" s="32">
        <f t="shared" ca="1" si="7"/>
        <v>1</v>
      </c>
      <c r="D72" s="32">
        <f t="shared" ca="1" si="7"/>
        <v>0</v>
      </c>
      <c r="E72" s="32">
        <f t="shared" ca="1" si="7"/>
        <v>0</v>
      </c>
      <c r="F72" s="32">
        <f t="shared" ca="1" si="7"/>
        <v>1</v>
      </c>
      <c r="G72" s="32">
        <f t="shared" ca="1" si="7"/>
        <v>1</v>
      </c>
      <c r="H72" s="32">
        <f t="shared" ca="1" si="7"/>
        <v>0</v>
      </c>
      <c r="I72" s="32">
        <f t="shared" ca="1" si="7"/>
        <v>1</v>
      </c>
      <c r="J72" s="32">
        <f t="shared" ca="1" si="7"/>
        <v>1</v>
      </c>
      <c r="K72" s="32">
        <f t="shared" ca="1" si="7"/>
        <v>0</v>
      </c>
      <c r="L72" s="35">
        <f t="shared" ca="1" si="6"/>
        <v>11635890</v>
      </c>
    </row>
    <row r="73" spans="1:12" x14ac:dyDescent="0.2">
      <c r="A73" s="19">
        <v>828</v>
      </c>
      <c r="B73" s="29">
        <f ca="1">OFFSET(program!$A$1,0,A73)</f>
        <v>236</v>
      </c>
      <c r="C73" s="32">
        <f t="shared" ca="1" si="7"/>
        <v>1</v>
      </c>
      <c r="D73" s="32">
        <f t="shared" ca="1" si="7"/>
        <v>0</v>
      </c>
      <c r="E73" s="32">
        <f t="shared" ca="1" si="7"/>
        <v>0</v>
      </c>
      <c r="F73" s="32">
        <f t="shared" ca="1" si="7"/>
        <v>0</v>
      </c>
      <c r="G73" s="32">
        <f t="shared" ca="1" si="7"/>
        <v>1</v>
      </c>
      <c r="H73" s="32">
        <f t="shared" ca="1" si="7"/>
        <v>0</v>
      </c>
      <c r="I73" s="32">
        <f t="shared" ca="1" si="7"/>
        <v>0</v>
      </c>
      <c r="J73" s="32">
        <f t="shared" ca="1" si="7"/>
        <v>1</v>
      </c>
      <c r="K73" s="32">
        <f t="shared" ca="1" si="7"/>
        <v>1</v>
      </c>
      <c r="L73" s="35">
        <f t="shared" ca="1" si="6"/>
        <v>11529072</v>
      </c>
    </row>
    <row r="74" spans="1:12" x14ac:dyDescent="0.2">
      <c r="A74" s="19">
        <v>829</v>
      </c>
      <c r="B74" s="29">
        <f ca="1">OFFSET(program!$A$1,0,A74)</f>
        <v>108</v>
      </c>
      <c r="C74" s="32">
        <f t="shared" ca="1" si="7"/>
        <v>1</v>
      </c>
      <c r="D74" s="32">
        <f t="shared" ca="1" si="7"/>
        <v>1</v>
      </c>
      <c r="E74" s="32">
        <f t="shared" ca="1" si="7"/>
        <v>0</v>
      </c>
      <c r="F74" s="32">
        <f t="shared" ca="1" si="7"/>
        <v>0</v>
      </c>
      <c r="G74" s="32">
        <f t="shared" ca="1" si="7"/>
        <v>1</v>
      </c>
      <c r="H74" s="32">
        <f t="shared" ca="1" si="7"/>
        <v>0</v>
      </c>
      <c r="I74" s="32">
        <f t="shared" ca="1" si="7"/>
        <v>0</v>
      </c>
      <c r="J74" s="32">
        <f t="shared" ca="1" si="7"/>
        <v>1</v>
      </c>
      <c r="K74" s="32">
        <f t="shared" ca="1" si="7"/>
        <v>1</v>
      </c>
      <c r="L74" s="35">
        <f t="shared" ca="1" si="6"/>
        <v>6267240</v>
      </c>
    </row>
    <row r="75" spans="1:12" x14ac:dyDescent="0.2">
      <c r="A75" s="19">
        <v>830</v>
      </c>
      <c r="B75" s="29">
        <f ca="1">OFFSET(program!$A$1,0,A75)</f>
        <v>53</v>
      </c>
      <c r="C75" s="32">
        <f t="shared" ca="1" si="7"/>
        <v>1</v>
      </c>
      <c r="D75" s="32">
        <f t="shared" ca="1" si="7"/>
        <v>1</v>
      </c>
      <c r="E75" s="32">
        <f t="shared" ca="1" si="7"/>
        <v>1</v>
      </c>
      <c r="F75" s="32">
        <f t="shared" ca="1" si="7"/>
        <v>0</v>
      </c>
      <c r="G75" s="32">
        <f t="shared" ca="1" si="7"/>
        <v>0</v>
      </c>
      <c r="H75" s="32">
        <f t="shared" ca="1" si="7"/>
        <v>1</v>
      </c>
      <c r="I75" s="32">
        <f t="shared" ca="1" si="7"/>
        <v>0</v>
      </c>
      <c r="J75" s="32">
        <f t="shared" ca="1" si="7"/>
        <v>1</v>
      </c>
      <c r="K75" s="32">
        <f t="shared" ca="1" si="7"/>
        <v>0</v>
      </c>
      <c r="L75" s="35">
        <f t="shared" ca="1" si="6"/>
        <v>2859350</v>
      </c>
    </row>
    <row r="76" spans="1:12" x14ac:dyDescent="0.2">
      <c r="A76" s="19">
        <v>831</v>
      </c>
      <c r="B76" s="29">
        <f ca="1">OFFSET(program!$A$1,0,A76)</f>
        <v>197</v>
      </c>
      <c r="C76" s="32">
        <f t="shared" ca="1" si="7"/>
        <v>1</v>
      </c>
      <c r="D76" s="32">
        <f t="shared" ca="1" si="7"/>
        <v>0</v>
      </c>
      <c r="E76" s="32">
        <f t="shared" ca="1" si="7"/>
        <v>0</v>
      </c>
      <c r="F76" s="32">
        <f t="shared" ca="1" si="7"/>
        <v>1</v>
      </c>
      <c r="G76" s="32">
        <f t="shared" ca="1" si="7"/>
        <v>1</v>
      </c>
      <c r="H76" s="32">
        <f t="shared" ca="1" si="7"/>
        <v>1</v>
      </c>
      <c r="I76" s="32">
        <f t="shared" ca="1" si="7"/>
        <v>0</v>
      </c>
      <c r="J76" s="32">
        <f t="shared" ca="1" si="7"/>
        <v>1</v>
      </c>
      <c r="K76" s="32">
        <f t="shared" ca="1" si="7"/>
        <v>0</v>
      </c>
      <c r="L76" s="35">
        <f t="shared" ca="1" si="6"/>
        <v>11295783</v>
      </c>
    </row>
    <row r="77" spans="1:12" x14ac:dyDescent="0.2">
      <c r="A77" s="19">
        <v>832</v>
      </c>
      <c r="B77" s="29">
        <f ca="1">OFFSET(program!$A$1,0,A77)</f>
        <v>247</v>
      </c>
      <c r="C77" s="32">
        <f t="shared" ref="C77:K92" ca="1" si="8">1-_xlfn.BITAND(_xlfn.BITRSHIFT($B77,C$2),1)</f>
        <v>1</v>
      </c>
      <c r="D77" s="32">
        <f t="shared" ca="1" si="8"/>
        <v>0</v>
      </c>
      <c r="E77" s="32">
        <f t="shared" ca="1" si="8"/>
        <v>0</v>
      </c>
      <c r="F77" s="32">
        <f t="shared" ca="1" si="8"/>
        <v>0</v>
      </c>
      <c r="G77" s="32">
        <f t="shared" ca="1" si="8"/>
        <v>0</v>
      </c>
      <c r="H77" s="32">
        <f t="shared" ca="1" si="8"/>
        <v>1</v>
      </c>
      <c r="I77" s="32">
        <f t="shared" ca="1" si="8"/>
        <v>0</v>
      </c>
      <c r="J77" s="32">
        <f t="shared" ca="1" si="8"/>
        <v>0</v>
      </c>
      <c r="K77" s="32">
        <f t="shared" ca="1" si="8"/>
        <v>0</v>
      </c>
      <c r="L77" s="35">
        <f t="shared" ca="1" si="6"/>
        <v>5137600</v>
      </c>
    </row>
    <row r="78" spans="1:12" x14ac:dyDescent="0.2">
      <c r="A78" s="19">
        <v>833</v>
      </c>
      <c r="B78" s="29">
        <f ca="1">OFFSET(program!$A$1,0,A78)</f>
        <v>94</v>
      </c>
      <c r="C78" s="32">
        <f t="shared" ca="1" si="8"/>
        <v>1</v>
      </c>
      <c r="D78" s="32">
        <f t="shared" ca="1" si="8"/>
        <v>1</v>
      </c>
      <c r="E78" s="32">
        <f t="shared" ca="1" si="8"/>
        <v>0</v>
      </c>
      <c r="F78" s="32">
        <f t="shared" ca="1" si="8"/>
        <v>1</v>
      </c>
      <c r="G78" s="32">
        <f t="shared" ca="1" si="8"/>
        <v>0</v>
      </c>
      <c r="H78" s="32">
        <f t="shared" ca="1" si="8"/>
        <v>0</v>
      </c>
      <c r="I78" s="32">
        <f t="shared" ca="1" si="8"/>
        <v>0</v>
      </c>
      <c r="J78" s="32">
        <f t="shared" ca="1" si="8"/>
        <v>0</v>
      </c>
      <c r="K78" s="32">
        <f t="shared" ca="1" si="8"/>
        <v>1</v>
      </c>
      <c r="L78" s="35">
        <f t="shared" ca="1" si="6"/>
        <v>4071704</v>
      </c>
    </row>
    <row r="79" spans="1:12" x14ac:dyDescent="0.2">
      <c r="A79" s="19">
        <v>834</v>
      </c>
      <c r="B79" s="29">
        <f ca="1">OFFSET(program!$A$1,0,A79)</f>
        <v>226</v>
      </c>
      <c r="C79" s="32">
        <f t="shared" ca="1" si="8"/>
        <v>1</v>
      </c>
      <c r="D79" s="32">
        <f t="shared" ca="1" si="8"/>
        <v>0</v>
      </c>
      <c r="E79" s="32">
        <f t="shared" ca="1" si="8"/>
        <v>0</v>
      </c>
      <c r="F79" s="32">
        <f t="shared" ca="1" si="8"/>
        <v>0</v>
      </c>
      <c r="G79" s="32">
        <f t="shared" ca="1" si="8"/>
        <v>1</v>
      </c>
      <c r="H79" s="32">
        <f t="shared" ca="1" si="8"/>
        <v>1</v>
      </c>
      <c r="I79" s="32">
        <f t="shared" ca="1" si="8"/>
        <v>1</v>
      </c>
      <c r="J79" s="32">
        <f t="shared" ca="1" si="8"/>
        <v>0</v>
      </c>
      <c r="K79" s="32">
        <f t="shared" ca="1" si="8"/>
        <v>1</v>
      </c>
      <c r="L79" s="35">
        <f t="shared" ca="1" si="6"/>
        <v>13759332</v>
      </c>
    </row>
    <row r="80" spans="1:12" x14ac:dyDescent="0.2">
      <c r="A80" s="19">
        <v>835</v>
      </c>
      <c r="B80" s="29">
        <f ca="1">OFFSET(program!$A$1,0,A80)</f>
        <v>69</v>
      </c>
      <c r="C80" s="32">
        <f t="shared" ca="1" si="8"/>
        <v>1</v>
      </c>
      <c r="D80" s="32">
        <f t="shared" ca="1" si="8"/>
        <v>1</v>
      </c>
      <c r="E80" s="32">
        <f t="shared" ca="1" si="8"/>
        <v>0</v>
      </c>
      <c r="F80" s="32">
        <f t="shared" ca="1" si="8"/>
        <v>1</v>
      </c>
      <c r="G80" s="32">
        <f t="shared" ca="1" si="8"/>
        <v>1</v>
      </c>
      <c r="H80" s="32">
        <f t="shared" ca="1" si="8"/>
        <v>1</v>
      </c>
      <c r="I80" s="32">
        <f t="shared" ca="1" si="8"/>
        <v>0</v>
      </c>
      <c r="J80" s="32">
        <f t="shared" ca="1" si="8"/>
        <v>1</v>
      </c>
      <c r="K80" s="32">
        <f t="shared" ca="1" si="8"/>
        <v>0</v>
      </c>
      <c r="L80" s="35">
        <f t="shared" ca="1" si="6"/>
        <v>4609200</v>
      </c>
    </row>
    <row r="81" spans="1:12" x14ac:dyDescent="0.2">
      <c r="A81" s="19">
        <v>836</v>
      </c>
      <c r="B81" s="29">
        <f ca="1">OFFSET(program!$A$1,0,A81)</f>
        <v>84</v>
      </c>
      <c r="C81" s="32">
        <f t="shared" ca="1" si="8"/>
        <v>1</v>
      </c>
      <c r="D81" s="32">
        <f t="shared" ca="1" si="8"/>
        <v>1</v>
      </c>
      <c r="E81" s="32">
        <f t="shared" ca="1" si="8"/>
        <v>0</v>
      </c>
      <c r="F81" s="32">
        <f t="shared" ca="1" si="8"/>
        <v>1</v>
      </c>
      <c r="G81" s="32">
        <f t="shared" ca="1" si="8"/>
        <v>0</v>
      </c>
      <c r="H81" s="32">
        <f t="shared" ca="1" si="8"/>
        <v>1</v>
      </c>
      <c r="I81" s="32">
        <f t="shared" ca="1" si="8"/>
        <v>0</v>
      </c>
      <c r="J81" s="32">
        <f t="shared" ca="1" si="8"/>
        <v>1</v>
      </c>
      <c r="K81" s="32">
        <f t="shared" ca="1" si="8"/>
        <v>1</v>
      </c>
      <c r="L81" s="35">
        <f t="shared" ca="1" si="6"/>
        <v>5898816</v>
      </c>
    </row>
    <row r="82" spans="1:12" x14ac:dyDescent="0.2">
      <c r="A82" s="19">
        <v>837</v>
      </c>
      <c r="B82" s="29">
        <f ca="1">OFFSET(program!$A$1,0,A82)</f>
        <v>233</v>
      </c>
      <c r="C82" s="32">
        <f t="shared" ca="1" si="8"/>
        <v>1</v>
      </c>
      <c r="D82" s="32">
        <f t="shared" ca="1" si="8"/>
        <v>0</v>
      </c>
      <c r="E82" s="32">
        <f t="shared" ca="1" si="8"/>
        <v>0</v>
      </c>
      <c r="F82" s="32">
        <f t="shared" ca="1" si="8"/>
        <v>0</v>
      </c>
      <c r="G82" s="32">
        <f t="shared" ca="1" si="8"/>
        <v>1</v>
      </c>
      <c r="H82" s="32">
        <f t="shared" ca="1" si="8"/>
        <v>0</v>
      </c>
      <c r="I82" s="32">
        <f t="shared" ca="1" si="8"/>
        <v>1</v>
      </c>
      <c r="J82" s="32">
        <f t="shared" ca="1" si="8"/>
        <v>1</v>
      </c>
      <c r="K82" s="32">
        <f t="shared" ca="1" si="8"/>
        <v>0</v>
      </c>
      <c r="L82" s="35">
        <f t="shared" ca="1" si="6"/>
        <v>11116197</v>
      </c>
    </row>
    <row r="83" spans="1:12" x14ac:dyDescent="0.2">
      <c r="A83" s="19">
        <v>838</v>
      </c>
      <c r="B83" s="29">
        <f ca="1">OFFSET(program!$A$1,0,A83)</f>
        <v>186</v>
      </c>
      <c r="C83" s="32">
        <f t="shared" ca="1" si="8"/>
        <v>1</v>
      </c>
      <c r="D83" s="32">
        <f t="shared" ca="1" si="8"/>
        <v>0</v>
      </c>
      <c r="E83" s="32">
        <f t="shared" ca="1" si="8"/>
        <v>1</v>
      </c>
      <c r="F83" s="32">
        <f t="shared" ca="1" si="8"/>
        <v>0</v>
      </c>
      <c r="G83" s="32">
        <f t="shared" ca="1" si="8"/>
        <v>0</v>
      </c>
      <c r="H83" s="32">
        <f t="shared" ca="1" si="8"/>
        <v>0</v>
      </c>
      <c r="I83" s="32">
        <f t="shared" ca="1" si="8"/>
        <v>1</v>
      </c>
      <c r="J83" s="32">
        <f t="shared" ca="1" si="8"/>
        <v>0</v>
      </c>
      <c r="K83" s="32">
        <f t="shared" ca="1" si="8"/>
        <v>1</v>
      </c>
      <c r="L83" s="35">
        <f t="shared" ca="1" si="6"/>
        <v>8728608</v>
      </c>
    </row>
    <row r="84" spans="1:12" x14ac:dyDescent="0.2">
      <c r="A84" s="19">
        <v>839</v>
      </c>
      <c r="B84" s="29">
        <f ca="1">OFFSET(program!$A$1,0,A84)</f>
        <v>79</v>
      </c>
      <c r="C84" s="32">
        <f t="shared" ca="1" si="8"/>
        <v>1</v>
      </c>
      <c r="D84" s="32">
        <f t="shared" ca="1" si="8"/>
        <v>1</v>
      </c>
      <c r="E84" s="32">
        <f t="shared" ca="1" si="8"/>
        <v>0</v>
      </c>
      <c r="F84" s="32">
        <f t="shared" ca="1" si="8"/>
        <v>1</v>
      </c>
      <c r="G84" s="32">
        <f t="shared" ca="1" si="8"/>
        <v>1</v>
      </c>
      <c r="H84" s="32">
        <f t="shared" ca="1" si="8"/>
        <v>0</v>
      </c>
      <c r="I84" s="32">
        <f t="shared" ca="1" si="8"/>
        <v>0</v>
      </c>
      <c r="J84" s="32">
        <f t="shared" ca="1" si="8"/>
        <v>0</v>
      </c>
      <c r="K84" s="32">
        <f t="shared" ca="1" si="8"/>
        <v>0</v>
      </c>
      <c r="L84" s="35">
        <f t="shared" ca="1" si="6"/>
        <v>3181488</v>
      </c>
    </row>
    <row r="85" spans="1:12" x14ac:dyDescent="0.2">
      <c r="A85" s="19">
        <v>840</v>
      </c>
      <c r="B85" s="29">
        <f ca="1">OFFSET(program!$A$1,0,A85)</f>
        <v>43</v>
      </c>
      <c r="C85" s="32">
        <f t="shared" ca="1" si="8"/>
        <v>1</v>
      </c>
      <c r="D85" s="32">
        <f t="shared" ca="1" si="8"/>
        <v>1</v>
      </c>
      <c r="E85" s="32">
        <f t="shared" ca="1" si="8"/>
        <v>1</v>
      </c>
      <c r="F85" s="32">
        <f t="shared" ca="1" si="8"/>
        <v>0</v>
      </c>
      <c r="G85" s="32">
        <f t="shared" ca="1" si="8"/>
        <v>1</v>
      </c>
      <c r="H85" s="32">
        <f t="shared" ca="1" si="8"/>
        <v>0</v>
      </c>
      <c r="I85" s="32">
        <f t="shared" ca="1" si="8"/>
        <v>1</v>
      </c>
      <c r="J85" s="32">
        <f t="shared" ca="1" si="8"/>
        <v>0</v>
      </c>
      <c r="K85" s="32">
        <f t="shared" ca="1" si="8"/>
        <v>0</v>
      </c>
      <c r="L85" s="35">
        <f t="shared" ca="1" si="6"/>
        <v>2275560</v>
      </c>
    </row>
    <row r="86" spans="1:12" x14ac:dyDescent="0.2">
      <c r="A86" s="19">
        <v>841</v>
      </c>
      <c r="B86" s="29">
        <f ca="1">OFFSET(program!$A$1,0,A86)</f>
        <v>188</v>
      </c>
      <c r="C86" s="32">
        <f t="shared" ca="1" si="8"/>
        <v>1</v>
      </c>
      <c r="D86" s="32">
        <f t="shared" ca="1" si="8"/>
        <v>0</v>
      </c>
      <c r="E86" s="32">
        <f t="shared" ca="1" si="8"/>
        <v>1</v>
      </c>
      <c r="F86" s="32">
        <f t="shared" ca="1" si="8"/>
        <v>0</v>
      </c>
      <c r="G86" s="32">
        <f t="shared" ca="1" si="8"/>
        <v>0</v>
      </c>
      <c r="H86" s="32">
        <f t="shared" ca="1" si="8"/>
        <v>0</v>
      </c>
      <c r="I86" s="32">
        <f t="shared" ca="1" si="8"/>
        <v>0</v>
      </c>
      <c r="J86" s="32">
        <f t="shared" ca="1" si="8"/>
        <v>1</v>
      </c>
      <c r="K86" s="32">
        <f t="shared" ca="1" si="8"/>
        <v>1</v>
      </c>
      <c r="L86" s="35">
        <f t="shared" ca="1" si="6"/>
        <v>9012156</v>
      </c>
    </row>
    <row r="87" spans="1:12" x14ac:dyDescent="0.2">
      <c r="A87" s="19">
        <v>842</v>
      </c>
      <c r="B87" s="29">
        <f ca="1">OFFSET(program!$A$1,0,A87)</f>
        <v>166</v>
      </c>
      <c r="C87" s="32">
        <f t="shared" ca="1" si="8"/>
        <v>1</v>
      </c>
      <c r="D87" s="32">
        <f t="shared" ca="1" si="8"/>
        <v>0</v>
      </c>
      <c r="E87" s="32">
        <f t="shared" ca="1" si="8"/>
        <v>1</v>
      </c>
      <c r="F87" s="32">
        <f t="shared" ca="1" si="8"/>
        <v>0</v>
      </c>
      <c r="G87" s="32">
        <f t="shared" ca="1" si="8"/>
        <v>1</v>
      </c>
      <c r="H87" s="32">
        <f t="shared" ca="1" si="8"/>
        <v>1</v>
      </c>
      <c r="I87" s="32">
        <f t="shared" ca="1" si="8"/>
        <v>0</v>
      </c>
      <c r="J87" s="32">
        <f t="shared" ca="1" si="8"/>
        <v>0</v>
      </c>
      <c r="K87" s="32">
        <f t="shared" ca="1" si="8"/>
        <v>1</v>
      </c>
      <c r="L87" s="35">
        <f t="shared" ca="1" si="6"/>
        <v>9644268</v>
      </c>
    </row>
    <row r="88" spans="1:12" x14ac:dyDescent="0.2">
      <c r="A88" s="19">
        <v>843</v>
      </c>
      <c r="B88" s="29">
        <f ca="1">OFFSET(program!$A$1,0,A88)</f>
        <v>156</v>
      </c>
      <c r="C88" s="32">
        <f t="shared" ca="1" si="8"/>
        <v>1</v>
      </c>
      <c r="D88" s="32">
        <f t="shared" ca="1" si="8"/>
        <v>0</v>
      </c>
      <c r="E88" s="32">
        <f t="shared" ca="1" si="8"/>
        <v>1</v>
      </c>
      <c r="F88" s="32">
        <f t="shared" ca="1" si="8"/>
        <v>1</v>
      </c>
      <c r="G88" s="32">
        <f t="shared" ca="1" si="8"/>
        <v>0</v>
      </c>
      <c r="H88" s="32">
        <f t="shared" ca="1" si="8"/>
        <v>0</v>
      </c>
      <c r="I88" s="32">
        <f t="shared" ca="1" si="8"/>
        <v>0</v>
      </c>
      <c r="J88" s="32">
        <f t="shared" ca="1" si="8"/>
        <v>1</v>
      </c>
      <c r="K88" s="32">
        <f t="shared" ca="1" si="8"/>
        <v>1</v>
      </c>
      <c r="L88" s="35">
        <f t="shared" ca="1" si="6"/>
        <v>9205560</v>
      </c>
    </row>
    <row r="89" spans="1:12" x14ac:dyDescent="0.2">
      <c r="A89" s="19">
        <v>844</v>
      </c>
      <c r="B89" s="29">
        <f ca="1">OFFSET(program!$A$1,0,A89)</f>
        <v>230</v>
      </c>
      <c r="C89" s="32">
        <f t="shared" ca="1" si="8"/>
        <v>1</v>
      </c>
      <c r="D89" s="32">
        <f t="shared" ca="1" si="8"/>
        <v>0</v>
      </c>
      <c r="E89" s="32">
        <f t="shared" ca="1" si="8"/>
        <v>0</v>
      </c>
      <c r="F89" s="32">
        <f t="shared" ca="1" si="8"/>
        <v>0</v>
      </c>
      <c r="G89" s="32">
        <f t="shared" ca="1" si="8"/>
        <v>1</v>
      </c>
      <c r="H89" s="32">
        <f t="shared" ca="1" si="8"/>
        <v>1</v>
      </c>
      <c r="I89" s="32">
        <f t="shared" ca="1" si="8"/>
        <v>0</v>
      </c>
      <c r="J89" s="32">
        <f t="shared" ca="1" si="8"/>
        <v>0</v>
      </c>
      <c r="K89" s="32">
        <f t="shared" ca="1" si="8"/>
        <v>1</v>
      </c>
      <c r="L89" s="35">
        <f t="shared" ca="1" si="6"/>
        <v>11064840</v>
      </c>
    </row>
    <row r="90" spans="1:12" x14ac:dyDescent="0.2">
      <c r="A90" s="19">
        <v>845</v>
      </c>
      <c r="B90" s="29">
        <f ca="1">OFFSET(program!$A$1,0,A90)</f>
        <v>237</v>
      </c>
      <c r="C90" s="32">
        <f t="shared" ca="1" si="8"/>
        <v>1</v>
      </c>
      <c r="D90" s="32">
        <f t="shared" ca="1" si="8"/>
        <v>0</v>
      </c>
      <c r="E90" s="32">
        <f t="shared" ca="1" si="8"/>
        <v>0</v>
      </c>
      <c r="F90" s="32">
        <f t="shared" ca="1" si="8"/>
        <v>0</v>
      </c>
      <c r="G90" s="32">
        <f t="shared" ca="1" si="8"/>
        <v>1</v>
      </c>
      <c r="H90" s="32">
        <f t="shared" ca="1" si="8"/>
        <v>0</v>
      </c>
      <c r="I90" s="32">
        <f t="shared" ca="1" si="8"/>
        <v>0</v>
      </c>
      <c r="J90" s="32">
        <f t="shared" ca="1" si="8"/>
        <v>1</v>
      </c>
      <c r="K90" s="32">
        <f t="shared" ca="1" si="8"/>
        <v>0</v>
      </c>
      <c r="L90" s="35">
        <f t="shared" ca="1" si="6"/>
        <v>8210865</v>
      </c>
    </row>
    <row r="91" spans="1:12" x14ac:dyDescent="0.2">
      <c r="A91" s="19">
        <v>846</v>
      </c>
      <c r="B91" s="29">
        <f ca="1">OFFSET(program!$A$1,0,A91)</f>
        <v>254</v>
      </c>
      <c r="C91" s="32">
        <f t="shared" ca="1" si="8"/>
        <v>1</v>
      </c>
      <c r="D91" s="32">
        <f t="shared" ca="1" si="8"/>
        <v>0</v>
      </c>
      <c r="E91" s="32">
        <f t="shared" ca="1" si="8"/>
        <v>0</v>
      </c>
      <c r="F91" s="32">
        <f t="shared" ca="1" si="8"/>
        <v>0</v>
      </c>
      <c r="G91" s="32">
        <f t="shared" ca="1" si="8"/>
        <v>0</v>
      </c>
      <c r="H91" s="32">
        <f t="shared" ca="1" si="8"/>
        <v>0</v>
      </c>
      <c r="I91" s="32">
        <f t="shared" ca="1" si="8"/>
        <v>0</v>
      </c>
      <c r="J91" s="32">
        <f t="shared" ca="1" si="8"/>
        <v>0</v>
      </c>
      <c r="K91" s="32">
        <f t="shared" ca="1" si="8"/>
        <v>1</v>
      </c>
      <c r="L91" s="35">
        <f t="shared" ca="1" si="6"/>
        <v>6016752</v>
      </c>
    </row>
    <row r="92" spans="1:12" x14ac:dyDescent="0.2">
      <c r="A92" s="19">
        <v>847</v>
      </c>
      <c r="B92" s="29">
        <f ca="1">OFFSET(program!$A$1,0,A92)</f>
        <v>86</v>
      </c>
      <c r="C92" s="32">
        <f t="shared" ca="1" si="8"/>
        <v>1</v>
      </c>
      <c r="D92" s="32">
        <f t="shared" ca="1" si="8"/>
        <v>1</v>
      </c>
      <c r="E92" s="32">
        <f t="shared" ca="1" si="8"/>
        <v>0</v>
      </c>
      <c r="F92" s="32">
        <f t="shared" ca="1" si="8"/>
        <v>1</v>
      </c>
      <c r="G92" s="32">
        <f t="shared" ca="1" si="8"/>
        <v>0</v>
      </c>
      <c r="H92" s="32">
        <f t="shared" ca="1" si="8"/>
        <v>1</v>
      </c>
      <c r="I92" s="32">
        <f t="shared" ca="1" si="8"/>
        <v>0</v>
      </c>
      <c r="J92" s="32">
        <f t="shared" ca="1" si="8"/>
        <v>0</v>
      </c>
      <c r="K92" s="32">
        <f t="shared" ca="1" si="8"/>
        <v>1</v>
      </c>
      <c r="L92" s="35">
        <f t="shared" ca="1" si="6"/>
        <v>4880414</v>
      </c>
    </row>
    <row r="93" spans="1:12" x14ac:dyDescent="0.2">
      <c r="A93" s="19">
        <v>848</v>
      </c>
      <c r="B93" s="29">
        <f ca="1">OFFSET(program!$A$1,0,A93)</f>
        <v>248</v>
      </c>
      <c r="C93" s="32">
        <f t="shared" ref="C93:K108" ca="1" si="9">1-_xlfn.BITAND(_xlfn.BITRSHIFT($B93,C$2),1)</f>
        <v>1</v>
      </c>
      <c r="D93" s="32">
        <f t="shared" ca="1" si="9"/>
        <v>0</v>
      </c>
      <c r="E93" s="32">
        <f t="shared" ca="1" si="9"/>
        <v>0</v>
      </c>
      <c r="F93" s="32">
        <f t="shared" ca="1" si="9"/>
        <v>0</v>
      </c>
      <c r="G93" s="32">
        <f t="shared" ca="1" si="9"/>
        <v>0</v>
      </c>
      <c r="H93" s="32">
        <f t="shared" ca="1" si="9"/>
        <v>0</v>
      </c>
      <c r="I93" s="32">
        <f t="shared" ca="1" si="9"/>
        <v>1</v>
      </c>
      <c r="J93" s="32">
        <f t="shared" ca="1" si="9"/>
        <v>1</v>
      </c>
      <c r="K93" s="32">
        <f t="shared" ca="1" si="9"/>
        <v>1</v>
      </c>
      <c r="L93" s="35">
        <f t="shared" ca="1" si="6"/>
        <v>12828544</v>
      </c>
    </row>
    <row r="94" spans="1:12" x14ac:dyDescent="0.2">
      <c r="A94" s="19">
        <v>849</v>
      </c>
      <c r="B94" s="29">
        <f ca="1">OFFSET(program!$A$1,0,A94)</f>
        <v>59</v>
      </c>
      <c r="C94" s="32">
        <f t="shared" ca="1" si="9"/>
        <v>1</v>
      </c>
      <c r="D94" s="32">
        <f t="shared" ca="1" si="9"/>
        <v>1</v>
      </c>
      <c r="E94" s="32">
        <f t="shared" ca="1" si="9"/>
        <v>1</v>
      </c>
      <c r="F94" s="32">
        <f t="shared" ca="1" si="9"/>
        <v>0</v>
      </c>
      <c r="G94" s="32">
        <f t="shared" ca="1" si="9"/>
        <v>0</v>
      </c>
      <c r="H94" s="32">
        <f t="shared" ca="1" si="9"/>
        <v>0</v>
      </c>
      <c r="I94" s="32">
        <f t="shared" ca="1" si="9"/>
        <v>1</v>
      </c>
      <c r="J94" s="32">
        <f t="shared" ca="1" si="9"/>
        <v>0</v>
      </c>
      <c r="K94" s="32">
        <f t="shared" ca="1" si="9"/>
        <v>0</v>
      </c>
      <c r="L94" s="35">
        <f t="shared" ca="1" si="6"/>
        <v>2454459</v>
      </c>
    </row>
    <row r="95" spans="1:12" x14ac:dyDescent="0.2">
      <c r="A95" s="19">
        <v>850</v>
      </c>
      <c r="B95" s="29">
        <f ca="1">OFFSET(program!$A$1,0,A95)</f>
        <v>221</v>
      </c>
      <c r="C95" s="32">
        <f t="shared" ca="1" si="9"/>
        <v>1</v>
      </c>
      <c r="D95" s="32">
        <f t="shared" ca="1" si="9"/>
        <v>0</v>
      </c>
      <c r="E95" s="32">
        <f t="shared" ca="1" si="9"/>
        <v>0</v>
      </c>
      <c r="F95" s="32">
        <f t="shared" ca="1" si="9"/>
        <v>1</v>
      </c>
      <c r="G95" s="32">
        <f t="shared" ca="1" si="9"/>
        <v>0</v>
      </c>
      <c r="H95" s="32">
        <f t="shared" ca="1" si="9"/>
        <v>0</v>
      </c>
      <c r="I95" s="32">
        <f t="shared" ca="1" si="9"/>
        <v>0</v>
      </c>
      <c r="J95" s="32">
        <f t="shared" ca="1" si="9"/>
        <v>1</v>
      </c>
      <c r="K95" s="32">
        <f t="shared" ca="1" si="9"/>
        <v>0</v>
      </c>
      <c r="L95" s="35">
        <f t="shared" ca="1" si="6"/>
        <v>7514000</v>
      </c>
    </row>
    <row r="96" spans="1:12" x14ac:dyDescent="0.2">
      <c r="A96" s="19">
        <v>851</v>
      </c>
      <c r="B96" s="29">
        <f ca="1">OFFSET(program!$A$1,0,A96)</f>
        <v>42</v>
      </c>
      <c r="C96" s="32">
        <f t="shared" ca="1" si="9"/>
        <v>1</v>
      </c>
      <c r="D96" s="32">
        <f t="shared" ca="1" si="9"/>
        <v>1</v>
      </c>
      <c r="E96" s="32">
        <f t="shared" ca="1" si="9"/>
        <v>1</v>
      </c>
      <c r="F96" s="32">
        <f t="shared" ca="1" si="9"/>
        <v>0</v>
      </c>
      <c r="G96" s="32">
        <f t="shared" ca="1" si="9"/>
        <v>1</v>
      </c>
      <c r="H96" s="32">
        <f t="shared" ca="1" si="9"/>
        <v>0</v>
      </c>
      <c r="I96" s="32">
        <f t="shared" ca="1" si="9"/>
        <v>1</v>
      </c>
      <c r="J96" s="32">
        <f t="shared" ca="1" si="9"/>
        <v>0</v>
      </c>
      <c r="K96" s="32">
        <f t="shared" ca="1" si="9"/>
        <v>1</v>
      </c>
      <c r="L96" s="35">
        <f t="shared" ca="1" si="6"/>
        <v>2895102</v>
      </c>
    </row>
    <row r="97" spans="1:12" x14ac:dyDescent="0.2">
      <c r="A97" s="19">
        <v>852</v>
      </c>
      <c r="B97" s="29">
        <f ca="1">OFFSET(program!$A$1,0,A97)</f>
        <v>54</v>
      </c>
      <c r="C97" s="32">
        <f t="shared" ca="1" si="9"/>
        <v>1</v>
      </c>
      <c r="D97" s="32">
        <f t="shared" ca="1" si="9"/>
        <v>1</v>
      </c>
      <c r="E97" s="32">
        <f t="shared" ca="1" si="9"/>
        <v>1</v>
      </c>
      <c r="F97" s="32">
        <f t="shared" ca="1" si="9"/>
        <v>0</v>
      </c>
      <c r="G97" s="32">
        <f t="shared" ca="1" si="9"/>
        <v>0</v>
      </c>
      <c r="H97" s="32">
        <f t="shared" ca="1" si="9"/>
        <v>1</v>
      </c>
      <c r="I97" s="32">
        <f t="shared" ca="1" si="9"/>
        <v>0</v>
      </c>
      <c r="J97" s="32">
        <f t="shared" ca="1" si="9"/>
        <v>0</v>
      </c>
      <c r="K97" s="32">
        <f t="shared" ca="1" si="9"/>
        <v>1</v>
      </c>
      <c r="L97" s="35">
        <f t="shared" ca="1" si="6"/>
        <v>3036528</v>
      </c>
    </row>
    <row r="98" spans="1:12" x14ac:dyDescent="0.2">
      <c r="A98" s="19">
        <v>853</v>
      </c>
      <c r="B98" s="29">
        <f ca="1">OFFSET(program!$A$1,0,A98)</f>
        <v>139</v>
      </c>
      <c r="C98" s="32">
        <f t="shared" ca="1" si="9"/>
        <v>1</v>
      </c>
      <c r="D98" s="32">
        <f t="shared" ca="1" si="9"/>
        <v>0</v>
      </c>
      <c r="E98" s="32">
        <f t="shared" ca="1" si="9"/>
        <v>1</v>
      </c>
      <c r="F98" s="32">
        <f t="shared" ca="1" si="9"/>
        <v>1</v>
      </c>
      <c r="G98" s="32">
        <f t="shared" ca="1" si="9"/>
        <v>1</v>
      </c>
      <c r="H98" s="32">
        <f t="shared" ca="1" si="9"/>
        <v>0</v>
      </c>
      <c r="I98" s="32">
        <f t="shared" ca="1" si="9"/>
        <v>1</v>
      </c>
      <c r="J98" s="32">
        <f t="shared" ca="1" si="9"/>
        <v>0</v>
      </c>
      <c r="K98" s="32">
        <f t="shared" ca="1" si="9"/>
        <v>0</v>
      </c>
      <c r="L98" s="35">
        <f t="shared" ca="1" si="6"/>
        <v>7706855</v>
      </c>
    </row>
    <row r="99" spans="1:12" x14ac:dyDescent="0.2">
      <c r="A99" s="19">
        <v>854</v>
      </c>
      <c r="B99" s="29">
        <f ca="1">OFFSET(program!$A$1,0,A99)</f>
        <v>39</v>
      </c>
      <c r="C99" s="32">
        <f t="shared" ca="1" si="9"/>
        <v>1</v>
      </c>
      <c r="D99" s="32">
        <f t="shared" ca="1" si="9"/>
        <v>1</v>
      </c>
      <c r="E99" s="32">
        <f t="shared" ca="1" si="9"/>
        <v>1</v>
      </c>
      <c r="F99" s="32">
        <f t="shared" ca="1" si="9"/>
        <v>0</v>
      </c>
      <c r="G99" s="32">
        <f t="shared" ca="1" si="9"/>
        <v>1</v>
      </c>
      <c r="H99" s="32">
        <f t="shared" ca="1" si="9"/>
        <v>1</v>
      </c>
      <c r="I99" s="32">
        <f t="shared" ca="1" si="9"/>
        <v>0</v>
      </c>
      <c r="J99" s="32">
        <f t="shared" ca="1" si="9"/>
        <v>0</v>
      </c>
      <c r="K99" s="32">
        <f t="shared" ca="1" si="9"/>
        <v>0</v>
      </c>
      <c r="L99" s="35">
        <f t="shared" ca="1" si="6"/>
        <v>2064972</v>
      </c>
    </row>
    <row r="100" spans="1:12" x14ac:dyDescent="0.2">
      <c r="A100" s="19">
        <v>855</v>
      </c>
      <c r="B100" s="29">
        <f ca="1">OFFSET(program!$A$1,0,A100)</f>
        <v>106</v>
      </c>
      <c r="C100" s="32">
        <f t="shared" ca="1" si="9"/>
        <v>1</v>
      </c>
      <c r="D100" s="32">
        <f t="shared" ca="1" si="9"/>
        <v>1</v>
      </c>
      <c r="E100" s="32">
        <f t="shared" ca="1" si="9"/>
        <v>0</v>
      </c>
      <c r="F100" s="32">
        <f t="shared" ca="1" si="9"/>
        <v>0</v>
      </c>
      <c r="G100" s="32">
        <f t="shared" ca="1" si="9"/>
        <v>1</v>
      </c>
      <c r="H100" s="32">
        <f t="shared" ca="1" si="9"/>
        <v>0</v>
      </c>
      <c r="I100" s="32">
        <f t="shared" ca="1" si="9"/>
        <v>1</v>
      </c>
      <c r="J100" s="32">
        <f t="shared" ca="1" si="9"/>
        <v>0</v>
      </c>
      <c r="K100" s="32">
        <f t="shared" ca="1" si="9"/>
        <v>1</v>
      </c>
      <c r="L100" s="35">
        <f t="shared" ca="1" si="6"/>
        <v>6253470</v>
      </c>
    </row>
    <row r="101" spans="1:12" x14ac:dyDescent="0.2">
      <c r="A101" s="19">
        <v>856</v>
      </c>
      <c r="B101" s="29">
        <f ca="1">OFFSET(program!$A$1,0,A101)</f>
        <v>199</v>
      </c>
      <c r="C101" s="32">
        <f t="shared" ca="1" si="9"/>
        <v>1</v>
      </c>
      <c r="D101" s="32">
        <f t="shared" ca="1" si="9"/>
        <v>0</v>
      </c>
      <c r="E101" s="32">
        <f t="shared" ca="1" si="9"/>
        <v>0</v>
      </c>
      <c r="F101" s="32">
        <f t="shared" ca="1" si="9"/>
        <v>1</v>
      </c>
      <c r="G101" s="32">
        <f t="shared" ca="1" si="9"/>
        <v>1</v>
      </c>
      <c r="H101" s="32">
        <f t="shared" ca="1" si="9"/>
        <v>1</v>
      </c>
      <c r="I101" s="32">
        <f t="shared" ca="1" si="9"/>
        <v>0</v>
      </c>
      <c r="J101" s="32">
        <f t="shared" ca="1" si="9"/>
        <v>0</v>
      </c>
      <c r="K101" s="32">
        <f t="shared" ca="1" si="9"/>
        <v>0</v>
      </c>
      <c r="L101" s="35">
        <f t="shared" ca="1" si="6"/>
        <v>8857888</v>
      </c>
    </row>
    <row r="102" spans="1:12" x14ac:dyDescent="0.2">
      <c r="A102" s="19">
        <v>857</v>
      </c>
      <c r="B102" s="29">
        <f ca="1">OFFSET(program!$A$1,0,A102)</f>
        <v>251</v>
      </c>
      <c r="C102" s="32">
        <f t="shared" ca="1" si="9"/>
        <v>1</v>
      </c>
      <c r="D102" s="32">
        <f t="shared" ca="1" si="9"/>
        <v>0</v>
      </c>
      <c r="E102" s="32">
        <f t="shared" ca="1" si="9"/>
        <v>0</v>
      </c>
      <c r="F102" s="32">
        <f t="shared" ca="1" si="9"/>
        <v>0</v>
      </c>
      <c r="G102" s="32">
        <f t="shared" ca="1" si="9"/>
        <v>0</v>
      </c>
      <c r="H102" s="32">
        <f t="shared" ca="1" si="9"/>
        <v>0</v>
      </c>
      <c r="I102" s="32">
        <f t="shared" ca="1" si="9"/>
        <v>1</v>
      </c>
      <c r="J102" s="32">
        <f t="shared" ca="1" si="9"/>
        <v>0</v>
      </c>
      <c r="K102" s="32">
        <f t="shared" ca="1" si="9"/>
        <v>0</v>
      </c>
      <c r="L102" s="35">
        <f t="shared" ca="1" si="6"/>
        <v>5592782</v>
      </c>
    </row>
    <row r="103" spans="1:12" x14ac:dyDescent="0.2">
      <c r="A103" s="19">
        <v>858</v>
      </c>
      <c r="B103" s="29">
        <f ca="1">OFFSET(program!$A$1,0,A103)</f>
        <v>173</v>
      </c>
      <c r="C103" s="32">
        <f t="shared" ca="1" si="9"/>
        <v>1</v>
      </c>
      <c r="D103" s="32">
        <f t="shared" ca="1" si="9"/>
        <v>0</v>
      </c>
      <c r="E103" s="32">
        <f t="shared" ca="1" si="9"/>
        <v>1</v>
      </c>
      <c r="F103" s="32">
        <f t="shared" ca="1" si="9"/>
        <v>0</v>
      </c>
      <c r="G103" s="32">
        <f t="shared" ca="1" si="9"/>
        <v>1</v>
      </c>
      <c r="H103" s="32">
        <f t="shared" ca="1" si="9"/>
        <v>0</v>
      </c>
      <c r="I103" s="32">
        <f t="shared" ca="1" si="9"/>
        <v>0</v>
      </c>
      <c r="J103" s="32">
        <f t="shared" ca="1" si="9"/>
        <v>1</v>
      </c>
      <c r="K103" s="32">
        <f t="shared" ca="1" si="9"/>
        <v>0</v>
      </c>
      <c r="L103" s="35">
        <f t="shared" ca="1" si="6"/>
        <v>7867002</v>
      </c>
    </row>
    <row r="104" spans="1:12" x14ac:dyDescent="0.2">
      <c r="A104" s="19">
        <v>859</v>
      </c>
      <c r="B104" s="29">
        <f ca="1">OFFSET(program!$A$1,0,A104)</f>
        <v>203</v>
      </c>
      <c r="C104" s="32">
        <f t="shared" ca="1" si="9"/>
        <v>1</v>
      </c>
      <c r="D104" s="32">
        <f t="shared" ca="1" si="9"/>
        <v>0</v>
      </c>
      <c r="E104" s="32">
        <f t="shared" ca="1" si="9"/>
        <v>0</v>
      </c>
      <c r="F104" s="32">
        <f t="shared" ca="1" si="9"/>
        <v>1</v>
      </c>
      <c r="G104" s="32">
        <f t="shared" ca="1" si="9"/>
        <v>1</v>
      </c>
      <c r="H104" s="32">
        <f t="shared" ca="1" si="9"/>
        <v>0</v>
      </c>
      <c r="I104" s="32">
        <f t="shared" ca="1" si="9"/>
        <v>1</v>
      </c>
      <c r="J104" s="32">
        <f t="shared" ca="1" si="9"/>
        <v>0</v>
      </c>
      <c r="K104" s="32">
        <f t="shared" ca="1" si="9"/>
        <v>0</v>
      </c>
      <c r="L104" s="35">
        <f t="shared" ca="1" si="6"/>
        <v>9241981</v>
      </c>
    </row>
    <row r="105" spans="1:12" x14ac:dyDescent="0.2">
      <c r="A105" s="19">
        <v>860</v>
      </c>
      <c r="B105" s="29">
        <f ca="1">OFFSET(program!$A$1,0,A105)</f>
        <v>246</v>
      </c>
      <c r="C105" s="32">
        <f t="shared" ca="1" si="9"/>
        <v>1</v>
      </c>
      <c r="D105" s="32">
        <f t="shared" ca="1" si="9"/>
        <v>0</v>
      </c>
      <c r="E105" s="32">
        <f t="shared" ca="1" si="9"/>
        <v>0</v>
      </c>
      <c r="F105" s="32">
        <f t="shared" ca="1" si="9"/>
        <v>0</v>
      </c>
      <c r="G105" s="32">
        <f t="shared" ca="1" si="9"/>
        <v>0</v>
      </c>
      <c r="H105" s="32">
        <f t="shared" ca="1" si="9"/>
        <v>1</v>
      </c>
      <c r="I105" s="32">
        <f t="shared" ca="1" si="9"/>
        <v>0</v>
      </c>
      <c r="J105" s="32">
        <f t="shared" ca="1" si="9"/>
        <v>0</v>
      </c>
      <c r="K105" s="32">
        <f t="shared" ca="1" si="9"/>
        <v>1</v>
      </c>
      <c r="L105" s="35">
        <f t="shared" ca="1" si="6"/>
        <v>9097080</v>
      </c>
    </row>
    <row r="106" spans="1:12" x14ac:dyDescent="0.2">
      <c r="A106" s="19">
        <v>861</v>
      </c>
      <c r="B106" s="29">
        <f ca="1">OFFSET(program!$A$1,0,A106)</f>
        <v>232</v>
      </c>
      <c r="C106" s="32">
        <f t="shared" ca="1" si="9"/>
        <v>1</v>
      </c>
      <c r="D106" s="32">
        <f t="shared" ca="1" si="9"/>
        <v>0</v>
      </c>
      <c r="E106" s="32">
        <f t="shared" ca="1" si="9"/>
        <v>0</v>
      </c>
      <c r="F106" s="32">
        <f t="shared" ca="1" si="9"/>
        <v>0</v>
      </c>
      <c r="G106" s="32">
        <f t="shared" ca="1" si="9"/>
        <v>1</v>
      </c>
      <c r="H106" s="32">
        <f t="shared" ca="1" si="9"/>
        <v>0</v>
      </c>
      <c r="I106" s="32">
        <f t="shared" ca="1" si="9"/>
        <v>1</v>
      </c>
      <c r="J106" s="32">
        <f t="shared" ca="1" si="9"/>
        <v>1</v>
      </c>
      <c r="K106" s="32">
        <f t="shared" ca="1" si="9"/>
        <v>1</v>
      </c>
      <c r="L106" s="35">
        <f t="shared" ca="1" si="6"/>
        <v>14981400</v>
      </c>
    </row>
    <row r="107" spans="1:12" x14ac:dyDescent="0.2">
      <c r="A107" s="19">
        <v>862</v>
      </c>
      <c r="B107" s="29">
        <f ca="1">OFFSET(program!$A$1,0,A107)</f>
        <v>46</v>
      </c>
      <c r="C107" s="32">
        <f t="shared" ca="1" si="9"/>
        <v>1</v>
      </c>
      <c r="D107" s="32">
        <f t="shared" ca="1" si="9"/>
        <v>1</v>
      </c>
      <c r="E107" s="32">
        <f t="shared" ca="1" si="9"/>
        <v>1</v>
      </c>
      <c r="F107" s="32">
        <f t="shared" ca="1" si="9"/>
        <v>0</v>
      </c>
      <c r="G107" s="32">
        <f t="shared" ca="1" si="9"/>
        <v>1</v>
      </c>
      <c r="H107" s="32">
        <f t="shared" ca="1" si="9"/>
        <v>0</v>
      </c>
      <c r="I107" s="32">
        <f t="shared" ca="1" si="9"/>
        <v>0</v>
      </c>
      <c r="J107" s="32">
        <f t="shared" ca="1" si="9"/>
        <v>0</v>
      </c>
      <c r="K107" s="32">
        <f t="shared" ca="1" si="9"/>
        <v>1</v>
      </c>
      <c r="L107" s="35">
        <f t="shared" ca="1" si="6"/>
        <v>2577380</v>
      </c>
    </row>
    <row r="108" spans="1:12" x14ac:dyDescent="0.2">
      <c r="A108" s="19">
        <v>863</v>
      </c>
      <c r="B108" s="29">
        <f ca="1">OFFSET(program!$A$1,0,A108)</f>
        <v>93</v>
      </c>
      <c r="C108" s="32">
        <f t="shared" ca="1" si="9"/>
        <v>1</v>
      </c>
      <c r="D108" s="32">
        <f t="shared" ca="1" si="9"/>
        <v>1</v>
      </c>
      <c r="E108" s="32">
        <f t="shared" ca="1" si="9"/>
        <v>0</v>
      </c>
      <c r="F108" s="32">
        <f t="shared" ca="1" si="9"/>
        <v>1</v>
      </c>
      <c r="G108" s="32">
        <f t="shared" ca="1" si="9"/>
        <v>0</v>
      </c>
      <c r="H108" s="32">
        <f t="shared" ca="1" si="9"/>
        <v>0</v>
      </c>
      <c r="I108" s="32">
        <f t="shared" ca="1" si="9"/>
        <v>0</v>
      </c>
      <c r="J108" s="32">
        <f t="shared" ca="1" si="9"/>
        <v>1</v>
      </c>
      <c r="K108" s="32">
        <f t="shared" ca="1" si="9"/>
        <v>0</v>
      </c>
      <c r="L108" s="35">
        <f t="shared" ca="1" si="6"/>
        <v>4093209</v>
      </c>
    </row>
    <row r="109" spans="1:12" x14ac:dyDescent="0.2">
      <c r="A109" s="19">
        <v>864</v>
      </c>
      <c r="B109" s="29">
        <f ca="1">OFFSET(program!$A$1,0,A109)</f>
        <v>71</v>
      </c>
      <c r="C109" s="32">
        <f t="shared" ref="C109:K124" ca="1" si="10">1-_xlfn.BITAND(_xlfn.BITRSHIFT($B109,C$2),1)</f>
        <v>1</v>
      </c>
      <c r="D109" s="32">
        <f t="shared" ca="1" si="10"/>
        <v>1</v>
      </c>
      <c r="E109" s="32">
        <f t="shared" ca="1" si="10"/>
        <v>0</v>
      </c>
      <c r="F109" s="32">
        <f t="shared" ca="1" si="10"/>
        <v>1</v>
      </c>
      <c r="G109" s="32">
        <f t="shared" ca="1" si="10"/>
        <v>1</v>
      </c>
      <c r="H109" s="32">
        <f t="shared" ca="1" si="10"/>
        <v>1</v>
      </c>
      <c r="I109" s="32">
        <f t="shared" ca="1" si="10"/>
        <v>0</v>
      </c>
      <c r="J109" s="32">
        <f t="shared" ca="1" si="10"/>
        <v>0</v>
      </c>
      <c r="K109" s="32">
        <f t="shared" ca="1" si="10"/>
        <v>0</v>
      </c>
      <c r="L109" s="35">
        <f t="shared" ca="1" si="6"/>
        <v>3864672</v>
      </c>
    </row>
    <row r="110" spans="1:12" x14ac:dyDescent="0.2">
      <c r="A110" s="19">
        <v>865</v>
      </c>
      <c r="B110" s="29">
        <f ca="1">OFFSET(program!$A$1,0,A110)</f>
        <v>116</v>
      </c>
      <c r="C110" s="32">
        <f t="shared" ca="1" si="10"/>
        <v>1</v>
      </c>
      <c r="D110" s="32">
        <f t="shared" ca="1" si="10"/>
        <v>1</v>
      </c>
      <c r="E110" s="32">
        <f t="shared" ca="1" si="10"/>
        <v>0</v>
      </c>
      <c r="F110" s="32">
        <f t="shared" ca="1" si="10"/>
        <v>0</v>
      </c>
      <c r="G110" s="32">
        <f t="shared" ca="1" si="10"/>
        <v>0</v>
      </c>
      <c r="H110" s="32">
        <f t="shared" ca="1" si="10"/>
        <v>1</v>
      </c>
      <c r="I110" s="32">
        <f t="shared" ca="1" si="10"/>
        <v>0</v>
      </c>
      <c r="J110" s="32">
        <f t="shared" ca="1" si="10"/>
        <v>1</v>
      </c>
      <c r="K110" s="32">
        <f t="shared" ca="1" si="10"/>
        <v>1</v>
      </c>
      <c r="L110" s="35">
        <f t="shared" ref="L110:L165" ca="1" si="11">SUMPRODUCT(C$1:K$1,C110:K110)*A110*B110</f>
        <v>7124140</v>
      </c>
    </row>
    <row r="111" spans="1:12" x14ac:dyDescent="0.2">
      <c r="A111" s="19">
        <v>866</v>
      </c>
      <c r="B111" s="29">
        <f ca="1">OFFSET(program!$A$1,0,A111)</f>
        <v>217</v>
      </c>
      <c r="C111" s="32">
        <f t="shared" ca="1" si="10"/>
        <v>1</v>
      </c>
      <c r="D111" s="32">
        <f t="shared" ca="1" si="10"/>
        <v>0</v>
      </c>
      <c r="E111" s="32">
        <f t="shared" ca="1" si="10"/>
        <v>0</v>
      </c>
      <c r="F111" s="32">
        <f t="shared" ca="1" si="10"/>
        <v>1</v>
      </c>
      <c r="G111" s="32">
        <f t="shared" ca="1" si="10"/>
        <v>0</v>
      </c>
      <c r="H111" s="32">
        <f t="shared" ca="1" si="10"/>
        <v>0</v>
      </c>
      <c r="I111" s="32">
        <f t="shared" ca="1" si="10"/>
        <v>1</v>
      </c>
      <c r="J111" s="32">
        <f t="shared" ca="1" si="10"/>
        <v>1</v>
      </c>
      <c r="K111" s="32">
        <f t="shared" ca="1" si="10"/>
        <v>0</v>
      </c>
      <c r="L111" s="35">
        <f t="shared" ca="1" si="11"/>
        <v>10523632</v>
      </c>
    </row>
    <row r="112" spans="1:12" x14ac:dyDescent="0.2">
      <c r="A112" s="19">
        <v>867</v>
      </c>
      <c r="B112" s="29">
        <f ca="1">OFFSET(program!$A$1,0,A112)</f>
        <v>122</v>
      </c>
      <c r="C112" s="32">
        <f t="shared" ca="1" si="10"/>
        <v>1</v>
      </c>
      <c r="D112" s="32">
        <f t="shared" ca="1" si="10"/>
        <v>1</v>
      </c>
      <c r="E112" s="32">
        <f t="shared" ca="1" si="10"/>
        <v>0</v>
      </c>
      <c r="F112" s="32">
        <f t="shared" ca="1" si="10"/>
        <v>0</v>
      </c>
      <c r="G112" s="32">
        <f t="shared" ca="1" si="10"/>
        <v>0</v>
      </c>
      <c r="H112" s="32">
        <f t="shared" ca="1" si="10"/>
        <v>0</v>
      </c>
      <c r="I112" s="32">
        <f t="shared" ca="1" si="10"/>
        <v>1</v>
      </c>
      <c r="J112" s="32">
        <f t="shared" ca="1" si="10"/>
        <v>0</v>
      </c>
      <c r="K112" s="32">
        <f t="shared" ca="1" si="10"/>
        <v>1</v>
      </c>
      <c r="L112" s="35">
        <f t="shared" ca="1" si="11"/>
        <v>5817570</v>
      </c>
    </row>
    <row r="113" spans="1:12" x14ac:dyDescent="0.2">
      <c r="A113" s="19">
        <v>868</v>
      </c>
      <c r="B113" s="29">
        <f ca="1">OFFSET(program!$A$1,0,A113)</f>
        <v>51</v>
      </c>
      <c r="C113" s="32">
        <f t="shared" ca="1" si="10"/>
        <v>1</v>
      </c>
      <c r="D113" s="32">
        <f t="shared" ca="1" si="10"/>
        <v>1</v>
      </c>
      <c r="E113" s="32">
        <f t="shared" ca="1" si="10"/>
        <v>1</v>
      </c>
      <c r="F113" s="32">
        <f t="shared" ca="1" si="10"/>
        <v>0</v>
      </c>
      <c r="G113" s="32">
        <f t="shared" ca="1" si="10"/>
        <v>0</v>
      </c>
      <c r="H113" s="32">
        <f t="shared" ca="1" si="10"/>
        <v>1</v>
      </c>
      <c r="I113" s="32">
        <f t="shared" ca="1" si="10"/>
        <v>1</v>
      </c>
      <c r="J113" s="32">
        <f t="shared" ca="1" si="10"/>
        <v>0</v>
      </c>
      <c r="K113" s="32">
        <f t="shared" ca="1" si="10"/>
        <v>0</v>
      </c>
      <c r="L113" s="35">
        <f t="shared" ca="1" si="11"/>
        <v>2833152</v>
      </c>
    </row>
    <row r="114" spans="1:12" x14ac:dyDescent="0.2">
      <c r="A114" s="19">
        <v>869</v>
      </c>
      <c r="B114" s="29">
        <f ca="1">OFFSET(program!$A$1,0,A114)</f>
        <v>171</v>
      </c>
      <c r="C114" s="32">
        <f t="shared" ca="1" si="10"/>
        <v>1</v>
      </c>
      <c r="D114" s="32">
        <f t="shared" ca="1" si="10"/>
        <v>0</v>
      </c>
      <c r="E114" s="32">
        <f t="shared" ca="1" si="10"/>
        <v>1</v>
      </c>
      <c r="F114" s="32">
        <f t="shared" ca="1" si="10"/>
        <v>0</v>
      </c>
      <c r="G114" s="32">
        <f t="shared" ca="1" si="10"/>
        <v>1</v>
      </c>
      <c r="H114" s="32">
        <f t="shared" ca="1" si="10"/>
        <v>0</v>
      </c>
      <c r="I114" s="32">
        <f t="shared" ca="1" si="10"/>
        <v>1</v>
      </c>
      <c r="J114" s="32">
        <f t="shared" ca="1" si="10"/>
        <v>0</v>
      </c>
      <c r="K114" s="32">
        <f t="shared" ca="1" si="10"/>
        <v>0</v>
      </c>
      <c r="L114" s="35">
        <f t="shared" ca="1" si="11"/>
        <v>7727148</v>
      </c>
    </row>
    <row r="115" spans="1:12" x14ac:dyDescent="0.2">
      <c r="A115" s="19">
        <v>870</v>
      </c>
      <c r="B115" s="29">
        <f ca="1">OFFSET(program!$A$1,0,A115)</f>
        <v>205</v>
      </c>
      <c r="C115" s="32">
        <f t="shared" ca="1" si="10"/>
        <v>1</v>
      </c>
      <c r="D115" s="32">
        <f t="shared" ca="1" si="10"/>
        <v>0</v>
      </c>
      <c r="E115" s="32">
        <f t="shared" ca="1" si="10"/>
        <v>0</v>
      </c>
      <c r="F115" s="32">
        <f t="shared" ca="1" si="10"/>
        <v>1</v>
      </c>
      <c r="G115" s="32">
        <f t="shared" ca="1" si="10"/>
        <v>1</v>
      </c>
      <c r="H115" s="32">
        <f t="shared" ca="1" si="10"/>
        <v>0</v>
      </c>
      <c r="I115" s="32">
        <f t="shared" ca="1" si="10"/>
        <v>0</v>
      </c>
      <c r="J115" s="32">
        <f t="shared" ca="1" si="10"/>
        <v>1</v>
      </c>
      <c r="K115" s="32">
        <f t="shared" ca="1" si="10"/>
        <v>0</v>
      </c>
      <c r="L115" s="35">
        <f t="shared" ca="1" si="11"/>
        <v>9630900</v>
      </c>
    </row>
    <row r="116" spans="1:12" x14ac:dyDescent="0.2">
      <c r="A116" s="19">
        <v>871</v>
      </c>
      <c r="B116" s="29">
        <f ca="1">OFFSET(program!$A$1,0,A116)</f>
        <v>198</v>
      </c>
      <c r="C116" s="32">
        <f t="shared" ca="1" si="10"/>
        <v>1</v>
      </c>
      <c r="D116" s="32">
        <f t="shared" ca="1" si="10"/>
        <v>0</v>
      </c>
      <c r="E116" s="32">
        <f t="shared" ca="1" si="10"/>
        <v>0</v>
      </c>
      <c r="F116" s="32">
        <f t="shared" ca="1" si="10"/>
        <v>1</v>
      </c>
      <c r="G116" s="32">
        <f t="shared" ca="1" si="10"/>
        <v>1</v>
      </c>
      <c r="H116" s="32">
        <f t="shared" ca="1" si="10"/>
        <v>1</v>
      </c>
      <c r="I116" s="32">
        <f t="shared" ca="1" si="10"/>
        <v>0</v>
      </c>
      <c r="J116" s="32">
        <f t="shared" ca="1" si="10"/>
        <v>0</v>
      </c>
      <c r="K116" s="32">
        <f t="shared" ca="1" si="10"/>
        <v>1</v>
      </c>
      <c r="L116" s="35">
        <f t="shared" ca="1" si="11"/>
        <v>12072060</v>
      </c>
    </row>
    <row r="117" spans="1:12" x14ac:dyDescent="0.2">
      <c r="A117" s="19">
        <v>872</v>
      </c>
      <c r="B117" s="29">
        <f ca="1">OFFSET(program!$A$1,0,A117)</f>
        <v>241</v>
      </c>
      <c r="C117" s="32">
        <f t="shared" ca="1" si="10"/>
        <v>1</v>
      </c>
      <c r="D117" s="32">
        <f t="shared" ca="1" si="10"/>
        <v>0</v>
      </c>
      <c r="E117" s="32">
        <f t="shared" ca="1" si="10"/>
        <v>0</v>
      </c>
      <c r="F117" s="32">
        <f t="shared" ca="1" si="10"/>
        <v>0</v>
      </c>
      <c r="G117" s="32">
        <f t="shared" ca="1" si="10"/>
        <v>0</v>
      </c>
      <c r="H117" s="32">
        <f t="shared" ca="1" si="10"/>
        <v>1</v>
      </c>
      <c r="I117" s="32">
        <f t="shared" ca="1" si="10"/>
        <v>1</v>
      </c>
      <c r="J117" s="32">
        <f t="shared" ca="1" si="10"/>
        <v>1</v>
      </c>
      <c r="K117" s="32">
        <f t="shared" ca="1" si="10"/>
        <v>0</v>
      </c>
      <c r="L117" s="35">
        <f t="shared" ca="1" si="11"/>
        <v>12188816</v>
      </c>
    </row>
    <row r="118" spans="1:12" x14ac:dyDescent="0.2">
      <c r="A118" s="19">
        <v>873</v>
      </c>
      <c r="B118" s="29">
        <f ca="1">OFFSET(program!$A$1,0,A118)</f>
        <v>175</v>
      </c>
      <c r="C118" s="32">
        <f t="shared" ca="1" si="10"/>
        <v>1</v>
      </c>
      <c r="D118" s="32">
        <f t="shared" ca="1" si="10"/>
        <v>0</v>
      </c>
      <c r="E118" s="32">
        <f t="shared" ca="1" si="10"/>
        <v>1</v>
      </c>
      <c r="F118" s="32">
        <f t="shared" ca="1" si="10"/>
        <v>0</v>
      </c>
      <c r="G118" s="32">
        <f t="shared" ca="1" si="10"/>
        <v>1</v>
      </c>
      <c r="H118" s="32">
        <f t="shared" ca="1" si="10"/>
        <v>0</v>
      </c>
      <c r="I118" s="32">
        <f t="shared" ca="1" si="10"/>
        <v>0</v>
      </c>
      <c r="J118" s="32">
        <f t="shared" ca="1" si="10"/>
        <v>0</v>
      </c>
      <c r="K118" s="32">
        <f t="shared" ca="1" si="10"/>
        <v>0</v>
      </c>
      <c r="L118" s="35">
        <f t="shared" ca="1" si="11"/>
        <v>5499900</v>
      </c>
    </row>
    <row r="119" spans="1:12" x14ac:dyDescent="0.2">
      <c r="A119" s="19">
        <v>874</v>
      </c>
      <c r="B119" s="29">
        <f ca="1">OFFSET(program!$A$1,0,A119)</f>
        <v>157</v>
      </c>
      <c r="C119" s="32">
        <f t="shared" ca="1" si="10"/>
        <v>1</v>
      </c>
      <c r="D119" s="32">
        <f t="shared" ca="1" si="10"/>
        <v>0</v>
      </c>
      <c r="E119" s="32">
        <f t="shared" ca="1" si="10"/>
        <v>1</v>
      </c>
      <c r="F119" s="32">
        <f t="shared" ca="1" si="10"/>
        <v>1</v>
      </c>
      <c r="G119" s="32">
        <f t="shared" ca="1" si="10"/>
        <v>0</v>
      </c>
      <c r="H119" s="32">
        <f t="shared" ca="1" si="10"/>
        <v>0</v>
      </c>
      <c r="I119" s="32">
        <f t="shared" ca="1" si="10"/>
        <v>0</v>
      </c>
      <c r="J119" s="32">
        <f t="shared" ca="1" si="10"/>
        <v>1</v>
      </c>
      <c r="K119" s="32">
        <f t="shared" ca="1" si="10"/>
        <v>0</v>
      </c>
      <c r="L119" s="35">
        <f t="shared" ca="1" si="11"/>
        <v>7135336</v>
      </c>
    </row>
    <row r="120" spans="1:12" x14ac:dyDescent="0.2">
      <c r="A120" s="19">
        <v>875</v>
      </c>
      <c r="B120" s="29">
        <f ca="1">OFFSET(program!$A$1,0,A120)</f>
        <v>185</v>
      </c>
      <c r="C120" s="32">
        <f t="shared" ca="1" si="10"/>
        <v>1</v>
      </c>
      <c r="D120" s="32">
        <f t="shared" ca="1" si="10"/>
        <v>0</v>
      </c>
      <c r="E120" s="32">
        <f t="shared" ca="1" si="10"/>
        <v>1</v>
      </c>
      <c r="F120" s="32">
        <f t="shared" ca="1" si="10"/>
        <v>0</v>
      </c>
      <c r="G120" s="32">
        <f t="shared" ca="1" si="10"/>
        <v>0</v>
      </c>
      <c r="H120" s="32">
        <f t="shared" ca="1" si="10"/>
        <v>0</v>
      </c>
      <c r="I120" s="32">
        <f t="shared" ca="1" si="10"/>
        <v>1</v>
      </c>
      <c r="J120" s="32">
        <f t="shared" ca="1" si="10"/>
        <v>1</v>
      </c>
      <c r="K120" s="32">
        <f t="shared" ca="1" si="10"/>
        <v>0</v>
      </c>
      <c r="L120" s="35">
        <f t="shared" ca="1" si="11"/>
        <v>8903125</v>
      </c>
    </row>
    <row r="121" spans="1:12" x14ac:dyDescent="0.2">
      <c r="A121" s="19">
        <v>876</v>
      </c>
      <c r="B121" s="29">
        <f ca="1">OFFSET(program!$A$1,0,A121)</f>
        <v>102</v>
      </c>
      <c r="C121" s="32">
        <f t="shared" ca="1" si="10"/>
        <v>1</v>
      </c>
      <c r="D121" s="32">
        <f t="shared" ca="1" si="10"/>
        <v>1</v>
      </c>
      <c r="E121" s="32">
        <f t="shared" ca="1" si="10"/>
        <v>0</v>
      </c>
      <c r="F121" s="32">
        <f t="shared" ca="1" si="10"/>
        <v>0</v>
      </c>
      <c r="G121" s="32">
        <f t="shared" ca="1" si="10"/>
        <v>1</v>
      </c>
      <c r="H121" s="32">
        <f t="shared" ca="1" si="10"/>
        <v>1</v>
      </c>
      <c r="I121" s="32">
        <f t="shared" ca="1" si="10"/>
        <v>0</v>
      </c>
      <c r="J121" s="32">
        <f t="shared" ca="1" si="10"/>
        <v>0</v>
      </c>
      <c r="K121" s="32">
        <f t="shared" ca="1" si="10"/>
        <v>1</v>
      </c>
      <c r="L121" s="35">
        <f t="shared" ca="1" si="11"/>
        <v>6075936</v>
      </c>
    </row>
    <row r="122" spans="1:12" x14ac:dyDescent="0.2">
      <c r="A122" s="19">
        <v>877</v>
      </c>
      <c r="B122" s="29">
        <f ca="1">OFFSET(program!$A$1,0,A122)</f>
        <v>49</v>
      </c>
      <c r="C122" s="32">
        <f t="shared" ca="1" si="10"/>
        <v>1</v>
      </c>
      <c r="D122" s="32">
        <f t="shared" ca="1" si="10"/>
        <v>1</v>
      </c>
      <c r="E122" s="32">
        <f t="shared" ca="1" si="10"/>
        <v>1</v>
      </c>
      <c r="F122" s="32">
        <f t="shared" ca="1" si="10"/>
        <v>0</v>
      </c>
      <c r="G122" s="32">
        <f t="shared" ca="1" si="10"/>
        <v>0</v>
      </c>
      <c r="H122" s="32">
        <f t="shared" ca="1" si="10"/>
        <v>1</v>
      </c>
      <c r="I122" s="32">
        <f t="shared" ca="1" si="10"/>
        <v>1</v>
      </c>
      <c r="J122" s="32">
        <f t="shared" ca="1" si="10"/>
        <v>1</v>
      </c>
      <c r="K122" s="32">
        <f t="shared" ca="1" si="10"/>
        <v>0</v>
      </c>
      <c r="L122" s="35">
        <f t="shared" ca="1" si="11"/>
        <v>3480813</v>
      </c>
    </row>
    <row r="123" spans="1:12" x14ac:dyDescent="0.2">
      <c r="A123" s="19">
        <v>878</v>
      </c>
      <c r="B123" s="29">
        <f ca="1">OFFSET(program!$A$1,0,A123)</f>
        <v>125</v>
      </c>
      <c r="C123" s="32">
        <f t="shared" ca="1" si="10"/>
        <v>1</v>
      </c>
      <c r="D123" s="32">
        <f t="shared" ca="1" si="10"/>
        <v>1</v>
      </c>
      <c r="E123" s="32">
        <f t="shared" ca="1" si="10"/>
        <v>0</v>
      </c>
      <c r="F123" s="32">
        <f t="shared" ca="1" si="10"/>
        <v>0</v>
      </c>
      <c r="G123" s="32">
        <f t="shared" ca="1" si="10"/>
        <v>0</v>
      </c>
      <c r="H123" s="32">
        <f t="shared" ca="1" si="10"/>
        <v>0</v>
      </c>
      <c r="I123" s="32">
        <f t="shared" ca="1" si="10"/>
        <v>0</v>
      </c>
      <c r="J123" s="32">
        <f t="shared" ca="1" si="10"/>
        <v>1</v>
      </c>
      <c r="K123" s="32">
        <f t="shared" ca="1" si="10"/>
        <v>0</v>
      </c>
      <c r="L123" s="35">
        <f t="shared" ca="1" si="11"/>
        <v>4170500</v>
      </c>
    </row>
    <row r="124" spans="1:12" x14ac:dyDescent="0.2">
      <c r="A124" s="19">
        <v>879</v>
      </c>
      <c r="B124" s="29">
        <f ca="1">OFFSET(program!$A$1,0,A124)</f>
        <v>143</v>
      </c>
      <c r="C124" s="32">
        <f t="shared" ca="1" si="10"/>
        <v>1</v>
      </c>
      <c r="D124" s="32">
        <f t="shared" ca="1" si="10"/>
        <v>0</v>
      </c>
      <c r="E124" s="32">
        <f t="shared" ca="1" si="10"/>
        <v>1</v>
      </c>
      <c r="F124" s="32">
        <f t="shared" ca="1" si="10"/>
        <v>1</v>
      </c>
      <c r="G124" s="32">
        <f t="shared" ca="1" si="10"/>
        <v>1</v>
      </c>
      <c r="H124" s="32">
        <f t="shared" ca="1" si="10"/>
        <v>0</v>
      </c>
      <c r="I124" s="32">
        <f t="shared" ca="1" si="10"/>
        <v>0</v>
      </c>
      <c r="J124" s="32">
        <f t="shared" ca="1" si="10"/>
        <v>0</v>
      </c>
      <c r="K124" s="32">
        <f t="shared" ca="1" si="10"/>
        <v>0</v>
      </c>
      <c r="L124" s="35">
        <f t="shared" ca="1" si="11"/>
        <v>6159153</v>
      </c>
    </row>
    <row r="125" spans="1:12" x14ac:dyDescent="0.2">
      <c r="A125" s="19">
        <v>880</v>
      </c>
      <c r="B125" s="29">
        <f ca="1">OFFSET(program!$A$1,0,A125)</f>
        <v>163</v>
      </c>
      <c r="C125" s="32">
        <f t="shared" ref="C125:K140" ca="1" si="12">1-_xlfn.BITAND(_xlfn.BITRSHIFT($B125,C$2),1)</f>
        <v>1</v>
      </c>
      <c r="D125" s="32">
        <f t="shared" ca="1" si="12"/>
        <v>0</v>
      </c>
      <c r="E125" s="32">
        <f t="shared" ca="1" si="12"/>
        <v>1</v>
      </c>
      <c r="F125" s="32">
        <f t="shared" ca="1" si="12"/>
        <v>0</v>
      </c>
      <c r="G125" s="32">
        <f t="shared" ca="1" si="12"/>
        <v>1</v>
      </c>
      <c r="H125" s="32">
        <f t="shared" ca="1" si="12"/>
        <v>1</v>
      </c>
      <c r="I125" s="32">
        <f t="shared" ca="1" si="12"/>
        <v>1</v>
      </c>
      <c r="J125" s="32">
        <f t="shared" ca="1" si="12"/>
        <v>0</v>
      </c>
      <c r="K125" s="32">
        <f t="shared" ca="1" si="12"/>
        <v>0</v>
      </c>
      <c r="L125" s="35">
        <f t="shared" ca="1" si="11"/>
        <v>9610480</v>
      </c>
    </row>
    <row r="126" spans="1:12" x14ac:dyDescent="0.2">
      <c r="A126" s="19">
        <v>881</v>
      </c>
      <c r="B126" s="29">
        <f ca="1">OFFSET(program!$A$1,0,A126)</f>
        <v>229</v>
      </c>
      <c r="C126" s="32">
        <f t="shared" ca="1" si="12"/>
        <v>1</v>
      </c>
      <c r="D126" s="32">
        <f t="shared" ca="1" si="12"/>
        <v>0</v>
      </c>
      <c r="E126" s="32">
        <f t="shared" ca="1" si="12"/>
        <v>0</v>
      </c>
      <c r="F126" s="32">
        <f t="shared" ca="1" si="12"/>
        <v>0</v>
      </c>
      <c r="G126" s="32">
        <f t="shared" ca="1" si="12"/>
        <v>1</v>
      </c>
      <c r="H126" s="32">
        <f t="shared" ca="1" si="12"/>
        <v>1</v>
      </c>
      <c r="I126" s="32">
        <f t="shared" ca="1" si="12"/>
        <v>0</v>
      </c>
      <c r="J126" s="32">
        <f t="shared" ca="1" si="12"/>
        <v>1</v>
      </c>
      <c r="K126" s="32">
        <f t="shared" ca="1" si="12"/>
        <v>0</v>
      </c>
      <c r="L126" s="35">
        <f t="shared" ca="1" si="11"/>
        <v>11297944</v>
      </c>
    </row>
    <row r="127" spans="1:12" x14ac:dyDescent="0.2">
      <c r="A127" s="19">
        <v>882</v>
      </c>
      <c r="B127" s="29">
        <f ca="1">OFFSET(program!$A$1,0,A127)</f>
        <v>141</v>
      </c>
      <c r="C127" s="32">
        <f t="shared" ca="1" si="12"/>
        <v>1</v>
      </c>
      <c r="D127" s="32">
        <f t="shared" ca="1" si="12"/>
        <v>0</v>
      </c>
      <c r="E127" s="32">
        <f t="shared" ca="1" si="12"/>
        <v>1</v>
      </c>
      <c r="F127" s="32">
        <f t="shared" ca="1" si="12"/>
        <v>1</v>
      </c>
      <c r="G127" s="32">
        <f t="shared" ca="1" si="12"/>
        <v>1</v>
      </c>
      <c r="H127" s="32">
        <f t="shared" ca="1" si="12"/>
        <v>0</v>
      </c>
      <c r="I127" s="32">
        <f t="shared" ca="1" si="12"/>
        <v>0</v>
      </c>
      <c r="J127" s="32">
        <f t="shared" ca="1" si="12"/>
        <v>1</v>
      </c>
      <c r="K127" s="32">
        <f t="shared" ca="1" si="12"/>
        <v>0</v>
      </c>
      <c r="L127" s="35">
        <f t="shared" ca="1" si="11"/>
        <v>8207892</v>
      </c>
    </row>
    <row r="128" spans="1:12" x14ac:dyDescent="0.2">
      <c r="A128" s="19">
        <v>883</v>
      </c>
      <c r="B128" s="29">
        <f ca="1">OFFSET(program!$A$1,0,A128)</f>
        <v>99</v>
      </c>
      <c r="C128" s="32">
        <f t="shared" ca="1" si="12"/>
        <v>1</v>
      </c>
      <c r="D128" s="32">
        <f t="shared" ca="1" si="12"/>
        <v>1</v>
      </c>
      <c r="E128" s="32">
        <f t="shared" ca="1" si="12"/>
        <v>0</v>
      </c>
      <c r="F128" s="32">
        <f t="shared" ca="1" si="12"/>
        <v>0</v>
      </c>
      <c r="G128" s="32">
        <f t="shared" ca="1" si="12"/>
        <v>1</v>
      </c>
      <c r="H128" s="32">
        <f t="shared" ca="1" si="12"/>
        <v>1</v>
      </c>
      <c r="I128" s="32">
        <f t="shared" ca="1" si="12"/>
        <v>1</v>
      </c>
      <c r="J128" s="32">
        <f t="shared" ca="1" si="12"/>
        <v>0</v>
      </c>
      <c r="K128" s="32">
        <f t="shared" ca="1" si="12"/>
        <v>0</v>
      </c>
      <c r="L128" s="35">
        <f t="shared" ca="1" si="11"/>
        <v>5769522</v>
      </c>
    </row>
    <row r="129" spans="1:12" x14ac:dyDescent="0.2">
      <c r="A129" s="19">
        <v>884</v>
      </c>
      <c r="B129" s="29">
        <f ca="1">OFFSET(program!$A$1,0,A129)</f>
        <v>178</v>
      </c>
      <c r="C129" s="32">
        <f t="shared" ca="1" si="12"/>
        <v>1</v>
      </c>
      <c r="D129" s="32">
        <f t="shared" ca="1" si="12"/>
        <v>0</v>
      </c>
      <c r="E129" s="32">
        <f t="shared" ca="1" si="12"/>
        <v>1</v>
      </c>
      <c r="F129" s="32">
        <f t="shared" ca="1" si="12"/>
        <v>0</v>
      </c>
      <c r="G129" s="32">
        <f t="shared" ca="1" si="12"/>
        <v>0</v>
      </c>
      <c r="H129" s="32">
        <f t="shared" ca="1" si="12"/>
        <v>1</v>
      </c>
      <c r="I129" s="32">
        <f t="shared" ca="1" si="12"/>
        <v>1</v>
      </c>
      <c r="J129" s="32">
        <f t="shared" ca="1" si="12"/>
        <v>0</v>
      </c>
      <c r="K129" s="32">
        <f t="shared" ca="1" si="12"/>
        <v>1</v>
      </c>
      <c r="L129" s="35">
        <f t="shared" ca="1" si="11"/>
        <v>11171992</v>
      </c>
    </row>
    <row r="130" spans="1:12" x14ac:dyDescent="0.2">
      <c r="A130" s="19">
        <v>885</v>
      </c>
      <c r="B130" s="29">
        <f ca="1">OFFSET(program!$A$1,0,A130)</f>
        <v>218</v>
      </c>
      <c r="C130" s="32">
        <f t="shared" ca="1" si="12"/>
        <v>1</v>
      </c>
      <c r="D130" s="32">
        <f t="shared" ca="1" si="12"/>
        <v>0</v>
      </c>
      <c r="E130" s="32">
        <f t="shared" ca="1" si="12"/>
        <v>0</v>
      </c>
      <c r="F130" s="32">
        <f t="shared" ca="1" si="12"/>
        <v>1</v>
      </c>
      <c r="G130" s="32">
        <f t="shared" ca="1" si="12"/>
        <v>0</v>
      </c>
      <c r="H130" s="32">
        <f t="shared" ca="1" si="12"/>
        <v>0</v>
      </c>
      <c r="I130" s="32">
        <f t="shared" ca="1" si="12"/>
        <v>1</v>
      </c>
      <c r="J130" s="32">
        <f t="shared" ca="1" si="12"/>
        <v>0</v>
      </c>
      <c r="K130" s="32">
        <f t="shared" ca="1" si="12"/>
        <v>1</v>
      </c>
      <c r="L130" s="35">
        <f t="shared" ca="1" si="11"/>
        <v>10997010</v>
      </c>
    </row>
    <row r="131" spans="1:12" x14ac:dyDescent="0.2">
      <c r="A131" s="19">
        <v>886</v>
      </c>
      <c r="B131" s="29">
        <f ca="1">OFFSET(program!$A$1,0,A131)</f>
        <v>231</v>
      </c>
      <c r="C131" s="32">
        <f t="shared" ca="1" si="12"/>
        <v>1</v>
      </c>
      <c r="D131" s="32">
        <f t="shared" ca="1" si="12"/>
        <v>0</v>
      </c>
      <c r="E131" s="32">
        <f t="shared" ca="1" si="12"/>
        <v>0</v>
      </c>
      <c r="F131" s="32">
        <f t="shared" ca="1" si="12"/>
        <v>0</v>
      </c>
      <c r="G131" s="32">
        <f t="shared" ca="1" si="12"/>
        <v>1</v>
      </c>
      <c r="H131" s="32">
        <f t="shared" ca="1" si="12"/>
        <v>1</v>
      </c>
      <c r="I131" s="32">
        <f t="shared" ca="1" si="12"/>
        <v>0</v>
      </c>
      <c r="J131" s="32">
        <f t="shared" ca="1" si="12"/>
        <v>0</v>
      </c>
      <c r="K131" s="32">
        <f t="shared" ca="1" si="12"/>
        <v>0</v>
      </c>
      <c r="L131" s="35">
        <f t="shared" ca="1" si="11"/>
        <v>7981974</v>
      </c>
    </row>
    <row r="132" spans="1:12" x14ac:dyDescent="0.2">
      <c r="A132" s="19">
        <v>887</v>
      </c>
      <c r="B132" s="29">
        <f ca="1">OFFSET(program!$A$1,0,A132)</f>
        <v>117</v>
      </c>
      <c r="C132" s="32">
        <f t="shared" ca="1" si="12"/>
        <v>1</v>
      </c>
      <c r="D132" s="32">
        <f t="shared" ca="1" si="12"/>
        <v>1</v>
      </c>
      <c r="E132" s="32">
        <f t="shared" ca="1" si="12"/>
        <v>0</v>
      </c>
      <c r="F132" s="32">
        <f t="shared" ca="1" si="12"/>
        <v>0</v>
      </c>
      <c r="G132" s="32">
        <f t="shared" ca="1" si="12"/>
        <v>0</v>
      </c>
      <c r="H132" s="32">
        <f t="shared" ca="1" si="12"/>
        <v>1</v>
      </c>
      <c r="I132" s="32">
        <f t="shared" ca="1" si="12"/>
        <v>0</v>
      </c>
      <c r="J132" s="32">
        <f t="shared" ca="1" si="12"/>
        <v>1</v>
      </c>
      <c r="K132" s="32">
        <f t="shared" ca="1" si="12"/>
        <v>0</v>
      </c>
      <c r="L132" s="35">
        <f t="shared" ca="1" si="11"/>
        <v>5500287</v>
      </c>
    </row>
    <row r="133" spans="1:12" x14ac:dyDescent="0.2">
      <c r="A133" s="19">
        <v>888</v>
      </c>
      <c r="B133" s="29">
        <f ca="1">OFFSET(program!$A$1,0,A133)</f>
        <v>187</v>
      </c>
      <c r="C133" s="32">
        <f t="shared" ca="1" si="12"/>
        <v>1</v>
      </c>
      <c r="D133" s="32">
        <f t="shared" ca="1" si="12"/>
        <v>0</v>
      </c>
      <c r="E133" s="32">
        <f t="shared" ca="1" si="12"/>
        <v>1</v>
      </c>
      <c r="F133" s="32">
        <f t="shared" ca="1" si="12"/>
        <v>0</v>
      </c>
      <c r="G133" s="32">
        <f t="shared" ca="1" si="12"/>
        <v>0</v>
      </c>
      <c r="H133" s="32">
        <f t="shared" ca="1" si="12"/>
        <v>0</v>
      </c>
      <c r="I133" s="32">
        <f t="shared" ca="1" si="12"/>
        <v>1</v>
      </c>
      <c r="J133" s="32">
        <f t="shared" ca="1" si="12"/>
        <v>0</v>
      </c>
      <c r="K133" s="32">
        <f t="shared" ca="1" si="12"/>
        <v>0</v>
      </c>
      <c r="L133" s="35">
        <f t="shared" ca="1" si="11"/>
        <v>6310128</v>
      </c>
    </row>
    <row r="134" spans="1:12" x14ac:dyDescent="0.2">
      <c r="A134" s="19">
        <v>889</v>
      </c>
      <c r="B134" s="29">
        <f ca="1">OFFSET(program!$A$1,0,A134)</f>
        <v>245</v>
      </c>
      <c r="C134" s="32">
        <f t="shared" ca="1" si="12"/>
        <v>1</v>
      </c>
      <c r="D134" s="32">
        <f t="shared" ca="1" si="12"/>
        <v>0</v>
      </c>
      <c r="E134" s="32">
        <f t="shared" ca="1" si="12"/>
        <v>0</v>
      </c>
      <c r="F134" s="32">
        <f t="shared" ca="1" si="12"/>
        <v>0</v>
      </c>
      <c r="G134" s="32">
        <f t="shared" ca="1" si="12"/>
        <v>0</v>
      </c>
      <c r="H134" s="32">
        <f t="shared" ca="1" si="12"/>
        <v>1</v>
      </c>
      <c r="I134" s="32">
        <f t="shared" ca="1" si="12"/>
        <v>0</v>
      </c>
      <c r="J134" s="32">
        <f t="shared" ca="1" si="12"/>
        <v>1</v>
      </c>
      <c r="K134" s="32">
        <f t="shared" ca="1" si="12"/>
        <v>0</v>
      </c>
      <c r="L134" s="35">
        <f t="shared" ca="1" si="11"/>
        <v>9147810</v>
      </c>
    </row>
    <row r="135" spans="1:12" x14ac:dyDescent="0.2">
      <c r="A135" s="19">
        <v>890</v>
      </c>
      <c r="B135" s="29">
        <f ca="1">OFFSET(program!$A$1,0,A135)</f>
        <v>61</v>
      </c>
      <c r="C135" s="32">
        <f t="shared" ca="1" si="12"/>
        <v>1</v>
      </c>
      <c r="D135" s="32">
        <f t="shared" ca="1" si="12"/>
        <v>1</v>
      </c>
      <c r="E135" s="32">
        <f t="shared" ca="1" si="12"/>
        <v>1</v>
      </c>
      <c r="F135" s="32">
        <f t="shared" ca="1" si="12"/>
        <v>0</v>
      </c>
      <c r="G135" s="32">
        <f t="shared" ca="1" si="12"/>
        <v>0</v>
      </c>
      <c r="H135" s="32">
        <f t="shared" ca="1" si="12"/>
        <v>0</v>
      </c>
      <c r="I135" s="32">
        <f t="shared" ca="1" si="12"/>
        <v>0</v>
      </c>
      <c r="J135" s="32">
        <f t="shared" ca="1" si="12"/>
        <v>1</v>
      </c>
      <c r="K135" s="32">
        <f t="shared" ca="1" si="12"/>
        <v>0</v>
      </c>
      <c r="L135" s="35">
        <f t="shared" ca="1" si="11"/>
        <v>2714500</v>
      </c>
    </row>
    <row r="136" spans="1:12" x14ac:dyDescent="0.2">
      <c r="A136" s="19">
        <v>891</v>
      </c>
      <c r="B136" s="29">
        <f ca="1">OFFSET(program!$A$1,0,A136)</f>
        <v>35</v>
      </c>
      <c r="C136" s="32">
        <f t="shared" ca="1" si="12"/>
        <v>1</v>
      </c>
      <c r="D136" s="32">
        <f t="shared" ca="1" si="12"/>
        <v>1</v>
      </c>
      <c r="E136" s="32">
        <f t="shared" ca="1" si="12"/>
        <v>1</v>
      </c>
      <c r="F136" s="32">
        <f t="shared" ca="1" si="12"/>
        <v>0</v>
      </c>
      <c r="G136" s="32">
        <f t="shared" ca="1" si="12"/>
        <v>1</v>
      </c>
      <c r="H136" s="32">
        <f t="shared" ca="1" si="12"/>
        <v>1</v>
      </c>
      <c r="I136" s="32">
        <f t="shared" ca="1" si="12"/>
        <v>1</v>
      </c>
      <c r="J136" s="32">
        <f t="shared" ca="1" si="12"/>
        <v>0</v>
      </c>
      <c r="K136" s="32">
        <f t="shared" ca="1" si="12"/>
        <v>0</v>
      </c>
      <c r="L136" s="35">
        <f t="shared" ca="1" si="11"/>
        <v>2432430</v>
      </c>
    </row>
    <row r="137" spans="1:12" x14ac:dyDescent="0.2">
      <c r="A137" s="19">
        <v>892</v>
      </c>
      <c r="B137" s="29">
        <f ca="1">OFFSET(program!$A$1,0,A137)</f>
        <v>190</v>
      </c>
      <c r="C137" s="32">
        <f t="shared" ca="1" si="12"/>
        <v>1</v>
      </c>
      <c r="D137" s="32">
        <f t="shared" ca="1" si="12"/>
        <v>0</v>
      </c>
      <c r="E137" s="32">
        <f t="shared" ca="1" si="12"/>
        <v>1</v>
      </c>
      <c r="F137" s="32">
        <f t="shared" ca="1" si="12"/>
        <v>0</v>
      </c>
      <c r="G137" s="32">
        <f t="shared" ca="1" si="12"/>
        <v>0</v>
      </c>
      <c r="H137" s="32">
        <f t="shared" ca="1" si="12"/>
        <v>0</v>
      </c>
      <c r="I137" s="32">
        <f t="shared" ca="1" si="12"/>
        <v>0</v>
      </c>
      <c r="J137" s="32">
        <f t="shared" ca="1" si="12"/>
        <v>0</v>
      </c>
      <c r="K137" s="32">
        <f t="shared" ca="1" si="12"/>
        <v>1</v>
      </c>
      <c r="L137" s="35">
        <f t="shared" ca="1" si="11"/>
        <v>6779200</v>
      </c>
    </row>
    <row r="138" spans="1:12" x14ac:dyDescent="0.2">
      <c r="A138" s="19">
        <v>893</v>
      </c>
      <c r="B138" s="29">
        <f ca="1">OFFSET(program!$A$1,0,A138)</f>
        <v>78</v>
      </c>
      <c r="C138" s="32">
        <f t="shared" ca="1" si="12"/>
        <v>1</v>
      </c>
      <c r="D138" s="32">
        <f t="shared" ca="1" si="12"/>
        <v>1</v>
      </c>
      <c r="E138" s="32">
        <f t="shared" ca="1" si="12"/>
        <v>0</v>
      </c>
      <c r="F138" s="32">
        <f t="shared" ca="1" si="12"/>
        <v>1</v>
      </c>
      <c r="G138" s="32">
        <f t="shared" ca="1" si="12"/>
        <v>1</v>
      </c>
      <c r="H138" s="32">
        <f t="shared" ca="1" si="12"/>
        <v>0</v>
      </c>
      <c r="I138" s="32">
        <f t="shared" ca="1" si="12"/>
        <v>0</v>
      </c>
      <c r="J138" s="32">
        <f t="shared" ca="1" si="12"/>
        <v>0</v>
      </c>
      <c r="K138" s="32">
        <f t="shared" ca="1" si="12"/>
        <v>1</v>
      </c>
      <c r="L138" s="35">
        <f t="shared" ca="1" si="11"/>
        <v>4597164</v>
      </c>
    </row>
    <row r="139" spans="1:12" x14ac:dyDescent="0.2">
      <c r="A139" s="19">
        <v>894</v>
      </c>
      <c r="B139" s="29">
        <f ca="1">OFFSET(program!$A$1,0,A139)</f>
        <v>215</v>
      </c>
      <c r="C139" s="32">
        <f t="shared" ca="1" si="12"/>
        <v>1</v>
      </c>
      <c r="D139" s="32">
        <f t="shared" ca="1" si="12"/>
        <v>0</v>
      </c>
      <c r="E139" s="32">
        <f t="shared" ca="1" si="12"/>
        <v>0</v>
      </c>
      <c r="F139" s="32">
        <f t="shared" ca="1" si="12"/>
        <v>1</v>
      </c>
      <c r="G139" s="32">
        <f t="shared" ca="1" si="12"/>
        <v>0</v>
      </c>
      <c r="H139" s="32">
        <f t="shared" ca="1" si="12"/>
        <v>1</v>
      </c>
      <c r="I139" s="32">
        <f t="shared" ca="1" si="12"/>
        <v>0</v>
      </c>
      <c r="J139" s="32">
        <f t="shared" ca="1" si="12"/>
        <v>0</v>
      </c>
      <c r="K139" s="32">
        <f t="shared" ca="1" si="12"/>
        <v>0</v>
      </c>
      <c r="L139" s="35">
        <f t="shared" ca="1" si="11"/>
        <v>7303980</v>
      </c>
    </row>
    <row r="140" spans="1:12" x14ac:dyDescent="0.2">
      <c r="A140" s="19">
        <v>895</v>
      </c>
      <c r="B140" s="29">
        <f ca="1">OFFSET(program!$A$1,0,A140)</f>
        <v>76</v>
      </c>
      <c r="C140" s="32">
        <f t="shared" ca="1" si="12"/>
        <v>1</v>
      </c>
      <c r="D140" s="32">
        <f t="shared" ca="1" si="12"/>
        <v>1</v>
      </c>
      <c r="E140" s="32">
        <f t="shared" ca="1" si="12"/>
        <v>0</v>
      </c>
      <c r="F140" s="32">
        <f t="shared" ca="1" si="12"/>
        <v>1</v>
      </c>
      <c r="G140" s="32">
        <f t="shared" ca="1" si="12"/>
        <v>1</v>
      </c>
      <c r="H140" s="32">
        <f t="shared" ca="1" si="12"/>
        <v>0</v>
      </c>
      <c r="I140" s="32">
        <f t="shared" ca="1" si="12"/>
        <v>0</v>
      </c>
      <c r="J140" s="32">
        <f t="shared" ca="1" si="12"/>
        <v>1</v>
      </c>
      <c r="K140" s="32">
        <f t="shared" ca="1" si="12"/>
        <v>1</v>
      </c>
      <c r="L140" s="35">
        <f t="shared" ca="1" si="11"/>
        <v>5645660</v>
      </c>
    </row>
    <row r="141" spans="1:12" x14ac:dyDescent="0.2">
      <c r="A141" s="19">
        <v>896</v>
      </c>
      <c r="B141" s="29">
        <f ca="1">OFFSET(program!$A$1,0,A141)</f>
        <v>120</v>
      </c>
      <c r="C141" s="32">
        <f t="shared" ref="C141:K156" ca="1" si="13">1-_xlfn.BITAND(_xlfn.BITRSHIFT($B141,C$2),1)</f>
        <v>1</v>
      </c>
      <c r="D141" s="32">
        <f t="shared" ca="1" si="13"/>
        <v>1</v>
      </c>
      <c r="E141" s="32">
        <f t="shared" ca="1" si="13"/>
        <v>0</v>
      </c>
      <c r="F141" s="32">
        <f t="shared" ca="1" si="13"/>
        <v>0</v>
      </c>
      <c r="G141" s="32">
        <f t="shared" ca="1" si="13"/>
        <v>0</v>
      </c>
      <c r="H141" s="32">
        <f t="shared" ca="1" si="13"/>
        <v>0</v>
      </c>
      <c r="I141" s="32">
        <f t="shared" ca="1" si="13"/>
        <v>1</v>
      </c>
      <c r="J141" s="32">
        <f t="shared" ca="1" si="13"/>
        <v>1</v>
      </c>
      <c r="K141" s="32">
        <f t="shared" ca="1" si="13"/>
        <v>1</v>
      </c>
      <c r="L141" s="35">
        <f t="shared" ca="1" si="11"/>
        <v>7741440</v>
      </c>
    </row>
    <row r="142" spans="1:12" x14ac:dyDescent="0.2">
      <c r="A142" s="19">
        <v>897</v>
      </c>
      <c r="B142" s="29">
        <f ca="1">OFFSET(program!$A$1,0,A142)</f>
        <v>222</v>
      </c>
      <c r="C142" s="32">
        <f t="shared" ca="1" si="13"/>
        <v>1</v>
      </c>
      <c r="D142" s="32">
        <f t="shared" ca="1" si="13"/>
        <v>0</v>
      </c>
      <c r="E142" s="32">
        <f t="shared" ca="1" si="13"/>
        <v>0</v>
      </c>
      <c r="F142" s="32">
        <f t="shared" ca="1" si="13"/>
        <v>1</v>
      </c>
      <c r="G142" s="32">
        <f t="shared" ca="1" si="13"/>
        <v>0</v>
      </c>
      <c r="H142" s="32">
        <f t="shared" ca="1" si="13"/>
        <v>0</v>
      </c>
      <c r="I142" s="32">
        <f t="shared" ca="1" si="13"/>
        <v>0</v>
      </c>
      <c r="J142" s="32">
        <f t="shared" ca="1" si="13"/>
        <v>0</v>
      </c>
      <c r="K142" s="32">
        <f t="shared" ca="1" si="13"/>
        <v>1</v>
      </c>
      <c r="L142" s="35">
        <f t="shared" ca="1" si="11"/>
        <v>8164494</v>
      </c>
    </row>
    <row r="143" spans="1:12" x14ac:dyDescent="0.2">
      <c r="A143" s="19">
        <v>898</v>
      </c>
      <c r="B143" s="29">
        <f ca="1">OFFSET(program!$A$1,0,A143)</f>
        <v>55</v>
      </c>
      <c r="C143" s="32">
        <f t="shared" ca="1" si="13"/>
        <v>1</v>
      </c>
      <c r="D143" s="32">
        <f t="shared" ca="1" si="13"/>
        <v>1</v>
      </c>
      <c r="E143" s="32">
        <f t="shared" ca="1" si="13"/>
        <v>1</v>
      </c>
      <c r="F143" s="32">
        <f t="shared" ca="1" si="13"/>
        <v>0</v>
      </c>
      <c r="G143" s="32">
        <f t="shared" ca="1" si="13"/>
        <v>0</v>
      </c>
      <c r="H143" s="32">
        <f t="shared" ca="1" si="13"/>
        <v>1</v>
      </c>
      <c r="I143" s="32">
        <f t="shared" ca="1" si="13"/>
        <v>0</v>
      </c>
      <c r="J143" s="32">
        <f t="shared" ca="1" si="13"/>
        <v>0</v>
      </c>
      <c r="K143" s="32">
        <f t="shared" ca="1" si="13"/>
        <v>0</v>
      </c>
      <c r="L143" s="35">
        <f t="shared" ca="1" si="11"/>
        <v>2370720</v>
      </c>
    </row>
    <row r="144" spans="1:12" x14ac:dyDescent="0.2">
      <c r="A144" s="19">
        <v>899</v>
      </c>
      <c r="B144" s="29">
        <f ca="1">OFFSET(program!$A$1,0,A144)</f>
        <v>174</v>
      </c>
      <c r="C144" s="32">
        <f t="shared" ca="1" si="13"/>
        <v>1</v>
      </c>
      <c r="D144" s="32">
        <f t="shared" ca="1" si="13"/>
        <v>0</v>
      </c>
      <c r="E144" s="32">
        <f t="shared" ca="1" si="13"/>
        <v>1</v>
      </c>
      <c r="F144" s="32">
        <f t="shared" ca="1" si="13"/>
        <v>0</v>
      </c>
      <c r="G144" s="32">
        <f t="shared" ca="1" si="13"/>
        <v>1</v>
      </c>
      <c r="H144" s="32">
        <f t="shared" ca="1" si="13"/>
        <v>0</v>
      </c>
      <c r="I144" s="32">
        <f t="shared" ca="1" si="13"/>
        <v>0</v>
      </c>
      <c r="J144" s="32">
        <f t="shared" ca="1" si="13"/>
        <v>0</v>
      </c>
      <c r="K144" s="32">
        <f t="shared" ca="1" si="13"/>
        <v>1</v>
      </c>
      <c r="L144" s="35">
        <f t="shared" ca="1" si="11"/>
        <v>8447004</v>
      </c>
    </row>
    <row r="145" spans="1:12" x14ac:dyDescent="0.2">
      <c r="A145" s="19">
        <v>900</v>
      </c>
      <c r="B145" s="29">
        <f ca="1">OFFSET(program!$A$1,0,A145)</f>
        <v>58</v>
      </c>
      <c r="C145" s="32">
        <f t="shared" ca="1" si="13"/>
        <v>1</v>
      </c>
      <c r="D145" s="32">
        <f t="shared" ca="1" si="13"/>
        <v>1</v>
      </c>
      <c r="E145" s="32">
        <f t="shared" ca="1" si="13"/>
        <v>1</v>
      </c>
      <c r="F145" s="32">
        <f t="shared" ca="1" si="13"/>
        <v>0</v>
      </c>
      <c r="G145" s="32">
        <f t="shared" ca="1" si="13"/>
        <v>0</v>
      </c>
      <c r="H145" s="32">
        <f t="shared" ca="1" si="13"/>
        <v>0</v>
      </c>
      <c r="I145" s="32">
        <f t="shared" ca="1" si="13"/>
        <v>1</v>
      </c>
      <c r="J145" s="32">
        <f t="shared" ca="1" si="13"/>
        <v>0</v>
      </c>
      <c r="K145" s="32">
        <f t="shared" ca="1" si="13"/>
        <v>1</v>
      </c>
      <c r="L145" s="35">
        <f t="shared" ca="1" si="11"/>
        <v>3497400</v>
      </c>
    </row>
    <row r="146" spans="1:12" x14ac:dyDescent="0.2">
      <c r="A146" s="19">
        <v>901</v>
      </c>
      <c r="B146" s="29">
        <f ca="1">OFFSET(program!$A$1,0,A146)</f>
        <v>235</v>
      </c>
      <c r="C146" s="32">
        <f t="shared" ca="1" si="13"/>
        <v>1</v>
      </c>
      <c r="D146" s="32">
        <f t="shared" ca="1" si="13"/>
        <v>0</v>
      </c>
      <c r="E146" s="32">
        <f t="shared" ca="1" si="13"/>
        <v>0</v>
      </c>
      <c r="F146" s="32">
        <f t="shared" ca="1" si="13"/>
        <v>0</v>
      </c>
      <c r="G146" s="32">
        <f t="shared" ca="1" si="13"/>
        <v>1</v>
      </c>
      <c r="H146" s="32">
        <f t="shared" ca="1" si="13"/>
        <v>0</v>
      </c>
      <c r="I146" s="32">
        <f t="shared" ca="1" si="13"/>
        <v>1</v>
      </c>
      <c r="J146" s="32">
        <f t="shared" ca="1" si="13"/>
        <v>0</v>
      </c>
      <c r="K146" s="32">
        <f t="shared" ca="1" si="13"/>
        <v>0</v>
      </c>
      <c r="L146" s="35">
        <f t="shared" ca="1" si="11"/>
        <v>8469400</v>
      </c>
    </row>
    <row r="147" spans="1:12" x14ac:dyDescent="0.2">
      <c r="A147" s="19">
        <v>902</v>
      </c>
      <c r="B147" s="29">
        <f ca="1">OFFSET(program!$A$1,0,A147)</f>
        <v>138</v>
      </c>
      <c r="C147" s="32">
        <f t="shared" ca="1" si="13"/>
        <v>1</v>
      </c>
      <c r="D147" s="32">
        <f t="shared" ca="1" si="13"/>
        <v>0</v>
      </c>
      <c r="E147" s="32">
        <f t="shared" ca="1" si="13"/>
        <v>1</v>
      </c>
      <c r="F147" s="32">
        <f t="shared" ca="1" si="13"/>
        <v>1</v>
      </c>
      <c r="G147" s="32">
        <f t="shared" ca="1" si="13"/>
        <v>1</v>
      </c>
      <c r="H147" s="32">
        <f t="shared" ca="1" si="13"/>
        <v>0</v>
      </c>
      <c r="I147" s="32">
        <f t="shared" ca="1" si="13"/>
        <v>1</v>
      </c>
      <c r="J147" s="32">
        <f t="shared" ca="1" si="13"/>
        <v>0</v>
      </c>
      <c r="K147" s="32">
        <f t="shared" ca="1" si="13"/>
        <v>1</v>
      </c>
      <c r="L147" s="35">
        <f t="shared" ca="1" si="11"/>
        <v>10331508</v>
      </c>
    </row>
    <row r="148" spans="1:12" x14ac:dyDescent="0.2">
      <c r="A148" s="19">
        <v>903</v>
      </c>
      <c r="B148" s="29">
        <f ca="1">OFFSET(program!$A$1,0,A148)</f>
        <v>200</v>
      </c>
      <c r="C148" s="32">
        <f t="shared" ca="1" si="13"/>
        <v>1</v>
      </c>
      <c r="D148" s="32">
        <f t="shared" ca="1" si="13"/>
        <v>0</v>
      </c>
      <c r="E148" s="32">
        <f t="shared" ca="1" si="13"/>
        <v>0</v>
      </c>
      <c r="F148" s="32">
        <f t="shared" ca="1" si="13"/>
        <v>1</v>
      </c>
      <c r="G148" s="32">
        <f t="shared" ca="1" si="13"/>
        <v>1</v>
      </c>
      <c r="H148" s="32">
        <f t="shared" ca="1" si="13"/>
        <v>0</v>
      </c>
      <c r="I148" s="32">
        <f t="shared" ca="1" si="13"/>
        <v>1</v>
      </c>
      <c r="J148" s="32">
        <f t="shared" ca="1" si="13"/>
        <v>1</v>
      </c>
      <c r="K148" s="32">
        <f t="shared" ca="1" si="13"/>
        <v>1</v>
      </c>
      <c r="L148" s="35">
        <f t="shared" ca="1" si="11"/>
        <v>15892800</v>
      </c>
    </row>
    <row r="149" spans="1:12" x14ac:dyDescent="0.2">
      <c r="A149" s="19">
        <v>904</v>
      </c>
      <c r="B149" s="29">
        <f ca="1">OFFSET(program!$A$1,0,A149)</f>
        <v>184</v>
      </c>
      <c r="C149" s="32">
        <f t="shared" ca="1" si="13"/>
        <v>1</v>
      </c>
      <c r="D149" s="32">
        <f t="shared" ca="1" si="13"/>
        <v>0</v>
      </c>
      <c r="E149" s="32">
        <f t="shared" ca="1" si="13"/>
        <v>1</v>
      </c>
      <c r="F149" s="32">
        <f t="shared" ca="1" si="13"/>
        <v>0</v>
      </c>
      <c r="G149" s="32">
        <f t="shared" ca="1" si="13"/>
        <v>0</v>
      </c>
      <c r="H149" s="32">
        <f t="shared" ca="1" si="13"/>
        <v>0</v>
      </c>
      <c r="I149" s="32">
        <f t="shared" ca="1" si="13"/>
        <v>1</v>
      </c>
      <c r="J149" s="32">
        <f t="shared" ca="1" si="13"/>
        <v>1</v>
      </c>
      <c r="K149" s="32">
        <f t="shared" ca="1" si="13"/>
        <v>1</v>
      </c>
      <c r="L149" s="35">
        <f t="shared" ca="1" si="11"/>
        <v>12142528</v>
      </c>
    </row>
    <row r="150" spans="1:12" x14ac:dyDescent="0.2">
      <c r="A150" s="19">
        <v>905</v>
      </c>
      <c r="B150" s="29">
        <f ca="1">OFFSET(program!$A$1,0,A150)</f>
        <v>107</v>
      </c>
      <c r="C150" s="32">
        <f t="shared" ca="1" si="13"/>
        <v>1</v>
      </c>
      <c r="D150" s="32">
        <f t="shared" ca="1" si="13"/>
        <v>1</v>
      </c>
      <c r="E150" s="32">
        <f t="shared" ca="1" si="13"/>
        <v>0</v>
      </c>
      <c r="F150" s="32">
        <f t="shared" ca="1" si="13"/>
        <v>0</v>
      </c>
      <c r="G150" s="32">
        <f t="shared" ca="1" si="13"/>
        <v>1</v>
      </c>
      <c r="H150" s="32">
        <f t="shared" ca="1" si="13"/>
        <v>0</v>
      </c>
      <c r="I150" s="32">
        <f t="shared" ca="1" si="13"/>
        <v>1</v>
      </c>
      <c r="J150" s="32">
        <f t="shared" ca="1" si="13"/>
        <v>0</v>
      </c>
      <c r="K150" s="32">
        <f t="shared" ca="1" si="13"/>
        <v>0</v>
      </c>
      <c r="L150" s="35">
        <f t="shared" ca="1" si="11"/>
        <v>4938585</v>
      </c>
    </row>
    <row r="151" spans="1:12" x14ac:dyDescent="0.2">
      <c r="A151" s="19">
        <v>906</v>
      </c>
      <c r="B151" s="29">
        <f ca="1">OFFSET(program!$A$1,0,A151)</f>
        <v>111</v>
      </c>
      <c r="C151" s="32">
        <f t="shared" ca="1" si="13"/>
        <v>1</v>
      </c>
      <c r="D151" s="32">
        <f t="shared" ca="1" si="13"/>
        <v>1</v>
      </c>
      <c r="E151" s="32">
        <f t="shared" ca="1" si="13"/>
        <v>0</v>
      </c>
      <c r="F151" s="32">
        <f t="shared" ca="1" si="13"/>
        <v>0</v>
      </c>
      <c r="G151" s="32">
        <f t="shared" ca="1" si="13"/>
        <v>1</v>
      </c>
      <c r="H151" s="32">
        <f t="shared" ca="1" si="13"/>
        <v>0</v>
      </c>
      <c r="I151" s="32">
        <f t="shared" ca="1" si="13"/>
        <v>0</v>
      </c>
      <c r="J151" s="32">
        <f t="shared" ca="1" si="13"/>
        <v>0</v>
      </c>
      <c r="K151" s="32">
        <f t="shared" ca="1" si="13"/>
        <v>0</v>
      </c>
      <c r="L151" s="35">
        <f t="shared" ca="1" si="11"/>
        <v>3519810</v>
      </c>
    </row>
    <row r="152" spans="1:12" x14ac:dyDescent="0.2">
      <c r="A152" s="19">
        <v>907</v>
      </c>
      <c r="B152" s="29">
        <f ca="1">OFFSET(program!$A$1,0,A152)</f>
        <v>114</v>
      </c>
      <c r="C152" s="32">
        <f t="shared" ca="1" si="13"/>
        <v>1</v>
      </c>
      <c r="D152" s="32">
        <f t="shared" ca="1" si="13"/>
        <v>1</v>
      </c>
      <c r="E152" s="32">
        <f t="shared" ca="1" si="13"/>
        <v>0</v>
      </c>
      <c r="F152" s="32">
        <f t="shared" ca="1" si="13"/>
        <v>0</v>
      </c>
      <c r="G152" s="32">
        <f t="shared" ca="1" si="13"/>
        <v>0</v>
      </c>
      <c r="H152" s="32">
        <f t="shared" ca="1" si="13"/>
        <v>1</v>
      </c>
      <c r="I152" s="32">
        <f t="shared" ca="1" si="13"/>
        <v>1</v>
      </c>
      <c r="J152" s="32">
        <f t="shared" ca="1" si="13"/>
        <v>0</v>
      </c>
      <c r="K152" s="32">
        <f t="shared" ca="1" si="13"/>
        <v>1</v>
      </c>
      <c r="L152" s="35">
        <f t="shared" ca="1" si="11"/>
        <v>7237860</v>
      </c>
    </row>
    <row r="153" spans="1:12" x14ac:dyDescent="0.2">
      <c r="A153" s="19">
        <v>908</v>
      </c>
      <c r="B153" s="29">
        <f ca="1">OFFSET(program!$A$1,0,A153)</f>
        <v>124</v>
      </c>
      <c r="C153" s="32">
        <f t="shared" ca="1" si="13"/>
        <v>1</v>
      </c>
      <c r="D153" s="32">
        <f t="shared" ca="1" si="13"/>
        <v>1</v>
      </c>
      <c r="E153" s="32">
        <f t="shared" ca="1" si="13"/>
        <v>0</v>
      </c>
      <c r="F153" s="32">
        <f t="shared" ca="1" si="13"/>
        <v>0</v>
      </c>
      <c r="G153" s="32">
        <f t="shared" ca="1" si="13"/>
        <v>0</v>
      </c>
      <c r="H153" s="32">
        <f t="shared" ca="1" si="13"/>
        <v>0</v>
      </c>
      <c r="I153" s="32">
        <f t="shared" ca="1" si="13"/>
        <v>0</v>
      </c>
      <c r="J153" s="32">
        <f t="shared" ca="1" si="13"/>
        <v>1</v>
      </c>
      <c r="K153" s="32">
        <f t="shared" ca="1" si="13"/>
        <v>1</v>
      </c>
      <c r="L153" s="35">
        <f t="shared" ca="1" si="11"/>
        <v>6305152</v>
      </c>
    </row>
    <row r="154" spans="1:12" x14ac:dyDescent="0.2">
      <c r="A154" s="19">
        <v>909</v>
      </c>
      <c r="B154" s="29">
        <f ca="1">OFFSET(program!$A$1,0,A154)</f>
        <v>92</v>
      </c>
      <c r="C154" s="32">
        <f t="shared" ca="1" si="13"/>
        <v>1</v>
      </c>
      <c r="D154" s="32">
        <f t="shared" ca="1" si="13"/>
        <v>1</v>
      </c>
      <c r="E154" s="32">
        <f t="shared" ca="1" si="13"/>
        <v>0</v>
      </c>
      <c r="F154" s="32">
        <f t="shared" ca="1" si="13"/>
        <v>1</v>
      </c>
      <c r="G154" s="32">
        <f t="shared" ca="1" si="13"/>
        <v>0</v>
      </c>
      <c r="H154" s="32">
        <f t="shared" ca="1" si="13"/>
        <v>0</v>
      </c>
      <c r="I154" s="32">
        <f t="shared" ca="1" si="13"/>
        <v>0</v>
      </c>
      <c r="J154" s="32">
        <f t="shared" ca="1" si="13"/>
        <v>1</v>
      </c>
      <c r="K154" s="32">
        <f t="shared" ca="1" si="13"/>
        <v>1</v>
      </c>
      <c r="L154" s="35">
        <f t="shared" ca="1" si="11"/>
        <v>5770332</v>
      </c>
    </row>
    <row r="155" spans="1:12" x14ac:dyDescent="0.2">
      <c r="A155" s="19">
        <v>910</v>
      </c>
      <c r="B155" s="29">
        <f ca="1">OFFSET(program!$A$1,0,A155)</f>
        <v>109</v>
      </c>
      <c r="C155" s="32">
        <f t="shared" ca="1" si="13"/>
        <v>1</v>
      </c>
      <c r="D155" s="32">
        <f t="shared" ca="1" si="13"/>
        <v>1</v>
      </c>
      <c r="E155" s="32">
        <f t="shared" ca="1" si="13"/>
        <v>0</v>
      </c>
      <c r="F155" s="32">
        <f t="shared" ca="1" si="13"/>
        <v>0</v>
      </c>
      <c r="G155" s="32">
        <f t="shared" ca="1" si="13"/>
        <v>1</v>
      </c>
      <c r="H155" s="32">
        <f t="shared" ca="1" si="13"/>
        <v>0</v>
      </c>
      <c r="I155" s="32">
        <f t="shared" ca="1" si="13"/>
        <v>0</v>
      </c>
      <c r="J155" s="32">
        <f t="shared" ca="1" si="13"/>
        <v>1</v>
      </c>
      <c r="K155" s="32">
        <f t="shared" ca="1" si="13"/>
        <v>0</v>
      </c>
      <c r="L155" s="35">
        <f t="shared" ca="1" si="11"/>
        <v>5157880</v>
      </c>
    </row>
    <row r="156" spans="1:12" x14ac:dyDescent="0.2">
      <c r="A156" s="19">
        <v>911</v>
      </c>
      <c r="B156" s="29">
        <f ca="1">OFFSET(program!$A$1,0,A156)</f>
        <v>57</v>
      </c>
      <c r="C156" s="32">
        <f t="shared" ca="1" si="13"/>
        <v>1</v>
      </c>
      <c r="D156" s="32">
        <f t="shared" ca="1" si="13"/>
        <v>1</v>
      </c>
      <c r="E156" s="32">
        <f t="shared" ca="1" si="13"/>
        <v>1</v>
      </c>
      <c r="F156" s="32">
        <f t="shared" ca="1" si="13"/>
        <v>0</v>
      </c>
      <c r="G156" s="32">
        <f t="shared" ca="1" si="13"/>
        <v>0</v>
      </c>
      <c r="H156" s="32">
        <f t="shared" ca="1" si="13"/>
        <v>0</v>
      </c>
      <c r="I156" s="32">
        <f t="shared" ca="1" si="13"/>
        <v>1</v>
      </c>
      <c r="J156" s="32">
        <f t="shared" ca="1" si="13"/>
        <v>1</v>
      </c>
      <c r="K156" s="32">
        <f t="shared" ca="1" si="13"/>
        <v>0</v>
      </c>
      <c r="L156" s="35">
        <f t="shared" ca="1" si="11"/>
        <v>3427182</v>
      </c>
    </row>
    <row r="157" spans="1:12" x14ac:dyDescent="0.2">
      <c r="A157" s="19">
        <v>912</v>
      </c>
      <c r="B157" s="29">
        <f ca="1">OFFSET(program!$A$1,0,A157)</f>
        <v>162</v>
      </c>
      <c r="C157" s="32">
        <f t="shared" ref="C157:K165" ca="1" si="14">1-_xlfn.BITAND(_xlfn.BITRSHIFT($B157,C$2),1)</f>
        <v>1</v>
      </c>
      <c r="D157" s="32">
        <f t="shared" ca="1" si="14"/>
        <v>0</v>
      </c>
      <c r="E157" s="32">
        <f t="shared" ca="1" si="14"/>
        <v>1</v>
      </c>
      <c r="F157" s="32">
        <f t="shared" ca="1" si="14"/>
        <v>0</v>
      </c>
      <c r="G157" s="32">
        <f t="shared" ca="1" si="14"/>
        <v>1</v>
      </c>
      <c r="H157" s="32">
        <f t="shared" ca="1" si="14"/>
        <v>1</v>
      </c>
      <c r="I157" s="32">
        <f t="shared" ca="1" si="14"/>
        <v>1</v>
      </c>
      <c r="J157" s="32">
        <f t="shared" ca="1" si="14"/>
        <v>0</v>
      </c>
      <c r="K157" s="32">
        <f t="shared" ca="1" si="14"/>
        <v>1</v>
      </c>
      <c r="L157" s="35">
        <f t="shared" ca="1" si="11"/>
        <v>12558240</v>
      </c>
    </row>
    <row r="158" spans="1:12" x14ac:dyDescent="0.2">
      <c r="A158" s="19">
        <v>913</v>
      </c>
      <c r="B158" s="29">
        <f ca="1">OFFSET(program!$A$1,0,A158)</f>
        <v>234</v>
      </c>
      <c r="C158" s="32">
        <f t="shared" ca="1" si="14"/>
        <v>1</v>
      </c>
      <c r="D158" s="32">
        <f t="shared" ca="1" si="14"/>
        <v>0</v>
      </c>
      <c r="E158" s="32">
        <f t="shared" ca="1" si="14"/>
        <v>0</v>
      </c>
      <c r="F158" s="32">
        <f t="shared" ca="1" si="14"/>
        <v>0</v>
      </c>
      <c r="G158" s="32">
        <f t="shared" ca="1" si="14"/>
        <v>1</v>
      </c>
      <c r="H158" s="32">
        <f t="shared" ca="1" si="14"/>
        <v>0</v>
      </c>
      <c r="I158" s="32">
        <f t="shared" ca="1" si="14"/>
        <v>1</v>
      </c>
      <c r="J158" s="32">
        <f t="shared" ca="1" si="14"/>
        <v>0</v>
      </c>
      <c r="K158" s="32">
        <f t="shared" ca="1" si="14"/>
        <v>1</v>
      </c>
      <c r="L158" s="35">
        <f t="shared" ca="1" si="11"/>
        <v>12391236</v>
      </c>
    </row>
    <row r="159" spans="1:12" x14ac:dyDescent="0.2">
      <c r="A159" s="19">
        <v>914</v>
      </c>
      <c r="B159" s="29">
        <f ca="1">OFFSET(program!$A$1,0,A159)</f>
        <v>47</v>
      </c>
      <c r="C159" s="32">
        <f t="shared" ca="1" si="14"/>
        <v>1</v>
      </c>
      <c r="D159" s="32">
        <f t="shared" ca="1" si="14"/>
        <v>1</v>
      </c>
      <c r="E159" s="32">
        <f t="shared" ca="1" si="14"/>
        <v>1</v>
      </c>
      <c r="F159" s="32">
        <f t="shared" ca="1" si="14"/>
        <v>0</v>
      </c>
      <c r="G159" s="32">
        <f t="shared" ca="1" si="14"/>
        <v>1</v>
      </c>
      <c r="H159" s="32">
        <f t="shared" ca="1" si="14"/>
        <v>0</v>
      </c>
      <c r="I159" s="32">
        <f t="shared" ca="1" si="14"/>
        <v>0</v>
      </c>
      <c r="J159" s="32">
        <f t="shared" ca="1" si="14"/>
        <v>0</v>
      </c>
      <c r="K159" s="32">
        <f t="shared" ca="1" si="14"/>
        <v>0</v>
      </c>
      <c r="L159" s="35">
        <f t="shared" ca="1" si="11"/>
        <v>2019026</v>
      </c>
    </row>
    <row r="160" spans="1:12" x14ac:dyDescent="0.2">
      <c r="A160" s="19">
        <v>915</v>
      </c>
      <c r="B160" s="29">
        <f ca="1">OFFSET(program!$A$1,0,A160)</f>
        <v>126</v>
      </c>
      <c r="C160" s="32">
        <f t="shared" ca="1" si="14"/>
        <v>1</v>
      </c>
      <c r="D160" s="32">
        <f t="shared" ca="1" si="14"/>
        <v>1</v>
      </c>
      <c r="E160" s="32">
        <f t="shared" ca="1" si="14"/>
        <v>0</v>
      </c>
      <c r="F160" s="32">
        <f t="shared" ca="1" si="14"/>
        <v>0</v>
      </c>
      <c r="G160" s="32">
        <f t="shared" ca="1" si="14"/>
        <v>0</v>
      </c>
      <c r="H160" s="32">
        <f t="shared" ca="1" si="14"/>
        <v>0</v>
      </c>
      <c r="I160" s="32">
        <f t="shared" ca="1" si="14"/>
        <v>0</v>
      </c>
      <c r="J160" s="32">
        <f t="shared" ca="1" si="14"/>
        <v>0</v>
      </c>
      <c r="K160" s="32">
        <f t="shared" ca="1" si="14"/>
        <v>1</v>
      </c>
      <c r="L160" s="35">
        <f t="shared" ca="1" si="11"/>
        <v>4496310</v>
      </c>
    </row>
    <row r="161" spans="1:12" x14ac:dyDescent="0.2">
      <c r="A161" s="19">
        <v>916</v>
      </c>
      <c r="B161" s="29">
        <f ca="1">OFFSET(program!$A$1,0,A161)</f>
        <v>189</v>
      </c>
      <c r="C161" s="32">
        <f t="shared" ca="1" si="14"/>
        <v>1</v>
      </c>
      <c r="D161" s="32">
        <f t="shared" ca="1" si="14"/>
        <v>0</v>
      </c>
      <c r="E161" s="32">
        <f t="shared" ca="1" si="14"/>
        <v>1</v>
      </c>
      <c r="F161" s="32">
        <f t="shared" ca="1" si="14"/>
        <v>0</v>
      </c>
      <c r="G161" s="32">
        <f t="shared" ca="1" si="14"/>
        <v>0</v>
      </c>
      <c r="H161" s="32">
        <f t="shared" ca="1" si="14"/>
        <v>0</v>
      </c>
      <c r="I161" s="32">
        <f t="shared" ca="1" si="14"/>
        <v>0</v>
      </c>
      <c r="J161" s="32">
        <f t="shared" ca="1" si="14"/>
        <v>1</v>
      </c>
      <c r="K161" s="32">
        <f t="shared" ca="1" si="14"/>
        <v>0</v>
      </c>
      <c r="L161" s="35">
        <f t="shared" ca="1" si="11"/>
        <v>6751836</v>
      </c>
    </row>
    <row r="162" spans="1:12" x14ac:dyDescent="0.2">
      <c r="A162" s="19">
        <v>917</v>
      </c>
      <c r="B162" s="29">
        <f ca="1">OFFSET(program!$A$1,0,A162)</f>
        <v>181</v>
      </c>
      <c r="C162" s="32">
        <f t="shared" ca="1" si="14"/>
        <v>1</v>
      </c>
      <c r="D162" s="32">
        <f t="shared" ca="1" si="14"/>
        <v>0</v>
      </c>
      <c r="E162" s="32">
        <f t="shared" ca="1" si="14"/>
        <v>1</v>
      </c>
      <c r="F162" s="32">
        <f t="shared" ca="1" si="14"/>
        <v>0</v>
      </c>
      <c r="G162" s="32">
        <f t="shared" ca="1" si="14"/>
        <v>0</v>
      </c>
      <c r="H162" s="32">
        <f t="shared" ca="1" si="14"/>
        <v>1</v>
      </c>
      <c r="I162" s="32">
        <f t="shared" ca="1" si="14"/>
        <v>0</v>
      </c>
      <c r="J162" s="32">
        <f t="shared" ca="1" si="14"/>
        <v>1</v>
      </c>
      <c r="K162" s="32">
        <f t="shared" ca="1" si="14"/>
        <v>0</v>
      </c>
      <c r="L162" s="35">
        <f t="shared" ca="1" si="11"/>
        <v>8962758</v>
      </c>
    </row>
    <row r="163" spans="1:12" x14ac:dyDescent="0.2">
      <c r="A163" s="19">
        <v>918</v>
      </c>
      <c r="B163" s="29">
        <f ca="1">OFFSET(program!$A$1,0,A163)</f>
        <v>202</v>
      </c>
      <c r="C163" s="32">
        <f t="shared" ca="1" si="14"/>
        <v>1</v>
      </c>
      <c r="D163" s="32">
        <f t="shared" ca="1" si="14"/>
        <v>0</v>
      </c>
      <c r="E163" s="32">
        <f t="shared" ca="1" si="14"/>
        <v>0</v>
      </c>
      <c r="F163" s="32">
        <f t="shared" ca="1" si="14"/>
        <v>1</v>
      </c>
      <c r="G163" s="32">
        <f t="shared" ca="1" si="14"/>
        <v>1</v>
      </c>
      <c r="H163" s="32">
        <f t="shared" ca="1" si="14"/>
        <v>0</v>
      </c>
      <c r="I163" s="32">
        <f t="shared" ca="1" si="14"/>
        <v>1</v>
      </c>
      <c r="J163" s="32">
        <f t="shared" ca="1" si="14"/>
        <v>0</v>
      </c>
      <c r="K163" s="32">
        <f t="shared" ca="1" si="14"/>
        <v>1</v>
      </c>
      <c r="L163" s="35">
        <f t="shared" ca="1" si="11"/>
        <v>13165956</v>
      </c>
    </row>
    <row r="164" spans="1:12" x14ac:dyDescent="0.2">
      <c r="A164" s="19">
        <v>919</v>
      </c>
      <c r="B164" s="29">
        <f ca="1">OFFSET(program!$A$1,0,A164)</f>
        <v>0</v>
      </c>
      <c r="C164" s="32">
        <f t="shared" ca="1" si="14"/>
        <v>1</v>
      </c>
      <c r="D164" s="32">
        <f t="shared" ca="1" si="14"/>
        <v>1</v>
      </c>
      <c r="E164" s="32">
        <f t="shared" ca="1" si="14"/>
        <v>1</v>
      </c>
      <c r="F164" s="32">
        <f t="shared" ca="1" si="14"/>
        <v>1</v>
      </c>
      <c r="G164" s="32">
        <f t="shared" ca="1" si="14"/>
        <v>1</v>
      </c>
      <c r="H164" s="32">
        <f t="shared" ca="1" si="14"/>
        <v>1</v>
      </c>
      <c r="I164" s="32">
        <f t="shared" ca="1" si="14"/>
        <v>1</v>
      </c>
      <c r="J164" s="32">
        <f t="shared" ca="1" si="14"/>
        <v>1</v>
      </c>
      <c r="K164" s="32">
        <f t="shared" ca="1" si="14"/>
        <v>1</v>
      </c>
      <c r="L164" s="35">
        <f t="shared" ca="1"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program</vt:lpstr>
      <vt:lpstr>disasm</vt:lpstr>
      <vt:lpstr>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Sikström</cp:lastModifiedBy>
  <dcterms:created xsi:type="dcterms:W3CDTF">2019-12-12T16:54:59Z</dcterms:created>
  <dcterms:modified xsi:type="dcterms:W3CDTF">2019-12-23T00:12:10Z</dcterms:modified>
</cp:coreProperties>
</file>