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8"/>
  <workbookPr defaultThemeVersion="166925"/>
  <mc:AlternateContent xmlns:mc="http://schemas.openxmlformats.org/markup-compatibility/2006">
    <mc:Choice Requires="x15">
      <x15ac:absPath xmlns:x15ac="http://schemas.microsoft.com/office/spreadsheetml/2010/11/ac" url="/Users/pengi/Documents/src/advent_of_code/2019/"/>
    </mc:Choice>
  </mc:AlternateContent>
  <xr:revisionPtr revIDLastSave="0" documentId="13_ncr:1_{FDE087B8-E46B-FF43-9E69-2CC5BD637F24}" xr6:coauthVersionLast="45" xr6:coauthVersionMax="45" xr10:uidLastSave="{00000000-0000-0000-0000-000000000000}"/>
  <bookViews>
    <workbookView xWindow="0" yWindow="460" windowWidth="33600" windowHeight="20540" xr2:uid="{0E8BCF13-5F40-824F-A830-FB62BC277D23}"/>
  </bookViews>
  <sheets>
    <sheet name="Info" sheetId="3" r:id="rId1"/>
    <sheet name="Input" sheetId="1" r:id="rId2"/>
    <sheet name="part1" sheetId="2" r:id="rId3"/>
    <sheet name="part2 invmod" sheetId="6" r:id="rId4"/>
    <sheet name="part2 exec" sheetId="8" r:id="rId5"/>
    <sheet name="part2 repeating" sheetId="9"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3" i="3" l="1"/>
  <c r="F34" i="3"/>
  <c r="F35" i="3"/>
  <c r="F36" i="3"/>
  <c r="F37" i="3"/>
  <c r="F38" i="3"/>
  <c r="F39" i="3"/>
  <c r="F40" i="3"/>
  <c r="F41" i="3"/>
  <c r="F42" i="3"/>
  <c r="F43" i="3"/>
  <c r="F44" i="3"/>
  <c r="F32" i="3"/>
  <c r="DD3" i="9"/>
  <c r="DD2" i="9"/>
  <c r="DE2" i="9"/>
  <c r="DF2" i="9"/>
  <c r="DG2" i="9"/>
  <c r="DH2" i="9"/>
  <c r="DI2" i="9"/>
  <c r="DJ2" i="9"/>
  <c r="DK2" i="9"/>
  <c r="DL2" i="9"/>
  <c r="DM2" i="9"/>
  <c r="DN2" i="9"/>
  <c r="DO2" i="9"/>
  <c r="DP2" i="9"/>
  <c r="DQ2" i="9"/>
  <c r="DR2" i="9"/>
  <c r="DS2" i="9"/>
  <c r="DT2" i="9"/>
  <c r="DU2" i="9"/>
  <c r="DV2" i="9"/>
  <c r="DW2" i="9"/>
  <c r="DX2" i="9"/>
  <c r="DY2" i="9"/>
  <c r="DZ2" i="9"/>
  <c r="EA2" i="9"/>
  <c r="EB2" i="9"/>
  <c r="EC2" i="9"/>
  <c r="ED2" i="9"/>
  <c r="EE2" i="9"/>
  <c r="EF2" i="9"/>
  <c r="EG2" i="9"/>
  <c r="EH2" i="9"/>
  <c r="EI2" i="9"/>
  <c r="EJ2" i="9"/>
  <c r="EK2" i="9"/>
  <c r="EL2" i="9"/>
  <c r="EM2" i="9"/>
  <c r="EN2" i="9"/>
  <c r="EO2" i="9"/>
  <c r="EP2" i="9"/>
  <c r="EQ2" i="9"/>
  <c r="ER2" i="9"/>
  <c r="ES2" i="9"/>
  <c r="ET2" i="9"/>
  <c r="EU2" i="9"/>
  <c r="EV2" i="9"/>
  <c r="EW2" i="9"/>
  <c r="EX2" i="9"/>
  <c r="EY2" i="9"/>
  <c r="EZ2" i="9"/>
  <c r="FA2" i="9"/>
  <c r="BA2" i="9"/>
  <c r="AZ2" i="9"/>
  <c r="AY2" i="9"/>
  <c r="AX2" i="9"/>
  <c r="AW2" i="9"/>
  <c r="AV2" i="9"/>
  <c r="AU2" i="9"/>
  <c r="AT2" i="9"/>
  <c r="AS2" i="9"/>
  <c r="AR2" i="9"/>
  <c r="AQ2" i="9"/>
  <c r="AP2" i="9"/>
  <c r="AO2" i="9"/>
  <c r="AN2" i="9"/>
  <c r="AM2" i="9"/>
  <c r="AL2" i="9"/>
  <c r="AK2" i="9"/>
  <c r="AJ2" i="9"/>
  <c r="AI2" i="9"/>
  <c r="AH2" i="9"/>
  <c r="AG2" i="9"/>
  <c r="AF2" i="9"/>
  <c r="AE2" i="9"/>
  <c r="AD2" i="9"/>
  <c r="AC2" i="9"/>
  <c r="AB2" i="9"/>
  <c r="AA2" i="9"/>
  <c r="Z2" i="9"/>
  <c r="Y2" i="9"/>
  <c r="X2" i="9"/>
  <c r="W2" i="9"/>
  <c r="V2" i="9"/>
  <c r="U2" i="9"/>
  <c r="T2" i="9"/>
  <c r="S2" i="9"/>
  <c r="R2" i="9"/>
  <c r="Q2" i="9"/>
  <c r="P2" i="9"/>
  <c r="O2" i="9"/>
  <c r="N2" i="9"/>
  <c r="M2" i="9"/>
  <c r="L2" i="9"/>
  <c r="K2" i="9"/>
  <c r="J2" i="9"/>
  <c r="I2" i="9"/>
  <c r="H2" i="9"/>
  <c r="G2" i="9"/>
  <c r="F2" i="9"/>
  <c r="E2" i="9"/>
  <c r="D2" i="9"/>
  <c r="CZ2" i="9"/>
  <c r="CY2" i="9"/>
  <c r="CX2" i="9"/>
  <c r="CW2" i="9"/>
  <c r="CV2" i="9"/>
  <c r="CU2" i="9"/>
  <c r="CT2" i="9"/>
  <c r="CS2" i="9"/>
  <c r="CR2" i="9"/>
  <c r="CQ2" i="9"/>
  <c r="CP2" i="9"/>
  <c r="CO2" i="9"/>
  <c r="CN2" i="9"/>
  <c r="CM2" i="9"/>
  <c r="CL2" i="9"/>
  <c r="CK2" i="9"/>
  <c r="CJ2" i="9"/>
  <c r="CI2" i="9"/>
  <c r="CH2" i="9"/>
  <c r="CG2" i="9"/>
  <c r="CF2" i="9"/>
  <c r="CE2" i="9"/>
  <c r="CD2" i="9"/>
  <c r="CC2" i="9"/>
  <c r="CB2" i="9"/>
  <c r="CA2" i="9"/>
  <c r="BZ2" i="9"/>
  <c r="BY2" i="9"/>
  <c r="BX2" i="9"/>
  <c r="BW2" i="9"/>
  <c r="BV2" i="9"/>
  <c r="BU2" i="9"/>
  <c r="BT2" i="9"/>
  <c r="BS2" i="9"/>
  <c r="BR2" i="9"/>
  <c r="BQ2" i="9"/>
  <c r="BP2" i="9"/>
  <c r="BO2" i="9"/>
  <c r="BN2" i="9"/>
  <c r="BM2" i="9"/>
  <c r="BL2" i="9"/>
  <c r="BK2" i="9"/>
  <c r="BJ2" i="9"/>
  <c r="BI2" i="9"/>
  <c r="BH2" i="9"/>
  <c r="BG2" i="9"/>
  <c r="BF2" i="9"/>
  <c r="BE2" i="9"/>
  <c r="BD2" i="9"/>
  <c r="BC2" i="9"/>
  <c r="DA3" i="9"/>
  <c r="DA4" i="9" s="1"/>
  <c r="F2" i="8"/>
  <c r="G2" i="8"/>
  <c r="H2" i="8"/>
  <c r="I2" i="8"/>
  <c r="J2" i="8"/>
  <c r="K2" i="8"/>
  <c r="L2" i="8"/>
  <c r="M2" i="8"/>
  <c r="N2" i="8"/>
  <c r="O2" i="8"/>
  <c r="P2" i="8"/>
  <c r="Q2" i="8"/>
  <c r="R2" i="8"/>
  <c r="S2" i="8"/>
  <c r="T2" i="8"/>
  <c r="U2" i="8"/>
  <c r="V2" i="8"/>
  <c r="W2" i="8"/>
  <c r="X2" i="8"/>
  <c r="Y2" i="8"/>
  <c r="Z2" i="8"/>
  <c r="AA2" i="8"/>
  <c r="AB2" i="8"/>
  <c r="AC2" i="8"/>
  <c r="AD2" i="8"/>
  <c r="AE2" i="8"/>
  <c r="AF2" i="8"/>
  <c r="AG2" i="8"/>
  <c r="AH2" i="8"/>
  <c r="AI2" i="8"/>
  <c r="AJ2" i="8"/>
  <c r="AK2" i="8"/>
  <c r="AL2" i="8"/>
  <c r="AM2" i="8"/>
  <c r="AN2" i="8"/>
  <c r="AO2" i="8"/>
  <c r="AP2" i="8"/>
  <c r="AQ2" i="8"/>
  <c r="AR2" i="8"/>
  <c r="AS2" i="8"/>
  <c r="AT2" i="8"/>
  <c r="AU2" i="8"/>
  <c r="AV2" i="8"/>
  <c r="AW2" i="8"/>
  <c r="AX2" i="8"/>
  <c r="AY2" i="8"/>
  <c r="AZ2" i="8"/>
  <c r="BA2" i="8"/>
  <c r="BB2" i="8"/>
  <c r="BC2" i="8"/>
  <c r="DA5" i="9" l="1"/>
  <c r="B4" i="9"/>
  <c r="B5" i="9" s="1"/>
  <c r="B6" i="9" s="1"/>
  <c r="B7" i="9" s="1"/>
  <c r="B8" i="9" s="1"/>
  <c r="B9" i="9" s="1"/>
  <c r="B10" i="9" s="1"/>
  <c r="B11" i="9" s="1"/>
  <c r="B12" i="9" s="1"/>
  <c r="B13" i="9" s="1"/>
  <c r="B14" i="9" s="1"/>
  <c r="B15" i="9" s="1"/>
  <c r="B16" i="9" s="1"/>
  <c r="B17" i="9" s="1"/>
  <c r="B18" i="9" s="1"/>
  <c r="B19" i="9" s="1"/>
  <c r="B20" i="9" s="1"/>
  <c r="B21" i="9" s="1"/>
  <c r="B22" i="9" s="1"/>
  <c r="B23" i="9" s="1"/>
  <c r="B24" i="9" s="1"/>
  <c r="B25" i="9" s="1"/>
  <c r="B26" i="9" s="1"/>
  <c r="B27" i="9" s="1"/>
  <c r="B28" i="9" s="1"/>
  <c r="B29" i="9" s="1"/>
  <c r="B30" i="9" s="1"/>
  <c r="B31" i="9" s="1"/>
  <c r="B32" i="9" s="1"/>
  <c r="B33" i="9" s="1"/>
  <c r="B34" i="9" s="1"/>
  <c r="B35" i="9" s="1"/>
  <c r="B36" i="9" s="1"/>
  <c r="B37" i="9" s="1"/>
  <c r="B38" i="9" s="1"/>
  <c r="B39" i="9" s="1"/>
  <c r="B40" i="9" s="1"/>
  <c r="B41" i="9" s="1"/>
  <c r="B42" i="9" s="1"/>
  <c r="B43" i="9" s="1"/>
  <c r="B44" i="9" s="1"/>
  <c r="B45" i="9" s="1"/>
  <c r="B46" i="9" s="1"/>
  <c r="B47" i="9" s="1"/>
  <c r="B48" i="9" s="1"/>
  <c r="B49" i="9" s="1"/>
  <c r="B50" i="9" s="1"/>
  <c r="C100" i="1"/>
  <c r="A102" i="2" s="1"/>
  <c r="C99" i="1"/>
  <c r="C98" i="1"/>
  <c r="C97" i="1"/>
  <c r="E97" i="1" s="1"/>
  <c r="C99" i="2" s="1"/>
  <c r="C96" i="1"/>
  <c r="A98" i="2" s="1"/>
  <c r="C95" i="1"/>
  <c r="C94" i="1"/>
  <c r="C93" i="1"/>
  <c r="E93" i="1" s="1"/>
  <c r="C95" i="2" s="1"/>
  <c r="C92" i="1"/>
  <c r="A94" i="2" s="1"/>
  <c r="C91" i="1"/>
  <c r="C90" i="1"/>
  <c r="C89" i="1"/>
  <c r="A91" i="2" s="1"/>
  <c r="C88" i="1"/>
  <c r="A90" i="2" s="1"/>
  <c r="G90" i="2" s="1"/>
  <c r="C87" i="1"/>
  <c r="C86" i="1"/>
  <c r="C85" i="1"/>
  <c r="E85" i="1" s="1"/>
  <c r="C87" i="2" s="1"/>
  <c r="C84" i="1"/>
  <c r="E84" i="1" s="1"/>
  <c r="C86" i="2" s="1"/>
  <c r="C83" i="1"/>
  <c r="C82" i="1"/>
  <c r="C81" i="1"/>
  <c r="E81" i="1" s="1"/>
  <c r="C83" i="2" s="1"/>
  <c r="C80" i="1"/>
  <c r="A82" i="2" s="1"/>
  <c r="C79" i="1"/>
  <c r="C78" i="1"/>
  <c r="C77" i="1"/>
  <c r="E77" i="1" s="1"/>
  <c r="C79" i="2" s="1"/>
  <c r="C76" i="1"/>
  <c r="A78" i="2" s="1"/>
  <c r="G78" i="2" s="1"/>
  <c r="C75" i="1"/>
  <c r="C74" i="1"/>
  <c r="C73" i="1"/>
  <c r="A75" i="2" s="1"/>
  <c r="C72" i="1"/>
  <c r="E72" i="1" s="1"/>
  <c r="C74" i="2" s="1"/>
  <c r="C71" i="1"/>
  <c r="C70" i="1"/>
  <c r="C69" i="1"/>
  <c r="E69" i="1" s="1"/>
  <c r="C71" i="2" s="1"/>
  <c r="C68" i="1"/>
  <c r="A70" i="2" s="1"/>
  <c r="C67" i="1"/>
  <c r="C66" i="1"/>
  <c r="C65" i="1"/>
  <c r="E65" i="1" s="1"/>
  <c r="C67" i="2" s="1"/>
  <c r="C64" i="1"/>
  <c r="A66" i="2" s="1"/>
  <c r="C63" i="1"/>
  <c r="E63" i="1" s="1"/>
  <c r="C65" i="2" s="1"/>
  <c r="C62" i="1"/>
  <c r="C61" i="1"/>
  <c r="E61" i="1" s="1"/>
  <c r="C63" i="2" s="1"/>
  <c r="C60" i="1"/>
  <c r="D60" i="1" s="1"/>
  <c r="B62" i="2" s="1"/>
  <c r="C59" i="1"/>
  <c r="C58" i="1"/>
  <c r="D58" i="1" s="1"/>
  <c r="B60" i="2" s="1"/>
  <c r="C57" i="1"/>
  <c r="A59" i="2" s="1"/>
  <c r="C56" i="1"/>
  <c r="E56" i="1" s="1"/>
  <c r="C58" i="2" s="1"/>
  <c r="C55" i="1"/>
  <c r="C54" i="1"/>
  <c r="C53" i="1"/>
  <c r="E53" i="1" s="1"/>
  <c r="C55" i="2" s="1"/>
  <c r="C52" i="1"/>
  <c r="A54" i="2" s="1"/>
  <c r="C51" i="1"/>
  <c r="D51" i="1" s="1"/>
  <c r="B53" i="2" s="1"/>
  <c r="C50" i="1"/>
  <c r="C49" i="1"/>
  <c r="E49" i="1" s="1"/>
  <c r="C51" i="2" s="1"/>
  <c r="C48" i="1"/>
  <c r="A50" i="2" s="1"/>
  <c r="C47" i="1"/>
  <c r="E47" i="1" s="1"/>
  <c r="C49" i="2" s="1"/>
  <c r="C46" i="1"/>
  <c r="E46" i="1" s="1"/>
  <c r="C48" i="2" s="1"/>
  <c r="C45" i="1"/>
  <c r="E45" i="1" s="1"/>
  <c r="C47" i="2" s="1"/>
  <c r="C44" i="1"/>
  <c r="D44" i="1" s="1"/>
  <c r="B46" i="2" s="1"/>
  <c r="C43" i="1"/>
  <c r="C42" i="1"/>
  <c r="E42" i="1" s="1"/>
  <c r="C44" i="2" s="1"/>
  <c r="C41" i="1"/>
  <c r="A43" i="2" s="1"/>
  <c r="C40" i="1"/>
  <c r="D40" i="1" s="1"/>
  <c r="B42" i="2" s="1"/>
  <c r="C39" i="1"/>
  <c r="C38" i="1"/>
  <c r="C37" i="1"/>
  <c r="E37" i="1" s="1"/>
  <c r="C39" i="2" s="1"/>
  <c r="C36" i="1"/>
  <c r="A38" i="2" s="1"/>
  <c r="C35" i="1"/>
  <c r="D35" i="1" s="1"/>
  <c r="B37" i="2" s="1"/>
  <c r="C34" i="1"/>
  <c r="C33" i="1"/>
  <c r="E33" i="1" s="1"/>
  <c r="C35" i="2" s="1"/>
  <c r="C32" i="1"/>
  <c r="C31" i="1"/>
  <c r="A33" i="2" s="1"/>
  <c r="C30" i="1"/>
  <c r="C29" i="1"/>
  <c r="E29" i="1" s="1"/>
  <c r="C31" i="2" s="1"/>
  <c r="C28" i="1"/>
  <c r="C27" i="1"/>
  <c r="C26" i="1"/>
  <c r="A28" i="2" s="1"/>
  <c r="C25" i="1"/>
  <c r="A27" i="2" s="1"/>
  <c r="E27" i="2" s="1"/>
  <c r="C24" i="1"/>
  <c r="D24" i="1" s="1"/>
  <c r="B26" i="2" s="1"/>
  <c r="C23" i="1"/>
  <c r="C22" i="1"/>
  <c r="C21" i="1"/>
  <c r="E21" i="1" s="1"/>
  <c r="C23" i="2" s="1"/>
  <c r="C20" i="1"/>
  <c r="D20" i="1" s="1"/>
  <c r="B22" i="2" s="1"/>
  <c r="C19" i="1"/>
  <c r="C18" i="1"/>
  <c r="C17" i="1"/>
  <c r="E17" i="1" s="1"/>
  <c r="C19" i="2" s="1"/>
  <c r="C16" i="1"/>
  <c r="C15" i="1"/>
  <c r="A17" i="2" s="1"/>
  <c r="C14" i="1"/>
  <c r="D14" i="1" s="1"/>
  <c r="B16" i="2" s="1"/>
  <c r="C13" i="1"/>
  <c r="A15" i="2" s="1"/>
  <c r="C12" i="1"/>
  <c r="C11" i="1"/>
  <c r="C10" i="1"/>
  <c r="A12" i="2" s="1"/>
  <c r="G12" i="2" s="1"/>
  <c r="C9" i="1"/>
  <c r="A11" i="2" s="1"/>
  <c r="C8" i="1"/>
  <c r="E8" i="1" s="1"/>
  <c r="C10" i="2" s="1"/>
  <c r="C7" i="1"/>
  <c r="C6" i="1"/>
  <c r="C5" i="1"/>
  <c r="A7" i="2" s="1"/>
  <c r="C4" i="1"/>
  <c r="A6" i="2" s="1"/>
  <c r="C3" i="1"/>
  <c r="D3" i="1" s="1"/>
  <c r="B5" i="2" s="1"/>
  <c r="C2" i="1"/>
  <c r="C1" i="1"/>
  <c r="E70" i="2"/>
  <c r="D2" i="2"/>
  <c r="DA6" i="9" l="1"/>
  <c r="A22" i="2"/>
  <c r="G22" i="2" s="1"/>
  <c r="D72" i="1"/>
  <c r="B74" i="2" s="1"/>
  <c r="A60" i="2"/>
  <c r="E20" i="1"/>
  <c r="C22" i="2" s="1"/>
  <c r="A86" i="2"/>
  <c r="E86" i="2" s="1"/>
  <c r="E68" i="1"/>
  <c r="C70" i="2" s="1"/>
  <c r="A39" i="2"/>
  <c r="F39" i="2" s="1"/>
  <c r="D84" i="1"/>
  <c r="B86" i="2" s="1"/>
  <c r="A23" i="2"/>
  <c r="A47" i="2"/>
  <c r="G47" i="2" s="1"/>
  <c r="A62" i="2"/>
  <c r="F62" i="2" s="1"/>
  <c r="A74" i="2"/>
  <c r="G74" i="2" s="1"/>
  <c r="A87" i="2"/>
  <c r="A71" i="2"/>
  <c r="F71" i="2" s="1"/>
  <c r="D56" i="1"/>
  <c r="B58" i="2" s="1"/>
  <c r="D88" i="1"/>
  <c r="B90" i="2" s="1"/>
  <c r="E52" i="1"/>
  <c r="C54" i="2" s="1"/>
  <c r="E100" i="1"/>
  <c r="C102" i="2" s="1"/>
  <c r="A31" i="2"/>
  <c r="E31" i="2" s="1"/>
  <c r="A51" i="2"/>
  <c r="F51" i="2" s="1"/>
  <c r="A63" i="2"/>
  <c r="A79" i="2"/>
  <c r="F79" i="2" s="1"/>
  <c r="A95" i="2"/>
  <c r="E95" i="2" s="1"/>
  <c r="D36" i="1"/>
  <c r="B38" i="2" s="1"/>
  <c r="D68" i="1"/>
  <c r="B70" i="2" s="1"/>
  <c r="D100" i="1"/>
  <c r="B102" i="2" s="1"/>
  <c r="A19" i="2"/>
  <c r="E19" i="2" s="1"/>
  <c r="A35" i="2"/>
  <c r="G35" i="2" s="1"/>
  <c r="A55" i="2"/>
  <c r="A67" i="2"/>
  <c r="G67" i="2" s="1"/>
  <c r="A83" i="2"/>
  <c r="E83" i="2" s="1"/>
  <c r="A99" i="2"/>
  <c r="G99" i="2" s="1"/>
  <c r="B88" i="6"/>
  <c r="A79" i="8"/>
  <c r="BG79" i="8" s="1"/>
  <c r="A63" i="8"/>
  <c r="C57" i="8"/>
  <c r="A47" i="8"/>
  <c r="BG47" i="8" s="1"/>
  <c r="B68" i="8"/>
  <c r="B14" i="6"/>
  <c r="A67" i="6"/>
  <c r="A15" i="8"/>
  <c r="BG15" i="8" s="1"/>
  <c r="A31" i="8"/>
  <c r="B52" i="8"/>
  <c r="A95" i="8"/>
  <c r="C21" i="6"/>
  <c r="A11" i="8"/>
  <c r="A91" i="8"/>
  <c r="A2" i="6"/>
  <c r="K2" i="6" s="1"/>
  <c r="A9" i="6"/>
  <c r="K9" i="6" s="1"/>
  <c r="B30" i="6"/>
  <c r="A51" i="6"/>
  <c r="A100" i="6"/>
  <c r="J100" i="6" s="1"/>
  <c r="L100" i="6" s="1"/>
  <c r="A96" i="6"/>
  <c r="K96" i="6" s="1"/>
  <c r="C94" i="6"/>
  <c r="A92" i="6"/>
  <c r="K92" i="6" s="1"/>
  <c r="A88" i="6"/>
  <c r="J88" i="6" s="1"/>
  <c r="A84" i="6"/>
  <c r="K84" i="6" s="1"/>
  <c r="A80" i="6"/>
  <c r="A76" i="6"/>
  <c r="J76" i="6" s="1"/>
  <c r="M76" i="6" s="1"/>
  <c r="A72" i="6"/>
  <c r="K72" i="6" s="1"/>
  <c r="A68" i="6"/>
  <c r="K68" i="6" s="1"/>
  <c r="A64" i="6"/>
  <c r="K64" i="6" s="1"/>
  <c r="A60" i="6"/>
  <c r="K60" i="6" s="1"/>
  <c r="A56" i="6"/>
  <c r="A52" i="6"/>
  <c r="K52" i="6" s="1"/>
  <c r="C50" i="6"/>
  <c r="A48" i="6"/>
  <c r="K48" i="6" s="1"/>
  <c r="C46" i="6"/>
  <c r="A44" i="6"/>
  <c r="K44" i="6" s="1"/>
  <c r="A40" i="6"/>
  <c r="K40" i="6" s="1"/>
  <c r="A36" i="6"/>
  <c r="K36" i="6" s="1"/>
  <c r="A32" i="6"/>
  <c r="K32" i="6" s="1"/>
  <c r="C30" i="6"/>
  <c r="A28" i="6"/>
  <c r="K28" i="6" s="1"/>
  <c r="A24" i="6"/>
  <c r="K24" i="6" s="1"/>
  <c r="A20" i="6"/>
  <c r="K20" i="6" s="1"/>
  <c r="C18" i="6"/>
  <c r="A16" i="6"/>
  <c r="K16" i="6" s="1"/>
  <c r="A12" i="6"/>
  <c r="K12" i="6" s="1"/>
  <c r="A8" i="6"/>
  <c r="A4" i="6"/>
  <c r="K4" i="6" s="1"/>
  <c r="A101" i="8"/>
  <c r="A101" i="6"/>
  <c r="J101" i="6" s="1"/>
  <c r="M101" i="6" s="1"/>
  <c r="A97" i="6"/>
  <c r="K97" i="6" s="1"/>
  <c r="A93" i="6"/>
  <c r="K93" i="6" s="1"/>
  <c r="A89" i="6"/>
  <c r="K89" i="6" s="1"/>
  <c r="A85" i="6"/>
  <c r="K85" i="6" s="1"/>
  <c r="B82" i="6"/>
  <c r="A81" i="6"/>
  <c r="K81" i="6" s="1"/>
  <c r="B78" i="6"/>
  <c r="A77" i="6"/>
  <c r="K77" i="6" s="1"/>
  <c r="A73" i="6"/>
  <c r="A69" i="6"/>
  <c r="K69" i="6" s="1"/>
  <c r="B66" i="6"/>
  <c r="A65" i="6"/>
  <c r="K65" i="6" s="1"/>
  <c r="B62" i="6"/>
  <c r="A61" i="6"/>
  <c r="K61" i="6" s="1"/>
  <c r="B58" i="6"/>
  <c r="A57" i="6"/>
  <c r="J57" i="6" s="1"/>
  <c r="C55" i="6"/>
  <c r="A53" i="6"/>
  <c r="J53" i="6" s="1"/>
  <c r="O53" i="6" s="1"/>
  <c r="A49" i="6"/>
  <c r="J49" i="6" s="1"/>
  <c r="M49" i="6" s="1"/>
  <c r="A45" i="6"/>
  <c r="J45" i="6" s="1"/>
  <c r="N45" i="6" s="1"/>
  <c r="B42" i="6"/>
  <c r="A41" i="6"/>
  <c r="K41" i="6" s="1"/>
  <c r="C39" i="6"/>
  <c r="A37" i="6"/>
  <c r="J37" i="6" s="1"/>
  <c r="M37" i="6" s="1"/>
  <c r="B34" i="6"/>
  <c r="A33" i="6"/>
  <c r="J33" i="6" s="1"/>
  <c r="O33" i="6" s="1"/>
  <c r="B99" i="6"/>
  <c r="A98" i="6"/>
  <c r="K98" i="6" s="1"/>
  <c r="A94" i="6"/>
  <c r="J94" i="6" s="1"/>
  <c r="A90" i="6"/>
  <c r="K90" i="6" s="1"/>
  <c r="A86" i="6"/>
  <c r="K86" i="6" s="1"/>
  <c r="A82" i="6"/>
  <c r="K82" i="6" s="1"/>
  <c r="A78" i="6"/>
  <c r="K78" i="6" s="1"/>
  <c r="A74" i="6"/>
  <c r="K74" i="6" s="1"/>
  <c r="A70" i="6"/>
  <c r="J70" i="6" s="1"/>
  <c r="M70" i="6" s="1"/>
  <c r="B67" i="6"/>
  <c r="A66" i="6"/>
  <c r="K66" i="6" s="1"/>
  <c r="A62" i="6"/>
  <c r="J62" i="6" s="1"/>
  <c r="M62" i="6" s="1"/>
  <c r="C60" i="6"/>
  <c r="A58" i="6"/>
  <c r="J58" i="6" s="1"/>
  <c r="L58" i="6" s="1"/>
  <c r="C56" i="6"/>
  <c r="A54" i="6"/>
  <c r="J54" i="6" s="1"/>
  <c r="M54" i="6" s="1"/>
  <c r="B51" i="6"/>
  <c r="A50" i="6"/>
  <c r="J50" i="6" s="1"/>
  <c r="L50" i="6" s="1"/>
  <c r="A46" i="6"/>
  <c r="A42" i="6"/>
  <c r="A38" i="6"/>
  <c r="K38" i="6" s="1"/>
  <c r="A34" i="6"/>
  <c r="K34" i="6" s="1"/>
  <c r="A87" i="6"/>
  <c r="C81" i="6"/>
  <c r="A71" i="6"/>
  <c r="C65" i="6"/>
  <c r="A55" i="6"/>
  <c r="J55" i="6" s="1"/>
  <c r="C49" i="6"/>
  <c r="B44" i="6"/>
  <c r="A39" i="6"/>
  <c r="K39" i="6" s="1"/>
  <c r="C33" i="6"/>
  <c r="A30" i="6"/>
  <c r="K30" i="6" s="1"/>
  <c r="A23" i="6"/>
  <c r="K23" i="6" s="1"/>
  <c r="A21" i="6"/>
  <c r="C17" i="6"/>
  <c r="A14" i="6"/>
  <c r="K14" i="6" s="1"/>
  <c r="A7" i="6"/>
  <c r="J7" i="6" s="1"/>
  <c r="L7" i="6" s="1"/>
  <c r="A5" i="6"/>
  <c r="A99" i="8"/>
  <c r="A96" i="8"/>
  <c r="BG96" i="8" s="1"/>
  <c r="A92" i="8"/>
  <c r="BG92" i="8" s="1"/>
  <c r="B89" i="8"/>
  <c r="A88" i="8"/>
  <c r="BG88" i="8" s="1"/>
  <c r="C86" i="8"/>
  <c r="A84" i="8"/>
  <c r="BG84" i="8" s="1"/>
  <c r="C82" i="8"/>
  <c r="A80" i="8"/>
  <c r="A76" i="8"/>
  <c r="BG76" i="8" s="1"/>
  <c r="C74" i="8"/>
  <c r="A72" i="8"/>
  <c r="BG72" i="8" s="1"/>
  <c r="C70" i="8"/>
  <c r="A68" i="8"/>
  <c r="BG68" i="8" s="1"/>
  <c r="C66" i="8"/>
  <c r="A64" i="8"/>
  <c r="BG64" i="8" s="1"/>
  <c r="A60" i="8"/>
  <c r="BG60" i="8" s="1"/>
  <c r="C58" i="8"/>
  <c r="A56" i="8"/>
  <c r="BG56" i="8" s="1"/>
  <c r="C54" i="8"/>
  <c r="A52" i="8"/>
  <c r="BG52" i="8" s="1"/>
  <c r="C50" i="8"/>
  <c r="A48" i="8"/>
  <c r="BG48" i="8" s="1"/>
  <c r="B45" i="8"/>
  <c r="A44" i="8"/>
  <c r="BG44" i="8" s="1"/>
  <c r="C42" i="8"/>
  <c r="A40" i="8"/>
  <c r="BG40" i="8" s="1"/>
  <c r="C38" i="8"/>
  <c r="A36" i="8"/>
  <c r="C34" i="8"/>
  <c r="A32" i="8"/>
  <c r="BG32" i="8" s="1"/>
  <c r="A28" i="8"/>
  <c r="BG28" i="8" s="1"/>
  <c r="C26" i="8"/>
  <c r="A24" i="8"/>
  <c r="BG24" i="8" s="1"/>
  <c r="C22" i="8"/>
  <c r="A20" i="8"/>
  <c r="BG20" i="8" s="1"/>
  <c r="C18" i="8"/>
  <c r="A16" i="8"/>
  <c r="BG16" i="8" s="1"/>
  <c r="A12" i="8"/>
  <c r="A8" i="8"/>
  <c r="A4" i="8"/>
  <c r="A81" i="8"/>
  <c r="BG81" i="8" s="1"/>
  <c r="A77" i="8"/>
  <c r="A73" i="8"/>
  <c r="BG73" i="8" s="1"/>
  <c r="A69" i="8"/>
  <c r="A61" i="8"/>
  <c r="A53" i="8"/>
  <c r="C47" i="8"/>
  <c r="A41" i="8"/>
  <c r="BG41" i="8" s="1"/>
  <c r="A37" i="8"/>
  <c r="BG37" i="8" s="1"/>
  <c r="C35" i="8"/>
  <c r="A33" i="8"/>
  <c r="A29" i="8"/>
  <c r="A25" i="8"/>
  <c r="C19" i="8"/>
  <c r="C40" i="8"/>
  <c r="A34" i="8"/>
  <c r="BG34" i="8" s="1"/>
  <c r="A30" i="8"/>
  <c r="BG30" i="8" s="1"/>
  <c r="A26" i="8"/>
  <c r="BG26" i="8" s="1"/>
  <c r="A18" i="8"/>
  <c r="BG18" i="8" s="1"/>
  <c r="B15" i="8"/>
  <c r="A10" i="8"/>
  <c r="A6" i="8"/>
  <c r="A91" i="6"/>
  <c r="K91" i="6" s="1"/>
  <c r="C85" i="6"/>
  <c r="A75" i="6"/>
  <c r="C69" i="6"/>
  <c r="A59" i="6"/>
  <c r="K59" i="6" s="1"/>
  <c r="C53" i="6"/>
  <c r="A43" i="6"/>
  <c r="J43" i="6" s="1"/>
  <c r="M43" i="6" s="1"/>
  <c r="C37" i="6"/>
  <c r="A26" i="6"/>
  <c r="A19" i="6"/>
  <c r="A17" i="6"/>
  <c r="J17" i="6" s="1"/>
  <c r="N17" i="6" s="1"/>
  <c r="A10" i="6"/>
  <c r="K10" i="6" s="1"/>
  <c r="A3" i="6"/>
  <c r="K3" i="6" s="1"/>
  <c r="A102" i="8"/>
  <c r="BG102" i="8" s="1"/>
  <c r="B100" i="8"/>
  <c r="A97" i="8"/>
  <c r="C95" i="8"/>
  <c r="A93" i="8"/>
  <c r="A89" i="8"/>
  <c r="A85" i="8"/>
  <c r="A65" i="8"/>
  <c r="A57" i="8"/>
  <c r="BG57" i="8" s="1"/>
  <c r="C51" i="8"/>
  <c r="A49" i="8"/>
  <c r="BG49" i="8" s="1"/>
  <c r="A45" i="8"/>
  <c r="C31" i="8"/>
  <c r="A21" i="8"/>
  <c r="A17" i="8"/>
  <c r="A13" i="8"/>
  <c r="BG13" i="8" s="1"/>
  <c r="A9" i="8"/>
  <c r="A5" i="8"/>
  <c r="B31" i="8"/>
  <c r="A22" i="8"/>
  <c r="BG22" i="8" s="1"/>
  <c r="A95" i="6"/>
  <c r="A79" i="6"/>
  <c r="J79" i="6" s="1"/>
  <c r="N79" i="6" s="1"/>
  <c r="C73" i="6"/>
  <c r="A63" i="6"/>
  <c r="C57" i="6"/>
  <c r="A47" i="6"/>
  <c r="K47" i="6" s="1"/>
  <c r="C41" i="6"/>
  <c r="A31" i="6"/>
  <c r="J31" i="6" s="1"/>
  <c r="N31" i="6" s="1"/>
  <c r="A29" i="6"/>
  <c r="K29" i="6" s="1"/>
  <c r="C25" i="6"/>
  <c r="A22" i="6"/>
  <c r="J22" i="6" s="1"/>
  <c r="M22" i="6" s="1"/>
  <c r="B18" i="6"/>
  <c r="A15" i="6"/>
  <c r="A13" i="6"/>
  <c r="K13" i="6" s="1"/>
  <c r="A6" i="6"/>
  <c r="K6" i="6" s="1"/>
  <c r="A100" i="8"/>
  <c r="BG100" i="8" s="1"/>
  <c r="A98" i="8"/>
  <c r="BG98" i="8" s="1"/>
  <c r="A94" i="8"/>
  <c r="BG94" i="8" s="1"/>
  <c r="A90" i="8"/>
  <c r="BG90" i="8" s="1"/>
  <c r="A86" i="8"/>
  <c r="BG86" i="8" s="1"/>
  <c r="B83" i="8"/>
  <c r="A82" i="8"/>
  <c r="BG82" i="8" s="1"/>
  <c r="B79" i="8"/>
  <c r="A78" i="8"/>
  <c r="BG78" i="8" s="1"/>
  <c r="A74" i="8"/>
  <c r="BG74" i="8" s="1"/>
  <c r="A70" i="8"/>
  <c r="BG70" i="8" s="1"/>
  <c r="B67" i="8"/>
  <c r="A66" i="8"/>
  <c r="BG66" i="8" s="1"/>
  <c r="B63" i="8"/>
  <c r="A62" i="8"/>
  <c r="BG62" i="8" s="1"/>
  <c r="B59" i="8"/>
  <c r="A58" i="8"/>
  <c r="BG58" i="8" s="1"/>
  <c r="C56" i="8"/>
  <c r="A54" i="8"/>
  <c r="BG54" i="8" s="1"/>
  <c r="A50" i="8"/>
  <c r="BG50" i="8" s="1"/>
  <c r="A46" i="8"/>
  <c r="BG46" i="8" s="1"/>
  <c r="B43" i="8"/>
  <c r="A42" i="8"/>
  <c r="BG42" i="8" s="1"/>
  <c r="A38" i="8"/>
  <c r="BG38" i="8" s="1"/>
  <c r="B35" i="8"/>
  <c r="B19" i="8"/>
  <c r="A14" i="8"/>
  <c r="A27" i="8"/>
  <c r="A43" i="8"/>
  <c r="BG43" i="8" s="1"/>
  <c r="A59" i="8"/>
  <c r="A75" i="8"/>
  <c r="A3" i="8"/>
  <c r="A7" i="8"/>
  <c r="BG7" i="8" s="1"/>
  <c r="A23" i="8"/>
  <c r="BG23" i="8" s="1"/>
  <c r="A39" i="8"/>
  <c r="BG39" i="8" s="1"/>
  <c r="A55" i="8"/>
  <c r="A71" i="8"/>
  <c r="A87" i="8"/>
  <c r="BG87" i="8" s="1"/>
  <c r="A11" i="6"/>
  <c r="K11" i="6" s="1"/>
  <c r="A18" i="6"/>
  <c r="K18" i="6" s="1"/>
  <c r="A25" i="6"/>
  <c r="J25" i="6" s="1"/>
  <c r="N25" i="6" s="1"/>
  <c r="A35" i="6"/>
  <c r="K35" i="6" s="1"/>
  <c r="A99" i="6"/>
  <c r="A19" i="8"/>
  <c r="BG19" i="8" s="1"/>
  <c r="A35" i="8"/>
  <c r="BG35" i="8" s="1"/>
  <c r="A51" i="8"/>
  <c r="C61" i="8"/>
  <c r="A67" i="8"/>
  <c r="A83" i="8"/>
  <c r="A27" i="6"/>
  <c r="J27" i="6" s="1"/>
  <c r="P27" i="6" s="1"/>
  <c r="V27" i="6" s="1"/>
  <c r="A83" i="6"/>
  <c r="D4" i="1"/>
  <c r="B99" i="8" s="1"/>
  <c r="D8" i="1"/>
  <c r="E4" i="1"/>
  <c r="C98" i="6" s="1"/>
  <c r="A24" i="2"/>
  <c r="E24" i="2" s="1"/>
  <c r="D22" i="1"/>
  <c r="B24" i="2" s="1"/>
  <c r="E22" i="1"/>
  <c r="C81" i="8" s="1"/>
  <c r="A40" i="2"/>
  <c r="G40" i="2" s="1"/>
  <c r="D38" i="1"/>
  <c r="E38" i="1"/>
  <c r="A52" i="2"/>
  <c r="D50" i="1"/>
  <c r="B52" i="6" s="1"/>
  <c r="E50" i="1"/>
  <c r="A64" i="2"/>
  <c r="F64" i="2" s="1"/>
  <c r="E62" i="1"/>
  <c r="A76" i="2"/>
  <c r="E76" i="2" s="1"/>
  <c r="D74" i="1"/>
  <c r="A84" i="2"/>
  <c r="E84" i="2" s="1"/>
  <c r="D82" i="1"/>
  <c r="E82" i="1"/>
  <c r="A92" i="2"/>
  <c r="E92" i="2" s="1"/>
  <c r="D90" i="1"/>
  <c r="A96" i="2"/>
  <c r="E94" i="1"/>
  <c r="C96" i="2" s="1"/>
  <c r="A100" i="2"/>
  <c r="G100" i="2" s="1"/>
  <c r="D98" i="1"/>
  <c r="B100" i="2" s="1"/>
  <c r="E98" i="1"/>
  <c r="C100" i="2" s="1"/>
  <c r="D15" i="1"/>
  <c r="B17" i="2" s="1"/>
  <c r="D26" i="1"/>
  <c r="E26" i="1"/>
  <c r="C28" i="2" s="1"/>
  <c r="E90" i="1"/>
  <c r="D6" i="1"/>
  <c r="B8" i="2" s="1"/>
  <c r="E6" i="1"/>
  <c r="C97" i="8" s="1"/>
  <c r="A68" i="2"/>
  <c r="E68" i="2" s="1"/>
  <c r="D66" i="1"/>
  <c r="E66" i="1"/>
  <c r="D7" i="1"/>
  <c r="A9" i="2"/>
  <c r="E9" i="2" s="1"/>
  <c r="E7" i="1"/>
  <c r="A21" i="2"/>
  <c r="E21" i="2" s="1"/>
  <c r="E19" i="1"/>
  <c r="C84" i="8" s="1"/>
  <c r="A45" i="2"/>
  <c r="E45" i="2" s="1"/>
  <c r="D43" i="1"/>
  <c r="E43" i="1"/>
  <c r="C45" i="2" s="1"/>
  <c r="A57" i="2"/>
  <c r="F57" i="2" s="1"/>
  <c r="D55" i="1"/>
  <c r="E55" i="1"/>
  <c r="A69" i="2"/>
  <c r="G69" i="2" s="1"/>
  <c r="E67" i="1"/>
  <c r="A97" i="2"/>
  <c r="G97" i="2" s="1"/>
  <c r="D95" i="1"/>
  <c r="B97" i="2" s="1"/>
  <c r="A4" i="2"/>
  <c r="D2" i="1"/>
  <c r="E2" i="1"/>
  <c r="E14" i="1"/>
  <c r="A16" i="2"/>
  <c r="G16" i="2" s="1"/>
  <c r="A20" i="2"/>
  <c r="E20" i="2" s="1"/>
  <c r="D18" i="1"/>
  <c r="B84" i="6" s="1"/>
  <c r="E18" i="1"/>
  <c r="E30" i="1"/>
  <c r="A32" i="2"/>
  <c r="G32" i="2" s="1"/>
  <c r="A36" i="2"/>
  <c r="G36" i="2" s="1"/>
  <c r="D34" i="1"/>
  <c r="E34" i="1"/>
  <c r="A44" i="2"/>
  <c r="E44" i="2" s="1"/>
  <c r="D42" i="1"/>
  <c r="D54" i="1"/>
  <c r="A56" i="2"/>
  <c r="E56" i="2" s="1"/>
  <c r="E54" i="1"/>
  <c r="D70" i="1"/>
  <c r="B72" i="2" s="1"/>
  <c r="E70" i="1"/>
  <c r="E78" i="1"/>
  <c r="A80" i="2"/>
  <c r="G80" i="2" s="1"/>
  <c r="A88" i="2"/>
  <c r="G88" i="2" s="1"/>
  <c r="D86" i="1"/>
  <c r="E86" i="1"/>
  <c r="C88" i="2" s="1"/>
  <c r="E3" i="1"/>
  <c r="A5" i="2"/>
  <c r="A13" i="2"/>
  <c r="F13" i="2" s="1"/>
  <c r="D11" i="1"/>
  <c r="B92" i="8" s="1"/>
  <c r="E11" i="1"/>
  <c r="C13" i="2" s="1"/>
  <c r="A25" i="2"/>
  <c r="E25" i="2" s="1"/>
  <c r="D23" i="1"/>
  <c r="E23" i="1"/>
  <c r="A29" i="2"/>
  <c r="E29" i="2" s="1"/>
  <c r="D27" i="1"/>
  <c r="E27" i="1"/>
  <c r="C76" i="8" s="1"/>
  <c r="A37" i="2"/>
  <c r="E37" i="2" s="1"/>
  <c r="E35" i="1"/>
  <c r="A41" i="2"/>
  <c r="F41" i="2" s="1"/>
  <c r="D39" i="1"/>
  <c r="E39" i="1"/>
  <c r="A49" i="2"/>
  <c r="F49" i="2" s="1"/>
  <c r="D47" i="1"/>
  <c r="B49" i="2" s="1"/>
  <c r="A53" i="2"/>
  <c r="E53" i="2" s="1"/>
  <c r="E51" i="1"/>
  <c r="C52" i="8" s="1"/>
  <c r="A61" i="2"/>
  <c r="G61" i="2" s="1"/>
  <c r="D59" i="1"/>
  <c r="E59" i="1"/>
  <c r="A65" i="2"/>
  <c r="G65" i="2" s="1"/>
  <c r="D63" i="1"/>
  <c r="B65" i="2" s="1"/>
  <c r="A73" i="2"/>
  <c r="G73" i="2" s="1"/>
  <c r="D71" i="1"/>
  <c r="E71" i="1"/>
  <c r="C32" i="8" s="1"/>
  <c r="A77" i="2"/>
  <c r="G77" i="2" s="1"/>
  <c r="D75" i="1"/>
  <c r="B77" i="2" s="1"/>
  <c r="E75" i="1"/>
  <c r="A81" i="2"/>
  <c r="E81" i="2" s="1"/>
  <c r="D79" i="1"/>
  <c r="A85" i="2"/>
  <c r="F85" i="2" s="1"/>
  <c r="E83" i="1"/>
  <c r="A89" i="2"/>
  <c r="E89" i="2" s="1"/>
  <c r="D87" i="1"/>
  <c r="B89" i="2" s="1"/>
  <c r="E87" i="1"/>
  <c r="C89" i="2" s="1"/>
  <c r="A93" i="2"/>
  <c r="D91" i="1"/>
  <c r="B93" i="2" s="1"/>
  <c r="E91" i="1"/>
  <c r="C93" i="2" s="1"/>
  <c r="A101" i="2"/>
  <c r="E101" i="2" s="1"/>
  <c r="E99" i="1"/>
  <c r="C101" i="2" s="1"/>
  <c r="D19" i="1"/>
  <c r="D30" i="1"/>
  <c r="D62" i="1"/>
  <c r="B40" i="6" s="1"/>
  <c r="D78" i="1"/>
  <c r="D94" i="1"/>
  <c r="B96" i="2" s="1"/>
  <c r="E10" i="1"/>
  <c r="C12" i="2" s="1"/>
  <c r="E31" i="1"/>
  <c r="C72" i="8" s="1"/>
  <c r="E74" i="1"/>
  <c r="E95" i="1"/>
  <c r="C97" i="2" s="1"/>
  <c r="A8" i="2"/>
  <c r="E8" i="2" s="1"/>
  <c r="A48" i="2"/>
  <c r="E48" i="2" s="1"/>
  <c r="D12" i="1"/>
  <c r="E12" i="1"/>
  <c r="C91" i="8" s="1"/>
  <c r="A14" i="2"/>
  <c r="E14" i="2" s="1"/>
  <c r="A18" i="2"/>
  <c r="F18" i="2" s="1"/>
  <c r="D16" i="1"/>
  <c r="E16" i="1"/>
  <c r="A26" i="2"/>
  <c r="G26" i="2" s="1"/>
  <c r="E24" i="1"/>
  <c r="D28" i="1"/>
  <c r="A30" i="2"/>
  <c r="E30" i="2" s="1"/>
  <c r="E28" i="1"/>
  <c r="A34" i="2"/>
  <c r="E34" i="2" s="1"/>
  <c r="D32" i="1"/>
  <c r="E32" i="1"/>
  <c r="E40" i="1"/>
  <c r="C63" i="8" s="1"/>
  <c r="A42" i="2"/>
  <c r="G42" i="2" s="1"/>
  <c r="D10" i="1"/>
  <c r="D31" i="1"/>
  <c r="B33" i="2" s="1"/>
  <c r="D46" i="1"/>
  <c r="D67" i="1"/>
  <c r="B36" i="8" s="1"/>
  <c r="D83" i="1"/>
  <c r="D99" i="1"/>
  <c r="B101" i="2" s="1"/>
  <c r="E15" i="1"/>
  <c r="C88" i="8" s="1"/>
  <c r="E36" i="1"/>
  <c r="E58" i="1"/>
  <c r="E79" i="1"/>
  <c r="C81" i="2" s="1"/>
  <c r="A10" i="2"/>
  <c r="A72" i="2"/>
  <c r="G72" i="2" s="1"/>
  <c r="D52" i="1"/>
  <c r="E48" i="1"/>
  <c r="E64" i="1"/>
  <c r="E80" i="1"/>
  <c r="C23" i="8" s="1"/>
  <c r="E96" i="1"/>
  <c r="C98" i="2" s="1"/>
  <c r="A46" i="2"/>
  <c r="E46" i="2" s="1"/>
  <c r="A58" i="2"/>
  <c r="F58" i="2" s="1"/>
  <c r="D64" i="1"/>
  <c r="B66" i="2" s="1"/>
  <c r="D80" i="1"/>
  <c r="E44" i="1"/>
  <c r="C59" i="8" s="1"/>
  <c r="E92" i="1"/>
  <c r="C94" i="2" s="1"/>
  <c r="D48" i="1"/>
  <c r="B50" i="2" s="1"/>
  <c r="D96" i="1"/>
  <c r="B98" i="2" s="1"/>
  <c r="E60" i="1"/>
  <c r="E76" i="1"/>
  <c r="B15" i="3"/>
  <c r="A3" i="2"/>
  <c r="E3" i="2" s="1"/>
  <c r="E1" i="1"/>
  <c r="C101" i="6" s="1"/>
  <c r="D1" i="1"/>
  <c r="D76" i="1"/>
  <c r="B27" i="8" s="1"/>
  <c r="D92" i="1"/>
  <c r="B94" i="2" s="1"/>
  <c r="E88" i="1"/>
  <c r="D5" i="1"/>
  <c r="B98" i="8" s="1"/>
  <c r="D9" i="1"/>
  <c r="B93" i="6" s="1"/>
  <c r="D13" i="1"/>
  <c r="D17" i="1"/>
  <c r="B86" i="8" s="1"/>
  <c r="D21" i="1"/>
  <c r="D25" i="1"/>
  <c r="B27" i="2" s="1"/>
  <c r="D29" i="1"/>
  <c r="D33" i="1"/>
  <c r="D37" i="1"/>
  <c r="D41" i="1"/>
  <c r="D45" i="1"/>
  <c r="D49" i="1"/>
  <c r="D53" i="1"/>
  <c r="D57" i="1"/>
  <c r="B59" i="2" s="1"/>
  <c r="D61" i="1"/>
  <c r="D65" i="1"/>
  <c r="B38" i="8" s="1"/>
  <c r="D69" i="1"/>
  <c r="D73" i="1"/>
  <c r="D77" i="1"/>
  <c r="D81" i="1"/>
  <c r="D85" i="1"/>
  <c r="D89" i="1"/>
  <c r="B13" i="6" s="1"/>
  <c r="D93" i="1"/>
  <c r="D97" i="1"/>
  <c r="B99" i="2" s="1"/>
  <c r="E5" i="1"/>
  <c r="E9" i="1"/>
  <c r="E13" i="1"/>
  <c r="E25" i="1"/>
  <c r="C77" i="6" s="1"/>
  <c r="E41" i="1"/>
  <c r="E57" i="1"/>
  <c r="E73" i="1"/>
  <c r="E89" i="1"/>
  <c r="E98" i="2"/>
  <c r="E17" i="2"/>
  <c r="E22" i="2"/>
  <c r="E28" i="2"/>
  <c r="E33" i="2"/>
  <c r="E38" i="2"/>
  <c r="E60" i="2"/>
  <c r="E66" i="2"/>
  <c r="E78" i="2"/>
  <c r="E94" i="2"/>
  <c r="E99" i="2"/>
  <c r="E12" i="2"/>
  <c r="E43" i="2"/>
  <c r="E54" i="2"/>
  <c r="E91" i="2"/>
  <c r="E15" i="2"/>
  <c r="E50" i="2"/>
  <c r="E63" i="2"/>
  <c r="E69" i="2"/>
  <c r="E75" i="2"/>
  <c r="E102" i="2"/>
  <c r="G55" i="2"/>
  <c r="G91" i="2"/>
  <c r="G23" i="2"/>
  <c r="G38" i="2"/>
  <c r="G51" i="2"/>
  <c r="G63" i="2"/>
  <c r="G71" i="2"/>
  <c r="G87" i="2"/>
  <c r="G50" i="2"/>
  <c r="G6" i="2"/>
  <c r="G59" i="2"/>
  <c r="G82" i="2"/>
  <c r="G54" i="2"/>
  <c r="G60" i="2"/>
  <c r="F11" i="2"/>
  <c r="F35" i="2"/>
  <c r="F23" i="2"/>
  <c r="F43" i="2"/>
  <c r="F87" i="2"/>
  <c r="F82" i="2"/>
  <c r="F90" i="2"/>
  <c r="F102" i="2"/>
  <c r="F66" i="2"/>
  <c r="F70" i="2"/>
  <c r="F94" i="2"/>
  <c r="F33" i="2"/>
  <c r="F98" i="2"/>
  <c r="F47" i="2"/>
  <c r="F75" i="2"/>
  <c r="F15" i="2"/>
  <c r="F55" i="2"/>
  <c r="F59" i="2"/>
  <c r="F81" i="2" l="1"/>
  <c r="F56" i="2"/>
  <c r="F65" i="2"/>
  <c r="E40" i="2"/>
  <c r="F53" i="2"/>
  <c r="DA7" i="9"/>
  <c r="BG51" i="8"/>
  <c r="BD51" i="8" s="1"/>
  <c r="BG91" i="8"/>
  <c r="BD91" i="8" s="1"/>
  <c r="BG63" i="8"/>
  <c r="BD63" i="8" s="1"/>
  <c r="BG97" i="8"/>
  <c r="BD97" i="8" s="1"/>
  <c r="BG31" i="8"/>
  <c r="BD31" i="8" s="1"/>
  <c r="BG61" i="8"/>
  <c r="BD61" i="8" s="1"/>
  <c r="BG59" i="8"/>
  <c r="BD59" i="8" s="1"/>
  <c r="BG95" i="8"/>
  <c r="BD95" i="8" s="1"/>
  <c r="BF83" i="8"/>
  <c r="BF35" i="8"/>
  <c r="BF71" i="8"/>
  <c r="BF7" i="8"/>
  <c r="BF43" i="8"/>
  <c r="BF46" i="8"/>
  <c r="BD46" i="8" s="1"/>
  <c r="BF58" i="8"/>
  <c r="BD58" i="8" s="1"/>
  <c r="BF66" i="8"/>
  <c r="BF78" i="8"/>
  <c r="BF86" i="8"/>
  <c r="BF100" i="8"/>
  <c r="BF22" i="8"/>
  <c r="BF13" i="8"/>
  <c r="BF45" i="8"/>
  <c r="BF65" i="8"/>
  <c r="BF18" i="8"/>
  <c r="BD18" i="8" s="1"/>
  <c r="BF33" i="8"/>
  <c r="BF73" i="8"/>
  <c r="BD73" i="8" s="1"/>
  <c r="BF8" i="8"/>
  <c r="BF20" i="8"/>
  <c r="BF28" i="8"/>
  <c r="BD28" i="8" s="1"/>
  <c r="BF64" i="8"/>
  <c r="BF72" i="8"/>
  <c r="BF91" i="8"/>
  <c r="BF63" i="8"/>
  <c r="BF67" i="8"/>
  <c r="BF19" i="8"/>
  <c r="BF55" i="8"/>
  <c r="BF27" i="8"/>
  <c r="BF38" i="8"/>
  <c r="BD38" i="8" s="1"/>
  <c r="BF50" i="8"/>
  <c r="BD50" i="8" s="1"/>
  <c r="BF90" i="8"/>
  <c r="BF17" i="8"/>
  <c r="BF49" i="8"/>
  <c r="BF85" i="8"/>
  <c r="BF97" i="8"/>
  <c r="BF6" i="8"/>
  <c r="BF26" i="8"/>
  <c r="BD26" i="8" s="1"/>
  <c r="BF53" i="8"/>
  <c r="BF77" i="8"/>
  <c r="BF12" i="8"/>
  <c r="BF32" i="8"/>
  <c r="BD32" i="8" s="1"/>
  <c r="BF40" i="8"/>
  <c r="BD40" i="8" s="1"/>
  <c r="BF48" i="8"/>
  <c r="BD48" i="8" s="1"/>
  <c r="BF56" i="8"/>
  <c r="BD56" i="8" s="1"/>
  <c r="BF84" i="8"/>
  <c r="BF92" i="8"/>
  <c r="BF101" i="8"/>
  <c r="BF11" i="8"/>
  <c r="BF31" i="8"/>
  <c r="BF79" i="8"/>
  <c r="BD79" i="8" s="1"/>
  <c r="BF39" i="8"/>
  <c r="BF75" i="8"/>
  <c r="BF14" i="8"/>
  <c r="BF42" i="8"/>
  <c r="BF54" i="8"/>
  <c r="BD54" i="8" s="1"/>
  <c r="BF62" i="8"/>
  <c r="BF70" i="8"/>
  <c r="BD70" i="8" s="1"/>
  <c r="BF82" i="8"/>
  <c r="BD82" i="8" s="1"/>
  <c r="BF94" i="8"/>
  <c r="BD94" i="8" s="1"/>
  <c r="BF5" i="8"/>
  <c r="BF21" i="8"/>
  <c r="BF89" i="8"/>
  <c r="BF10" i="8"/>
  <c r="BF30" i="8"/>
  <c r="BF25" i="8"/>
  <c r="BF37" i="8"/>
  <c r="BF61" i="8"/>
  <c r="BF81" i="8"/>
  <c r="BF16" i="8"/>
  <c r="BF24" i="8"/>
  <c r="BF68" i="8"/>
  <c r="BF76" i="8"/>
  <c r="BF96" i="8"/>
  <c r="BF15" i="8"/>
  <c r="BD15" i="8" s="1"/>
  <c r="BF47" i="8"/>
  <c r="BF51" i="8"/>
  <c r="BF87" i="8"/>
  <c r="BD87" i="8" s="1"/>
  <c r="BF23" i="8"/>
  <c r="BD23" i="8" s="1"/>
  <c r="BF59" i="8"/>
  <c r="BF74" i="8"/>
  <c r="BF98" i="8"/>
  <c r="BF9" i="8"/>
  <c r="BF57" i="8"/>
  <c r="BF93" i="8"/>
  <c r="BF102" i="8"/>
  <c r="BD102" i="8" s="1"/>
  <c r="BF34" i="8"/>
  <c r="BD34" i="8" s="1"/>
  <c r="BF29" i="8"/>
  <c r="BF41" i="8"/>
  <c r="BF69" i="8"/>
  <c r="BF4" i="8"/>
  <c r="BF36" i="8"/>
  <c r="BF44" i="8"/>
  <c r="BD44" i="8" s="1"/>
  <c r="BF52" i="8"/>
  <c r="BF60" i="8"/>
  <c r="BF80" i="8"/>
  <c r="BF88" i="8"/>
  <c r="BF99" i="8"/>
  <c r="BF95" i="8"/>
  <c r="BF3" i="8"/>
  <c r="BI83" i="8"/>
  <c r="BI35" i="8"/>
  <c r="BI71" i="8"/>
  <c r="BI7" i="8"/>
  <c r="BI43" i="8"/>
  <c r="BI46" i="8"/>
  <c r="BE46" i="8" s="1"/>
  <c r="F46" i="8" s="1"/>
  <c r="BI58" i="8"/>
  <c r="BE58" i="8" s="1"/>
  <c r="F58" i="8" s="1"/>
  <c r="BI66" i="8"/>
  <c r="BI78" i="8"/>
  <c r="BI86" i="8"/>
  <c r="BI100" i="8"/>
  <c r="BI22" i="8"/>
  <c r="BI13" i="8"/>
  <c r="BI45" i="8"/>
  <c r="BI65" i="8"/>
  <c r="BI18" i="8"/>
  <c r="BE18" i="8" s="1"/>
  <c r="F18" i="8" s="1"/>
  <c r="BI33" i="8"/>
  <c r="BI73" i="8"/>
  <c r="BE73" i="8" s="1"/>
  <c r="F73" i="8" s="1"/>
  <c r="BI8" i="8"/>
  <c r="BI20" i="8"/>
  <c r="BI28" i="8"/>
  <c r="BE28" i="8" s="1"/>
  <c r="F28" i="8" s="1"/>
  <c r="BI64" i="8"/>
  <c r="BI72" i="8"/>
  <c r="BI91" i="8"/>
  <c r="BI63" i="8"/>
  <c r="BI67" i="8"/>
  <c r="BI27" i="8"/>
  <c r="BI38" i="8"/>
  <c r="BE38" i="8" s="1"/>
  <c r="F38" i="8" s="1"/>
  <c r="BI50" i="8"/>
  <c r="BE50" i="8" s="1"/>
  <c r="F50" i="8" s="1"/>
  <c r="BI90" i="8"/>
  <c r="BI17" i="8"/>
  <c r="BI49" i="8"/>
  <c r="BI85" i="8"/>
  <c r="BI97" i="8"/>
  <c r="BI6" i="8"/>
  <c r="BI26" i="8"/>
  <c r="BE26" i="8" s="1"/>
  <c r="F26" i="8" s="1"/>
  <c r="BI53" i="8"/>
  <c r="BI77" i="8"/>
  <c r="BI12" i="8"/>
  <c r="BI32" i="8"/>
  <c r="BE32" i="8" s="1"/>
  <c r="F32" i="8" s="1"/>
  <c r="BI40" i="8"/>
  <c r="BE40" i="8" s="1"/>
  <c r="F40" i="8" s="1"/>
  <c r="BI48" i="8"/>
  <c r="BE48" i="8" s="1"/>
  <c r="F48" i="8" s="1"/>
  <c r="BI56" i="8"/>
  <c r="BE56" i="8" s="1"/>
  <c r="F56" i="8" s="1"/>
  <c r="BI84" i="8"/>
  <c r="BI92" i="8"/>
  <c r="BI101" i="8"/>
  <c r="BI11" i="8"/>
  <c r="BI31" i="8"/>
  <c r="BI79" i="8"/>
  <c r="BE79" i="8" s="1"/>
  <c r="F79" i="8" s="1"/>
  <c r="BI19" i="8"/>
  <c r="BD19" i="8"/>
  <c r="BI55" i="8"/>
  <c r="BI39" i="8"/>
  <c r="BI75" i="8"/>
  <c r="BI14" i="8"/>
  <c r="BI42" i="8"/>
  <c r="BD42" i="8"/>
  <c r="BI54" i="8"/>
  <c r="BE54" i="8" s="1"/>
  <c r="F54" i="8" s="1"/>
  <c r="BI62" i="8"/>
  <c r="BI70" i="8"/>
  <c r="BE70" i="8" s="1"/>
  <c r="F70" i="8" s="1"/>
  <c r="BI82" i="8"/>
  <c r="BE82" i="8" s="1"/>
  <c r="F82" i="8" s="1"/>
  <c r="BI94" i="8"/>
  <c r="BE94" i="8" s="1"/>
  <c r="F94" i="8" s="1"/>
  <c r="BI5" i="8"/>
  <c r="BI21" i="8"/>
  <c r="BI89" i="8"/>
  <c r="BI10" i="8"/>
  <c r="BI30" i="8"/>
  <c r="BI25" i="8"/>
  <c r="BI37" i="8"/>
  <c r="BI61" i="8"/>
  <c r="BI81" i="8"/>
  <c r="BI16" i="8"/>
  <c r="BI24" i="8"/>
  <c r="BI68" i="8"/>
  <c r="BI76" i="8"/>
  <c r="BI96" i="8"/>
  <c r="BI15" i="8"/>
  <c r="BE15" i="8" s="1"/>
  <c r="F15" i="8" s="1"/>
  <c r="BI47" i="8"/>
  <c r="BI51" i="8"/>
  <c r="BI87" i="8"/>
  <c r="BE87" i="8" s="1"/>
  <c r="F87" i="8" s="1"/>
  <c r="BI23" i="8"/>
  <c r="BE23" i="8" s="1"/>
  <c r="F23" i="8" s="1"/>
  <c r="BI59" i="8"/>
  <c r="BI74" i="8"/>
  <c r="BI98" i="8"/>
  <c r="BI9" i="8"/>
  <c r="BI57" i="8"/>
  <c r="BI93" i="8"/>
  <c r="BI102" i="8"/>
  <c r="BE102" i="8" s="1"/>
  <c r="F102" i="8" s="1"/>
  <c r="BI34" i="8"/>
  <c r="BE34" i="8" s="1"/>
  <c r="F34" i="8" s="1"/>
  <c r="BI29" i="8"/>
  <c r="BI41" i="8"/>
  <c r="BI69" i="8"/>
  <c r="BI4" i="8"/>
  <c r="BI36" i="8"/>
  <c r="BI44" i="8"/>
  <c r="BE44" i="8" s="1"/>
  <c r="F44" i="8" s="1"/>
  <c r="BI52" i="8"/>
  <c r="BI60" i="8"/>
  <c r="BI80" i="8"/>
  <c r="BI88" i="8"/>
  <c r="BI99" i="8"/>
  <c r="BI95" i="8"/>
  <c r="BI3" i="8"/>
  <c r="F89" i="2"/>
  <c r="G76" i="2"/>
  <c r="C34" i="6"/>
  <c r="J34" i="6" s="1"/>
  <c r="L34" i="6" s="1"/>
  <c r="E41" i="2"/>
  <c r="F61" i="2"/>
  <c r="F92" i="2"/>
  <c r="G49" i="2"/>
  <c r="E39" i="2"/>
  <c r="E72" i="2"/>
  <c r="E80" i="2"/>
  <c r="E58" i="2"/>
  <c r="B47" i="8"/>
  <c r="BK75" i="8"/>
  <c r="BK42" i="8"/>
  <c r="BK85" i="8"/>
  <c r="BK77" i="8"/>
  <c r="BK40" i="8"/>
  <c r="BK56" i="8"/>
  <c r="BK91" i="8"/>
  <c r="BK51" i="8"/>
  <c r="BK87" i="8"/>
  <c r="BK59" i="8"/>
  <c r="BK82" i="8"/>
  <c r="BK61" i="8"/>
  <c r="BK71" i="8"/>
  <c r="BK46" i="8"/>
  <c r="BK93" i="8"/>
  <c r="BK34" i="8"/>
  <c r="BK80" i="8"/>
  <c r="BK99" i="8"/>
  <c r="BK50" i="8"/>
  <c r="BK26" i="8"/>
  <c r="BK53" i="8"/>
  <c r="BK32" i="8"/>
  <c r="BK48" i="8"/>
  <c r="BK101" i="8"/>
  <c r="BK63" i="8"/>
  <c r="BK23" i="8"/>
  <c r="BK54" i="8"/>
  <c r="BK70" i="8"/>
  <c r="BK21" i="8"/>
  <c r="BK89" i="8"/>
  <c r="BH81" i="8"/>
  <c r="BD81" i="8" s="1"/>
  <c r="BK31" i="8"/>
  <c r="BK79" i="8"/>
  <c r="BK83" i="8"/>
  <c r="BK102" i="8"/>
  <c r="BK29" i="8"/>
  <c r="BK69" i="8"/>
  <c r="BK36" i="8"/>
  <c r="BK44" i="8"/>
  <c r="BK67" i="8"/>
  <c r="BK19" i="8"/>
  <c r="BK55" i="8"/>
  <c r="BK38" i="8"/>
  <c r="BK58" i="8"/>
  <c r="BK45" i="8"/>
  <c r="BK65" i="8"/>
  <c r="BK18" i="8"/>
  <c r="BK33" i="8"/>
  <c r="BK73" i="8"/>
  <c r="BK8" i="8"/>
  <c r="BK28" i="8"/>
  <c r="J21" i="6"/>
  <c r="L21" i="6" s="1"/>
  <c r="C83" i="8"/>
  <c r="C82" i="6"/>
  <c r="F31" i="2"/>
  <c r="G95" i="2"/>
  <c r="B46" i="6"/>
  <c r="E62" i="2"/>
  <c r="F45" i="2"/>
  <c r="G84" i="2"/>
  <c r="F83" i="2"/>
  <c r="F100" i="2"/>
  <c r="F77" i="2"/>
  <c r="F37" i="2"/>
  <c r="E97" i="2"/>
  <c r="E36" i="2"/>
  <c r="F68" i="2"/>
  <c r="E85" i="2"/>
  <c r="G101" i="2"/>
  <c r="G46" i="2"/>
  <c r="E88" i="2"/>
  <c r="B55" i="6"/>
  <c r="B71" i="6"/>
  <c r="B54" i="6"/>
  <c r="C59" i="6"/>
  <c r="J59" i="6" s="1"/>
  <c r="M59" i="6" s="1"/>
  <c r="C77" i="8"/>
  <c r="BG77" i="8" s="1"/>
  <c r="B56" i="8"/>
  <c r="C91" i="6"/>
  <c r="J91" i="6" s="1"/>
  <c r="M91" i="6" s="1"/>
  <c r="C93" i="8"/>
  <c r="BG93" i="8" s="1"/>
  <c r="B72" i="8"/>
  <c r="C17" i="8"/>
  <c r="BG17" i="8" s="1"/>
  <c r="C60" i="8"/>
  <c r="C92" i="6"/>
  <c r="B88" i="8"/>
  <c r="B39" i="8"/>
  <c r="B46" i="8"/>
  <c r="C15" i="6"/>
  <c r="J15" i="6" s="1"/>
  <c r="L15" i="6" s="1"/>
  <c r="E16" i="2"/>
  <c r="F21" i="2"/>
  <c r="G86" i="2"/>
  <c r="F73" i="2"/>
  <c r="E74" i="2"/>
  <c r="F48" i="2"/>
  <c r="G57" i="2"/>
  <c r="G44" i="2"/>
  <c r="E42" i="2"/>
  <c r="J46" i="6"/>
  <c r="L46" i="6" s="1"/>
  <c r="J56" i="6"/>
  <c r="M56" i="6" s="1"/>
  <c r="C75" i="2"/>
  <c r="C30" i="8"/>
  <c r="C29" i="6"/>
  <c r="J29" i="6" s="1"/>
  <c r="M29" i="6" s="1"/>
  <c r="B63" i="2"/>
  <c r="B42" i="8"/>
  <c r="B41" i="6"/>
  <c r="B82" i="2"/>
  <c r="B23" i="8"/>
  <c r="B22" i="6"/>
  <c r="B54" i="2"/>
  <c r="B50" i="6"/>
  <c r="B51" i="8"/>
  <c r="B85" i="2"/>
  <c r="B20" i="8"/>
  <c r="B19" i="6"/>
  <c r="B30" i="2"/>
  <c r="B74" i="6"/>
  <c r="B75" i="8"/>
  <c r="B14" i="2"/>
  <c r="B90" i="6"/>
  <c r="B91" i="8"/>
  <c r="B80" i="2"/>
  <c r="B25" i="8"/>
  <c r="B24" i="6"/>
  <c r="C85" i="2"/>
  <c r="C20" i="8"/>
  <c r="C19" i="6"/>
  <c r="J19" i="6" s="1"/>
  <c r="B73" i="2"/>
  <c r="B31" i="6"/>
  <c r="B32" i="8"/>
  <c r="B41" i="2"/>
  <c r="B63" i="6"/>
  <c r="B64" i="8"/>
  <c r="C72" i="2"/>
  <c r="C32" i="6"/>
  <c r="C33" i="8"/>
  <c r="BG33" i="8" s="1"/>
  <c r="C64" i="2"/>
  <c r="C41" i="8"/>
  <c r="C40" i="6"/>
  <c r="J40" i="6" s="1"/>
  <c r="L40" i="6" s="1"/>
  <c r="B10" i="2"/>
  <c r="B94" i="6"/>
  <c r="B95" i="8"/>
  <c r="C15" i="2"/>
  <c r="C90" i="8"/>
  <c r="C89" i="6"/>
  <c r="J89" i="6" s="1"/>
  <c r="L89" i="6" s="1"/>
  <c r="B95" i="2"/>
  <c r="B9" i="6"/>
  <c r="B10" i="8"/>
  <c r="B79" i="2"/>
  <c r="B26" i="8"/>
  <c r="B25" i="6"/>
  <c r="B47" i="2"/>
  <c r="B57" i="6"/>
  <c r="B58" i="8"/>
  <c r="B31" i="2"/>
  <c r="B73" i="6"/>
  <c r="B74" i="8"/>
  <c r="B15" i="2"/>
  <c r="B89" i="6"/>
  <c r="B90" i="8"/>
  <c r="C60" i="2"/>
  <c r="C44" i="6"/>
  <c r="C45" i="8"/>
  <c r="BG45" i="8" s="1"/>
  <c r="B12" i="2"/>
  <c r="B93" i="8"/>
  <c r="B92" i="6"/>
  <c r="B34" i="2"/>
  <c r="B70" i="6"/>
  <c r="B71" i="8"/>
  <c r="B18" i="2"/>
  <c r="B87" i="8"/>
  <c r="B86" i="6"/>
  <c r="C76" i="2"/>
  <c r="C29" i="8"/>
  <c r="BG29" i="8" s="1"/>
  <c r="C28" i="6"/>
  <c r="G93" i="2"/>
  <c r="E93" i="2"/>
  <c r="C77" i="2"/>
  <c r="C27" i="6"/>
  <c r="C61" i="2"/>
  <c r="C43" i="6"/>
  <c r="C44" i="8"/>
  <c r="C29" i="2"/>
  <c r="C75" i="6"/>
  <c r="J75" i="6" s="1"/>
  <c r="B25" i="2"/>
  <c r="B80" i="8"/>
  <c r="B79" i="6"/>
  <c r="B88" i="2"/>
  <c r="B16" i="6"/>
  <c r="B17" i="8"/>
  <c r="B56" i="2"/>
  <c r="B49" i="8"/>
  <c r="B48" i="6"/>
  <c r="B36" i="2"/>
  <c r="B69" i="8"/>
  <c r="B68" i="6"/>
  <c r="C20" i="2"/>
  <c r="C84" i="6"/>
  <c r="C85" i="8"/>
  <c r="C16" i="2"/>
  <c r="C88" i="6"/>
  <c r="C89" i="8"/>
  <c r="BG89" i="8" s="1"/>
  <c r="C57" i="2"/>
  <c r="C47" i="6"/>
  <c r="C48" i="8"/>
  <c r="B45" i="2"/>
  <c r="B59" i="6"/>
  <c r="B60" i="8"/>
  <c r="C9" i="2"/>
  <c r="C95" i="6"/>
  <c r="J95" i="6" s="1"/>
  <c r="L95" i="6" s="1"/>
  <c r="C96" i="8"/>
  <c r="B68" i="2"/>
  <c r="B37" i="8"/>
  <c r="B36" i="6"/>
  <c r="C92" i="2"/>
  <c r="C12" i="6"/>
  <c r="J12" i="6" s="1"/>
  <c r="L12" i="6" s="1"/>
  <c r="G96" i="2"/>
  <c r="F96" i="2"/>
  <c r="B84" i="2"/>
  <c r="B21" i="8"/>
  <c r="B20" i="6"/>
  <c r="G52" i="2"/>
  <c r="E52" i="2"/>
  <c r="C24" i="2"/>
  <c r="C80" i="6"/>
  <c r="J80" i="6" s="1"/>
  <c r="C13" i="8"/>
  <c r="C28" i="8"/>
  <c r="G79" i="2"/>
  <c r="C59" i="2"/>
  <c r="C45" i="6"/>
  <c r="C46" i="8"/>
  <c r="B43" i="2"/>
  <c r="B62" i="8"/>
  <c r="B64" i="2"/>
  <c r="B41" i="8"/>
  <c r="B61" i="2"/>
  <c r="B43" i="6"/>
  <c r="B44" i="8"/>
  <c r="B29" i="2"/>
  <c r="B75" i="6"/>
  <c r="B44" i="2"/>
  <c r="B60" i="6"/>
  <c r="B61" i="8"/>
  <c r="B20" i="2"/>
  <c r="B85" i="8"/>
  <c r="B92" i="2"/>
  <c r="B12" i="6"/>
  <c r="B13" i="8"/>
  <c r="C40" i="2"/>
  <c r="C64" i="6"/>
  <c r="C65" i="8"/>
  <c r="BG65" i="8" s="1"/>
  <c r="B6" i="2"/>
  <c r="B98" i="6"/>
  <c r="B27" i="6"/>
  <c r="B78" i="8"/>
  <c r="B96" i="6"/>
  <c r="B39" i="6"/>
  <c r="B61" i="6"/>
  <c r="B91" i="2"/>
  <c r="B14" i="8"/>
  <c r="B11" i="2"/>
  <c r="B94" i="8"/>
  <c r="B78" i="2"/>
  <c r="B26" i="6"/>
  <c r="C38" i="2"/>
  <c r="C67" i="8"/>
  <c r="BG67" i="8" s="1"/>
  <c r="C26" i="2"/>
  <c r="C79" i="8"/>
  <c r="C78" i="6"/>
  <c r="C4" i="2"/>
  <c r="C100" i="6"/>
  <c r="E64" i="2"/>
  <c r="C7" i="2"/>
  <c r="C97" i="6"/>
  <c r="J97" i="6" s="1"/>
  <c r="O97" i="6" s="1"/>
  <c r="B39" i="2"/>
  <c r="B65" i="6"/>
  <c r="B66" i="8"/>
  <c r="C30" i="2"/>
  <c r="C74" i="6"/>
  <c r="C75" i="8"/>
  <c r="BG75" i="8" s="1"/>
  <c r="B32" i="2"/>
  <c r="B72" i="6"/>
  <c r="B73" i="8"/>
  <c r="B81" i="2"/>
  <c r="B23" i="6"/>
  <c r="C8" i="2"/>
  <c r="C96" i="6"/>
  <c r="B76" i="2"/>
  <c r="B28" i="6"/>
  <c r="B29" i="8"/>
  <c r="B28" i="8"/>
  <c r="B55" i="8"/>
  <c r="C92" i="8"/>
  <c r="C98" i="8"/>
  <c r="B32" i="6"/>
  <c r="B80" i="6"/>
  <c r="B33" i="8"/>
  <c r="C76" i="6"/>
  <c r="B87" i="6"/>
  <c r="B45" i="6"/>
  <c r="C11" i="2"/>
  <c r="C93" i="6"/>
  <c r="J93" i="6" s="1"/>
  <c r="L93" i="6" s="1"/>
  <c r="C94" i="8"/>
  <c r="B75" i="2"/>
  <c r="B30" i="8"/>
  <c r="C82" i="2"/>
  <c r="C22" i="6"/>
  <c r="B69" i="2"/>
  <c r="B35" i="6"/>
  <c r="C33" i="2"/>
  <c r="C71" i="6"/>
  <c r="B57" i="2"/>
  <c r="B47" i="6"/>
  <c r="F67" i="2"/>
  <c r="C43" i="2"/>
  <c r="C62" i="8"/>
  <c r="B87" i="2"/>
  <c r="B17" i="6"/>
  <c r="B18" i="8"/>
  <c r="B71" i="2"/>
  <c r="B33" i="6"/>
  <c r="B55" i="2"/>
  <c r="B49" i="6"/>
  <c r="B50" i="8"/>
  <c r="B23" i="2"/>
  <c r="B81" i="6"/>
  <c r="B82" i="8"/>
  <c r="B7" i="2"/>
  <c r="B97" i="6"/>
  <c r="B3" i="2"/>
  <c r="B102" i="8"/>
  <c r="B101" i="6"/>
  <c r="C78" i="2"/>
  <c r="C26" i="6"/>
  <c r="J26" i="6" s="1"/>
  <c r="C27" i="8"/>
  <c r="BG27" i="8" s="1"/>
  <c r="C66" i="2"/>
  <c r="C38" i="6"/>
  <c r="J38" i="6" s="1"/>
  <c r="P38" i="6" s="1"/>
  <c r="C39" i="8"/>
  <c r="C17" i="2"/>
  <c r="C87" i="6"/>
  <c r="J87" i="6" s="1"/>
  <c r="M87" i="6" s="1"/>
  <c r="B48" i="2"/>
  <c r="B57" i="8"/>
  <c r="C42" i="2"/>
  <c r="C62" i="6"/>
  <c r="C37" i="2"/>
  <c r="C67" i="6"/>
  <c r="J67" i="6" s="1"/>
  <c r="C5" i="2"/>
  <c r="C99" i="6"/>
  <c r="J99" i="6" s="1"/>
  <c r="C100" i="8"/>
  <c r="C56" i="2"/>
  <c r="C48" i="6"/>
  <c r="J48" i="6" s="1"/>
  <c r="O48" i="6" s="1"/>
  <c r="B4" i="2"/>
  <c r="B101" i="8"/>
  <c r="B100" i="6"/>
  <c r="C69" i="2"/>
  <c r="C35" i="6"/>
  <c r="C21" i="2"/>
  <c r="C83" i="6"/>
  <c r="J83" i="6" s="1"/>
  <c r="B9" i="2"/>
  <c r="B95" i="6"/>
  <c r="B96" i="8"/>
  <c r="B28" i="2"/>
  <c r="B76" i="6"/>
  <c r="B77" i="8"/>
  <c r="C52" i="2"/>
  <c r="C52" i="6"/>
  <c r="C53" i="8"/>
  <c r="BG53" i="8" s="1"/>
  <c r="B40" i="2"/>
  <c r="B64" i="6"/>
  <c r="B24" i="8"/>
  <c r="G34" i="2"/>
  <c r="C91" i="2"/>
  <c r="C14" i="8"/>
  <c r="C13" i="6"/>
  <c r="J13" i="6" s="1"/>
  <c r="M13" i="6" s="1"/>
  <c r="C27" i="2"/>
  <c r="C78" i="8"/>
  <c r="B83" i="2"/>
  <c r="B21" i="6"/>
  <c r="B22" i="8"/>
  <c r="B67" i="2"/>
  <c r="B37" i="6"/>
  <c r="B51" i="2"/>
  <c r="B53" i="6"/>
  <c r="B54" i="8"/>
  <c r="B35" i="2"/>
  <c r="B69" i="6"/>
  <c r="B19" i="2"/>
  <c r="B85" i="6"/>
  <c r="C90" i="2"/>
  <c r="C15" i="8"/>
  <c r="C14" i="6"/>
  <c r="J14" i="6" s="1"/>
  <c r="N14" i="6" s="1"/>
  <c r="C3" i="2"/>
  <c r="C102" i="8"/>
  <c r="C62" i="2"/>
  <c r="C43" i="8"/>
  <c r="C42" i="6"/>
  <c r="J42" i="6" s="1"/>
  <c r="C46" i="2"/>
  <c r="C58" i="6"/>
  <c r="C50" i="2"/>
  <c r="C54" i="6"/>
  <c r="C34" i="2"/>
  <c r="C70" i="6"/>
  <c r="C71" i="8"/>
  <c r="BG71" i="8" s="1"/>
  <c r="C18" i="2"/>
  <c r="C86" i="6"/>
  <c r="C87" i="8"/>
  <c r="C14" i="2"/>
  <c r="C90" i="6"/>
  <c r="B21" i="2"/>
  <c r="B84" i="8"/>
  <c r="B83" i="6"/>
  <c r="C73" i="2"/>
  <c r="C31" i="6"/>
  <c r="C53" i="2"/>
  <c r="C51" i="6"/>
  <c r="J51" i="6" s="1"/>
  <c r="C41" i="2"/>
  <c r="C63" i="6"/>
  <c r="J63" i="6" s="1"/>
  <c r="C64" i="8"/>
  <c r="C25" i="2"/>
  <c r="C79" i="6"/>
  <c r="C80" i="8"/>
  <c r="B13" i="2"/>
  <c r="B91" i="6"/>
  <c r="C80" i="2"/>
  <c r="C25" i="8"/>
  <c r="C24" i="6"/>
  <c r="C36" i="2"/>
  <c r="C68" i="6"/>
  <c r="C32" i="2"/>
  <c r="C73" i="8"/>
  <c r="C72" i="6"/>
  <c r="C68" i="2"/>
  <c r="C37" i="8"/>
  <c r="C36" i="6"/>
  <c r="J36" i="6" s="1"/>
  <c r="M36" i="6" s="1"/>
  <c r="C84" i="2"/>
  <c r="C21" i="8"/>
  <c r="BG21" i="8" s="1"/>
  <c r="C20" i="6"/>
  <c r="B52" i="2"/>
  <c r="B53" i="8"/>
  <c r="C6" i="2"/>
  <c r="C99" i="8"/>
  <c r="C61" i="6"/>
  <c r="J61" i="6" s="1"/>
  <c r="M61" i="6" s="1"/>
  <c r="B40" i="8"/>
  <c r="B56" i="6"/>
  <c r="B76" i="8"/>
  <c r="C49" i="8"/>
  <c r="B48" i="8"/>
  <c r="B16" i="8"/>
  <c r="C68" i="8"/>
  <c r="C101" i="8"/>
  <c r="BG101" i="8" s="1"/>
  <c r="C16" i="6"/>
  <c r="J16" i="6" s="1"/>
  <c r="O16" i="6" s="1"/>
  <c r="C23" i="6"/>
  <c r="J23" i="6" s="1"/>
  <c r="Q23" i="6" s="1"/>
  <c r="C16" i="8"/>
  <c r="C36" i="8"/>
  <c r="BG36" i="8" s="1"/>
  <c r="B34" i="8"/>
  <c r="B70" i="8"/>
  <c r="B15" i="6"/>
  <c r="C24" i="8"/>
  <c r="C55" i="8"/>
  <c r="BG55" i="8" s="1"/>
  <c r="B65" i="8"/>
  <c r="B81" i="8"/>
  <c r="B97" i="8"/>
  <c r="J71" i="6"/>
  <c r="M71" i="6" s="1"/>
  <c r="B38" i="6"/>
  <c r="B29" i="6"/>
  <c r="C66" i="6"/>
  <c r="B77" i="6"/>
  <c r="C69" i="8"/>
  <c r="BG69" i="8" s="1"/>
  <c r="J73" i="6"/>
  <c r="M73" i="6" s="1"/>
  <c r="C7" i="6"/>
  <c r="B8" i="8"/>
  <c r="C8" i="8"/>
  <c r="BG8" i="8" s="1"/>
  <c r="B9" i="8"/>
  <c r="J41" i="6"/>
  <c r="M41" i="6" s="1"/>
  <c r="C5" i="8"/>
  <c r="BG5" i="8" s="1"/>
  <c r="B6" i="8"/>
  <c r="C9" i="6"/>
  <c r="J9" i="6" s="1"/>
  <c r="Q9" i="6" s="1"/>
  <c r="C7" i="8"/>
  <c r="C10" i="8"/>
  <c r="C8" i="6"/>
  <c r="J8" i="6" s="1"/>
  <c r="B4" i="8"/>
  <c r="B7" i="6"/>
  <c r="C5" i="6"/>
  <c r="J5" i="6" s="1"/>
  <c r="B7" i="8"/>
  <c r="B6" i="6"/>
  <c r="C6" i="8"/>
  <c r="BG6" i="8" s="1"/>
  <c r="B3" i="6"/>
  <c r="B10" i="6"/>
  <c r="B5" i="6"/>
  <c r="C10" i="6"/>
  <c r="J10" i="6" s="1"/>
  <c r="L10" i="6" s="1"/>
  <c r="C9" i="8"/>
  <c r="BG9" i="8" s="1"/>
  <c r="C12" i="8"/>
  <c r="B8" i="6"/>
  <c r="B11" i="8"/>
  <c r="C11" i="8"/>
  <c r="BG11" i="8" s="1"/>
  <c r="C6" i="6"/>
  <c r="J6" i="6" s="1"/>
  <c r="N6" i="6" s="1"/>
  <c r="C4" i="8"/>
  <c r="C3" i="6"/>
  <c r="J3" i="6" s="1"/>
  <c r="C4" i="6"/>
  <c r="J4" i="6" s="1"/>
  <c r="L4" i="6" s="1"/>
  <c r="B4" i="6"/>
  <c r="B5" i="8"/>
  <c r="J30" i="6"/>
  <c r="Q30" i="6" s="1"/>
  <c r="K88" i="6"/>
  <c r="Q88" i="6" s="1"/>
  <c r="K7" i="6"/>
  <c r="Q7" i="6" s="1"/>
  <c r="J85" i="6"/>
  <c r="L85" i="6" s="1"/>
  <c r="J47" i="6"/>
  <c r="M47" i="6" s="1"/>
  <c r="C2" i="6"/>
  <c r="J2" i="6" s="1"/>
  <c r="L2" i="6" s="1"/>
  <c r="C3" i="8"/>
  <c r="BG3" i="8" s="1"/>
  <c r="B2" i="6"/>
  <c r="B3" i="8"/>
  <c r="B12" i="8"/>
  <c r="C11" i="6"/>
  <c r="B11" i="6"/>
  <c r="K95" i="6"/>
  <c r="BH66" i="8"/>
  <c r="BD66" i="8" s="1"/>
  <c r="BJ99" i="8"/>
  <c r="BE99" i="8" s="1"/>
  <c r="F99" i="8" s="1"/>
  <c r="F3" i="2"/>
  <c r="M53" i="6"/>
  <c r="L101" i="6"/>
  <c r="BJ81" i="8"/>
  <c r="BH17" i="8"/>
  <c r="BH99" i="8"/>
  <c r="BJ65" i="8"/>
  <c r="BE65" i="8" s="1"/>
  <c r="F65" i="8" s="1"/>
  <c r="BH82" i="8"/>
  <c r="BH5" i="8"/>
  <c r="J66" i="6"/>
  <c r="M66" i="6" s="1"/>
  <c r="BH43" i="8"/>
  <c r="BD43" i="8" s="1"/>
  <c r="K101" i="6"/>
  <c r="Q101" i="6" s="1"/>
  <c r="L53" i="6"/>
  <c r="BH11" i="8"/>
  <c r="BJ66" i="8"/>
  <c r="J69" i="6"/>
  <c r="P69" i="6" s="1"/>
  <c r="BJ4" i="8"/>
  <c r="K21" i="6"/>
  <c r="K50" i="6"/>
  <c r="Q50" i="6" s="1"/>
  <c r="M50" i="6"/>
  <c r="BJ43" i="8"/>
  <c r="K37" i="6"/>
  <c r="Q37" i="6" s="1"/>
  <c r="K83" i="6"/>
  <c r="J96" i="6"/>
  <c r="M96" i="6" s="1"/>
  <c r="P53" i="6"/>
  <c r="U53" i="6" s="1"/>
  <c r="L25" i="6"/>
  <c r="J98" i="6"/>
  <c r="M98" i="6" s="1"/>
  <c r="BH49" i="8"/>
  <c r="BD49" i="8" s="1"/>
  <c r="BJ82" i="8"/>
  <c r="BJ33" i="8"/>
  <c r="BE33" i="8" s="1"/>
  <c r="F33" i="8" s="1"/>
  <c r="BJ11" i="8"/>
  <c r="K53" i="6"/>
  <c r="Q53" i="6" s="1"/>
  <c r="BJ77" i="8"/>
  <c r="BE77" i="8" s="1"/>
  <c r="F77" i="8" s="1"/>
  <c r="BH39" i="8"/>
  <c r="BD39" i="8" s="1"/>
  <c r="K57" i="6"/>
  <c r="Q57" i="6" s="1"/>
  <c r="BJ101" i="8"/>
  <c r="BE101" i="8" s="1"/>
  <c r="F101" i="8" s="1"/>
  <c r="BH102" i="8"/>
  <c r="G3" i="2"/>
  <c r="BJ85" i="8"/>
  <c r="BE85" i="8" s="1"/>
  <c r="F85" i="8" s="1"/>
  <c r="BH3" i="8"/>
  <c r="BH72" i="8"/>
  <c r="BD72" i="8" s="1"/>
  <c r="BJ60" i="8"/>
  <c r="J24" i="6"/>
  <c r="L24" i="6" s="1"/>
  <c r="BH84" i="8"/>
  <c r="BD84" i="8" s="1"/>
  <c r="BH79" i="8"/>
  <c r="BH22" i="8"/>
  <c r="BD22" i="8" s="1"/>
  <c r="BJ84" i="8"/>
  <c r="BJ91" i="8"/>
  <c r="BE91" i="8" s="1"/>
  <c r="F91" i="8" s="1"/>
  <c r="BJ44" i="8"/>
  <c r="BJ9" i="8"/>
  <c r="BH40" i="8"/>
  <c r="P70" i="6"/>
  <c r="V70" i="6" s="1"/>
  <c r="K70" i="6"/>
  <c r="Q70" i="6" s="1"/>
  <c r="BH58" i="8"/>
  <c r="BH97" i="8"/>
  <c r="BH32" i="8"/>
  <c r="BJ5" i="8"/>
  <c r="BJ28" i="8"/>
  <c r="BJ13" i="8"/>
  <c r="BH77" i="8"/>
  <c r="BH101" i="8"/>
  <c r="K25" i="6"/>
  <c r="Q25" i="6" s="1"/>
  <c r="K67" i="6"/>
  <c r="J52" i="6"/>
  <c r="N52" i="6" s="1"/>
  <c r="BH37" i="8"/>
  <c r="BD37" i="8" s="1"/>
  <c r="BJ102" i="8"/>
  <c r="K15" i="6"/>
  <c r="K73" i="6"/>
  <c r="K99" i="6"/>
  <c r="N50" i="6"/>
  <c r="P50" i="6"/>
  <c r="P25" i="6"/>
  <c r="V25" i="6" s="1"/>
  <c r="AB25" i="6" s="1"/>
  <c r="O25" i="6"/>
  <c r="BH85" i="8"/>
  <c r="BH53" i="8"/>
  <c r="BH21" i="8"/>
  <c r="BH92" i="8"/>
  <c r="BD92" i="8" s="1"/>
  <c r="BH4" i="8"/>
  <c r="BH51" i="8"/>
  <c r="BJ86" i="8"/>
  <c r="BJ69" i="8"/>
  <c r="BE69" i="8" s="1"/>
  <c r="F69" i="8" s="1"/>
  <c r="BJ37" i="8"/>
  <c r="BJ92" i="8"/>
  <c r="BJ8" i="8"/>
  <c r="BE8" i="8" s="1"/>
  <c r="F8" i="8" s="1"/>
  <c r="BJ79" i="8"/>
  <c r="J82" i="6"/>
  <c r="Q82" i="6" s="1"/>
  <c r="M25" i="6"/>
  <c r="BH69" i="8"/>
  <c r="BJ53" i="8"/>
  <c r="BE53" i="8" s="1"/>
  <c r="F53" i="8" s="1"/>
  <c r="BJ21" i="8"/>
  <c r="BE21" i="8" s="1"/>
  <c r="F21" i="8" s="1"/>
  <c r="K31" i="6"/>
  <c r="Q31" i="6" s="1"/>
  <c r="K51" i="6"/>
  <c r="J84" i="6"/>
  <c r="N84" i="6" s="1"/>
  <c r="K56" i="6"/>
  <c r="O50" i="6"/>
  <c r="N53" i="6"/>
  <c r="P94" i="6"/>
  <c r="V94" i="6" s="1"/>
  <c r="BH74" i="8"/>
  <c r="BD74" i="8" s="1"/>
  <c r="BH10" i="8"/>
  <c r="BH65" i="8"/>
  <c r="BH33" i="8"/>
  <c r="BH96" i="8"/>
  <c r="BD96" i="8" s="1"/>
  <c r="BH36" i="8"/>
  <c r="BH67" i="8"/>
  <c r="BJ98" i="8"/>
  <c r="BJ46" i="8"/>
  <c r="BJ49" i="8"/>
  <c r="BJ96" i="8"/>
  <c r="BJ36" i="8"/>
  <c r="BE36" i="8" s="1"/>
  <c r="F36" i="8" s="1"/>
  <c r="BJ51" i="8"/>
  <c r="BE51" i="8" s="1"/>
  <c r="F51" i="8" s="1"/>
  <c r="BJ27" i="8"/>
  <c r="BE27" i="8" s="1"/>
  <c r="F27" i="8" s="1"/>
  <c r="N70" i="6"/>
  <c r="N54" i="6"/>
  <c r="BH78" i="8"/>
  <c r="BD78" i="8" s="1"/>
  <c r="K55" i="6"/>
  <c r="Q55" i="6" s="1"/>
  <c r="J86" i="6"/>
  <c r="M86" i="6" s="1"/>
  <c r="J77" i="6"/>
  <c r="M77" i="6" s="1"/>
  <c r="K100" i="6"/>
  <c r="Q100" i="6" s="1"/>
  <c r="J39" i="6"/>
  <c r="M39" i="6" s="1"/>
  <c r="BH71" i="8"/>
  <c r="K71" i="6"/>
  <c r="K87" i="6"/>
  <c r="O54" i="6"/>
  <c r="BJ71" i="8"/>
  <c r="BE71" i="8" s="1"/>
  <c r="F71" i="8" s="1"/>
  <c r="K27" i="6"/>
  <c r="Q27" i="6" s="1"/>
  <c r="W27" i="6" s="1"/>
  <c r="AC27" i="6" s="1"/>
  <c r="K54" i="6"/>
  <c r="Q54" i="6" s="1"/>
  <c r="J28" i="6"/>
  <c r="M28" i="6" s="1"/>
  <c r="L54" i="6"/>
  <c r="O31" i="6"/>
  <c r="BH86" i="8"/>
  <c r="BD86" i="8" s="1"/>
  <c r="BH6" i="8"/>
  <c r="BH15" i="8"/>
  <c r="BJ78" i="8"/>
  <c r="BJ93" i="8"/>
  <c r="BE93" i="8" s="1"/>
  <c r="F93" i="8" s="1"/>
  <c r="BJ32" i="8"/>
  <c r="BJ39" i="8"/>
  <c r="BJ15" i="8"/>
  <c r="BH42" i="8"/>
  <c r="BH8" i="8"/>
  <c r="BJ22" i="8"/>
  <c r="K19" i="6"/>
  <c r="BJ40" i="8"/>
  <c r="BH48" i="8"/>
  <c r="K5" i="6"/>
  <c r="BJ7" i="8"/>
  <c r="J60" i="6"/>
  <c r="L60" i="6" s="1"/>
  <c r="BH100" i="8"/>
  <c r="BD100" i="8" s="1"/>
  <c r="K75" i="6"/>
  <c r="J44" i="6"/>
  <c r="O44" i="6" s="1"/>
  <c r="P54" i="6"/>
  <c r="S54" i="6" s="1"/>
  <c r="BH68" i="8"/>
  <c r="BD68" i="8" s="1"/>
  <c r="BH28" i="8"/>
  <c r="BH59" i="8"/>
  <c r="BJ14" i="8"/>
  <c r="BE14" i="8" s="1"/>
  <c r="F14" i="8" s="1"/>
  <c r="K42" i="6"/>
  <c r="J72" i="6"/>
  <c r="L72" i="6" s="1"/>
  <c r="O70" i="6"/>
  <c r="P17" i="6"/>
  <c r="T17" i="6" s="1"/>
  <c r="J11" i="6"/>
  <c r="M11" i="6" s="1"/>
  <c r="BH14" i="8"/>
  <c r="N58" i="6"/>
  <c r="M45" i="6"/>
  <c r="L70" i="6"/>
  <c r="J90" i="6"/>
  <c r="L90" i="6" s="1"/>
  <c r="J81" i="6"/>
  <c r="M81" i="6" s="1"/>
  <c r="BH45" i="8"/>
  <c r="BH64" i="8"/>
  <c r="BD64" i="8" s="1"/>
  <c r="BH47" i="8"/>
  <c r="BD47" i="8" s="1"/>
  <c r="BH75" i="8"/>
  <c r="BJ54" i="8"/>
  <c r="BJ6" i="8"/>
  <c r="BJ63" i="8"/>
  <c r="BE63" i="8" s="1"/>
  <c r="F63" i="8" s="1"/>
  <c r="K17" i="6"/>
  <c r="Q17" i="6" s="1"/>
  <c r="K49" i="6"/>
  <c r="Q49" i="6" s="1"/>
  <c r="N33" i="6"/>
  <c r="L43" i="6"/>
  <c r="BH62" i="8"/>
  <c r="BD62" i="8" s="1"/>
  <c r="BJ29" i="8"/>
  <c r="BE29" i="8" s="1"/>
  <c r="F29" i="8" s="1"/>
  <c r="O58" i="6"/>
  <c r="O17" i="6"/>
  <c r="J32" i="6"/>
  <c r="N32" i="6" s="1"/>
  <c r="J74" i="6"/>
  <c r="N74" i="6" s="1"/>
  <c r="M33" i="6"/>
  <c r="BH94" i="8"/>
  <c r="BH13" i="8"/>
  <c r="BD13" i="8" s="1"/>
  <c r="BJ45" i="8"/>
  <c r="BE45" i="8" s="1"/>
  <c r="F45" i="8" s="1"/>
  <c r="J64" i="6"/>
  <c r="O64" i="6" s="1"/>
  <c r="K58" i="6"/>
  <c r="Q58" i="6" s="1"/>
  <c r="J65" i="6"/>
  <c r="P65" i="6" s="1"/>
  <c r="L17" i="6"/>
  <c r="M17" i="6"/>
  <c r="BH61" i="8"/>
  <c r="BJ75" i="8"/>
  <c r="BE75" i="8" s="1"/>
  <c r="F75" i="8" s="1"/>
  <c r="J18" i="6"/>
  <c r="N18" i="6" s="1"/>
  <c r="P33" i="6"/>
  <c r="P58" i="6"/>
  <c r="L33" i="6"/>
  <c r="BJ47" i="8"/>
  <c r="BJ59" i="8"/>
  <c r="BE59" i="8" s="1"/>
  <c r="F59" i="8" s="1"/>
  <c r="K33" i="6"/>
  <c r="Q33" i="6" s="1"/>
  <c r="K43" i="6"/>
  <c r="O43" i="6" s="1"/>
  <c r="J20" i="6"/>
  <c r="L20" i="6" s="1"/>
  <c r="M31" i="6"/>
  <c r="M58" i="6"/>
  <c r="L31" i="6"/>
  <c r="BH70" i="8"/>
  <c r="BH54" i="8"/>
  <c r="BH29" i="8"/>
  <c r="BH56" i="8"/>
  <c r="BH7" i="8"/>
  <c r="BD7" i="8" s="1"/>
  <c r="BH35" i="8"/>
  <c r="BD35" i="8" s="1"/>
  <c r="BJ3" i="8"/>
  <c r="BJ94" i="8"/>
  <c r="BJ70" i="8"/>
  <c r="BJ34" i="8"/>
  <c r="BJ61" i="8"/>
  <c r="BE61" i="8" s="1"/>
  <c r="F61" i="8" s="1"/>
  <c r="BJ100" i="8"/>
  <c r="BJ64" i="8"/>
  <c r="BJ35" i="8"/>
  <c r="BJ20" i="8"/>
  <c r="J35" i="6"/>
  <c r="M35" i="6" s="1"/>
  <c r="BH38" i="8"/>
  <c r="BJ50" i="8"/>
  <c r="BJ30" i="8"/>
  <c r="O79" i="6"/>
  <c r="K80" i="6"/>
  <c r="BH34" i="8"/>
  <c r="BH80" i="8"/>
  <c r="K46" i="6"/>
  <c r="L94" i="6"/>
  <c r="M94" i="6"/>
  <c r="K79" i="6"/>
  <c r="Q79" i="6" s="1"/>
  <c r="K62" i="6"/>
  <c r="Q62" i="6" s="1"/>
  <c r="L79" i="6"/>
  <c r="P79" i="6"/>
  <c r="O45" i="6"/>
  <c r="L45" i="6"/>
  <c r="J78" i="6"/>
  <c r="L78" i="6" s="1"/>
  <c r="BJ76" i="8"/>
  <c r="BJ52" i="8"/>
  <c r="BJ19" i="8"/>
  <c r="BE19" i="8" s="1"/>
  <c r="F19" i="8" s="1"/>
  <c r="K63" i="6"/>
  <c r="J68" i="6"/>
  <c r="P68" i="6" s="1"/>
  <c r="J92" i="6"/>
  <c r="O92" i="6" s="1"/>
  <c r="K26" i="6"/>
  <c r="K94" i="6"/>
  <c r="Q94" i="6" s="1"/>
  <c r="L27" i="6"/>
  <c r="R27" i="6" s="1"/>
  <c r="X27" i="6" s="1"/>
  <c r="M79" i="6"/>
  <c r="O94" i="6"/>
  <c r="P45" i="6"/>
  <c r="V45" i="6" s="1"/>
  <c r="AB45" i="6" s="1"/>
  <c r="BH46" i="8"/>
  <c r="BH52" i="8"/>
  <c r="BD52" i="8" s="1"/>
  <c r="BH24" i="8"/>
  <c r="BD24" i="8" s="1"/>
  <c r="BH55" i="8"/>
  <c r="BH63" i="8"/>
  <c r="BH91" i="8"/>
  <c r="BJ62" i="8"/>
  <c r="BJ42" i="8"/>
  <c r="BE42" i="8" s="1"/>
  <c r="F42" i="8" s="1"/>
  <c r="BJ18" i="8"/>
  <c r="BJ68" i="8"/>
  <c r="BJ48" i="8"/>
  <c r="BJ55" i="8"/>
  <c r="BE55" i="8" s="1"/>
  <c r="F55" i="8" s="1"/>
  <c r="BJ83" i="8"/>
  <c r="BE83" i="8" s="1"/>
  <c r="F83" i="8" s="1"/>
  <c r="K45" i="6"/>
  <c r="Q45" i="6" s="1"/>
  <c r="K76" i="6"/>
  <c r="Q76" i="6" s="1"/>
  <c r="K22" i="6"/>
  <c r="Q22" i="6" s="1"/>
  <c r="M27" i="6"/>
  <c r="S27" i="6" s="1"/>
  <c r="Y27" i="6" s="1"/>
  <c r="P31" i="6"/>
  <c r="V31" i="6" s="1"/>
  <c r="AB31" i="6" s="1"/>
  <c r="AH31" i="6" s="1"/>
  <c r="BH98" i="8"/>
  <c r="BD98" i="8" s="1"/>
  <c r="BH50" i="8"/>
  <c r="BH18" i="8"/>
  <c r="BH93" i="8"/>
  <c r="BH73" i="8"/>
  <c r="BH57" i="8"/>
  <c r="BD57" i="8" s="1"/>
  <c r="BH41" i="8"/>
  <c r="BD41" i="8" s="1"/>
  <c r="BH25" i="8"/>
  <c r="BH9" i="8"/>
  <c r="BH76" i="8"/>
  <c r="BD76" i="8" s="1"/>
  <c r="BH60" i="8"/>
  <c r="BD60" i="8" s="1"/>
  <c r="BH44" i="8"/>
  <c r="BH20" i="8"/>
  <c r="BD20" i="8" s="1"/>
  <c r="BH83" i="8"/>
  <c r="BH19" i="8"/>
  <c r="BH27" i="8"/>
  <c r="BJ90" i="8"/>
  <c r="BJ74" i="8"/>
  <c r="BJ58" i="8"/>
  <c r="BJ26" i="8"/>
  <c r="BJ10" i="8"/>
  <c r="BJ97" i="8"/>
  <c r="BE97" i="8" s="1"/>
  <c r="F97" i="8" s="1"/>
  <c r="BJ17" i="8"/>
  <c r="BE17" i="8" s="1"/>
  <c r="F17" i="8" s="1"/>
  <c r="BJ88" i="8"/>
  <c r="BJ72" i="8"/>
  <c r="BJ56" i="8"/>
  <c r="BJ16" i="8"/>
  <c r="BJ87" i="8"/>
  <c r="BJ23" i="8"/>
  <c r="BJ67" i="8"/>
  <c r="BE67" i="8" s="1"/>
  <c r="F67" i="8" s="1"/>
  <c r="N27" i="6"/>
  <c r="T27" i="6" s="1"/>
  <c r="Z27" i="6" s="1"/>
  <c r="BH30" i="8"/>
  <c r="BD30" i="8" s="1"/>
  <c r="BH89" i="8"/>
  <c r="BH88" i="8"/>
  <c r="BD88" i="8" s="1"/>
  <c r="BH16" i="8"/>
  <c r="BD16" i="8" s="1"/>
  <c r="BH87" i="8"/>
  <c r="BH23" i="8"/>
  <c r="BH95" i="8"/>
  <c r="BH31" i="8"/>
  <c r="BJ38" i="8"/>
  <c r="BJ12" i="8"/>
  <c r="BJ95" i="8"/>
  <c r="BE95" i="8" s="1"/>
  <c r="F95" i="8" s="1"/>
  <c r="BJ31" i="8"/>
  <c r="BE31" i="8" s="1"/>
  <c r="F31" i="8" s="1"/>
  <c r="K8" i="6"/>
  <c r="O27" i="6"/>
  <c r="U27" i="6" s="1"/>
  <c r="AA27" i="6" s="1"/>
  <c r="BH90" i="8"/>
  <c r="BD90" i="8" s="1"/>
  <c r="BH26" i="8"/>
  <c r="BH12" i="8"/>
  <c r="BJ89" i="8"/>
  <c r="BE89" i="8" s="1"/>
  <c r="F89" i="8" s="1"/>
  <c r="BJ73" i="8"/>
  <c r="BJ57" i="8"/>
  <c r="BJ41" i="8"/>
  <c r="BJ25" i="8"/>
  <c r="BE25" i="8" s="1"/>
  <c r="F25" i="8" s="1"/>
  <c r="BJ80" i="8"/>
  <c r="BE80" i="8" s="1"/>
  <c r="F80" i="8" s="1"/>
  <c r="BJ24" i="8"/>
  <c r="N7" i="6"/>
  <c r="M100" i="6"/>
  <c r="L76" i="6"/>
  <c r="M7" i="6"/>
  <c r="L62" i="6"/>
  <c r="L22" i="6"/>
  <c r="L37" i="6"/>
  <c r="O76" i="6"/>
  <c r="N22" i="6"/>
  <c r="L49" i="6"/>
  <c r="O49" i="6"/>
  <c r="O100" i="6"/>
  <c r="P43" i="6"/>
  <c r="S43" i="6" s="1"/>
  <c r="N37" i="6"/>
  <c r="P62" i="6"/>
  <c r="S62" i="6" s="1"/>
  <c r="P37" i="6"/>
  <c r="V37" i="6" s="1"/>
  <c r="P76" i="6"/>
  <c r="S76" i="6" s="1"/>
  <c r="O7" i="6"/>
  <c r="N43" i="6"/>
  <c r="N62" i="6"/>
  <c r="P100" i="6"/>
  <c r="P7" i="6"/>
  <c r="P22" i="6"/>
  <c r="N49" i="6"/>
  <c r="O37" i="6"/>
  <c r="P49" i="6"/>
  <c r="O62" i="6"/>
  <c r="N76" i="6"/>
  <c r="N100" i="6"/>
  <c r="O22" i="6"/>
  <c r="O88" i="6"/>
  <c r="N88" i="6"/>
  <c r="P88" i="6"/>
  <c r="M88" i="6"/>
  <c r="L88" i="6"/>
  <c r="P57" i="6"/>
  <c r="O57" i="6"/>
  <c r="N57" i="6"/>
  <c r="M57" i="6"/>
  <c r="L57" i="6"/>
  <c r="N55" i="6"/>
  <c r="M55" i="6"/>
  <c r="L55" i="6"/>
  <c r="P55" i="6"/>
  <c r="O55" i="6"/>
  <c r="O101" i="6"/>
  <c r="P101" i="6"/>
  <c r="N101" i="6"/>
  <c r="AB27" i="6"/>
  <c r="BE9" i="8" l="1"/>
  <c r="F9" i="8" s="1"/>
  <c r="BE12" i="8"/>
  <c r="F12" i="8" s="1"/>
  <c r="BD3" i="8"/>
  <c r="BD9" i="8"/>
  <c r="BD11" i="8"/>
  <c r="BD5" i="8"/>
  <c r="DA8" i="9"/>
  <c r="BG4" i="8"/>
  <c r="BD4" i="8" s="1"/>
  <c r="BG99" i="8"/>
  <c r="BD99" i="8" s="1"/>
  <c r="BD69" i="8"/>
  <c r="BD21" i="8"/>
  <c r="BG80" i="8"/>
  <c r="BD80" i="8" s="1"/>
  <c r="BG25" i="8"/>
  <c r="BD25" i="8" s="1"/>
  <c r="BG14" i="8"/>
  <c r="BD14" i="8" s="1"/>
  <c r="BG12" i="8"/>
  <c r="BD12" i="8" s="1"/>
  <c r="BD6" i="8"/>
  <c r="BD55" i="8"/>
  <c r="BD71" i="8"/>
  <c r="BD53" i="8"/>
  <c r="BD27" i="8"/>
  <c r="BD65" i="8"/>
  <c r="BD45" i="8"/>
  <c r="BD17" i="8"/>
  <c r="BG10" i="8"/>
  <c r="BD10" i="8" s="1"/>
  <c r="BG85" i="8"/>
  <c r="BD85" i="8" s="1"/>
  <c r="BG83" i="8"/>
  <c r="BD83" i="8" s="1"/>
  <c r="BD36" i="8"/>
  <c r="BD29" i="8"/>
  <c r="BD101" i="8"/>
  <c r="BD77" i="8"/>
  <c r="BD67" i="8"/>
  <c r="BD93" i="8"/>
  <c r="BD89" i="8"/>
  <c r="BD75" i="8"/>
  <c r="BD8" i="8"/>
  <c r="BD33" i="8"/>
  <c r="N94" i="6"/>
  <c r="R94" i="6" s="1"/>
  <c r="Q21" i="6"/>
  <c r="M21" i="6"/>
  <c r="L26" i="6"/>
  <c r="O26" i="6"/>
  <c r="P26" i="6"/>
  <c r="M26" i="6"/>
  <c r="N26" i="6"/>
  <c r="Q26" i="6"/>
  <c r="O46" i="6"/>
  <c r="Q46" i="6"/>
  <c r="O15" i="6"/>
  <c r="L80" i="6"/>
  <c r="M80" i="6"/>
  <c r="Q80" i="6"/>
  <c r="Q15" i="6"/>
  <c r="P15" i="6"/>
  <c r="Q56" i="6"/>
  <c r="Q73" i="6"/>
  <c r="L73" i="6"/>
  <c r="M95" i="6"/>
  <c r="N73" i="6"/>
  <c r="N15" i="6"/>
  <c r="M46" i="6"/>
  <c r="M15" i="6"/>
  <c r="L56" i="6"/>
  <c r="L42" i="6"/>
  <c r="M42" i="6"/>
  <c r="P42" i="6"/>
  <c r="W42" i="6" s="1"/>
  <c r="P73" i="6"/>
  <c r="W73" i="6" s="1"/>
  <c r="Q42" i="6"/>
  <c r="P80" i="6"/>
  <c r="P56" i="6"/>
  <c r="P95" i="6"/>
  <c r="Q95" i="6"/>
  <c r="N56" i="6"/>
  <c r="N95" i="6"/>
  <c r="O95" i="6"/>
  <c r="L19" i="6"/>
  <c r="O19" i="6"/>
  <c r="M19" i="6"/>
  <c r="P19" i="6"/>
  <c r="L51" i="6"/>
  <c r="M51" i="6"/>
  <c r="P51" i="6"/>
  <c r="W51" i="6" s="1"/>
  <c r="L99" i="6"/>
  <c r="Q99" i="6"/>
  <c r="N99" i="6"/>
  <c r="M99" i="6"/>
  <c r="P46" i="6"/>
  <c r="W46" i="6" s="1"/>
  <c r="O56" i="6"/>
  <c r="O73" i="6"/>
  <c r="Q71" i="6"/>
  <c r="N46" i="6"/>
  <c r="Q19" i="6"/>
  <c r="P99" i="6"/>
  <c r="L75" i="6"/>
  <c r="P75" i="6"/>
  <c r="W75" i="6" s="1"/>
  <c r="O75" i="6"/>
  <c r="N75" i="6"/>
  <c r="M75" i="6"/>
  <c r="M83" i="6"/>
  <c r="L83" i="6"/>
  <c r="P83" i="6"/>
  <c r="O83" i="6"/>
  <c r="N83" i="6"/>
  <c r="Q83" i="6"/>
  <c r="P63" i="6"/>
  <c r="W63" i="6" s="1"/>
  <c r="M63" i="6"/>
  <c r="L63" i="6"/>
  <c r="O63" i="6"/>
  <c r="N63" i="6"/>
  <c r="O67" i="6"/>
  <c r="Q67" i="6"/>
  <c r="N67" i="6"/>
  <c r="L67" i="6"/>
  <c r="P67" i="6"/>
  <c r="W67" i="6" s="1"/>
  <c r="M67" i="6"/>
  <c r="O71" i="6"/>
  <c r="N87" i="6"/>
  <c r="P21" i="6"/>
  <c r="N42" i="6"/>
  <c r="O99" i="6"/>
  <c r="P71" i="6"/>
  <c r="W71" i="6" s="1"/>
  <c r="N80" i="6"/>
  <c r="O42" i="6"/>
  <c r="O51" i="6"/>
  <c r="N19" i="6"/>
  <c r="L87" i="6"/>
  <c r="Q51" i="6"/>
  <c r="Q63" i="6"/>
  <c r="O80" i="6"/>
  <c r="O87" i="6"/>
  <c r="N71" i="6"/>
  <c r="N51" i="6"/>
  <c r="P87" i="6"/>
  <c r="W87" i="6" s="1"/>
  <c r="O21" i="6"/>
  <c r="N21" i="6"/>
  <c r="L71" i="6"/>
  <c r="Q75" i="6"/>
  <c r="Q87" i="6"/>
  <c r="O8" i="6"/>
  <c r="P8" i="6"/>
  <c r="N8" i="6"/>
  <c r="M8" i="6"/>
  <c r="L8" i="6"/>
  <c r="Q8" i="6"/>
  <c r="N5" i="6"/>
  <c r="P5" i="6"/>
  <c r="L5" i="6"/>
  <c r="O5" i="6"/>
  <c r="M5" i="6"/>
  <c r="P41" i="6"/>
  <c r="W53" i="6"/>
  <c r="Q5" i="6"/>
  <c r="N41" i="6"/>
  <c r="O41" i="6"/>
  <c r="L41" i="6"/>
  <c r="Q41" i="6"/>
  <c r="D3" i="2"/>
  <c r="G4" i="2" s="1"/>
  <c r="O85" i="6"/>
  <c r="P47" i="6"/>
  <c r="M85" i="6"/>
  <c r="L30" i="6"/>
  <c r="N30" i="6"/>
  <c r="P30" i="6"/>
  <c r="V30" i="6" s="1"/>
  <c r="M30" i="6"/>
  <c r="O30" i="6"/>
  <c r="N47" i="6"/>
  <c r="N85" i="6"/>
  <c r="Q85" i="6"/>
  <c r="P85" i="6"/>
  <c r="W85" i="6" s="1"/>
  <c r="L47" i="6"/>
  <c r="O47" i="6"/>
  <c r="Q47" i="6"/>
  <c r="N66" i="6"/>
  <c r="O39" i="6"/>
  <c r="M14" i="6"/>
  <c r="O96" i="6"/>
  <c r="Q43" i="6"/>
  <c r="W43" i="6" s="1"/>
  <c r="M60" i="6"/>
  <c r="V53" i="6"/>
  <c r="AA53" i="6" s="1"/>
  <c r="W79" i="6"/>
  <c r="R53" i="6"/>
  <c r="S53" i="6"/>
  <c r="T53" i="6"/>
  <c r="O66" i="6"/>
  <c r="T58" i="6"/>
  <c r="Q66" i="6"/>
  <c r="P66" i="6"/>
  <c r="V66" i="6" s="1"/>
  <c r="AB66" i="6" s="1"/>
  <c r="L66" i="6"/>
  <c r="S50" i="6"/>
  <c r="R7" i="6"/>
  <c r="W33" i="6"/>
  <c r="L69" i="6"/>
  <c r="R69" i="6" s="1"/>
  <c r="Q69" i="6"/>
  <c r="W69" i="6" s="1"/>
  <c r="Q96" i="6"/>
  <c r="N69" i="6"/>
  <c r="T69" i="6" s="1"/>
  <c r="O28" i="6"/>
  <c r="M69" i="6"/>
  <c r="S69" i="6" s="1"/>
  <c r="L98" i="6"/>
  <c r="O69" i="6"/>
  <c r="U69" i="6" s="1"/>
  <c r="L96" i="6"/>
  <c r="P96" i="6"/>
  <c r="N96" i="6"/>
  <c r="P98" i="6"/>
  <c r="N98" i="6"/>
  <c r="O98" i="6"/>
  <c r="W94" i="6"/>
  <c r="AC94" i="6" s="1"/>
  <c r="Q98" i="6"/>
  <c r="N28" i="6"/>
  <c r="M40" i="6"/>
  <c r="W58" i="6"/>
  <c r="U58" i="6"/>
  <c r="O89" i="6"/>
  <c r="M24" i="6"/>
  <c r="N89" i="6"/>
  <c r="U50" i="6"/>
  <c r="R50" i="6"/>
  <c r="Q89" i="6"/>
  <c r="V50" i="6"/>
  <c r="T50" i="6"/>
  <c r="N2" i="6"/>
  <c r="M89" i="6"/>
  <c r="W50" i="6"/>
  <c r="P2" i="6"/>
  <c r="P89" i="6"/>
  <c r="M38" i="6"/>
  <c r="L38" i="6"/>
  <c r="M2" i="6"/>
  <c r="Q38" i="6"/>
  <c r="W38" i="6" s="1"/>
  <c r="N38" i="6"/>
  <c r="O2" i="6"/>
  <c r="Q2" i="6"/>
  <c r="T54" i="6"/>
  <c r="P86" i="6"/>
  <c r="V86" i="6" s="1"/>
  <c r="AB86" i="6" s="1"/>
  <c r="AH86" i="6" s="1"/>
  <c r="P52" i="6"/>
  <c r="M12" i="6"/>
  <c r="P12" i="6"/>
  <c r="O86" i="6"/>
  <c r="Q59" i="6"/>
  <c r="N12" i="6"/>
  <c r="M74" i="6"/>
  <c r="P36" i="6"/>
  <c r="W17" i="6"/>
  <c r="O12" i="6"/>
  <c r="O36" i="6"/>
  <c r="N86" i="6"/>
  <c r="Q86" i="6"/>
  <c r="L86" i="6"/>
  <c r="Q12" i="6"/>
  <c r="O18" i="6"/>
  <c r="V17" i="6"/>
  <c r="AB17" i="6" s="1"/>
  <c r="AH17" i="6" s="1"/>
  <c r="P28" i="6"/>
  <c r="V28" i="6" s="1"/>
  <c r="L6" i="6"/>
  <c r="N40" i="6"/>
  <c r="Q14" i="6"/>
  <c r="U94" i="6"/>
  <c r="Q40" i="6"/>
  <c r="O61" i="6"/>
  <c r="Q90" i="6"/>
  <c r="Q28" i="6"/>
  <c r="O40" i="6"/>
  <c r="O14" i="6"/>
  <c r="Q44" i="6"/>
  <c r="S94" i="6"/>
  <c r="Y94" i="6" s="1"/>
  <c r="Q39" i="6"/>
  <c r="T25" i="6"/>
  <c r="Z25" i="6" s="1"/>
  <c r="AF25" i="6" s="1"/>
  <c r="L28" i="6"/>
  <c r="P40" i="6"/>
  <c r="O38" i="6"/>
  <c r="S38" i="6" s="1"/>
  <c r="L14" i="6"/>
  <c r="N91" i="6"/>
  <c r="L18" i="6"/>
  <c r="R70" i="6"/>
  <c r="X70" i="6" s="1"/>
  <c r="U54" i="6"/>
  <c r="N10" i="6"/>
  <c r="V79" i="6"/>
  <c r="P93" i="6"/>
  <c r="S25" i="6"/>
  <c r="Y25" i="6" s="1"/>
  <c r="AE25" i="6" s="1"/>
  <c r="M6" i="6"/>
  <c r="L23" i="6"/>
  <c r="N93" i="6"/>
  <c r="P14" i="6"/>
  <c r="Q64" i="6"/>
  <c r="N39" i="6"/>
  <c r="L91" i="6"/>
  <c r="U33" i="6"/>
  <c r="L48" i="6"/>
  <c r="P39" i="6"/>
  <c r="L39" i="6"/>
  <c r="N24" i="6"/>
  <c r="O24" i="6"/>
  <c r="Q97" i="6"/>
  <c r="P24" i="6"/>
  <c r="Q24" i="6"/>
  <c r="M82" i="6"/>
  <c r="S70" i="6"/>
  <c r="Y70" i="6" s="1"/>
  <c r="R25" i="6"/>
  <c r="X25" i="6" s="1"/>
  <c r="AD25" i="6" s="1"/>
  <c r="W25" i="6"/>
  <c r="AC25" i="6" s="1"/>
  <c r="AI25" i="6" s="1"/>
  <c r="L82" i="6"/>
  <c r="Q84" i="6"/>
  <c r="N11" i="6"/>
  <c r="Q93" i="6"/>
  <c r="Q65" i="6"/>
  <c r="W65" i="6" s="1"/>
  <c r="P72" i="6"/>
  <c r="W70" i="6"/>
  <c r="AC70" i="6" s="1"/>
  <c r="T45" i="6"/>
  <c r="Z45" i="6" s="1"/>
  <c r="AF45" i="6" s="1"/>
  <c r="U70" i="6"/>
  <c r="AA70" i="6" s="1"/>
  <c r="O93" i="6"/>
  <c r="T70" i="6"/>
  <c r="Z70" i="6" s="1"/>
  <c r="U25" i="6"/>
  <c r="AA25" i="6" s="1"/>
  <c r="AG25" i="6" s="1"/>
  <c r="L84" i="6"/>
  <c r="M93" i="6"/>
  <c r="V33" i="6"/>
  <c r="R33" i="6"/>
  <c r="P77" i="6"/>
  <c r="Q29" i="6"/>
  <c r="L16" i="6"/>
  <c r="O34" i="6"/>
  <c r="N82" i="6"/>
  <c r="P82" i="6"/>
  <c r="Q6" i="6"/>
  <c r="P23" i="6"/>
  <c r="N64" i="6"/>
  <c r="Q74" i="6"/>
  <c r="Q52" i="6"/>
  <c r="S33" i="6"/>
  <c r="Q61" i="6"/>
  <c r="R54" i="6"/>
  <c r="O82" i="6"/>
  <c r="O6" i="6"/>
  <c r="O23" i="6"/>
  <c r="O84" i="6"/>
  <c r="P64" i="6"/>
  <c r="P74" i="6"/>
  <c r="M52" i="6"/>
  <c r="O52" i="6"/>
  <c r="L36" i="6"/>
  <c r="T33" i="6"/>
  <c r="P97" i="6"/>
  <c r="L61" i="6"/>
  <c r="W54" i="6"/>
  <c r="V54" i="6"/>
  <c r="Y54" i="6" s="1"/>
  <c r="Q10" i="6"/>
  <c r="N36" i="6"/>
  <c r="O77" i="6"/>
  <c r="Q77" i="6"/>
  <c r="M10" i="6"/>
  <c r="P6" i="6"/>
  <c r="M84" i="6"/>
  <c r="P84" i="6"/>
  <c r="V84" i="6" s="1"/>
  <c r="L64" i="6"/>
  <c r="L74" i="6"/>
  <c r="Q36" i="6"/>
  <c r="L97" i="6"/>
  <c r="N97" i="6"/>
  <c r="N23" i="6"/>
  <c r="M64" i="6"/>
  <c r="O74" i="6"/>
  <c r="L52" i="6"/>
  <c r="M97" i="6"/>
  <c r="N61" i="6"/>
  <c r="O10" i="6"/>
  <c r="P10" i="6"/>
  <c r="N77" i="6"/>
  <c r="L77" i="6"/>
  <c r="U45" i="6"/>
  <c r="AA45" i="6" s="1"/>
  <c r="AG45" i="6" s="1"/>
  <c r="Q48" i="6"/>
  <c r="P90" i="6"/>
  <c r="N29" i="6"/>
  <c r="P29" i="6"/>
  <c r="Q60" i="6"/>
  <c r="O91" i="6"/>
  <c r="N44" i="6"/>
  <c r="O60" i="6"/>
  <c r="N60" i="6"/>
  <c r="P91" i="6"/>
  <c r="Q72" i="6"/>
  <c r="P44" i="6"/>
  <c r="N13" i="6"/>
  <c r="O81" i="6"/>
  <c r="R31" i="6"/>
  <c r="X31" i="6" s="1"/>
  <c r="AD31" i="6" s="1"/>
  <c r="AJ31" i="6" s="1"/>
  <c r="P60" i="6"/>
  <c r="V60" i="6" s="1"/>
  <c r="M32" i="6"/>
  <c r="Q91" i="6"/>
  <c r="O72" i="6"/>
  <c r="N72" i="6"/>
  <c r="P18" i="6"/>
  <c r="V18" i="6" s="1"/>
  <c r="M18" i="6"/>
  <c r="M44" i="6"/>
  <c r="M16" i="6"/>
  <c r="Q11" i="6"/>
  <c r="P13" i="6"/>
  <c r="R17" i="6"/>
  <c r="O29" i="6"/>
  <c r="M72" i="6"/>
  <c r="Q18" i="6"/>
  <c r="L44" i="6"/>
  <c r="P16" i="6"/>
  <c r="O11" i="6"/>
  <c r="L11" i="6"/>
  <c r="P11" i="6"/>
  <c r="U79" i="6"/>
  <c r="M34" i="6"/>
  <c r="L29" i="6"/>
  <c r="M48" i="6"/>
  <c r="P48" i="6"/>
  <c r="O90" i="6"/>
  <c r="Q20" i="6"/>
  <c r="N48" i="6"/>
  <c r="N90" i="6"/>
  <c r="P20" i="6"/>
  <c r="Q68" i="6"/>
  <c r="W68" i="6" s="1"/>
  <c r="R45" i="6"/>
  <c r="X45" i="6" s="1"/>
  <c r="AD45" i="6" s="1"/>
  <c r="L35" i="6"/>
  <c r="Q35" i="6"/>
  <c r="M90" i="6"/>
  <c r="N65" i="6"/>
  <c r="S17" i="6"/>
  <c r="O59" i="6"/>
  <c r="L81" i="6"/>
  <c r="Q32" i="6"/>
  <c r="S58" i="6"/>
  <c r="R58" i="6"/>
  <c r="M4" i="6"/>
  <c r="N81" i="6"/>
  <c r="Q81" i="6"/>
  <c r="L65" i="6"/>
  <c r="M92" i="6"/>
  <c r="O32" i="6"/>
  <c r="P32" i="6"/>
  <c r="T32" i="6" s="1"/>
  <c r="V58" i="6"/>
  <c r="AB58" i="6" s="1"/>
  <c r="M65" i="6"/>
  <c r="O65" i="6"/>
  <c r="U17" i="6"/>
  <c r="N34" i="6"/>
  <c r="N59" i="6"/>
  <c r="P59" i="6"/>
  <c r="P4" i="6"/>
  <c r="L32" i="6"/>
  <c r="O78" i="6"/>
  <c r="P81" i="6"/>
  <c r="V81" i="6" s="1"/>
  <c r="W31" i="6"/>
  <c r="AC31" i="6" s="1"/>
  <c r="AI31" i="6" s="1"/>
  <c r="AO31" i="6" s="1"/>
  <c r="W45" i="6"/>
  <c r="AC45" i="6" s="1"/>
  <c r="AI45" i="6" s="1"/>
  <c r="P34" i="6"/>
  <c r="Q34" i="6"/>
  <c r="L59" i="6"/>
  <c r="N20" i="6"/>
  <c r="N35" i="6"/>
  <c r="P35" i="6"/>
  <c r="V35" i="6" s="1"/>
  <c r="AB35" i="6" s="1"/>
  <c r="O68" i="6"/>
  <c r="U68" i="6" s="1"/>
  <c r="L68" i="6"/>
  <c r="R68" i="6" s="1"/>
  <c r="O20" i="6"/>
  <c r="M68" i="6"/>
  <c r="S68" i="6" s="1"/>
  <c r="O35" i="6"/>
  <c r="M20" i="6"/>
  <c r="N68" i="6"/>
  <c r="T68" i="6" s="1"/>
  <c r="Q16" i="6"/>
  <c r="Q13" i="6"/>
  <c r="M23" i="6"/>
  <c r="P61" i="6"/>
  <c r="L92" i="6"/>
  <c r="N16" i="6"/>
  <c r="T31" i="6"/>
  <c r="Z31" i="6" s="1"/>
  <c r="AF31" i="6" s="1"/>
  <c r="AL31" i="6" s="1"/>
  <c r="L13" i="6"/>
  <c r="S31" i="6"/>
  <c r="Y31" i="6" s="1"/>
  <c r="AE31" i="6" s="1"/>
  <c r="AK31" i="6" s="1"/>
  <c r="O13" i="6"/>
  <c r="U31" i="6"/>
  <c r="AA31" i="6" s="1"/>
  <c r="AG31" i="6" s="1"/>
  <c r="AM31" i="6" s="1"/>
  <c r="M78" i="6"/>
  <c r="M3" i="6"/>
  <c r="L3" i="6"/>
  <c r="P3" i="6"/>
  <c r="O3" i="6"/>
  <c r="N3" i="6"/>
  <c r="Q3" i="6"/>
  <c r="N4" i="6"/>
  <c r="N92" i="6"/>
  <c r="P92" i="6"/>
  <c r="P78" i="6"/>
  <c r="V78" i="6" s="1"/>
  <c r="AB78" i="6" s="1"/>
  <c r="Q78" i="6"/>
  <c r="Q92" i="6"/>
  <c r="R79" i="6"/>
  <c r="T79" i="6"/>
  <c r="O4" i="6"/>
  <c r="Q4" i="6"/>
  <c r="S79" i="6"/>
  <c r="N78" i="6"/>
  <c r="S45" i="6"/>
  <c r="Y45" i="6" s="1"/>
  <c r="AE45" i="6" s="1"/>
  <c r="N9" i="6"/>
  <c r="L9" i="6"/>
  <c r="M9" i="6"/>
  <c r="P9" i="6"/>
  <c r="O9" i="6"/>
  <c r="AG27" i="6"/>
  <c r="T49" i="6"/>
  <c r="W100" i="6"/>
  <c r="W49" i="6"/>
  <c r="S37" i="6"/>
  <c r="Y37" i="6" s="1"/>
  <c r="U37" i="6"/>
  <c r="T22" i="6"/>
  <c r="R49" i="6"/>
  <c r="R37" i="6"/>
  <c r="S49" i="6"/>
  <c r="W62" i="6"/>
  <c r="V7" i="6"/>
  <c r="W37" i="6"/>
  <c r="V62" i="6"/>
  <c r="AB62" i="6" s="1"/>
  <c r="T100" i="6"/>
  <c r="R76" i="6"/>
  <c r="V100" i="6"/>
  <c r="T62" i="6"/>
  <c r="U76" i="6"/>
  <c r="T76" i="6"/>
  <c r="S22" i="6"/>
  <c r="R22" i="6"/>
  <c r="U22" i="6"/>
  <c r="V22" i="6"/>
  <c r="R43" i="6"/>
  <c r="V43" i="6"/>
  <c r="W76" i="6"/>
  <c r="V76" i="6"/>
  <c r="Y76" i="6" s="1"/>
  <c r="U7" i="6"/>
  <c r="T7" i="6"/>
  <c r="U62" i="6"/>
  <c r="R100" i="6"/>
  <c r="S100" i="6"/>
  <c r="U100" i="6"/>
  <c r="U43" i="6"/>
  <c r="T43" i="6"/>
  <c r="T37" i="6"/>
  <c r="R62" i="6"/>
  <c r="S57" i="6"/>
  <c r="W7" i="6"/>
  <c r="S7" i="6"/>
  <c r="V49" i="6"/>
  <c r="U49" i="6"/>
  <c r="W22" i="6"/>
  <c r="AD27" i="6"/>
  <c r="T55" i="6"/>
  <c r="U55" i="6"/>
  <c r="W55" i="6"/>
  <c r="R55" i="6"/>
  <c r="V55" i="6"/>
  <c r="S55" i="6"/>
  <c r="AB70" i="6"/>
  <c r="V57" i="6"/>
  <c r="W57" i="6"/>
  <c r="R57" i="6"/>
  <c r="T57" i="6"/>
  <c r="U57" i="6"/>
  <c r="T88" i="6"/>
  <c r="V69" i="6"/>
  <c r="W101" i="6"/>
  <c r="U101" i="6"/>
  <c r="R101" i="6"/>
  <c r="S101" i="6"/>
  <c r="T101" i="6"/>
  <c r="V101" i="6"/>
  <c r="V68" i="6"/>
  <c r="AF27" i="6"/>
  <c r="AH27" i="6"/>
  <c r="AE27" i="6"/>
  <c r="W88" i="6"/>
  <c r="R88" i="6"/>
  <c r="V88" i="6"/>
  <c r="S88" i="6"/>
  <c r="U88" i="6"/>
  <c r="AI27" i="6"/>
  <c r="AH45" i="6"/>
  <c r="AN31" i="6"/>
  <c r="AH25" i="6"/>
  <c r="DA9" i="9" l="1"/>
  <c r="V21" i="6"/>
  <c r="V59" i="6"/>
  <c r="X94" i="6"/>
  <c r="T94" i="6"/>
  <c r="Z94" i="6" s="1"/>
  <c r="AA94" i="6"/>
  <c r="AB94" i="6"/>
  <c r="AH94" i="6" s="1"/>
  <c r="AN94" i="6" s="1"/>
  <c r="S96" i="6"/>
  <c r="W95" i="6"/>
  <c r="R26" i="6"/>
  <c r="W15" i="6"/>
  <c r="S15" i="6"/>
  <c r="S91" i="6"/>
  <c r="S26" i="6"/>
  <c r="T26" i="6"/>
  <c r="V26" i="6"/>
  <c r="W26" i="6"/>
  <c r="V24" i="6"/>
  <c r="AB24" i="6" s="1"/>
  <c r="U26" i="6"/>
  <c r="R75" i="6"/>
  <c r="S73" i="6"/>
  <c r="V80" i="6"/>
  <c r="AC80" i="6" s="1"/>
  <c r="V15" i="6"/>
  <c r="AC15" i="6" s="1"/>
  <c r="T15" i="6"/>
  <c r="U15" i="6"/>
  <c r="V99" i="6"/>
  <c r="AC99" i="6" s="1"/>
  <c r="V73" i="6"/>
  <c r="AC73" i="6" s="1"/>
  <c r="R99" i="6"/>
  <c r="R63" i="6"/>
  <c r="W80" i="6"/>
  <c r="S99" i="6"/>
  <c r="U80" i="6"/>
  <c r="S80" i="6"/>
  <c r="U73" i="6"/>
  <c r="W99" i="6"/>
  <c r="V87" i="6"/>
  <c r="AB87" i="6" s="1"/>
  <c r="AH87" i="6" s="1"/>
  <c r="AN87" i="6" s="1"/>
  <c r="R80" i="6"/>
  <c r="V56" i="6"/>
  <c r="AC56" i="6" s="1"/>
  <c r="S67" i="6"/>
  <c r="T95" i="6"/>
  <c r="V42" i="6"/>
  <c r="AB42" i="6" s="1"/>
  <c r="U95" i="6"/>
  <c r="S95" i="6"/>
  <c r="R15" i="6"/>
  <c r="V75" i="6"/>
  <c r="AC75" i="6" s="1"/>
  <c r="T73" i="6"/>
  <c r="V95" i="6"/>
  <c r="S75" i="6"/>
  <c r="R73" i="6"/>
  <c r="S63" i="6"/>
  <c r="V83" i="6"/>
  <c r="AC83" i="6" s="1"/>
  <c r="U97" i="6"/>
  <c r="U87" i="6"/>
  <c r="T87" i="6"/>
  <c r="U99" i="6"/>
  <c r="S51" i="6"/>
  <c r="R95" i="6"/>
  <c r="T80" i="6"/>
  <c r="X80" i="6" s="1"/>
  <c r="R56" i="6"/>
  <c r="R51" i="6"/>
  <c r="W56" i="6"/>
  <c r="R67" i="6"/>
  <c r="S21" i="6"/>
  <c r="U56" i="6"/>
  <c r="T56" i="6"/>
  <c r="R21" i="6"/>
  <c r="S42" i="6"/>
  <c r="S56" i="6"/>
  <c r="W21" i="6"/>
  <c r="U21" i="6"/>
  <c r="R65" i="6"/>
  <c r="W5" i="6"/>
  <c r="T21" i="6"/>
  <c r="T51" i="6"/>
  <c r="U42" i="6"/>
  <c r="T42" i="6"/>
  <c r="U67" i="6"/>
  <c r="V67" i="6"/>
  <c r="AB67" i="6" s="1"/>
  <c r="R83" i="6"/>
  <c r="U83" i="6"/>
  <c r="T99" i="6"/>
  <c r="U19" i="6"/>
  <c r="S19" i="6"/>
  <c r="R46" i="6"/>
  <c r="U51" i="6"/>
  <c r="V51" i="6"/>
  <c r="AC51" i="6" s="1"/>
  <c r="V48" i="6"/>
  <c r="V40" i="6"/>
  <c r="T67" i="6"/>
  <c r="R42" i="6"/>
  <c r="V46" i="6"/>
  <c r="AC46" i="6" s="1"/>
  <c r="W19" i="6"/>
  <c r="V19" i="6"/>
  <c r="AC19" i="6" s="1"/>
  <c r="T46" i="6"/>
  <c r="S46" i="6"/>
  <c r="V61" i="6"/>
  <c r="U65" i="6"/>
  <c r="S8" i="6"/>
  <c r="U75" i="6"/>
  <c r="R19" i="6"/>
  <c r="R71" i="6"/>
  <c r="T75" i="6"/>
  <c r="V38" i="6"/>
  <c r="AB38" i="6" s="1"/>
  <c r="U46" i="6"/>
  <c r="T38" i="6"/>
  <c r="T71" i="6"/>
  <c r="U71" i="6"/>
  <c r="S87" i="6"/>
  <c r="V71" i="6"/>
  <c r="AB71" i="6" s="1"/>
  <c r="U38" i="6"/>
  <c r="R47" i="6"/>
  <c r="U63" i="6"/>
  <c r="W83" i="6"/>
  <c r="S29" i="6"/>
  <c r="R23" i="6"/>
  <c r="W41" i="6"/>
  <c r="V63" i="6"/>
  <c r="AB63" i="6" s="1"/>
  <c r="T63" i="6"/>
  <c r="R87" i="6"/>
  <c r="S71" i="6"/>
  <c r="T65" i="6"/>
  <c r="V65" i="6"/>
  <c r="AB65" i="6" s="1"/>
  <c r="S83" i="6"/>
  <c r="T19" i="6"/>
  <c r="T83" i="6"/>
  <c r="S65" i="6"/>
  <c r="W64" i="6"/>
  <c r="S14" i="6"/>
  <c r="R38" i="6"/>
  <c r="R5" i="6"/>
  <c r="W8" i="6"/>
  <c r="R8" i="6"/>
  <c r="T8" i="6"/>
  <c r="V8" i="6"/>
  <c r="U8" i="6"/>
  <c r="V2" i="6"/>
  <c r="V41" i="6"/>
  <c r="U41" i="6"/>
  <c r="S41" i="6"/>
  <c r="T41" i="6"/>
  <c r="V5" i="6"/>
  <c r="AB5" i="6" s="1"/>
  <c r="AH5" i="6" s="1"/>
  <c r="AN5" i="6" s="1"/>
  <c r="S5" i="6"/>
  <c r="R41" i="6"/>
  <c r="U5" i="6"/>
  <c r="T5" i="6"/>
  <c r="Z53" i="6"/>
  <c r="U47" i="6"/>
  <c r="W47" i="6"/>
  <c r="V47" i="6"/>
  <c r="S47" i="6"/>
  <c r="T47" i="6"/>
  <c r="F4" i="2"/>
  <c r="E4" i="2"/>
  <c r="S30" i="6"/>
  <c r="Y30" i="6" s="1"/>
  <c r="V85" i="6"/>
  <c r="AC85" i="6" s="1"/>
  <c r="E6" i="2"/>
  <c r="AC53" i="6"/>
  <c r="W30" i="6"/>
  <c r="AC30" i="6" s="1"/>
  <c r="U30" i="6"/>
  <c r="AA30" i="6" s="1"/>
  <c r="R30" i="6"/>
  <c r="X30" i="6" s="1"/>
  <c r="X53" i="6"/>
  <c r="T30" i="6"/>
  <c r="Z30" i="6" s="1"/>
  <c r="W4" i="6"/>
  <c r="T85" i="6"/>
  <c r="S85" i="6"/>
  <c r="U85" i="6"/>
  <c r="R85" i="6"/>
  <c r="Y53" i="6"/>
  <c r="AB53" i="6"/>
  <c r="AG53" i="6" s="1"/>
  <c r="U66" i="6"/>
  <c r="AA66" i="6" s="1"/>
  <c r="AG66" i="6" s="1"/>
  <c r="W2" i="6"/>
  <c r="W66" i="6"/>
  <c r="AC66" i="6" s="1"/>
  <c r="AI66" i="6" s="1"/>
  <c r="R74" i="6"/>
  <c r="R77" i="6"/>
  <c r="U12" i="6"/>
  <c r="R96" i="6"/>
  <c r="R16" i="6"/>
  <c r="T98" i="6"/>
  <c r="S66" i="6"/>
  <c r="Y66" i="6" s="1"/>
  <c r="AE66" i="6" s="1"/>
  <c r="R66" i="6"/>
  <c r="X66" i="6" s="1"/>
  <c r="AD66" i="6" s="1"/>
  <c r="W20" i="6"/>
  <c r="T66" i="6"/>
  <c r="Z66" i="6" s="1"/>
  <c r="AF66" i="6" s="1"/>
  <c r="S92" i="6"/>
  <c r="W72" i="6"/>
  <c r="W39" i="6"/>
  <c r="W93" i="6"/>
  <c r="U36" i="6"/>
  <c r="AA33" i="6"/>
  <c r="W13" i="6"/>
  <c r="T90" i="6"/>
  <c r="Z79" i="6"/>
  <c r="S89" i="6"/>
  <c r="W3" i="6"/>
  <c r="W34" i="6"/>
  <c r="R44" i="6"/>
  <c r="S82" i="6"/>
  <c r="W52" i="6"/>
  <c r="X50" i="6"/>
  <c r="R98" i="6"/>
  <c r="S10" i="6"/>
  <c r="U96" i="6"/>
  <c r="S6" i="6"/>
  <c r="V96" i="6"/>
  <c r="AB96" i="6" s="1"/>
  <c r="W11" i="6"/>
  <c r="T96" i="6"/>
  <c r="W96" i="6"/>
  <c r="W86" i="6"/>
  <c r="AC86" i="6" s="1"/>
  <c r="AI86" i="6" s="1"/>
  <c r="AO86" i="6" s="1"/>
  <c r="S98" i="6"/>
  <c r="V98" i="6"/>
  <c r="AB98" i="6" s="1"/>
  <c r="AH98" i="6" s="1"/>
  <c r="AN98" i="6" s="1"/>
  <c r="W98" i="6"/>
  <c r="U98" i="6"/>
  <c r="U39" i="6"/>
  <c r="Z50" i="6"/>
  <c r="Y50" i="6"/>
  <c r="AB50" i="6"/>
  <c r="AC50" i="6"/>
  <c r="AA50" i="6"/>
  <c r="W36" i="6"/>
  <c r="S86" i="6"/>
  <c r="Y86" i="6" s="1"/>
  <c r="AE86" i="6" s="1"/>
  <c r="AK86" i="6" s="1"/>
  <c r="S72" i="6"/>
  <c r="S36" i="6"/>
  <c r="T36" i="6"/>
  <c r="R36" i="6"/>
  <c r="U86" i="6"/>
  <c r="AA86" i="6" s="1"/>
  <c r="AG86" i="6" s="1"/>
  <c r="AM86" i="6" s="1"/>
  <c r="T84" i="6"/>
  <c r="Z84" i="6" s="1"/>
  <c r="V36" i="6"/>
  <c r="AC36" i="6" s="1"/>
  <c r="R39" i="6"/>
  <c r="T86" i="6"/>
  <c r="Z86" i="6" s="1"/>
  <c r="AF86" i="6" s="1"/>
  <c r="AL86" i="6" s="1"/>
  <c r="U93" i="6"/>
  <c r="R86" i="6"/>
  <c r="X86" i="6" s="1"/>
  <c r="AD86" i="6" s="1"/>
  <c r="AJ86" i="6" s="1"/>
  <c r="W89" i="6"/>
  <c r="S2" i="6"/>
  <c r="T89" i="6"/>
  <c r="R89" i="6"/>
  <c r="V89" i="6"/>
  <c r="U89" i="6"/>
  <c r="R52" i="6"/>
  <c r="V52" i="6"/>
  <c r="S52" i="6"/>
  <c r="T14" i="6"/>
  <c r="U52" i="6"/>
  <c r="T52" i="6"/>
  <c r="T2" i="6"/>
  <c r="U2" i="6"/>
  <c r="R2" i="6"/>
  <c r="V14" i="6"/>
  <c r="R12" i="6"/>
  <c r="W24" i="6"/>
  <c r="T12" i="6"/>
  <c r="Y79" i="6"/>
  <c r="V23" i="6"/>
  <c r="Z54" i="6"/>
  <c r="W12" i="6"/>
  <c r="S12" i="6"/>
  <c r="V12" i="6"/>
  <c r="AB79" i="6"/>
  <c r="V10" i="6"/>
  <c r="U18" i="6"/>
  <c r="AA18" i="6" s="1"/>
  <c r="U74" i="6"/>
  <c r="AA79" i="6"/>
  <c r="U77" i="6"/>
  <c r="T28" i="6"/>
  <c r="Z28" i="6" s="1"/>
  <c r="S40" i="6"/>
  <c r="W40" i="6"/>
  <c r="S28" i="6"/>
  <c r="Y28" i="6" s="1"/>
  <c r="R40" i="6"/>
  <c r="U28" i="6"/>
  <c r="AA28" i="6" s="1"/>
  <c r="U40" i="6"/>
  <c r="T40" i="6"/>
  <c r="W28" i="6"/>
  <c r="AC28" i="6" s="1"/>
  <c r="AC33" i="6"/>
  <c r="AA17" i="6"/>
  <c r="AG17" i="6" s="1"/>
  <c r="AM17" i="6" s="1"/>
  <c r="Y17" i="6"/>
  <c r="AE17" i="6" s="1"/>
  <c r="AK17" i="6" s="1"/>
  <c r="S24" i="6"/>
  <c r="X17" i="6"/>
  <c r="AD17" i="6" s="1"/>
  <c r="AJ17" i="6" s="1"/>
  <c r="R14" i="6"/>
  <c r="Z33" i="6"/>
  <c r="U14" i="6"/>
  <c r="X33" i="6"/>
  <c r="Z17" i="6"/>
  <c r="AF17" i="6" s="1"/>
  <c r="AL17" i="6" s="1"/>
  <c r="R24" i="6"/>
  <c r="AC17" i="6"/>
  <c r="AI17" i="6" s="1"/>
  <c r="AO17" i="6" s="1"/>
  <c r="W14" i="6"/>
  <c r="T24" i="6"/>
  <c r="U24" i="6"/>
  <c r="S93" i="6"/>
  <c r="T18" i="6"/>
  <c r="Z18" i="6" s="1"/>
  <c r="R72" i="6"/>
  <c r="V93" i="6"/>
  <c r="AA93" i="6" s="1"/>
  <c r="X79" i="6"/>
  <c r="AC79" i="6"/>
  <c r="U72" i="6"/>
  <c r="R93" i="6"/>
  <c r="T39" i="6"/>
  <c r="W97" i="6"/>
  <c r="T72" i="6"/>
  <c r="T93" i="6"/>
  <c r="R28" i="6"/>
  <c r="X28" i="6" s="1"/>
  <c r="S74" i="6"/>
  <c r="S39" i="6"/>
  <c r="V39" i="6"/>
  <c r="U64" i="6"/>
  <c r="V6" i="6"/>
  <c r="V64" i="6"/>
  <c r="W91" i="6"/>
  <c r="V72" i="6"/>
  <c r="S32" i="6"/>
  <c r="AB33" i="6"/>
  <c r="AH33" i="6" s="1"/>
  <c r="AN33" i="6" s="1"/>
  <c r="R90" i="6"/>
  <c r="Y33" i="6"/>
  <c r="W77" i="6"/>
  <c r="T23" i="6"/>
  <c r="R18" i="6"/>
  <c r="X18" i="6" s="1"/>
  <c r="T74" i="6"/>
  <c r="U23" i="6"/>
  <c r="W10" i="6"/>
  <c r="V77" i="6"/>
  <c r="T10" i="6"/>
  <c r="S77" i="6"/>
  <c r="W18" i="6"/>
  <c r="AC18" i="6" s="1"/>
  <c r="W74" i="6"/>
  <c r="W23" i="6"/>
  <c r="T77" i="6"/>
  <c r="W35" i="6"/>
  <c r="AC35" i="6" s="1"/>
  <c r="AI35" i="6" s="1"/>
  <c r="S18" i="6"/>
  <c r="Y18" i="6" s="1"/>
  <c r="V74" i="6"/>
  <c r="S23" i="6"/>
  <c r="U10" i="6"/>
  <c r="R10" i="6"/>
  <c r="AA54" i="6"/>
  <c r="AB54" i="6"/>
  <c r="AH54" i="6" s="1"/>
  <c r="AN54" i="6" s="1"/>
  <c r="T60" i="6"/>
  <c r="Z60" i="6" s="1"/>
  <c r="U6" i="6"/>
  <c r="V44" i="6"/>
  <c r="T64" i="6"/>
  <c r="R6" i="6"/>
  <c r="T6" i="6"/>
  <c r="W44" i="6"/>
  <c r="R29" i="6"/>
  <c r="V29" i="6"/>
  <c r="S64" i="6"/>
  <c r="W6" i="6"/>
  <c r="U29" i="6"/>
  <c r="T29" i="6"/>
  <c r="W29" i="6"/>
  <c r="R34" i="6"/>
  <c r="T34" i="6"/>
  <c r="R64" i="6"/>
  <c r="W16" i="6"/>
  <c r="R4" i="6"/>
  <c r="W84" i="6"/>
  <c r="AC84" i="6" s="1"/>
  <c r="V97" i="6"/>
  <c r="W32" i="6"/>
  <c r="S84" i="6"/>
  <c r="Y84" i="6" s="1"/>
  <c r="V91" i="6"/>
  <c r="R91" i="6"/>
  <c r="U84" i="6"/>
  <c r="AA84" i="6" s="1"/>
  <c r="U91" i="6"/>
  <c r="S97" i="6"/>
  <c r="T97" i="6"/>
  <c r="U20" i="6"/>
  <c r="U32" i="6"/>
  <c r="R97" i="6"/>
  <c r="R84" i="6"/>
  <c r="X84" i="6" s="1"/>
  <c r="U90" i="6"/>
  <c r="T13" i="6"/>
  <c r="R13" i="6"/>
  <c r="W90" i="6"/>
  <c r="U13" i="6"/>
  <c r="V4" i="6"/>
  <c r="T91" i="6"/>
  <c r="U82" i="6"/>
  <c r="S48" i="6"/>
  <c r="R32" i="6"/>
  <c r="S90" i="6"/>
  <c r="S13" i="6"/>
  <c r="V90" i="6"/>
  <c r="AC54" i="6"/>
  <c r="X54" i="6"/>
  <c r="R82" i="6"/>
  <c r="T82" i="6"/>
  <c r="V82" i="6"/>
  <c r="W82" i="6"/>
  <c r="V11" i="6"/>
  <c r="T20" i="6"/>
  <c r="U11" i="6"/>
  <c r="V20" i="6"/>
  <c r="S20" i="6"/>
  <c r="R11" i="6"/>
  <c r="R20" i="6"/>
  <c r="V32" i="6"/>
  <c r="R81" i="6"/>
  <c r="X81" i="6" s="1"/>
  <c r="T11" i="6"/>
  <c r="S11" i="6"/>
  <c r="V13" i="6"/>
  <c r="AB13" i="6" s="1"/>
  <c r="AH13" i="6" s="1"/>
  <c r="AN13" i="6" s="1"/>
  <c r="V16" i="6"/>
  <c r="W60" i="6"/>
  <c r="AC60" i="6" s="1"/>
  <c r="U44" i="6"/>
  <c r="T16" i="6"/>
  <c r="R60" i="6"/>
  <c r="X60" i="6" s="1"/>
  <c r="T44" i="6"/>
  <c r="S44" i="6"/>
  <c r="S16" i="6"/>
  <c r="S60" i="6"/>
  <c r="Y60" i="6" s="1"/>
  <c r="U16" i="6"/>
  <c r="U60" i="6"/>
  <c r="AA60" i="6" s="1"/>
  <c r="S59" i="6"/>
  <c r="S4" i="6"/>
  <c r="W48" i="6"/>
  <c r="U81" i="6"/>
  <c r="AA81" i="6" s="1"/>
  <c r="S81" i="6"/>
  <c r="Y81" i="6" s="1"/>
  <c r="R61" i="6"/>
  <c r="U48" i="6"/>
  <c r="T81" i="6"/>
  <c r="Z81" i="6" s="1"/>
  <c r="R35" i="6"/>
  <c r="X35" i="6" s="1"/>
  <c r="AD35" i="6" s="1"/>
  <c r="S34" i="6"/>
  <c r="T59" i="6"/>
  <c r="V34" i="6"/>
  <c r="S35" i="6"/>
  <c r="Y35" i="6" s="1"/>
  <c r="AE35" i="6" s="1"/>
  <c r="W59" i="6"/>
  <c r="U59" i="6"/>
  <c r="R59" i="6"/>
  <c r="T35" i="6"/>
  <c r="Z35" i="6" s="1"/>
  <c r="AF35" i="6" s="1"/>
  <c r="V3" i="6"/>
  <c r="T61" i="6"/>
  <c r="R48" i="6"/>
  <c r="T48" i="6"/>
  <c r="U35" i="6"/>
  <c r="AA35" i="6" s="1"/>
  <c r="AG35" i="6" s="1"/>
  <c r="S61" i="6"/>
  <c r="W81" i="6"/>
  <c r="AB81" i="6" s="1"/>
  <c r="AH81" i="6" s="1"/>
  <c r="U34" i="6"/>
  <c r="AC58" i="6"/>
  <c r="AI58" i="6" s="1"/>
  <c r="U78" i="6"/>
  <c r="AA78" i="6" s="1"/>
  <c r="AG78" i="6" s="1"/>
  <c r="T3" i="6"/>
  <c r="Y58" i="6"/>
  <c r="AE58" i="6" s="1"/>
  <c r="W78" i="6"/>
  <c r="AC78" i="6" s="1"/>
  <c r="AI78" i="6" s="1"/>
  <c r="T78" i="6"/>
  <c r="Z78" i="6" s="1"/>
  <c r="AF78" i="6" s="1"/>
  <c r="S78" i="6"/>
  <c r="Y78" i="6" s="1"/>
  <c r="AE78" i="6" s="1"/>
  <c r="X58" i="6"/>
  <c r="AD58" i="6" s="1"/>
  <c r="Z58" i="6"/>
  <c r="AF58" i="6" s="1"/>
  <c r="AA58" i="6"/>
  <c r="AG58" i="6" s="1"/>
  <c r="R78" i="6"/>
  <c r="X78" i="6" s="1"/>
  <c r="AD78" i="6" s="1"/>
  <c r="W92" i="6"/>
  <c r="U92" i="6"/>
  <c r="R3" i="6"/>
  <c r="V92" i="6"/>
  <c r="AB92" i="6" s="1"/>
  <c r="T92" i="6"/>
  <c r="U4" i="6"/>
  <c r="U3" i="6"/>
  <c r="R92" i="6"/>
  <c r="W61" i="6"/>
  <c r="U61" i="6"/>
  <c r="S3" i="6"/>
  <c r="T4" i="6"/>
  <c r="T9" i="6"/>
  <c r="U9" i="6"/>
  <c r="S9" i="6"/>
  <c r="V9" i="6"/>
  <c r="R9" i="6"/>
  <c r="W9" i="6"/>
  <c r="Z49" i="6"/>
  <c r="X37" i="6"/>
  <c r="AA62" i="6"/>
  <c r="X76" i="6"/>
  <c r="AB76" i="6"/>
  <c r="AH76" i="6" s="1"/>
  <c r="AA76" i="6"/>
  <c r="Z62" i="6"/>
  <c r="AF62" i="6" s="1"/>
  <c r="AC76" i="6"/>
  <c r="Y100" i="6"/>
  <c r="AC100" i="6"/>
  <c r="Y7" i="6"/>
  <c r="AC7" i="6"/>
  <c r="Y57" i="6"/>
  <c r="AC62" i="6"/>
  <c r="AI62" i="6" s="1"/>
  <c r="AB37" i="6"/>
  <c r="AC37" i="6"/>
  <c r="X100" i="6"/>
  <c r="Z100" i="6"/>
  <c r="Z76" i="6"/>
  <c r="AB7" i="6"/>
  <c r="AH7" i="6" s="1"/>
  <c r="AB100" i="6"/>
  <c r="AH100" i="6" s="1"/>
  <c r="AN100" i="6" s="1"/>
  <c r="AA37" i="6"/>
  <c r="AA43" i="6"/>
  <c r="Z7" i="6"/>
  <c r="X62" i="6"/>
  <c r="AD62" i="6" s="1"/>
  <c r="AA100" i="6"/>
  <c r="AA7" i="6"/>
  <c r="Z43" i="6"/>
  <c r="AC43" i="6"/>
  <c r="Y43" i="6"/>
  <c r="AB43" i="6"/>
  <c r="X43" i="6"/>
  <c r="Y62" i="6"/>
  <c r="X7" i="6"/>
  <c r="AA49" i="6"/>
  <c r="AB49" i="6"/>
  <c r="Y49" i="6"/>
  <c r="AC49" i="6"/>
  <c r="X49" i="6"/>
  <c r="AA22" i="6"/>
  <c r="Y22" i="6"/>
  <c r="X22" i="6"/>
  <c r="Z22" i="6"/>
  <c r="AB22" i="6"/>
  <c r="AC22" i="6"/>
  <c r="Z37" i="6"/>
  <c r="AB84" i="6"/>
  <c r="AB18" i="6"/>
  <c r="AB60" i="6"/>
  <c r="X88" i="6"/>
  <c r="AC88" i="6"/>
  <c r="AB88" i="6"/>
  <c r="AA88" i="6"/>
  <c r="Y88" i="6"/>
  <c r="Z88" i="6"/>
  <c r="AH66" i="6"/>
  <c r="Z68" i="6"/>
  <c r="Y68" i="6"/>
  <c r="AB68" i="6"/>
  <c r="X68" i="6"/>
  <c r="AA68" i="6"/>
  <c r="AC68" i="6"/>
  <c r="AC55" i="6"/>
  <c r="Y55" i="6"/>
  <c r="X55" i="6"/>
  <c r="AB55" i="6"/>
  <c r="Z55" i="6"/>
  <c r="AA55" i="6"/>
  <c r="AH58" i="6"/>
  <c r="AH78" i="6"/>
  <c r="AB30" i="6"/>
  <c r="AO27" i="6"/>
  <c r="AK27" i="6"/>
  <c r="AM27" i="6"/>
  <c r="AL27" i="6"/>
  <c r="AN27" i="6"/>
  <c r="AJ27" i="6"/>
  <c r="AB57" i="6"/>
  <c r="AC57" i="6"/>
  <c r="AA57" i="6"/>
  <c r="Z101" i="6"/>
  <c r="AB101" i="6"/>
  <c r="Y101" i="6"/>
  <c r="X101" i="6"/>
  <c r="AC101" i="6"/>
  <c r="AA101" i="6"/>
  <c r="X57" i="6"/>
  <c r="AE70" i="6"/>
  <c r="AG70" i="6"/>
  <c r="AF70" i="6"/>
  <c r="AI70" i="6"/>
  <c r="AH70" i="6"/>
  <c r="AD70" i="6"/>
  <c r="AH62" i="6"/>
  <c r="AH35" i="6"/>
  <c r="Z69" i="6"/>
  <c r="AC69" i="6"/>
  <c r="AB69" i="6"/>
  <c r="AA69" i="6"/>
  <c r="Y69" i="6"/>
  <c r="X69" i="6"/>
  <c r="Z57" i="6"/>
  <c r="AB28" i="6"/>
  <c r="AU31" i="6"/>
  <c r="AQ31" i="6"/>
  <c r="AP31" i="6"/>
  <c r="AT31" i="6"/>
  <c r="AR31" i="6"/>
  <c r="AS31" i="6"/>
  <c r="AL25" i="6"/>
  <c r="AN25" i="6"/>
  <c r="AM25" i="6"/>
  <c r="AJ25" i="6"/>
  <c r="AK25" i="6"/>
  <c r="AO25" i="6"/>
  <c r="AN45" i="6"/>
  <c r="AJ45" i="6"/>
  <c r="AM45" i="6"/>
  <c r="AL45" i="6"/>
  <c r="AO45" i="6"/>
  <c r="AK45" i="6"/>
  <c r="AN86" i="6"/>
  <c r="AN17" i="6"/>
  <c r="DA10" i="9" l="1"/>
  <c r="AB21" i="6"/>
  <c r="AI21" i="6" s="1"/>
  <c r="AC59" i="6"/>
  <c r="AG94" i="6"/>
  <c r="AM94" i="6" s="1"/>
  <c r="AS94" i="6" s="1"/>
  <c r="AI94" i="6"/>
  <c r="AO94" i="6" s="1"/>
  <c r="AU94" i="6" s="1"/>
  <c r="AD94" i="6"/>
  <c r="AJ94" i="6" s="1"/>
  <c r="AP94" i="6" s="1"/>
  <c r="X26" i="6"/>
  <c r="AE94" i="6"/>
  <c r="AK94" i="6" s="1"/>
  <c r="AQ94" i="6" s="1"/>
  <c r="AC95" i="6"/>
  <c r="AF94" i="6"/>
  <c r="AL94" i="6" s="1"/>
  <c r="AR94" i="6" s="1"/>
  <c r="AC21" i="6"/>
  <c r="AB26" i="6"/>
  <c r="AH26" i="6" s="1"/>
  <c r="AA26" i="6"/>
  <c r="AC26" i="6"/>
  <c r="Z26" i="6"/>
  <c r="Y26" i="6"/>
  <c r="Y24" i="6"/>
  <c r="AE24" i="6" s="1"/>
  <c r="AA24" i="6"/>
  <c r="AG24" i="6" s="1"/>
  <c r="X24" i="6"/>
  <c r="AD24" i="6" s="1"/>
  <c r="Z24" i="6"/>
  <c r="AF24" i="6" s="1"/>
  <c r="AC24" i="6"/>
  <c r="AI24" i="6" s="1"/>
  <c r="X21" i="6"/>
  <c r="AB80" i="6"/>
  <c r="AH80" i="6" s="1"/>
  <c r="AB15" i="6"/>
  <c r="AH15" i="6" s="1"/>
  <c r="AN15" i="6" s="1"/>
  <c r="AT15" i="6" s="1"/>
  <c r="Y15" i="6"/>
  <c r="AA15" i="6"/>
  <c r="Y99" i="6"/>
  <c r="AB99" i="6"/>
  <c r="AH99" i="6" s="1"/>
  <c r="X15" i="6"/>
  <c r="Y74" i="6"/>
  <c r="AB95" i="6"/>
  <c r="Z15" i="6"/>
  <c r="Y80" i="6"/>
  <c r="AB73" i="6"/>
  <c r="AI73" i="6" s="1"/>
  <c r="AA38" i="6"/>
  <c r="X73" i="6"/>
  <c r="AA73" i="6"/>
  <c r="AA46" i="6"/>
  <c r="Y83" i="6"/>
  <c r="X5" i="6"/>
  <c r="AD5" i="6" s="1"/>
  <c r="AJ5" i="6" s="1"/>
  <c r="AP5" i="6" s="1"/>
  <c r="AC42" i="6"/>
  <c r="AI42" i="6" s="1"/>
  <c r="AB75" i="6"/>
  <c r="AH75" i="6" s="1"/>
  <c r="X75" i="6"/>
  <c r="Z21" i="6"/>
  <c r="X42" i="6"/>
  <c r="Y75" i="6"/>
  <c r="Y42" i="6"/>
  <c r="Y73" i="6"/>
  <c r="AB40" i="6"/>
  <c r="Y56" i="6"/>
  <c r="AB59" i="6"/>
  <c r="AC64" i="6"/>
  <c r="AC40" i="6"/>
  <c r="Z56" i="6"/>
  <c r="X48" i="6"/>
  <c r="AC87" i="6"/>
  <c r="AI87" i="6" s="1"/>
  <c r="AO87" i="6" s="1"/>
  <c r="AU87" i="6" s="1"/>
  <c r="AA42" i="6"/>
  <c r="AA99" i="6"/>
  <c r="AA80" i="6"/>
  <c r="AA59" i="6"/>
  <c r="Z42" i="6"/>
  <c r="AF42" i="6" s="1"/>
  <c r="X87" i="6"/>
  <c r="AD87" i="6" s="1"/>
  <c r="AJ87" i="6" s="1"/>
  <c r="AP87" i="6" s="1"/>
  <c r="AC61" i="6"/>
  <c r="Z19" i="6"/>
  <c r="AA87" i="6"/>
  <c r="AG87" i="6" s="1"/>
  <c r="AM87" i="6" s="1"/>
  <c r="AS87" i="6" s="1"/>
  <c r="Y87" i="6"/>
  <c r="AE87" i="6" s="1"/>
  <c r="AK87" i="6" s="1"/>
  <c r="AQ87" i="6" s="1"/>
  <c r="Y38" i="6"/>
  <c r="AE38" i="6" s="1"/>
  <c r="Y46" i="6"/>
  <c r="X95" i="6"/>
  <c r="AB46" i="6"/>
  <c r="AA48" i="6"/>
  <c r="Z83" i="6"/>
  <c r="X65" i="6"/>
  <c r="AA21" i="6"/>
  <c r="Y95" i="6"/>
  <c r="AC38" i="6"/>
  <c r="AI38" i="6" s="1"/>
  <c r="AC65" i="6"/>
  <c r="AH65" i="6" s="1"/>
  <c r="Z59" i="6"/>
  <c r="AC48" i="6"/>
  <c r="AF53" i="6"/>
  <c r="X38" i="6"/>
  <c r="Y65" i="6"/>
  <c r="Z99" i="6"/>
  <c r="X56" i="6"/>
  <c r="AB56" i="6"/>
  <c r="AH56" i="6" s="1"/>
  <c r="Z95" i="6"/>
  <c r="Z73" i="6"/>
  <c r="AA75" i="6"/>
  <c r="X51" i="6"/>
  <c r="AB48" i="6"/>
  <c r="AA95" i="6"/>
  <c r="AC67" i="6"/>
  <c r="AH67" i="6" s="1"/>
  <c r="Y48" i="6"/>
  <c r="Y67" i="6"/>
  <c r="Y21" i="6"/>
  <c r="X61" i="6"/>
  <c r="X67" i="6"/>
  <c r="AA67" i="6"/>
  <c r="AE67" i="6" s="1"/>
  <c r="AC63" i="6"/>
  <c r="AH63" i="6" s="1"/>
  <c r="Z80" i="6"/>
  <c r="Z87" i="6"/>
  <c r="AF87" i="6" s="1"/>
  <c r="AL87" i="6" s="1"/>
  <c r="AR87" i="6" s="1"/>
  <c r="AB51" i="6"/>
  <c r="AH51" i="6" s="1"/>
  <c r="Z48" i="6"/>
  <c r="Y59" i="6"/>
  <c r="AA40" i="6"/>
  <c r="Y51" i="6"/>
  <c r="AA56" i="6"/>
  <c r="Y71" i="6"/>
  <c r="X59" i="6"/>
  <c r="X12" i="6"/>
  <c r="X99" i="6"/>
  <c r="AA65" i="6"/>
  <c r="AE65" i="6" s="1"/>
  <c r="Z38" i="6"/>
  <c r="AA83" i="6"/>
  <c r="Z46" i="6"/>
  <c r="AB19" i="6"/>
  <c r="Y19" i="6"/>
  <c r="Z67" i="6"/>
  <c r="AA41" i="6"/>
  <c r="AC71" i="6"/>
  <c r="AH71" i="6" s="1"/>
  <c r="X46" i="6"/>
  <c r="AA71" i="6"/>
  <c r="AA19" i="6"/>
  <c r="AA51" i="6"/>
  <c r="Z75" i="6"/>
  <c r="X83" i="6"/>
  <c r="AB34" i="6"/>
  <c r="AB83" i="6"/>
  <c r="AI83" i="6" s="1"/>
  <c r="Z63" i="6"/>
  <c r="Z71" i="6"/>
  <c r="Z40" i="6"/>
  <c r="Y63" i="6"/>
  <c r="X63" i="6"/>
  <c r="Z65" i="6"/>
  <c r="AD65" i="6" s="1"/>
  <c r="Z51" i="6"/>
  <c r="X71" i="6"/>
  <c r="AA63" i="6"/>
  <c r="X19" i="6"/>
  <c r="Y61" i="6"/>
  <c r="Z61" i="6"/>
  <c r="Y40" i="6"/>
  <c r="Z47" i="6"/>
  <c r="AB61" i="6"/>
  <c r="AI61" i="6" s="1"/>
  <c r="AA61" i="6"/>
  <c r="X40" i="6"/>
  <c r="Y14" i="6"/>
  <c r="AC8" i="6"/>
  <c r="Z41" i="6"/>
  <c r="Z8" i="6"/>
  <c r="X8" i="6"/>
  <c r="AB8" i="6"/>
  <c r="Y8" i="6"/>
  <c r="AA8" i="6"/>
  <c r="Y41" i="6"/>
  <c r="Z5" i="6"/>
  <c r="AF5" i="6" s="1"/>
  <c r="AL5" i="6" s="1"/>
  <c r="AR5" i="6" s="1"/>
  <c r="AB41" i="6"/>
  <c r="X41" i="6"/>
  <c r="AC41" i="6"/>
  <c r="Z2" i="6"/>
  <c r="AC2" i="6"/>
  <c r="AC5" i="6"/>
  <c r="AI5" i="6" s="1"/>
  <c r="AO5" i="6" s="1"/>
  <c r="AU5" i="6" s="1"/>
  <c r="AC4" i="6"/>
  <c r="Y5" i="6"/>
  <c r="AE5" i="6" s="1"/>
  <c r="AK5" i="6" s="1"/>
  <c r="AQ5" i="6" s="1"/>
  <c r="AA5" i="6"/>
  <c r="AG5" i="6" s="1"/>
  <c r="AM5" i="6" s="1"/>
  <c r="AS5" i="6" s="1"/>
  <c r="X47" i="6"/>
  <c r="X85" i="6"/>
  <c r="AC47" i="6"/>
  <c r="X2" i="6"/>
  <c r="AB2" i="6"/>
  <c r="AA2" i="6"/>
  <c r="Y2" i="6"/>
  <c r="AB47" i="6"/>
  <c r="AA47" i="6"/>
  <c r="Y47" i="6"/>
  <c r="Y85" i="6"/>
  <c r="D4" i="2"/>
  <c r="G5" i="2" s="1"/>
  <c r="Z85" i="6"/>
  <c r="AA85" i="6"/>
  <c r="AB85" i="6"/>
  <c r="AI85" i="6" s="1"/>
  <c r="AI53" i="6"/>
  <c r="AE53" i="6"/>
  <c r="AH53" i="6"/>
  <c r="AM53" i="6" s="1"/>
  <c r="AD53" i="6"/>
  <c r="AA91" i="6"/>
  <c r="Y39" i="6"/>
  <c r="AC89" i="6"/>
  <c r="X16" i="6"/>
  <c r="Z98" i="6"/>
  <c r="AF98" i="6" s="1"/>
  <c r="AL98" i="6" s="1"/>
  <c r="AR98" i="6" s="1"/>
  <c r="AC81" i="6"/>
  <c r="AI81" i="6" s="1"/>
  <c r="AO81" i="6" s="1"/>
  <c r="Y90" i="6"/>
  <c r="Y77" i="6"/>
  <c r="Y82" i="6"/>
  <c r="AC29" i="6"/>
  <c r="Y72" i="6"/>
  <c r="AA23" i="6"/>
  <c r="AE50" i="6"/>
  <c r="Z36" i="6"/>
  <c r="Z97" i="6"/>
  <c r="Z52" i="6"/>
  <c r="X44" i="6"/>
  <c r="X32" i="6"/>
  <c r="Z20" i="6"/>
  <c r="AE79" i="6"/>
  <c r="X96" i="6"/>
  <c r="AD96" i="6" s="1"/>
  <c r="Y96" i="6"/>
  <c r="AA96" i="6"/>
  <c r="Z96" i="6"/>
  <c r="AC96" i="6"/>
  <c r="AI96" i="6" s="1"/>
  <c r="Y6" i="6"/>
  <c r="Z3" i="6"/>
  <c r="AC11" i="6"/>
  <c r="AC10" i="6"/>
  <c r="X98" i="6"/>
  <c r="AD98" i="6" s="1"/>
  <c r="AJ98" i="6" s="1"/>
  <c r="AP98" i="6" s="1"/>
  <c r="AA36" i="6"/>
  <c r="X36" i="6"/>
  <c r="AA98" i="6"/>
  <c r="AG98" i="6" s="1"/>
  <c r="AM98" i="6" s="1"/>
  <c r="AS98" i="6" s="1"/>
  <c r="Y98" i="6"/>
  <c r="AE98" i="6" s="1"/>
  <c r="AK98" i="6" s="1"/>
  <c r="AQ98" i="6" s="1"/>
  <c r="AC98" i="6"/>
  <c r="AI98" i="6" s="1"/>
  <c r="AO98" i="6" s="1"/>
  <c r="AU98" i="6" s="1"/>
  <c r="AB36" i="6"/>
  <c r="AH36" i="6" s="1"/>
  <c r="Y36" i="6"/>
  <c r="AG50" i="6"/>
  <c r="AI50" i="6"/>
  <c r="AF50" i="6"/>
  <c r="AB23" i="6"/>
  <c r="AD50" i="6"/>
  <c r="AC23" i="6"/>
  <c r="AH50" i="6"/>
  <c r="AN50" i="6" s="1"/>
  <c r="AT50" i="6" s="1"/>
  <c r="AB89" i="6"/>
  <c r="AC72" i="6"/>
  <c r="Y12" i="6"/>
  <c r="X10" i="6"/>
  <c r="Y23" i="6"/>
  <c r="Z23" i="6"/>
  <c r="X72" i="6"/>
  <c r="Z89" i="6"/>
  <c r="AA89" i="6"/>
  <c r="AA12" i="6"/>
  <c r="Y89" i="6"/>
  <c r="X23" i="6"/>
  <c r="AB72" i="6"/>
  <c r="AC12" i="6"/>
  <c r="Z12" i="6"/>
  <c r="AB12" i="6"/>
  <c r="X89" i="6"/>
  <c r="AB52" i="6"/>
  <c r="AH52" i="6" s="1"/>
  <c r="AA52" i="6"/>
  <c r="AA14" i="6"/>
  <c r="Y52" i="6"/>
  <c r="AC52" i="6"/>
  <c r="X52" i="6"/>
  <c r="AB6" i="6"/>
  <c r="AF79" i="6"/>
  <c r="AB14" i="6"/>
  <c r="AC14" i="6"/>
  <c r="Z14" i="6"/>
  <c r="Y10" i="6"/>
  <c r="X14" i="6"/>
  <c r="AB10" i="6"/>
  <c r="AB93" i="6"/>
  <c r="AC39" i="6"/>
  <c r="AH79" i="6"/>
  <c r="AI79" i="6"/>
  <c r="AG79" i="6"/>
  <c r="AD79" i="6"/>
  <c r="X6" i="6"/>
  <c r="AA16" i="6"/>
  <c r="Y11" i="6"/>
  <c r="Z10" i="6"/>
  <c r="AD33" i="6"/>
  <c r="AJ33" i="6" s="1"/>
  <c r="AP33" i="6" s="1"/>
  <c r="AA10" i="6"/>
  <c r="Y4" i="6"/>
  <c r="AC44" i="6"/>
  <c r="Z64" i="6"/>
  <c r="AA44" i="6"/>
  <c r="AC16" i="6"/>
  <c r="AI33" i="6"/>
  <c r="AO33" i="6" s="1"/>
  <c r="AU33" i="6" s="1"/>
  <c r="AA4" i="6"/>
  <c r="X64" i="6"/>
  <c r="AG33" i="6"/>
  <c r="AM33" i="6" s="1"/>
  <c r="AS33" i="6" s="1"/>
  <c r="X11" i="6"/>
  <c r="AD54" i="6"/>
  <c r="AJ54" i="6" s="1"/>
  <c r="AP54" i="6" s="1"/>
  <c r="AG54" i="6"/>
  <c r="AM54" i="6" s="1"/>
  <c r="AS54" i="6" s="1"/>
  <c r="Z4" i="6"/>
  <c r="Z44" i="6"/>
  <c r="Y16" i="6"/>
  <c r="Y64" i="6"/>
  <c r="AF33" i="6"/>
  <c r="AL33" i="6" s="1"/>
  <c r="AR33" i="6" s="1"/>
  <c r="AE54" i="6"/>
  <c r="AK54" i="6" s="1"/>
  <c r="AQ54" i="6" s="1"/>
  <c r="AB44" i="6"/>
  <c r="AH44" i="6" s="1"/>
  <c r="AB16" i="6"/>
  <c r="Z16" i="6"/>
  <c r="AB4" i="6"/>
  <c r="AA11" i="6"/>
  <c r="AA64" i="6"/>
  <c r="X4" i="6"/>
  <c r="Y44" i="6"/>
  <c r="AB64" i="6"/>
  <c r="AH64" i="6" s="1"/>
  <c r="AE33" i="6"/>
  <c r="AK33" i="6" s="1"/>
  <c r="AQ33" i="6" s="1"/>
  <c r="Z11" i="6"/>
  <c r="AA72" i="6"/>
  <c r="Z93" i="6"/>
  <c r="AA39" i="6"/>
  <c r="AC93" i="6"/>
  <c r="X93" i="6"/>
  <c r="X39" i="6"/>
  <c r="Y93" i="6"/>
  <c r="AB39" i="6"/>
  <c r="AH39" i="6" s="1"/>
  <c r="Z39" i="6"/>
  <c r="Z6" i="6"/>
  <c r="AC6" i="6"/>
  <c r="AB74" i="6"/>
  <c r="Z72" i="6"/>
  <c r="AC97" i="6"/>
  <c r="AA6" i="6"/>
  <c r="AA74" i="6"/>
  <c r="Z77" i="6"/>
  <c r="AC91" i="6"/>
  <c r="AI54" i="6"/>
  <c r="AO54" i="6" s="1"/>
  <c r="AU54" i="6" s="1"/>
  <c r="AB91" i="6"/>
  <c r="AC32" i="6"/>
  <c r="X74" i="6"/>
  <c r="AC74" i="6"/>
  <c r="Z74" i="6"/>
  <c r="AC82" i="6"/>
  <c r="Y29" i="6"/>
  <c r="Z91" i="6"/>
  <c r="Y91" i="6"/>
  <c r="AF54" i="6"/>
  <c r="AL54" i="6" s="1"/>
  <c r="AR54" i="6" s="1"/>
  <c r="Y97" i="6"/>
  <c r="AA29" i="6"/>
  <c r="AA77" i="6"/>
  <c r="X77" i="6"/>
  <c r="X97" i="6"/>
  <c r="AA97" i="6"/>
  <c r="X91" i="6"/>
  <c r="AB82" i="6"/>
  <c r="AC90" i="6"/>
  <c r="Z29" i="6"/>
  <c r="AB77" i="6"/>
  <c r="AH77" i="6" s="1"/>
  <c r="AN77" i="6" s="1"/>
  <c r="AC77" i="6"/>
  <c r="X29" i="6"/>
  <c r="AA82" i="6"/>
  <c r="AB97" i="6"/>
  <c r="Z82" i="6"/>
  <c r="X82" i="6"/>
  <c r="Z13" i="6"/>
  <c r="AF13" i="6" s="1"/>
  <c r="AL13" i="6" s="1"/>
  <c r="AR13" i="6" s="1"/>
  <c r="AB29" i="6"/>
  <c r="AB11" i="6"/>
  <c r="Y34" i="6"/>
  <c r="X90" i="6"/>
  <c r="Z90" i="6"/>
  <c r="AB90" i="6"/>
  <c r="AH90" i="6" s="1"/>
  <c r="AN90" i="6" s="1"/>
  <c r="AA90" i="6"/>
  <c r="Y20" i="6"/>
  <c r="AB32" i="6"/>
  <c r="AH32" i="6" s="1"/>
  <c r="AC20" i="6"/>
  <c r="AB3" i="6"/>
  <c r="Z32" i="6"/>
  <c r="AB20" i="6"/>
  <c r="X20" i="6"/>
  <c r="X13" i="6"/>
  <c r="AD13" i="6" s="1"/>
  <c r="AJ13" i="6" s="1"/>
  <c r="AP13" i="6" s="1"/>
  <c r="Y13" i="6"/>
  <c r="AE13" i="6" s="1"/>
  <c r="AC13" i="6"/>
  <c r="AI13" i="6" s="1"/>
  <c r="AO13" i="6" s="1"/>
  <c r="AU13" i="6" s="1"/>
  <c r="AA32" i="6"/>
  <c r="AA20" i="6"/>
  <c r="Y32" i="6"/>
  <c r="AA13" i="6"/>
  <c r="AG13" i="6" s="1"/>
  <c r="AM13" i="6" s="1"/>
  <c r="AG76" i="6"/>
  <c r="AM76" i="6" s="1"/>
  <c r="AA3" i="6"/>
  <c r="X3" i="6"/>
  <c r="AC3" i="6"/>
  <c r="AC34" i="6"/>
  <c r="AG81" i="6"/>
  <c r="Z34" i="6"/>
  <c r="X34" i="6"/>
  <c r="Y3" i="6"/>
  <c r="AA34" i="6"/>
  <c r="Z92" i="6"/>
  <c r="AF92" i="6" s="1"/>
  <c r="AC92" i="6"/>
  <c r="AI92" i="6" s="1"/>
  <c r="Y92" i="6"/>
  <c r="AE92" i="6" s="1"/>
  <c r="AA92" i="6"/>
  <c r="AG92" i="6" s="1"/>
  <c r="X92" i="6"/>
  <c r="AD92" i="6" s="1"/>
  <c r="AC9" i="6"/>
  <c r="Y9" i="6"/>
  <c r="X9" i="6"/>
  <c r="Z9" i="6"/>
  <c r="AB9" i="6"/>
  <c r="AA9" i="6"/>
  <c r="AE76" i="6"/>
  <c r="AK76" i="6" s="1"/>
  <c r="AD76" i="6"/>
  <c r="AJ76" i="6" s="1"/>
  <c r="AG7" i="6"/>
  <c r="AM7" i="6" s="1"/>
  <c r="AI76" i="6"/>
  <c r="AO76" i="6" s="1"/>
  <c r="AG62" i="6"/>
  <c r="AM62" i="6" s="1"/>
  <c r="AD7" i="6"/>
  <c r="AJ7" i="6" s="1"/>
  <c r="AE7" i="6"/>
  <c r="AK7" i="6" s="1"/>
  <c r="AF76" i="6"/>
  <c r="AL76" i="6" s="1"/>
  <c r="AI7" i="6"/>
  <c r="AO7" i="6" s="1"/>
  <c r="AE62" i="6"/>
  <c r="AK62" i="6" s="1"/>
  <c r="AD81" i="6"/>
  <c r="AD84" i="6"/>
  <c r="AE100" i="6"/>
  <c r="AF7" i="6"/>
  <c r="AL7" i="6" s="1"/>
  <c r="AI100" i="6"/>
  <c r="AO100" i="6" s="1"/>
  <c r="AU100" i="6" s="1"/>
  <c r="AD100" i="6"/>
  <c r="AI84" i="6"/>
  <c r="AF100" i="6"/>
  <c r="AL100" i="6" s="1"/>
  <c r="AR100" i="6" s="1"/>
  <c r="AH37" i="6"/>
  <c r="AI37" i="6"/>
  <c r="AG100" i="6"/>
  <c r="AE37" i="6"/>
  <c r="AG37" i="6"/>
  <c r="AH84" i="6"/>
  <c r="AN84" i="6" s="1"/>
  <c r="AF43" i="6"/>
  <c r="AD43" i="6"/>
  <c r="AI43" i="6"/>
  <c r="AG43" i="6"/>
  <c r="AE43" i="6"/>
  <c r="AH43" i="6"/>
  <c r="AE81" i="6"/>
  <c r="AH22" i="6"/>
  <c r="AI22" i="6"/>
  <c r="AD22" i="6"/>
  <c r="AE22" i="6"/>
  <c r="AG22" i="6"/>
  <c r="AF22" i="6"/>
  <c r="AH24" i="6"/>
  <c r="AN7" i="6"/>
  <c r="AT7" i="6" s="1"/>
  <c r="AF37" i="6"/>
  <c r="AD37" i="6"/>
  <c r="AH49" i="6"/>
  <c r="AI49" i="6"/>
  <c r="AE49" i="6"/>
  <c r="AD49" i="6"/>
  <c r="AG49" i="6"/>
  <c r="AF49" i="6"/>
  <c r="AN81" i="6"/>
  <c r="AE84" i="6"/>
  <c r="AF81" i="6"/>
  <c r="AG57" i="6"/>
  <c r="AN76" i="6"/>
  <c r="AI28" i="6"/>
  <c r="AG28" i="6"/>
  <c r="AE28" i="6"/>
  <c r="AD28" i="6"/>
  <c r="AH28" i="6"/>
  <c r="AF28" i="6"/>
  <c r="AF84" i="6"/>
  <c r="AI63" i="6"/>
  <c r="AI65" i="6"/>
  <c r="AE101" i="6"/>
  <c r="AF101" i="6"/>
  <c r="AH101" i="6"/>
  <c r="AI101" i="6"/>
  <c r="AG101" i="6"/>
  <c r="AD101" i="6"/>
  <c r="AN58" i="6"/>
  <c r="AL58" i="6"/>
  <c r="AM58" i="6"/>
  <c r="AK58" i="6"/>
  <c r="AJ58" i="6"/>
  <c r="AO58" i="6"/>
  <c r="AG84" i="6"/>
  <c r="AD60" i="6"/>
  <c r="AE60" i="6"/>
  <c r="AG60" i="6"/>
  <c r="AF60" i="6"/>
  <c r="AI60" i="6"/>
  <c r="AH60" i="6"/>
  <c r="AG18" i="6"/>
  <c r="AF18" i="6"/>
  <c r="AH18" i="6"/>
  <c r="AD18" i="6"/>
  <c r="AI18" i="6"/>
  <c r="AE18" i="6"/>
  <c r="AI88" i="6"/>
  <c r="AE88" i="6"/>
  <c r="AD88" i="6"/>
  <c r="AH88" i="6"/>
  <c r="AG88" i="6"/>
  <c r="AF88" i="6"/>
  <c r="AI69" i="6"/>
  <c r="AH69" i="6"/>
  <c r="AE69" i="6"/>
  <c r="AD69" i="6"/>
  <c r="AF69" i="6"/>
  <c r="AG69" i="6"/>
  <c r="AH92" i="6"/>
  <c r="AG30" i="6"/>
  <c r="AD30" i="6"/>
  <c r="AF30" i="6"/>
  <c r="AE30" i="6"/>
  <c r="AH30" i="6"/>
  <c r="AI30" i="6"/>
  <c r="AD55" i="6"/>
  <c r="AE55" i="6"/>
  <c r="AI55" i="6"/>
  <c r="AH55" i="6"/>
  <c r="AF55" i="6"/>
  <c r="AG55" i="6"/>
  <c r="AM66" i="6"/>
  <c r="AN66" i="6"/>
  <c r="AK66" i="6"/>
  <c r="AJ66" i="6"/>
  <c r="AO66" i="6"/>
  <c r="AL66" i="6"/>
  <c r="AH96" i="6"/>
  <c r="AN96" i="6" s="1"/>
  <c r="AJ35" i="6"/>
  <c r="AN35" i="6"/>
  <c r="AK35" i="6"/>
  <c r="AL35" i="6"/>
  <c r="AO35" i="6"/>
  <c r="AM35" i="6"/>
  <c r="AO62" i="6"/>
  <c r="AN62" i="6"/>
  <c r="AL62" i="6"/>
  <c r="AJ62" i="6"/>
  <c r="AJ70" i="6"/>
  <c r="AO70" i="6"/>
  <c r="AM70" i="6"/>
  <c r="AN70" i="6"/>
  <c r="AK70" i="6"/>
  <c r="AL70" i="6"/>
  <c r="AD57" i="6"/>
  <c r="AF57" i="6"/>
  <c r="AI57" i="6"/>
  <c r="AH57" i="6"/>
  <c r="AE57" i="6"/>
  <c r="AR27" i="6"/>
  <c r="AU27" i="6"/>
  <c r="AS27" i="6"/>
  <c r="AQ27" i="6"/>
  <c r="AT27" i="6"/>
  <c r="AP27" i="6"/>
  <c r="AO78" i="6"/>
  <c r="AM78" i="6"/>
  <c r="AK78" i="6"/>
  <c r="AN78" i="6"/>
  <c r="AJ78" i="6"/>
  <c r="AL78" i="6"/>
  <c r="AF68" i="6"/>
  <c r="AI68" i="6"/>
  <c r="AG68" i="6"/>
  <c r="AE68" i="6"/>
  <c r="AH68" i="6"/>
  <c r="AD68" i="6"/>
  <c r="AT13" i="6"/>
  <c r="AT17" i="6"/>
  <c r="AP17" i="6"/>
  <c r="AS17" i="6"/>
  <c r="AR17" i="6"/>
  <c r="AU17" i="6"/>
  <c r="AQ17" i="6"/>
  <c r="AT94" i="6"/>
  <c r="AT33" i="6"/>
  <c r="AT25" i="6"/>
  <c r="AP25" i="6"/>
  <c r="AS25" i="6"/>
  <c r="AU25" i="6"/>
  <c r="AR25" i="6"/>
  <c r="AQ25" i="6"/>
  <c r="AT5" i="6"/>
  <c r="AT54" i="6"/>
  <c r="AR45" i="6"/>
  <c r="AU45" i="6"/>
  <c r="AQ45" i="6"/>
  <c r="AT45" i="6"/>
  <c r="AP45" i="6"/>
  <c r="AS45" i="6"/>
  <c r="AT100" i="6"/>
  <c r="AT98" i="6"/>
  <c r="AY31" i="6"/>
  <c r="BA31" i="6"/>
  <c r="AV31" i="6"/>
  <c r="AW31" i="6"/>
  <c r="AX31" i="6"/>
  <c r="AZ31" i="6"/>
  <c r="AT87" i="6"/>
  <c r="AS86" i="6"/>
  <c r="AQ86" i="6"/>
  <c r="AU86" i="6"/>
  <c r="AP86" i="6"/>
  <c r="AT86" i="6"/>
  <c r="AR86" i="6"/>
  <c r="AI95" i="6" l="1"/>
  <c r="AH2" i="6"/>
  <c r="AI75" i="6"/>
  <c r="AN75" i="6" s="1"/>
  <c r="AT75" i="6" s="1"/>
  <c r="AE14" i="6"/>
  <c r="DA11" i="9"/>
  <c r="AH21" i="6"/>
  <c r="AN21" i="6" s="1"/>
  <c r="AT21" i="6" s="1"/>
  <c r="AZ21" i="6" s="1"/>
  <c r="AE95" i="6"/>
  <c r="AF96" i="6"/>
  <c r="AL96" i="6" s="1"/>
  <c r="AR96" i="6" s="1"/>
  <c r="AG96" i="6"/>
  <c r="AM96" i="6" s="1"/>
  <c r="AS96" i="6" s="1"/>
  <c r="AE96" i="6"/>
  <c r="AK96" i="6" s="1"/>
  <c r="AQ96" i="6" s="1"/>
  <c r="AI26" i="6"/>
  <c r="AO26" i="6" s="1"/>
  <c r="AD63" i="6"/>
  <c r="AE42" i="6"/>
  <c r="AE26" i="6"/>
  <c r="AK26" i="6" s="1"/>
  <c r="AH42" i="6"/>
  <c r="AN42" i="6" s="1"/>
  <c r="AD67" i="6"/>
  <c r="AD26" i="6"/>
  <c r="AJ26" i="6" s="1"/>
  <c r="AD21" i="6"/>
  <c r="AG26" i="6"/>
  <c r="AM26" i="6" s="1"/>
  <c r="AF26" i="6"/>
  <c r="AL26" i="6" s="1"/>
  <c r="AE21" i="6"/>
  <c r="AG38" i="6"/>
  <c r="AE71" i="6"/>
  <c r="AH38" i="6"/>
  <c r="AO38" i="6" s="1"/>
  <c r="AI67" i="6"/>
  <c r="AO67" i="6" s="1"/>
  <c r="AF38" i="6"/>
  <c r="AG42" i="6"/>
  <c r="AI40" i="6"/>
  <c r="AD42" i="6"/>
  <c r="AE80" i="6"/>
  <c r="AI80" i="6"/>
  <c r="AN80" i="6" s="1"/>
  <c r="AD80" i="6"/>
  <c r="AD15" i="6"/>
  <c r="AJ15" i="6" s="1"/>
  <c r="AP15" i="6" s="1"/>
  <c r="AV15" i="6" s="1"/>
  <c r="AF15" i="6"/>
  <c r="AL15" i="6" s="1"/>
  <c r="AR15" i="6" s="1"/>
  <c r="AX15" i="6" s="1"/>
  <c r="AI15" i="6"/>
  <c r="AO15" i="6" s="1"/>
  <c r="AU15" i="6" s="1"/>
  <c r="BA15" i="6" s="1"/>
  <c r="AG15" i="6"/>
  <c r="AM15" i="6" s="1"/>
  <c r="AS15" i="6" s="1"/>
  <c r="AY15" i="6" s="1"/>
  <c r="AE15" i="6"/>
  <c r="AK15" i="6" s="1"/>
  <c r="AQ15" i="6" s="1"/>
  <c r="AW15" i="6" s="1"/>
  <c r="AI51" i="6"/>
  <c r="AO51" i="6" s="1"/>
  <c r="AD46" i="6"/>
  <c r="AD95" i="6"/>
  <c r="AD59" i="6"/>
  <c r="AH95" i="6"/>
  <c r="AF59" i="6"/>
  <c r="AG75" i="6"/>
  <c r="AD99" i="6"/>
  <c r="AI99" i="6"/>
  <c r="AN99" i="6" s="1"/>
  <c r="AT99" i="6" s="1"/>
  <c r="AZ99" i="6" s="1"/>
  <c r="AE99" i="6"/>
  <c r="AH40" i="6"/>
  <c r="AG80" i="6"/>
  <c r="AK80" i="6" s="1"/>
  <c r="AD73" i="6"/>
  <c r="AG73" i="6"/>
  <c r="AH73" i="6"/>
  <c r="AN73" i="6" s="1"/>
  <c r="AE73" i="6"/>
  <c r="AI89" i="6"/>
  <c r="AG40" i="6"/>
  <c r="AE40" i="6"/>
  <c r="AG46" i="6"/>
  <c r="AH46" i="6"/>
  <c r="AN46" i="6" s="1"/>
  <c r="AD19" i="6"/>
  <c r="AD51" i="6"/>
  <c r="AF99" i="6"/>
  <c r="AJ99" i="6" s="1"/>
  <c r="AF21" i="6"/>
  <c r="AF65" i="6"/>
  <c r="AJ65" i="6" s="1"/>
  <c r="AF80" i="6"/>
  <c r="AJ80" i="6" s="1"/>
  <c r="AE75" i="6"/>
  <c r="AI56" i="6"/>
  <c r="AN56" i="6" s="1"/>
  <c r="AG67" i="6"/>
  <c r="AK67" i="6" s="1"/>
  <c r="AG95" i="6"/>
  <c r="AF75" i="6"/>
  <c r="AF73" i="6"/>
  <c r="AE48" i="6"/>
  <c r="AE59" i="6"/>
  <c r="AF71" i="6"/>
  <c r="AG51" i="6"/>
  <c r="AI46" i="6"/>
  <c r="AH59" i="6"/>
  <c r="AG59" i="6"/>
  <c r="AF46" i="6"/>
  <c r="AL46" i="6" s="1"/>
  <c r="AI59" i="6"/>
  <c r="AE46" i="6"/>
  <c r="AG99" i="6"/>
  <c r="AD56" i="6"/>
  <c r="AE56" i="6"/>
  <c r="AG56" i="6"/>
  <c r="AF56" i="6"/>
  <c r="AD40" i="6"/>
  <c r="AD48" i="6"/>
  <c r="AG21" i="6"/>
  <c r="AH83" i="6"/>
  <c r="AO83" i="6" s="1"/>
  <c r="AD61" i="6"/>
  <c r="AF67" i="6"/>
  <c r="AF95" i="6"/>
  <c r="AG65" i="6"/>
  <c r="AM65" i="6" s="1"/>
  <c r="AF40" i="6"/>
  <c r="AD75" i="6"/>
  <c r="AD71" i="6"/>
  <c r="AE51" i="6"/>
  <c r="AF48" i="6"/>
  <c r="AE63" i="6"/>
  <c r="AG71" i="6"/>
  <c r="AH48" i="6"/>
  <c r="AI48" i="6"/>
  <c r="AG48" i="6"/>
  <c r="AF51" i="6"/>
  <c r="AF83" i="6"/>
  <c r="AG63" i="6"/>
  <c r="AF63" i="6"/>
  <c r="AF19" i="6"/>
  <c r="AD38" i="6"/>
  <c r="AH19" i="6"/>
  <c r="AG61" i="6"/>
  <c r="AE19" i="6"/>
  <c r="AI19" i="6"/>
  <c r="AG83" i="6"/>
  <c r="AE83" i="6"/>
  <c r="AI71" i="6"/>
  <c r="AO71" i="6" s="1"/>
  <c r="AD83" i="6"/>
  <c r="AH61" i="6"/>
  <c r="AO61" i="6" s="1"/>
  <c r="AG19" i="6"/>
  <c r="AH34" i="6"/>
  <c r="AE61" i="6"/>
  <c r="AF47" i="6"/>
  <c r="AF61" i="6"/>
  <c r="AJ53" i="6"/>
  <c r="AG34" i="6"/>
  <c r="AG91" i="6"/>
  <c r="AD41" i="6"/>
  <c r="AG8" i="6"/>
  <c r="AH8" i="6"/>
  <c r="AN8" i="6" s="1"/>
  <c r="AI8" i="6"/>
  <c r="AE8" i="6"/>
  <c r="AD8" i="6"/>
  <c r="AF8" i="6"/>
  <c r="AF41" i="6"/>
  <c r="AH41" i="6"/>
  <c r="AG41" i="6"/>
  <c r="AI41" i="6"/>
  <c r="AE41" i="6"/>
  <c r="AI4" i="6"/>
  <c r="AH47" i="6"/>
  <c r="AG47" i="6"/>
  <c r="AE47" i="6"/>
  <c r="AD47" i="6"/>
  <c r="AI47" i="6"/>
  <c r="AE2" i="6"/>
  <c r="AD2" i="6"/>
  <c r="AG2" i="6"/>
  <c r="AI2" i="6"/>
  <c r="AF2" i="6"/>
  <c r="F5" i="2"/>
  <c r="E5" i="2"/>
  <c r="AE85" i="6"/>
  <c r="AF85" i="6"/>
  <c r="AD85" i="6"/>
  <c r="AH85" i="6"/>
  <c r="AN85" i="6" s="1"/>
  <c r="AG85" i="6"/>
  <c r="AN53" i="6"/>
  <c r="AL53" i="6"/>
  <c r="AK53" i="6"/>
  <c r="AO53" i="6"/>
  <c r="AI36" i="6"/>
  <c r="AO36" i="6" s="1"/>
  <c r="AD16" i="6"/>
  <c r="AI14" i="6"/>
  <c r="AD23" i="6"/>
  <c r="AD34" i="6"/>
  <c r="AE20" i="6"/>
  <c r="AM79" i="6"/>
  <c r="AJ50" i="6"/>
  <c r="AP50" i="6" s="1"/>
  <c r="AV50" i="6" s="1"/>
  <c r="AE29" i="6"/>
  <c r="AF82" i="6"/>
  <c r="AG52" i="6"/>
  <c r="AM52" i="6" s="1"/>
  <c r="AE34" i="6"/>
  <c r="AG72" i="6"/>
  <c r="AF34" i="6"/>
  <c r="AE97" i="6"/>
  <c r="AI74" i="6"/>
  <c r="AD93" i="6"/>
  <c r="AE12" i="6"/>
  <c r="AG36" i="6"/>
  <c r="AI34" i="6"/>
  <c r="AH12" i="6"/>
  <c r="AD36" i="6"/>
  <c r="AG12" i="6"/>
  <c r="AI11" i="6"/>
  <c r="AD3" i="6"/>
  <c r="AI6" i="6"/>
  <c r="AI10" i="6"/>
  <c r="AH6" i="6"/>
  <c r="AD12" i="6"/>
  <c r="AF36" i="6"/>
  <c r="AE36" i="6"/>
  <c r="AF12" i="6"/>
  <c r="AD52" i="6"/>
  <c r="AJ52" i="6" s="1"/>
  <c r="AL50" i="6"/>
  <c r="AR50" i="6" s="1"/>
  <c r="AX50" i="6" s="1"/>
  <c r="AO50" i="6"/>
  <c r="AU50" i="6" s="1"/>
  <c r="BA50" i="6" s="1"/>
  <c r="AI12" i="6"/>
  <c r="AM50" i="6"/>
  <c r="AS50" i="6" s="1"/>
  <c r="AY50" i="6" s="1"/>
  <c r="AK50" i="6"/>
  <c r="AQ50" i="6" s="1"/>
  <c r="AW50" i="6" s="1"/>
  <c r="AN79" i="6"/>
  <c r="AG14" i="6"/>
  <c r="AE52" i="6"/>
  <c r="AK52" i="6" s="1"/>
  <c r="AD44" i="6"/>
  <c r="AJ44" i="6" s="1"/>
  <c r="AH14" i="6"/>
  <c r="AD14" i="6"/>
  <c r="AI52" i="6"/>
  <c r="AO52" i="6" s="1"/>
  <c r="AJ79" i="6"/>
  <c r="AF52" i="6"/>
  <c r="AL52" i="6" s="1"/>
  <c r="AL79" i="6"/>
  <c r="AF14" i="6"/>
  <c r="AH23" i="6"/>
  <c r="AD64" i="6"/>
  <c r="AJ64" i="6" s="1"/>
  <c r="AO79" i="6"/>
  <c r="AH89" i="6"/>
  <c r="AN89" i="6" s="1"/>
  <c r="AT89" i="6" s="1"/>
  <c r="AZ89" i="6" s="1"/>
  <c r="AE23" i="6"/>
  <c r="AD72" i="6"/>
  <c r="AF23" i="6"/>
  <c r="AI23" i="6"/>
  <c r="AG23" i="6"/>
  <c r="AG89" i="6"/>
  <c r="AD89" i="6"/>
  <c r="AE89" i="6"/>
  <c r="AF72" i="6"/>
  <c r="AE72" i="6"/>
  <c r="AH72" i="6"/>
  <c r="AI72" i="6"/>
  <c r="AF89" i="6"/>
  <c r="AG6" i="6"/>
  <c r="AD6" i="6"/>
  <c r="AF6" i="6"/>
  <c r="AE6" i="6"/>
  <c r="AG10" i="6"/>
  <c r="AE10" i="6"/>
  <c r="AF10" i="6"/>
  <c r="AI93" i="6"/>
  <c r="AD10" i="6"/>
  <c r="AH10" i="6"/>
  <c r="AF93" i="6"/>
  <c r="AH93" i="6"/>
  <c r="AE93" i="6"/>
  <c r="AG93" i="6"/>
  <c r="AF16" i="6"/>
  <c r="AI91" i="6"/>
  <c r="AH16" i="6"/>
  <c r="AE91" i="6"/>
  <c r="AI16" i="6"/>
  <c r="AD91" i="6"/>
  <c r="AG16" i="6"/>
  <c r="AE16" i="6"/>
  <c r="AH91" i="6"/>
  <c r="AF91" i="6"/>
  <c r="AE74" i="6"/>
  <c r="AG44" i="6"/>
  <c r="AM44" i="6" s="1"/>
  <c r="AK79" i="6"/>
  <c r="AE39" i="6"/>
  <c r="AK39" i="6" s="1"/>
  <c r="AF64" i="6"/>
  <c r="AL64" i="6" s="1"/>
  <c r="AF44" i="6"/>
  <c r="AL44" i="6" s="1"/>
  <c r="AE64" i="6"/>
  <c r="AK64" i="6" s="1"/>
  <c r="AF4" i="6"/>
  <c r="AE44" i="6"/>
  <c r="AK44" i="6" s="1"/>
  <c r="AI64" i="6"/>
  <c r="AO64" i="6" s="1"/>
  <c r="AI44" i="6"/>
  <c r="AO44" i="6" s="1"/>
  <c r="AG64" i="6"/>
  <c r="AM64" i="6" s="1"/>
  <c r="AD4" i="6"/>
  <c r="AG4" i="6"/>
  <c r="AH4" i="6"/>
  <c r="AE4" i="6"/>
  <c r="AI39" i="6"/>
  <c r="AO39" i="6" s="1"/>
  <c r="AD39" i="6"/>
  <c r="AJ39" i="6" s="1"/>
  <c r="AI90" i="6"/>
  <c r="AO90" i="6" s="1"/>
  <c r="AU90" i="6" s="1"/>
  <c r="AI77" i="6"/>
  <c r="AO77" i="6" s="1"/>
  <c r="AU77" i="6" s="1"/>
  <c r="AD74" i="6"/>
  <c r="AD82" i="6"/>
  <c r="AF39" i="6"/>
  <c r="AL39" i="6" s="1"/>
  <c r="AG74" i="6"/>
  <c r="AI97" i="6"/>
  <c r="AG39" i="6"/>
  <c r="AM39" i="6" s="1"/>
  <c r="AF11" i="6"/>
  <c r="AF3" i="6"/>
  <c r="AG97" i="6"/>
  <c r="AE82" i="6"/>
  <c r="AF74" i="6"/>
  <c r="AH74" i="6"/>
  <c r="AD11" i="6"/>
  <c r="AG11" i="6"/>
  <c r="AH97" i="6"/>
  <c r="AN97" i="6" s="1"/>
  <c r="AD97" i="6"/>
  <c r="AH82" i="6"/>
  <c r="AG82" i="6"/>
  <c r="AG90" i="6"/>
  <c r="AM90" i="6" s="1"/>
  <c r="AS90" i="6" s="1"/>
  <c r="AF77" i="6"/>
  <c r="AL77" i="6" s="1"/>
  <c r="AR77" i="6" s="1"/>
  <c r="AF97" i="6"/>
  <c r="AI82" i="6"/>
  <c r="AE77" i="6"/>
  <c r="AK77" i="6" s="1"/>
  <c r="AQ77" i="6" s="1"/>
  <c r="AG77" i="6"/>
  <c r="AM77" i="6" s="1"/>
  <c r="AS77" i="6" s="1"/>
  <c r="AD77" i="6"/>
  <c r="AJ77" i="6" s="1"/>
  <c r="AP77" i="6" s="1"/>
  <c r="AE11" i="6"/>
  <c r="AH11" i="6"/>
  <c r="AN11" i="6" s="1"/>
  <c r="AE32" i="6"/>
  <c r="AK32" i="6" s="1"/>
  <c r="AI32" i="6"/>
  <c r="AO32" i="6" s="1"/>
  <c r="AI29" i="6"/>
  <c r="AH29" i="6"/>
  <c r="AF29" i="6"/>
  <c r="AE90" i="6"/>
  <c r="AK90" i="6" s="1"/>
  <c r="AQ90" i="6" s="1"/>
  <c r="AF90" i="6"/>
  <c r="AL90" i="6" s="1"/>
  <c r="AR90" i="6" s="1"/>
  <c r="AD29" i="6"/>
  <c r="AG29" i="6"/>
  <c r="AD32" i="6"/>
  <c r="AJ32" i="6" s="1"/>
  <c r="AF32" i="6"/>
  <c r="AL32" i="6" s="1"/>
  <c r="AG32" i="6"/>
  <c r="AM32" i="6" s="1"/>
  <c r="AF20" i="6"/>
  <c r="AD90" i="6"/>
  <c r="AJ90" i="6" s="1"/>
  <c r="AP90" i="6" s="1"/>
  <c r="AG3" i="6"/>
  <c r="AH3" i="6"/>
  <c r="AN3" i="6" s="1"/>
  <c r="AI3" i="6"/>
  <c r="AE3" i="6"/>
  <c r="AD20" i="6"/>
  <c r="AG20" i="6"/>
  <c r="AH20" i="6"/>
  <c r="AI20" i="6"/>
  <c r="AH9" i="6"/>
  <c r="AN9" i="6" s="1"/>
  <c r="AD9" i="6"/>
  <c r="AF9" i="6"/>
  <c r="AG9" i="6"/>
  <c r="AE9" i="6"/>
  <c r="AI9" i="6"/>
  <c r="AU7" i="6"/>
  <c r="BA7" i="6" s="1"/>
  <c r="AJ81" i="6"/>
  <c r="AP81" i="6" s="1"/>
  <c r="AQ7" i="6"/>
  <c r="AW7" i="6" s="1"/>
  <c r="AU81" i="6"/>
  <c r="AS7" i="6"/>
  <c r="AY7" i="6" s="1"/>
  <c r="AK100" i="6"/>
  <c r="AQ100" i="6" s="1"/>
  <c r="AW100" i="6" s="1"/>
  <c r="AP7" i="6"/>
  <c r="AV7" i="6" s="1"/>
  <c r="AM81" i="6"/>
  <c r="AS81" i="6" s="1"/>
  <c r="AK81" i="6"/>
  <c r="AQ81" i="6" s="1"/>
  <c r="AO37" i="6"/>
  <c r="AN37" i="6"/>
  <c r="AT81" i="6"/>
  <c r="AJ84" i="6"/>
  <c r="AP84" i="6" s="1"/>
  <c r="AJ37" i="6"/>
  <c r="AK37" i="6"/>
  <c r="AJ100" i="6"/>
  <c r="AP100" i="6" s="1"/>
  <c r="AV100" i="6" s="1"/>
  <c r="AM100" i="6"/>
  <c r="AS100" i="6" s="1"/>
  <c r="AY100" i="6" s="1"/>
  <c r="AK13" i="6"/>
  <c r="AR7" i="6"/>
  <c r="AX7" i="6" s="1"/>
  <c r="AM37" i="6"/>
  <c r="AM84" i="6"/>
  <c r="AS84" i="6" s="1"/>
  <c r="AO84" i="6"/>
  <c r="AU84" i="6" s="1"/>
  <c r="AL37" i="6"/>
  <c r="AL84" i="6"/>
  <c r="AR84" i="6" s="1"/>
  <c r="AN24" i="6"/>
  <c r="AL24" i="6"/>
  <c r="AM24" i="6"/>
  <c r="AO24" i="6"/>
  <c r="AJ24" i="6"/>
  <c r="AK24" i="6"/>
  <c r="AL43" i="6"/>
  <c r="AO43" i="6"/>
  <c r="AJ43" i="6"/>
  <c r="AN43" i="6"/>
  <c r="AK43" i="6"/>
  <c r="AM43" i="6"/>
  <c r="AN39" i="6"/>
  <c r="AK84" i="6"/>
  <c r="AQ84" i="6" s="1"/>
  <c r="AK49" i="6"/>
  <c r="AM49" i="6"/>
  <c r="AJ49" i="6"/>
  <c r="AL49" i="6"/>
  <c r="AN49" i="6"/>
  <c r="AO49" i="6"/>
  <c r="AO22" i="6"/>
  <c r="AL22" i="6"/>
  <c r="AK22" i="6"/>
  <c r="AJ22" i="6"/>
  <c r="AN22" i="6"/>
  <c r="AM22" i="6"/>
  <c r="AL81" i="6"/>
  <c r="AR81" i="6" s="1"/>
  <c r="AT35" i="6"/>
  <c r="AU35" i="6"/>
  <c r="AR35" i="6"/>
  <c r="AP35" i="6"/>
  <c r="AS35" i="6"/>
  <c r="AQ35" i="6"/>
  <c r="AN30" i="6"/>
  <c r="AM30" i="6"/>
  <c r="AO30" i="6"/>
  <c r="AK30" i="6"/>
  <c r="AJ30" i="6"/>
  <c r="AL30" i="6"/>
  <c r="AQ76" i="6"/>
  <c r="AP76" i="6"/>
  <c r="AT76" i="6"/>
  <c r="AU76" i="6"/>
  <c r="AS76" i="6"/>
  <c r="AR76" i="6"/>
  <c r="AN32" i="6"/>
  <c r="AS70" i="6"/>
  <c r="AT70" i="6"/>
  <c r="AQ70" i="6"/>
  <c r="AU70" i="6"/>
  <c r="AR70" i="6"/>
  <c r="AP70" i="6"/>
  <c r="AN52" i="6"/>
  <c r="AO80" i="6"/>
  <c r="AJ69" i="6"/>
  <c r="AL69" i="6"/>
  <c r="AK69" i="6"/>
  <c r="AO69" i="6"/>
  <c r="AN69" i="6"/>
  <c r="AM69" i="6"/>
  <c r="AM88" i="6"/>
  <c r="AO88" i="6"/>
  <c r="AJ88" i="6"/>
  <c r="AK88" i="6"/>
  <c r="AN88" i="6"/>
  <c r="AL88" i="6"/>
  <c r="AK60" i="6"/>
  <c r="AL60" i="6"/>
  <c r="AO60" i="6"/>
  <c r="AM60" i="6"/>
  <c r="AN60" i="6"/>
  <c r="AJ60" i="6"/>
  <c r="AR58" i="6"/>
  <c r="AT58" i="6"/>
  <c r="AP58" i="6"/>
  <c r="AS58" i="6"/>
  <c r="AU58" i="6"/>
  <c r="AQ58" i="6"/>
  <c r="AO65" i="6"/>
  <c r="AN65" i="6"/>
  <c r="AN63" i="6"/>
  <c r="AO63" i="6"/>
  <c r="AO28" i="6"/>
  <c r="AK28" i="6"/>
  <c r="AJ28" i="6"/>
  <c r="AN28" i="6"/>
  <c r="AM28" i="6"/>
  <c r="AL28" i="6"/>
  <c r="AN57" i="6"/>
  <c r="AJ57" i="6"/>
  <c r="AO57" i="6"/>
  <c r="AM57" i="6"/>
  <c r="AK57" i="6"/>
  <c r="AL57" i="6"/>
  <c r="AN18" i="6"/>
  <c r="AL18" i="6"/>
  <c r="AJ18" i="6"/>
  <c r="AK18" i="6"/>
  <c r="AO18" i="6"/>
  <c r="AM18" i="6"/>
  <c r="AQ78" i="6"/>
  <c r="AT78" i="6"/>
  <c r="AR78" i="6"/>
  <c r="AU78" i="6"/>
  <c r="AS78" i="6"/>
  <c r="AP78" i="6"/>
  <c r="AR62" i="6"/>
  <c r="AU62" i="6"/>
  <c r="AQ62" i="6"/>
  <c r="AT62" i="6"/>
  <c r="AS62" i="6"/>
  <c r="AP62" i="6"/>
  <c r="AN55" i="6"/>
  <c r="AO55" i="6"/>
  <c r="AK55" i="6"/>
  <c r="AL55" i="6"/>
  <c r="AJ55" i="6"/>
  <c r="AM55" i="6"/>
  <c r="AT96" i="6"/>
  <c r="AK101" i="6"/>
  <c r="AN101" i="6"/>
  <c r="AJ101" i="6"/>
  <c r="AM101" i="6"/>
  <c r="AL101" i="6"/>
  <c r="AO101" i="6"/>
  <c r="AU66" i="6"/>
  <c r="AP66" i="6"/>
  <c r="AT66" i="6"/>
  <c r="AQ66" i="6"/>
  <c r="AR66" i="6"/>
  <c r="AS66" i="6"/>
  <c r="AT77" i="6"/>
  <c r="AT90" i="6"/>
  <c r="AN26" i="6"/>
  <c r="AN44" i="6"/>
  <c r="AT84" i="6"/>
  <c r="AN68" i="6"/>
  <c r="AK68" i="6"/>
  <c r="AJ68" i="6"/>
  <c r="AM68" i="6"/>
  <c r="AL68" i="6"/>
  <c r="AO68" i="6"/>
  <c r="AX27" i="6"/>
  <c r="AZ27" i="6"/>
  <c r="AW27" i="6"/>
  <c r="AV27" i="6"/>
  <c r="AY27" i="6"/>
  <c r="BA27" i="6"/>
  <c r="AJ96" i="6"/>
  <c r="AP96" i="6" s="1"/>
  <c r="AN64" i="6"/>
  <c r="AO92" i="6"/>
  <c r="AJ92" i="6"/>
  <c r="AK92" i="6"/>
  <c r="AN92" i="6"/>
  <c r="AM92" i="6"/>
  <c r="AL92" i="6"/>
  <c r="AO96" i="6"/>
  <c r="AU96" i="6" s="1"/>
  <c r="AY98" i="6"/>
  <c r="AX98" i="6"/>
  <c r="AW98" i="6"/>
  <c r="AV98" i="6"/>
  <c r="BA98" i="6"/>
  <c r="AZ98" i="6"/>
  <c r="AY33" i="6"/>
  <c r="AX33" i="6"/>
  <c r="BA33" i="6"/>
  <c r="AV33" i="6"/>
  <c r="AZ33" i="6"/>
  <c r="AW33" i="6"/>
  <c r="AY94" i="6"/>
  <c r="AX94" i="6"/>
  <c r="AZ94" i="6"/>
  <c r="AW94" i="6"/>
  <c r="AV94" i="6"/>
  <c r="BA94" i="6"/>
  <c r="BA86" i="6"/>
  <c r="AW86" i="6"/>
  <c r="AV86" i="6"/>
  <c r="AZ86" i="6"/>
  <c r="AY86" i="6"/>
  <c r="AX86" i="6"/>
  <c r="AZ50" i="6"/>
  <c r="AX13" i="6"/>
  <c r="BA13" i="6"/>
  <c r="AV13" i="6"/>
  <c r="AZ13" i="6"/>
  <c r="BG31" i="6"/>
  <c r="BC31" i="6"/>
  <c r="E31" i="6" s="1"/>
  <c r="BF31" i="6"/>
  <c r="BD31" i="6"/>
  <c r="BB31" i="6"/>
  <c r="D31" i="6" s="1"/>
  <c r="BE31" i="6"/>
  <c r="AY5" i="6"/>
  <c r="AX5" i="6"/>
  <c r="AZ5" i="6"/>
  <c r="AV5" i="6"/>
  <c r="BA5" i="6"/>
  <c r="AW5" i="6"/>
  <c r="AX25" i="6"/>
  <c r="AY25" i="6"/>
  <c r="AW25" i="6"/>
  <c r="BA25" i="6"/>
  <c r="AV25" i="6"/>
  <c r="AZ25" i="6"/>
  <c r="BA87" i="6"/>
  <c r="AW87" i="6"/>
  <c r="AV87" i="6"/>
  <c r="AZ87" i="6"/>
  <c r="AY87" i="6"/>
  <c r="AX87" i="6"/>
  <c r="AZ45" i="6"/>
  <c r="AV45" i="6"/>
  <c r="AY45" i="6"/>
  <c r="AX45" i="6"/>
  <c r="BA45" i="6"/>
  <c r="AW45" i="6"/>
  <c r="AZ7" i="6"/>
  <c r="AX100" i="6"/>
  <c r="BA100" i="6"/>
  <c r="AZ100" i="6"/>
  <c r="AZ15" i="6"/>
  <c r="AX54" i="6"/>
  <c r="AZ54" i="6"/>
  <c r="AY54" i="6"/>
  <c r="AW54" i="6"/>
  <c r="AV54" i="6"/>
  <c r="BA54" i="6"/>
  <c r="AX17" i="6"/>
  <c r="AY17" i="6"/>
  <c r="AW17" i="6"/>
  <c r="AZ17" i="6"/>
  <c r="BA17" i="6"/>
  <c r="AV17" i="6"/>
  <c r="AN95" i="6" l="1"/>
  <c r="AO2" i="6"/>
  <c r="AJ71" i="6"/>
  <c r="AO75" i="6"/>
  <c r="AU75" i="6" s="1"/>
  <c r="BA75" i="6" s="1"/>
  <c r="AL67" i="6"/>
  <c r="AM67" i="6"/>
  <c r="AJ2" i="6"/>
  <c r="AK71" i="6"/>
  <c r="AM71" i="6"/>
  <c r="AL71" i="6"/>
  <c r="AN67" i="6"/>
  <c r="AT67" i="6" s="1"/>
  <c r="AZ67" i="6" s="1"/>
  <c r="AJ67" i="6"/>
  <c r="AN71" i="6"/>
  <c r="AT71" i="6" s="1"/>
  <c r="AZ71" i="6" s="1"/>
  <c r="AO56" i="6"/>
  <c r="AO99" i="6"/>
  <c r="AM2" i="6"/>
  <c r="AL2" i="6"/>
  <c r="AK2" i="6"/>
  <c r="AN2" i="6"/>
  <c r="AT2" i="6" s="1"/>
  <c r="AZ2" i="6" s="1"/>
  <c r="BF2" i="6" s="1"/>
  <c r="D5" i="2"/>
  <c r="F6" i="2" s="1"/>
  <c r="D6" i="2" s="1"/>
  <c r="G7" i="2" s="1"/>
  <c r="DA12" i="9"/>
  <c r="AO21" i="6"/>
  <c r="AU21" i="6" s="1"/>
  <c r="BA21" i="6" s="1"/>
  <c r="BG21" i="6" s="1"/>
  <c r="AK75" i="6"/>
  <c r="AQ75" i="6" s="1"/>
  <c r="AW75" i="6" s="1"/>
  <c r="AJ21" i="6"/>
  <c r="AP21" i="6" s="1"/>
  <c r="AV21" i="6" s="1"/>
  <c r="BB21" i="6" s="1"/>
  <c r="D21" i="6" s="1"/>
  <c r="BK22" i="8" s="1"/>
  <c r="BE22" i="8" s="1"/>
  <c r="F22" i="8" s="1"/>
  <c r="AL63" i="6"/>
  <c r="AK36" i="6"/>
  <c r="AL42" i="6"/>
  <c r="AO42" i="6"/>
  <c r="AU42" i="6" s="1"/>
  <c r="AK42" i="6"/>
  <c r="AJ42" i="6"/>
  <c r="AL99" i="6"/>
  <c r="AR99" i="6" s="1"/>
  <c r="AX99" i="6" s="1"/>
  <c r="BD99" i="6" s="1"/>
  <c r="AJ38" i="6"/>
  <c r="AN38" i="6"/>
  <c r="AK21" i="6"/>
  <c r="AQ21" i="6" s="1"/>
  <c r="AW21" i="6" s="1"/>
  <c r="BC21" i="6" s="1"/>
  <c r="E21" i="6" s="1"/>
  <c r="AL21" i="6"/>
  <c r="AR21" i="6" s="1"/>
  <c r="AX21" i="6" s="1"/>
  <c r="BD21" i="6" s="1"/>
  <c r="AN51" i="6"/>
  <c r="AT51" i="6" s="1"/>
  <c r="AZ51" i="6" s="1"/>
  <c r="BF51" i="6" s="1"/>
  <c r="AL75" i="6"/>
  <c r="AR75" i="6" s="1"/>
  <c r="AX75" i="6" s="1"/>
  <c r="AM80" i="6"/>
  <c r="AS80" i="6" s="1"/>
  <c r="AM42" i="6"/>
  <c r="AL38" i="6"/>
  <c r="AM38" i="6"/>
  <c r="AK38" i="6"/>
  <c r="AK51" i="6"/>
  <c r="AJ56" i="6"/>
  <c r="AK99" i="6"/>
  <c r="AQ99" i="6" s="1"/>
  <c r="AW99" i="6" s="1"/>
  <c r="BC99" i="6" s="1"/>
  <c r="E99" i="6" s="1"/>
  <c r="AJ75" i="6"/>
  <c r="AP75" i="6" s="1"/>
  <c r="AV75" i="6" s="1"/>
  <c r="AM75" i="6"/>
  <c r="AS75" i="6" s="1"/>
  <c r="AY75" i="6" s="1"/>
  <c r="AJ46" i="6"/>
  <c r="AP46" i="6" s="1"/>
  <c r="AM46" i="6"/>
  <c r="AS46" i="6" s="1"/>
  <c r="AO95" i="6"/>
  <c r="AJ95" i="6"/>
  <c r="AO46" i="6"/>
  <c r="AU46" i="6" s="1"/>
  <c r="AK46" i="6"/>
  <c r="AQ46" i="6" s="1"/>
  <c r="AM95" i="6"/>
  <c r="AK40" i="6"/>
  <c r="AL80" i="6"/>
  <c r="AR80" i="6" s="1"/>
  <c r="AO40" i="6"/>
  <c r="AJ40" i="6"/>
  <c r="AN40" i="6"/>
  <c r="AO73" i="6"/>
  <c r="AT73" i="6" s="1"/>
  <c r="AL51" i="6"/>
  <c r="AM40" i="6"/>
  <c r="AU99" i="6"/>
  <c r="BA99" i="6" s="1"/>
  <c r="BG99" i="6" s="1"/>
  <c r="AM73" i="6"/>
  <c r="AK73" i="6"/>
  <c r="AL73" i="6"/>
  <c r="AL65" i="6"/>
  <c r="AR65" i="6" s="1"/>
  <c r="AK65" i="6"/>
  <c r="AQ65" i="6" s="1"/>
  <c r="AP99" i="6"/>
  <c r="AV99" i="6" s="1"/>
  <c r="BB99" i="6" s="1"/>
  <c r="D99" i="6" s="1"/>
  <c r="BK100" i="8" s="1"/>
  <c r="BE100" i="8" s="1"/>
  <c r="F100" i="8" s="1"/>
  <c r="AN83" i="6"/>
  <c r="AT83" i="6" s="1"/>
  <c r="AL40" i="6"/>
  <c r="AL59" i="6"/>
  <c r="AJ73" i="6"/>
  <c r="AM51" i="6"/>
  <c r="AK95" i="6"/>
  <c r="AO59" i="6"/>
  <c r="AN59" i="6"/>
  <c r="AJ51" i="6"/>
  <c r="AM83" i="6"/>
  <c r="AL48" i="6"/>
  <c r="AJ59" i="6"/>
  <c r="AJ63" i="6"/>
  <c r="AK59" i="6"/>
  <c r="AM99" i="6"/>
  <c r="AS99" i="6" s="1"/>
  <c r="AY99" i="6" s="1"/>
  <c r="BE99" i="6" s="1"/>
  <c r="AM21" i="6"/>
  <c r="AS21" i="6" s="1"/>
  <c r="AY21" i="6" s="1"/>
  <c r="BE21" i="6" s="1"/>
  <c r="AM59" i="6"/>
  <c r="AJ83" i="6"/>
  <c r="AL56" i="6"/>
  <c r="AL95" i="6"/>
  <c r="AR95" i="6" s="1"/>
  <c r="AM56" i="6"/>
  <c r="AS79" i="6"/>
  <c r="AL83" i="6"/>
  <c r="AK56" i="6"/>
  <c r="AM63" i="6"/>
  <c r="AK19" i="6"/>
  <c r="AJ48" i="6"/>
  <c r="AK63" i="6"/>
  <c r="AO48" i="6"/>
  <c r="AO19" i="6"/>
  <c r="AK48" i="6"/>
  <c r="AN48" i="6"/>
  <c r="AJ19" i="6"/>
  <c r="AK83" i="6"/>
  <c r="AM48" i="6"/>
  <c r="AL19" i="6"/>
  <c r="AM36" i="6"/>
  <c r="AN36" i="6"/>
  <c r="AU36" i="6" s="1"/>
  <c r="AW81" i="6"/>
  <c r="AM19" i="6"/>
  <c r="AL36" i="6"/>
  <c r="AJ36" i="6"/>
  <c r="AN19" i="6"/>
  <c r="AN12" i="6"/>
  <c r="AO34" i="6"/>
  <c r="AP53" i="6"/>
  <c r="AK61" i="6"/>
  <c r="AK34" i="6"/>
  <c r="AL47" i="6"/>
  <c r="AJ61" i="6"/>
  <c r="AL61" i="6"/>
  <c r="AN61" i="6"/>
  <c r="AU61" i="6" s="1"/>
  <c r="AL8" i="6"/>
  <c r="AR8" i="6" s="1"/>
  <c r="AM61" i="6"/>
  <c r="AO8" i="6"/>
  <c r="AU8" i="6" s="1"/>
  <c r="AQ53" i="6"/>
  <c r="AK29" i="6"/>
  <c r="AO74" i="6"/>
  <c r="AO14" i="6"/>
  <c r="AN34" i="6"/>
  <c r="AJ34" i="6"/>
  <c r="AM34" i="6"/>
  <c r="AL34" i="6"/>
  <c r="AJ41" i="6"/>
  <c r="AM8" i="6"/>
  <c r="AS8" i="6" s="1"/>
  <c r="AK8" i="6"/>
  <c r="AQ8" i="6" s="1"/>
  <c r="AJ8" i="6"/>
  <c r="AP8" i="6" s="1"/>
  <c r="AO41" i="6"/>
  <c r="AN41" i="6"/>
  <c r="AK41" i="6"/>
  <c r="AM41" i="6"/>
  <c r="AL41" i="6"/>
  <c r="AO4" i="6"/>
  <c r="AJ47" i="6"/>
  <c r="AO47" i="6"/>
  <c r="F7" i="2"/>
  <c r="E7" i="2"/>
  <c r="AK47" i="6"/>
  <c r="AM47" i="6"/>
  <c r="AN47" i="6"/>
  <c r="AM85" i="6"/>
  <c r="AS85" i="6" s="1"/>
  <c r="AS53" i="6"/>
  <c r="AR53" i="6"/>
  <c r="AJ85" i="6"/>
  <c r="AP85" i="6" s="1"/>
  <c r="AO85" i="6"/>
  <c r="AU85" i="6" s="1"/>
  <c r="AK85" i="6"/>
  <c r="AQ85" i="6" s="1"/>
  <c r="AL85" i="6"/>
  <c r="AR85" i="6" s="1"/>
  <c r="AU53" i="6"/>
  <c r="AT53" i="6"/>
  <c r="AJ72" i="6"/>
  <c r="AJ14" i="6"/>
  <c r="AM12" i="6"/>
  <c r="AO12" i="6"/>
  <c r="AM93" i="6"/>
  <c r="AJ12" i="6"/>
  <c r="AL12" i="6"/>
  <c r="AO10" i="6"/>
  <c r="AK12" i="6"/>
  <c r="AM14" i="6"/>
  <c r="AO20" i="6"/>
  <c r="AM82" i="6"/>
  <c r="AO91" i="6"/>
  <c r="AK23" i="6"/>
  <c r="AO72" i="6"/>
  <c r="AO6" i="6"/>
  <c r="AL23" i="6"/>
  <c r="AL16" i="6"/>
  <c r="AR79" i="6"/>
  <c r="AM6" i="6"/>
  <c r="AN6" i="6"/>
  <c r="AT6" i="6" s="1"/>
  <c r="AK6" i="6"/>
  <c r="AJ6" i="6"/>
  <c r="AL6" i="6"/>
  <c r="AL3" i="6"/>
  <c r="AR3" i="6" s="1"/>
  <c r="AN82" i="6"/>
  <c r="AO89" i="6"/>
  <c r="AU89" i="6" s="1"/>
  <c r="BA89" i="6" s="1"/>
  <c r="BG89" i="6" s="1"/>
  <c r="AM89" i="6"/>
  <c r="AS89" i="6" s="1"/>
  <c r="AY89" i="6" s="1"/>
  <c r="BE89" i="6" s="1"/>
  <c r="AQ79" i="6"/>
  <c r="AL14" i="6"/>
  <c r="AN14" i="6"/>
  <c r="AU79" i="6"/>
  <c r="AP79" i="6"/>
  <c r="AK14" i="6"/>
  <c r="AP37" i="6"/>
  <c r="AT79" i="6"/>
  <c r="AM97" i="6"/>
  <c r="AS97" i="6" s="1"/>
  <c r="AK72" i="6"/>
  <c r="AK10" i="6"/>
  <c r="AN72" i="6"/>
  <c r="AM72" i="6"/>
  <c r="AL72" i="6"/>
  <c r="AN10" i="6"/>
  <c r="AO23" i="6"/>
  <c r="AJ23" i="6"/>
  <c r="AM23" i="6"/>
  <c r="AN23" i="6"/>
  <c r="AK89" i="6"/>
  <c r="AQ89" i="6" s="1"/>
  <c r="AW89" i="6" s="1"/>
  <c r="BC89" i="6" s="1"/>
  <c r="E89" i="6" s="1"/>
  <c r="AJ89" i="6"/>
  <c r="AP89" i="6" s="1"/>
  <c r="AV89" i="6" s="1"/>
  <c r="BB89" i="6" s="1"/>
  <c r="D89" i="6" s="1"/>
  <c r="BK90" i="8" s="1"/>
  <c r="BE90" i="8" s="1"/>
  <c r="F90" i="8" s="1"/>
  <c r="AL89" i="6"/>
  <c r="AR89" i="6" s="1"/>
  <c r="AX89" i="6" s="1"/>
  <c r="BD89" i="6" s="1"/>
  <c r="AK9" i="6"/>
  <c r="AQ9" i="6" s="1"/>
  <c r="AJ91" i="6"/>
  <c r="AO93" i="6"/>
  <c r="AK93" i="6"/>
  <c r="AJ93" i="6"/>
  <c r="AL4" i="6"/>
  <c r="AL93" i="6"/>
  <c r="AN93" i="6"/>
  <c r="AM16" i="6"/>
  <c r="AK11" i="6"/>
  <c r="AQ11" i="6" s="1"/>
  <c r="AN16" i="6"/>
  <c r="AT16" i="6" s="1"/>
  <c r="AK16" i="6"/>
  <c r="AM10" i="6"/>
  <c r="AL10" i="6"/>
  <c r="AO82" i="6"/>
  <c r="AL91" i="6"/>
  <c r="AN91" i="6"/>
  <c r="AM91" i="6"/>
  <c r="AJ10" i="6"/>
  <c r="AJ82" i="6"/>
  <c r="AK91" i="6"/>
  <c r="AJ20" i="6"/>
  <c r="AJ3" i="6"/>
  <c r="AP3" i="6" s="1"/>
  <c r="AJ16" i="6"/>
  <c r="AO16" i="6"/>
  <c r="AK4" i="6"/>
  <c r="AK82" i="6"/>
  <c r="AN4" i="6"/>
  <c r="AJ4" i="6"/>
  <c r="AM4" i="6"/>
  <c r="AL74" i="6"/>
  <c r="AK74" i="6"/>
  <c r="AJ74" i="6"/>
  <c r="AM74" i="6"/>
  <c r="AN74" i="6"/>
  <c r="AJ11" i="6"/>
  <c r="AP11" i="6" s="1"/>
  <c r="AL97" i="6"/>
  <c r="AR97" i="6" s="1"/>
  <c r="AO97" i="6"/>
  <c r="AU97" i="6" s="1"/>
  <c r="AO11" i="6"/>
  <c r="AU11" i="6" s="1"/>
  <c r="AJ97" i="6"/>
  <c r="AP97" i="6" s="1"/>
  <c r="AK97" i="6"/>
  <c r="AQ97" i="6" s="1"/>
  <c r="AM11" i="6"/>
  <c r="AS11" i="6" s="1"/>
  <c r="AL82" i="6"/>
  <c r="AL11" i="6"/>
  <c r="AR11" i="6" s="1"/>
  <c r="AK20" i="6"/>
  <c r="AO3" i="6"/>
  <c r="AU3" i="6" s="1"/>
  <c r="AL20" i="6"/>
  <c r="AK3" i="6"/>
  <c r="AQ3" i="6" s="1"/>
  <c r="AN20" i="6"/>
  <c r="AQ20" i="6" s="1"/>
  <c r="AM3" i="6"/>
  <c r="AS3" i="6" s="1"/>
  <c r="AM20" i="6"/>
  <c r="AJ29" i="6"/>
  <c r="AN29" i="6"/>
  <c r="AT29" i="6" s="1"/>
  <c r="AL29" i="6"/>
  <c r="AM29" i="6"/>
  <c r="AO29" i="6"/>
  <c r="AM9" i="6"/>
  <c r="AS9" i="6" s="1"/>
  <c r="AL9" i="6"/>
  <c r="AR9" i="6" s="1"/>
  <c r="AO9" i="6"/>
  <c r="AU9" i="6" s="1"/>
  <c r="AJ9" i="6"/>
  <c r="AP9" i="6" s="1"/>
  <c r="AT9" i="6"/>
  <c r="AQ37" i="6"/>
  <c r="AT85" i="6"/>
  <c r="AV81" i="6"/>
  <c r="AZ81" i="6"/>
  <c r="BA81" i="6"/>
  <c r="AX81" i="6"/>
  <c r="AY81" i="6"/>
  <c r="AT95" i="6"/>
  <c r="AS13" i="6"/>
  <c r="AY13" i="6" s="1"/>
  <c r="BE13" i="6" s="1"/>
  <c r="AQ13" i="6"/>
  <c r="AW13" i="6" s="1"/>
  <c r="BC13" i="6" s="1"/>
  <c r="E13" i="6" s="1"/>
  <c r="AR46" i="6"/>
  <c r="AT46" i="6"/>
  <c r="AT56" i="6"/>
  <c r="AU56" i="6"/>
  <c r="AU37" i="6"/>
  <c r="AT37" i="6"/>
  <c r="AR37" i="6"/>
  <c r="AS37" i="6"/>
  <c r="AU39" i="6"/>
  <c r="AS39" i="6"/>
  <c r="AQ39" i="6"/>
  <c r="AP39" i="6"/>
  <c r="AT39" i="6"/>
  <c r="AR39" i="6"/>
  <c r="AT11" i="6"/>
  <c r="AT43" i="6"/>
  <c r="AR43" i="6"/>
  <c r="AP43" i="6"/>
  <c r="AU43" i="6"/>
  <c r="AS43" i="6"/>
  <c r="AQ43" i="6"/>
  <c r="AP49" i="6"/>
  <c r="AR49" i="6"/>
  <c r="AQ49" i="6"/>
  <c r="AS49" i="6"/>
  <c r="AU49" i="6"/>
  <c r="AT49" i="6"/>
  <c r="AQ24" i="6"/>
  <c r="AT24" i="6"/>
  <c r="AS24" i="6"/>
  <c r="AP24" i="6"/>
  <c r="AR24" i="6"/>
  <c r="AU24" i="6"/>
  <c r="AT3" i="6"/>
  <c r="AP22" i="6"/>
  <c r="AU22" i="6"/>
  <c r="AR22" i="6"/>
  <c r="AQ22" i="6"/>
  <c r="AT22" i="6"/>
  <c r="AS22" i="6"/>
  <c r="AZ66" i="6"/>
  <c r="BA66" i="6"/>
  <c r="AV66" i="6"/>
  <c r="AY66" i="6"/>
  <c r="AX66" i="6"/>
  <c r="AW66" i="6"/>
  <c r="AY96" i="6"/>
  <c r="AX96" i="6"/>
  <c r="BA96" i="6"/>
  <c r="AV96" i="6"/>
  <c r="AZ96" i="6"/>
  <c r="AW96" i="6"/>
  <c r="AT63" i="6"/>
  <c r="AU63" i="6"/>
  <c r="AR30" i="6"/>
  <c r="AT30" i="6"/>
  <c r="AS30" i="6"/>
  <c r="AQ30" i="6"/>
  <c r="AP30" i="6"/>
  <c r="AU30" i="6"/>
  <c r="AU68" i="6"/>
  <c r="AP68" i="6"/>
  <c r="AT68" i="6"/>
  <c r="AQ68" i="6"/>
  <c r="AR68" i="6"/>
  <c r="AS68" i="6"/>
  <c r="BA77" i="6"/>
  <c r="AY77" i="6"/>
  <c r="AX77" i="6"/>
  <c r="AZ77" i="6"/>
  <c r="AV77" i="6"/>
  <c r="AW77" i="6"/>
  <c r="AT55" i="6"/>
  <c r="AQ55" i="6"/>
  <c r="AP55" i="6"/>
  <c r="AU55" i="6"/>
  <c r="AS55" i="6"/>
  <c r="AR55" i="6"/>
  <c r="AT52" i="6"/>
  <c r="AU52" i="6"/>
  <c r="AP52" i="6"/>
  <c r="AR52" i="6"/>
  <c r="AS52" i="6"/>
  <c r="AQ52" i="6"/>
  <c r="AT97" i="6"/>
  <c r="AT92" i="6"/>
  <c r="AP92" i="6"/>
  <c r="AU92" i="6"/>
  <c r="AS92" i="6"/>
  <c r="AQ92" i="6"/>
  <c r="AR92" i="6"/>
  <c r="AW84" i="6"/>
  <c r="AX84" i="6"/>
  <c r="BA84" i="6"/>
  <c r="AY84" i="6"/>
  <c r="AV84" i="6"/>
  <c r="AZ84" i="6"/>
  <c r="AT8" i="6"/>
  <c r="AT18" i="6"/>
  <c r="AS18" i="6"/>
  <c r="AP18" i="6"/>
  <c r="AU18" i="6"/>
  <c r="AR18" i="6"/>
  <c r="AQ18" i="6"/>
  <c r="AP57" i="6"/>
  <c r="AQ57" i="6"/>
  <c r="AR57" i="6"/>
  <c r="AT57" i="6"/>
  <c r="AU57" i="6"/>
  <c r="AS57" i="6"/>
  <c r="AP65" i="6"/>
  <c r="AT65" i="6"/>
  <c r="AS65" i="6"/>
  <c r="AU65" i="6"/>
  <c r="AR60" i="6"/>
  <c r="AQ60" i="6"/>
  <c r="AT60" i="6"/>
  <c r="AS60" i="6"/>
  <c r="AP60" i="6"/>
  <c r="AU60" i="6"/>
  <c r="AU69" i="6"/>
  <c r="AQ69" i="6"/>
  <c r="AT69" i="6"/>
  <c r="AR69" i="6"/>
  <c r="AS69" i="6"/>
  <c r="AP69" i="6"/>
  <c r="AZ70" i="6"/>
  <c r="BA70" i="6"/>
  <c r="AV70" i="6"/>
  <c r="AX70" i="6"/>
  <c r="AY70" i="6"/>
  <c r="AW70" i="6"/>
  <c r="AU26" i="6"/>
  <c r="AS26" i="6"/>
  <c r="AQ26" i="6"/>
  <c r="AP26" i="6"/>
  <c r="AT26" i="6"/>
  <c r="AR26" i="6"/>
  <c r="AY90" i="6"/>
  <c r="AX90" i="6"/>
  <c r="BA90" i="6"/>
  <c r="AW90" i="6"/>
  <c r="AV90" i="6"/>
  <c r="AZ90" i="6"/>
  <c r="AT101" i="6"/>
  <c r="AU101" i="6"/>
  <c r="AQ101" i="6"/>
  <c r="AR101" i="6"/>
  <c r="AP101" i="6"/>
  <c r="AS101" i="6"/>
  <c r="AZ75" i="6"/>
  <c r="AX58" i="6"/>
  <c r="AV58" i="6"/>
  <c r="AY58" i="6"/>
  <c r="AW58" i="6"/>
  <c r="AZ58" i="6"/>
  <c r="BA58" i="6"/>
  <c r="AP64" i="6"/>
  <c r="AU64" i="6"/>
  <c r="AS64" i="6"/>
  <c r="AR64" i="6"/>
  <c r="AT64" i="6"/>
  <c r="AQ64" i="6"/>
  <c r="AQ44" i="6"/>
  <c r="AR44" i="6"/>
  <c r="AP44" i="6"/>
  <c r="AU44" i="6"/>
  <c r="AS44" i="6"/>
  <c r="AT44" i="6"/>
  <c r="AR88" i="6"/>
  <c r="AS88" i="6"/>
  <c r="AU88" i="6"/>
  <c r="AQ88" i="6"/>
  <c r="AT88" i="6"/>
  <c r="AP88" i="6"/>
  <c r="AQ80" i="6"/>
  <c r="AP80" i="6"/>
  <c r="AT80" i="6"/>
  <c r="AU80" i="6"/>
  <c r="AT32" i="6"/>
  <c r="AU32" i="6"/>
  <c r="AQ32" i="6"/>
  <c r="AR32" i="6"/>
  <c r="AP32" i="6"/>
  <c r="AS32" i="6"/>
  <c r="BF27" i="6"/>
  <c r="BD27" i="6"/>
  <c r="BE27" i="6"/>
  <c r="BG27" i="6"/>
  <c r="BC27" i="6"/>
  <c r="E27" i="6" s="1"/>
  <c r="BB27" i="6"/>
  <c r="D27" i="6" s="1"/>
  <c r="AT42" i="6"/>
  <c r="AW62" i="6"/>
  <c r="AZ62" i="6"/>
  <c r="AX62" i="6"/>
  <c r="BA62" i="6"/>
  <c r="AY62" i="6"/>
  <c r="AV62" i="6"/>
  <c r="BA78" i="6"/>
  <c r="AY78" i="6"/>
  <c r="AW78" i="6"/>
  <c r="AX78" i="6"/>
  <c r="AZ78" i="6"/>
  <c r="AV78" i="6"/>
  <c r="AU28" i="6"/>
  <c r="AR28" i="6"/>
  <c r="AQ28" i="6"/>
  <c r="AP28" i="6"/>
  <c r="AS28" i="6"/>
  <c r="AT28" i="6"/>
  <c r="BA76" i="6"/>
  <c r="AY76" i="6"/>
  <c r="AX76" i="6"/>
  <c r="AZ76" i="6"/>
  <c r="AW76" i="6"/>
  <c r="AV76" i="6"/>
  <c r="AV35" i="6"/>
  <c r="AX35" i="6"/>
  <c r="AZ35" i="6"/>
  <c r="AY35" i="6"/>
  <c r="BA35" i="6"/>
  <c r="AW35" i="6"/>
  <c r="BF7" i="6"/>
  <c r="BB7" i="6"/>
  <c r="D7" i="6" s="1"/>
  <c r="BG7" i="6"/>
  <c r="BE7" i="6"/>
  <c r="BC7" i="6"/>
  <c r="E7" i="6" s="1"/>
  <c r="BD7" i="6"/>
  <c r="BF21" i="6"/>
  <c r="BG98" i="6"/>
  <c r="BC98" i="6"/>
  <c r="E98" i="6" s="1"/>
  <c r="BD98" i="6"/>
  <c r="BE98" i="6"/>
  <c r="BB98" i="6"/>
  <c r="D98" i="6" s="1"/>
  <c r="BF98" i="6"/>
  <c r="BF54" i="6"/>
  <c r="BB54" i="6"/>
  <c r="D54" i="6" s="1"/>
  <c r="BE54" i="6"/>
  <c r="BD54" i="6"/>
  <c r="BC54" i="6"/>
  <c r="E54" i="6" s="1"/>
  <c r="BG54" i="6"/>
  <c r="BF25" i="6"/>
  <c r="BB25" i="6"/>
  <c r="D25" i="6" s="1"/>
  <c r="BD25" i="6"/>
  <c r="BE25" i="6"/>
  <c r="BC25" i="6"/>
  <c r="E25" i="6" s="1"/>
  <c r="BG25" i="6"/>
  <c r="BE86" i="6"/>
  <c r="BG86" i="6"/>
  <c r="BB86" i="6"/>
  <c r="D86" i="6" s="1"/>
  <c r="BF86" i="6"/>
  <c r="BD86" i="6"/>
  <c r="BC86" i="6"/>
  <c r="E86" i="6" s="1"/>
  <c r="BF15" i="6"/>
  <c r="BB15" i="6"/>
  <c r="D15" i="6" s="1"/>
  <c r="BK16" i="8" s="1"/>
  <c r="BE16" i="8" s="1"/>
  <c r="F16" i="8" s="1"/>
  <c r="BG15" i="6"/>
  <c r="BC15" i="6"/>
  <c r="E15" i="6" s="1"/>
  <c r="BE15" i="6"/>
  <c r="BD15" i="6"/>
  <c r="BE87" i="6"/>
  <c r="BG87" i="6"/>
  <c r="BB87" i="6"/>
  <c r="D87" i="6" s="1"/>
  <c r="BK88" i="8" s="1"/>
  <c r="BE88" i="8" s="1"/>
  <c r="F88" i="8" s="1"/>
  <c r="BF87" i="6"/>
  <c r="BD87" i="6"/>
  <c r="BC87" i="6"/>
  <c r="E87" i="6" s="1"/>
  <c r="BF13" i="6"/>
  <c r="BB13" i="6"/>
  <c r="D13" i="6" s="1"/>
  <c r="BK14" i="8" s="1"/>
  <c r="BD13" i="6"/>
  <c r="BG13" i="6"/>
  <c r="BF50" i="6"/>
  <c r="BB50" i="6"/>
  <c r="D50" i="6" s="1"/>
  <c r="BE50" i="6"/>
  <c r="BD50" i="6"/>
  <c r="BC50" i="6"/>
  <c r="E50" i="6" s="1"/>
  <c r="BG50" i="6"/>
  <c r="BF99" i="6"/>
  <c r="BG100" i="6"/>
  <c r="BC100" i="6"/>
  <c r="E100" i="6" s="1"/>
  <c r="BF100" i="6"/>
  <c r="BB100" i="6"/>
  <c r="D100" i="6" s="1"/>
  <c r="BE100" i="6"/>
  <c r="BD100" i="6"/>
  <c r="BF17" i="6"/>
  <c r="BB17" i="6"/>
  <c r="D17" i="6" s="1"/>
  <c r="BD17" i="6"/>
  <c r="BC17" i="6"/>
  <c r="E17" i="6" s="1"/>
  <c r="BE17" i="6"/>
  <c r="BG17" i="6"/>
  <c r="BF89" i="6"/>
  <c r="BD45" i="6"/>
  <c r="BG45" i="6"/>
  <c r="BC45" i="6"/>
  <c r="E45" i="6" s="1"/>
  <c r="BF45" i="6"/>
  <c r="BB45" i="6"/>
  <c r="D45" i="6" s="1"/>
  <c r="BE45" i="6"/>
  <c r="BG5" i="6"/>
  <c r="BC5" i="6"/>
  <c r="E5" i="6" s="1"/>
  <c r="BD5" i="6"/>
  <c r="BF5" i="6"/>
  <c r="BB5" i="6"/>
  <c r="D5" i="6" s="1"/>
  <c r="BK6" i="8" s="1"/>
  <c r="BE6" i="8" s="1"/>
  <c r="F6" i="8" s="1"/>
  <c r="BE5" i="6"/>
  <c r="BG94" i="6"/>
  <c r="BC94" i="6"/>
  <c r="E94" i="6" s="1"/>
  <c r="BD94" i="6"/>
  <c r="BF94" i="6"/>
  <c r="BE94" i="6"/>
  <c r="BB94" i="6"/>
  <c r="D94" i="6" s="1"/>
  <c r="BK95" i="8" s="1"/>
  <c r="BG33" i="6"/>
  <c r="BC33" i="6"/>
  <c r="E33" i="6" s="1"/>
  <c r="BD33" i="6"/>
  <c r="BF33" i="6"/>
  <c r="BB33" i="6"/>
  <c r="D33" i="6" s="1"/>
  <c r="BE33" i="6"/>
  <c r="AQ95" i="6" l="1"/>
  <c r="AP95" i="6"/>
  <c r="AS95" i="6"/>
  <c r="AY95" i="6" s="1"/>
  <c r="AU95" i="6"/>
  <c r="BA95" i="6" s="1"/>
  <c r="AR71" i="6"/>
  <c r="AX71" i="6" s="1"/>
  <c r="BD71" i="6" s="1"/>
  <c r="AP71" i="6"/>
  <c r="AV71" i="6" s="1"/>
  <c r="AP67" i="6"/>
  <c r="AV67" i="6" s="1"/>
  <c r="BB67" i="6" s="1"/>
  <c r="D67" i="6" s="1"/>
  <c r="BK68" i="8" s="1"/>
  <c r="BE68" i="8" s="1"/>
  <c r="F68" i="8" s="1"/>
  <c r="AR67" i="6"/>
  <c r="AX67" i="6" s="1"/>
  <c r="BD67" i="6" s="1"/>
  <c r="AU67" i="6"/>
  <c r="BA67" i="6" s="1"/>
  <c r="BG67" i="6" s="1"/>
  <c r="AQ67" i="6"/>
  <c r="AW67" i="6" s="1"/>
  <c r="AQ71" i="6"/>
  <c r="AW71" i="6" s="1"/>
  <c r="BC71" i="6" s="1"/>
  <c r="E71" i="6" s="1"/>
  <c r="AS42" i="6"/>
  <c r="AR42" i="6"/>
  <c r="AT34" i="6"/>
  <c r="AZ34" i="6" s="1"/>
  <c r="BF34" i="6" s="1"/>
  <c r="AP42" i="6"/>
  <c r="AS71" i="6"/>
  <c r="AY71" i="6" s="1"/>
  <c r="BE71" i="6" s="1"/>
  <c r="AS67" i="6"/>
  <c r="AY67" i="6" s="1"/>
  <c r="BE67" i="6" s="1"/>
  <c r="AQ42" i="6"/>
  <c r="AU71" i="6"/>
  <c r="BA71" i="6" s="1"/>
  <c r="BG71" i="6" s="1"/>
  <c r="AR74" i="6"/>
  <c r="AR2" i="6"/>
  <c r="AX2" i="6" s="1"/>
  <c r="BD2" i="6" s="1"/>
  <c r="AP2" i="6"/>
  <c r="AV2" i="6" s="1"/>
  <c r="BB2" i="6" s="1"/>
  <c r="D2" i="6" s="1"/>
  <c r="BK3" i="8" s="1"/>
  <c r="BE3" i="8" s="1"/>
  <c r="F3" i="8" s="1"/>
  <c r="AS2" i="6"/>
  <c r="AY2" i="6" s="1"/>
  <c r="BE2" i="6" s="1"/>
  <c r="AQ2" i="6"/>
  <c r="AW2" i="6" s="1"/>
  <c r="BC2" i="6" s="1"/>
  <c r="E2" i="6" s="1"/>
  <c r="AU2" i="6"/>
  <c r="BA2" i="6" s="1"/>
  <c r="BG2" i="6" s="1"/>
  <c r="DA13" i="9"/>
  <c r="AP63" i="6"/>
  <c r="AP73" i="6"/>
  <c r="AU12" i="6"/>
  <c r="AU51" i="6"/>
  <c r="BA51" i="6" s="1"/>
  <c r="BG51" i="6" s="1"/>
  <c r="AR63" i="6"/>
  <c r="AP56" i="6"/>
  <c r="AV56" i="6" s="1"/>
  <c r="AR51" i="6"/>
  <c r="AX51" i="6" s="1"/>
  <c r="BD51" i="6" s="1"/>
  <c r="AR38" i="6"/>
  <c r="AS38" i="6"/>
  <c r="AP38" i="6"/>
  <c r="AT38" i="6"/>
  <c r="AZ38" i="6" s="1"/>
  <c r="AU38" i="6"/>
  <c r="AQ38" i="6"/>
  <c r="AP51" i="6"/>
  <c r="AV51" i="6" s="1"/>
  <c r="BB51" i="6" s="1"/>
  <c r="D51" i="6" s="1"/>
  <c r="BK52" i="8" s="1"/>
  <c r="BE52" i="8" s="1"/>
  <c r="F52" i="8" s="1"/>
  <c r="AS51" i="6"/>
  <c r="AY51" i="6" s="1"/>
  <c r="BE51" i="6" s="1"/>
  <c r="AQ51" i="6"/>
  <c r="AW51" i="6" s="1"/>
  <c r="BC51" i="6" s="1"/>
  <c r="E51" i="6" s="1"/>
  <c r="AQ63" i="6"/>
  <c r="AQ73" i="6"/>
  <c r="AU59" i="6"/>
  <c r="AQ56" i="6"/>
  <c r="AW56" i="6" s="1"/>
  <c r="AR56" i="6"/>
  <c r="AX56" i="6" s="1"/>
  <c r="AR40" i="6"/>
  <c r="AU73" i="6"/>
  <c r="AZ73" i="6" s="1"/>
  <c r="AT36" i="6"/>
  <c r="BA36" i="6" s="1"/>
  <c r="AT40" i="6"/>
  <c r="AZ40" i="6" s="1"/>
  <c r="AU83" i="6"/>
  <c r="BA83" i="6" s="1"/>
  <c r="AR83" i="6"/>
  <c r="AX83" i="6" s="1"/>
  <c r="AQ83" i="6"/>
  <c r="AW83" i="6" s="1"/>
  <c r="AS83" i="6"/>
  <c r="AY83" i="6" s="1"/>
  <c r="AP83" i="6"/>
  <c r="AV83" i="6" s="1"/>
  <c r="AP48" i="6"/>
  <c r="AP40" i="6"/>
  <c r="AS73" i="6"/>
  <c r="AQ40" i="6"/>
  <c r="AS40" i="6"/>
  <c r="AU40" i="6"/>
  <c r="AR59" i="6"/>
  <c r="AP59" i="6"/>
  <c r="AR73" i="6"/>
  <c r="AQ59" i="6"/>
  <c r="AT12" i="6"/>
  <c r="AT59" i="6"/>
  <c r="AS59" i="6"/>
  <c r="AS63" i="6"/>
  <c r="AS56" i="6"/>
  <c r="AY56" i="6" s="1"/>
  <c r="AQ12" i="6"/>
  <c r="AU48" i="6"/>
  <c r="AQ19" i="6"/>
  <c r="AR36" i="6"/>
  <c r="AS36" i="6"/>
  <c r="AR48" i="6"/>
  <c r="AS48" i="6"/>
  <c r="AR12" i="6"/>
  <c r="AS19" i="6"/>
  <c r="AQ48" i="6"/>
  <c r="AT48" i="6"/>
  <c r="AP36" i="6"/>
  <c r="AQ36" i="6"/>
  <c r="AT19" i="6"/>
  <c r="BC81" i="6"/>
  <c r="E81" i="6" s="1"/>
  <c r="AR19" i="6"/>
  <c r="AP12" i="6"/>
  <c r="AP19" i="6"/>
  <c r="AS12" i="6"/>
  <c r="AU19" i="6"/>
  <c r="AQ61" i="6"/>
  <c r="AP61" i="6"/>
  <c r="AT61" i="6"/>
  <c r="AZ61" i="6" s="1"/>
  <c r="AQ34" i="6"/>
  <c r="AR34" i="6"/>
  <c r="AS61" i="6"/>
  <c r="AR61" i="6"/>
  <c r="AU34" i="6"/>
  <c r="AS34" i="6"/>
  <c r="AU41" i="6"/>
  <c r="AP34" i="6"/>
  <c r="AV34" i="6" s="1"/>
  <c r="BB34" i="6" s="1"/>
  <c r="D34" i="6" s="1"/>
  <c r="BK35" i="8" s="1"/>
  <c r="BE35" i="8" s="1"/>
  <c r="F35" i="8" s="1"/>
  <c r="BA53" i="6"/>
  <c r="AS47" i="6"/>
  <c r="AS41" i="6"/>
  <c r="AR41" i="6"/>
  <c r="AT41" i="6"/>
  <c r="AQ41" i="6"/>
  <c r="AP41" i="6"/>
  <c r="AQ47" i="6"/>
  <c r="AR47" i="6"/>
  <c r="AT47" i="6"/>
  <c r="AU47" i="6"/>
  <c r="D7" i="2"/>
  <c r="AP47" i="6"/>
  <c r="AV53" i="6"/>
  <c r="AZ53" i="6"/>
  <c r="AW53" i="6"/>
  <c r="AY53" i="6"/>
  <c r="AX53" i="6"/>
  <c r="AS72" i="6"/>
  <c r="AQ6" i="6"/>
  <c r="AW6" i="6" s="1"/>
  <c r="AR82" i="6"/>
  <c r="AQ82" i="6"/>
  <c r="AW79" i="6"/>
  <c r="AU10" i="6"/>
  <c r="AP93" i="6"/>
  <c r="AS82" i="6"/>
  <c r="AR72" i="6"/>
  <c r="AS6" i="6"/>
  <c r="AY6" i="6" s="1"/>
  <c r="AS91" i="6"/>
  <c r="AP23" i="6"/>
  <c r="AR14" i="6"/>
  <c r="AU6" i="6"/>
  <c r="BA6" i="6" s="1"/>
  <c r="AZ79" i="6"/>
  <c r="BF79" i="6" s="1"/>
  <c r="AY79" i="6"/>
  <c r="AP6" i="6"/>
  <c r="AV6" i="6" s="1"/>
  <c r="AR6" i="6"/>
  <c r="AX6" i="6" s="1"/>
  <c r="AT14" i="6"/>
  <c r="AZ14" i="6" s="1"/>
  <c r="AR4" i="6"/>
  <c r="AU23" i="6"/>
  <c r="AU82" i="6"/>
  <c r="AT82" i="6"/>
  <c r="AP82" i="6"/>
  <c r="AQ10" i="6"/>
  <c r="AS10" i="6"/>
  <c r="AP14" i="6"/>
  <c r="AR23" i="6"/>
  <c r="AT10" i="6"/>
  <c r="BA79" i="6"/>
  <c r="AU14" i="6"/>
  <c r="AQ14" i="6"/>
  <c r="AX79" i="6"/>
  <c r="AU72" i="6"/>
  <c r="AP72" i="6"/>
  <c r="AT23" i="6"/>
  <c r="AZ23" i="6" s="1"/>
  <c r="AP10" i="6"/>
  <c r="AV79" i="6"/>
  <c r="AQ72" i="6"/>
  <c r="AS14" i="6"/>
  <c r="AT72" i="6"/>
  <c r="AQ23" i="6"/>
  <c r="AR10" i="6"/>
  <c r="AS23" i="6"/>
  <c r="AQ16" i="6"/>
  <c r="AW16" i="6" s="1"/>
  <c r="AR91" i="6"/>
  <c r="AQ91" i="6"/>
  <c r="AU91" i="6"/>
  <c r="AU93" i="6"/>
  <c r="AR16" i="6"/>
  <c r="AX16" i="6" s="1"/>
  <c r="AS16" i="6"/>
  <c r="AY16" i="6" s="1"/>
  <c r="AP16" i="6"/>
  <c r="AV16" i="6" s="1"/>
  <c r="AU16" i="6"/>
  <c r="BA16" i="6" s="1"/>
  <c r="AT93" i="6"/>
  <c r="AZ93" i="6" s="1"/>
  <c r="AR93" i="6"/>
  <c r="AS93" i="6"/>
  <c r="AQ93" i="6"/>
  <c r="AT4" i="6"/>
  <c r="AQ74" i="6"/>
  <c r="AT91" i="6"/>
  <c r="AP91" i="6"/>
  <c r="AU20" i="6"/>
  <c r="AS4" i="6"/>
  <c r="AQ4" i="6"/>
  <c r="AU4" i="6"/>
  <c r="AP4" i="6"/>
  <c r="AS20" i="6"/>
  <c r="AR20" i="6"/>
  <c r="AP20" i="6"/>
  <c r="AT20" i="6"/>
  <c r="AU74" i="6"/>
  <c r="AT74" i="6"/>
  <c r="AP74" i="6"/>
  <c r="AS74" i="6"/>
  <c r="AU29" i="6"/>
  <c r="BA29" i="6" s="1"/>
  <c r="AQ29" i="6"/>
  <c r="AW29" i="6" s="1"/>
  <c r="AR29" i="6"/>
  <c r="AX29" i="6" s="1"/>
  <c r="AZ29" i="6"/>
  <c r="AS29" i="6"/>
  <c r="AY29" i="6" s="1"/>
  <c r="AP29" i="6"/>
  <c r="AV29" i="6" s="1"/>
  <c r="AZ83" i="6"/>
  <c r="AX9" i="6"/>
  <c r="BA9" i="6"/>
  <c r="AV9" i="6"/>
  <c r="AZ9" i="6"/>
  <c r="AY9" i="6"/>
  <c r="AW9" i="6"/>
  <c r="BF81" i="6"/>
  <c r="BB81" i="6"/>
  <c r="D81" i="6" s="1"/>
  <c r="AW37" i="6"/>
  <c r="AX85" i="6"/>
  <c r="BA85" i="6"/>
  <c r="AV85" i="6"/>
  <c r="AY85" i="6"/>
  <c r="AW85" i="6"/>
  <c r="AZ85" i="6"/>
  <c r="BG81" i="6"/>
  <c r="BD81" i="6"/>
  <c r="BE81" i="6"/>
  <c r="AY37" i="6"/>
  <c r="AX37" i="6"/>
  <c r="AZ95" i="6"/>
  <c r="AW95" i="6"/>
  <c r="AX95" i="6"/>
  <c r="AV95" i="6"/>
  <c r="AZ56" i="6"/>
  <c r="BA56" i="6"/>
  <c r="BA37" i="6"/>
  <c r="AV37" i="6"/>
  <c r="AZ37" i="6"/>
  <c r="AX46" i="6"/>
  <c r="BA46" i="6"/>
  <c r="AZ46" i="6"/>
  <c r="AV46" i="6"/>
  <c r="AY46" i="6"/>
  <c r="AW46" i="6"/>
  <c r="AZ24" i="6"/>
  <c r="BA24" i="6"/>
  <c r="AY24" i="6"/>
  <c r="AV24" i="6"/>
  <c r="AX24" i="6"/>
  <c r="AW24" i="6"/>
  <c r="AZ49" i="6"/>
  <c r="AX49" i="6"/>
  <c r="AY49" i="6"/>
  <c r="BA49" i="6"/>
  <c r="AW49" i="6"/>
  <c r="AV49" i="6"/>
  <c r="AV22" i="6"/>
  <c r="AX22" i="6"/>
  <c r="AY22" i="6"/>
  <c r="AW22" i="6"/>
  <c r="AZ22" i="6"/>
  <c r="BA22" i="6"/>
  <c r="BA3" i="6"/>
  <c r="AW3" i="6"/>
  <c r="AZ3" i="6"/>
  <c r="AX3" i="6"/>
  <c r="AY3" i="6"/>
  <c r="AV3" i="6"/>
  <c r="BA11" i="6"/>
  <c r="AY11" i="6"/>
  <c r="AV11" i="6"/>
  <c r="AZ11" i="6"/>
  <c r="AX11" i="6"/>
  <c r="AW11" i="6"/>
  <c r="AV43" i="6"/>
  <c r="AW43" i="6"/>
  <c r="AY43" i="6"/>
  <c r="AX43" i="6"/>
  <c r="BA43" i="6"/>
  <c r="AZ43" i="6"/>
  <c r="AX39" i="6"/>
  <c r="AZ39" i="6"/>
  <c r="BA39" i="6"/>
  <c r="AV39" i="6"/>
  <c r="AW39" i="6"/>
  <c r="AY39" i="6"/>
  <c r="AZ26" i="6"/>
  <c r="AY26" i="6"/>
  <c r="AV26" i="6"/>
  <c r="AW26" i="6"/>
  <c r="BA26" i="6"/>
  <c r="AX26" i="6"/>
  <c r="BC76" i="6"/>
  <c r="E76" i="6" s="1"/>
  <c r="BF76" i="6"/>
  <c r="BB76" i="6"/>
  <c r="D76" i="6" s="1"/>
  <c r="BG76" i="6"/>
  <c r="BE76" i="6"/>
  <c r="BD76" i="6"/>
  <c r="BF71" i="6"/>
  <c r="BB71" i="6"/>
  <c r="D71" i="6" s="1"/>
  <c r="BK72" i="8" s="1"/>
  <c r="BE72" i="8" s="1"/>
  <c r="F72" i="8" s="1"/>
  <c r="BB62" i="6"/>
  <c r="D62" i="6" s="1"/>
  <c r="BC62" i="6"/>
  <c r="E62" i="6" s="1"/>
  <c r="BD62" i="6"/>
  <c r="BF62" i="6"/>
  <c r="BG62" i="6"/>
  <c r="BE62" i="6"/>
  <c r="AV44" i="6"/>
  <c r="AW44" i="6"/>
  <c r="AY44" i="6"/>
  <c r="AX44" i="6"/>
  <c r="AZ44" i="6"/>
  <c r="BA44" i="6"/>
  <c r="BE84" i="6"/>
  <c r="BD84" i="6"/>
  <c r="BC84" i="6"/>
  <c r="E84" i="6" s="1"/>
  <c r="BB84" i="6"/>
  <c r="D84" i="6" s="1"/>
  <c r="BF84" i="6"/>
  <c r="BG84" i="6"/>
  <c r="AZ97" i="6"/>
  <c r="AV97" i="6"/>
  <c r="AX97" i="6"/>
  <c r="AW97" i="6"/>
  <c r="AY97" i="6"/>
  <c r="BA97" i="6"/>
  <c r="BD77" i="6"/>
  <c r="BB77" i="6"/>
  <c r="D77" i="6" s="1"/>
  <c r="BK78" i="8" s="1"/>
  <c r="BE78" i="8" s="1"/>
  <c r="F78" i="8" s="1"/>
  <c r="BG77" i="6"/>
  <c r="BE77" i="6"/>
  <c r="BF77" i="6"/>
  <c r="BC77" i="6"/>
  <c r="E77" i="6" s="1"/>
  <c r="BA63" i="6"/>
  <c r="AZ63" i="6"/>
  <c r="AZ6" i="6"/>
  <c r="AX101" i="6"/>
  <c r="AV101" i="6"/>
  <c r="BA101" i="6"/>
  <c r="AY101" i="6"/>
  <c r="AZ101" i="6"/>
  <c r="AW101" i="6"/>
  <c r="BC70" i="6"/>
  <c r="E70" i="6" s="1"/>
  <c r="BE70" i="6"/>
  <c r="BD70" i="6"/>
  <c r="BF70" i="6"/>
  <c r="BG70" i="6"/>
  <c r="BB70" i="6"/>
  <c r="D70" i="6" s="1"/>
  <c r="BA69" i="6"/>
  <c r="AY69" i="6"/>
  <c r="AX69" i="6"/>
  <c r="AV69" i="6"/>
  <c r="AW69" i="6"/>
  <c r="AZ69" i="6"/>
  <c r="AW65" i="6"/>
  <c r="AZ65" i="6"/>
  <c r="AV65" i="6"/>
  <c r="BA65" i="6"/>
  <c r="AY65" i="6"/>
  <c r="AX65" i="6"/>
  <c r="BA8" i="6"/>
  <c r="AV8" i="6"/>
  <c r="AW8" i="6"/>
  <c r="AY8" i="6"/>
  <c r="AX8" i="6"/>
  <c r="AZ8" i="6"/>
  <c r="BA55" i="6"/>
  <c r="AV55" i="6"/>
  <c r="AY55" i="6"/>
  <c r="AW55" i="6"/>
  <c r="AX55" i="6"/>
  <c r="AZ55" i="6"/>
  <c r="BF67" i="6"/>
  <c r="BC67" i="6"/>
  <c r="E67" i="6" s="1"/>
  <c r="AV28" i="6"/>
  <c r="AX28" i="6"/>
  <c r="BA28" i="6"/>
  <c r="AW28" i="6"/>
  <c r="AY28" i="6"/>
  <c r="AZ28" i="6"/>
  <c r="AZ42" i="6"/>
  <c r="BA42" i="6"/>
  <c r="AX80" i="6"/>
  <c r="AZ80" i="6"/>
  <c r="AW80" i="6"/>
  <c r="BA80" i="6"/>
  <c r="AV80" i="6"/>
  <c r="AY80" i="6"/>
  <c r="AZ16" i="6"/>
  <c r="BC75" i="6"/>
  <c r="E75" i="6" s="1"/>
  <c r="BF75" i="6"/>
  <c r="BB75" i="6"/>
  <c r="D75" i="6" s="1"/>
  <c r="BK76" i="8" s="1"/>
  <c r="BE76" i="8" s="1"/>
  <c r="F76" i="8" s="1"/>
  <c r="BG75" i="6"/>
  <c r="BE75" i="6"/>
  <c r="BD75" i="6"/>
  <c r="BD90" i="6"/>
  <c r="BG90" i="6"/>
  <c r="BC90" i="6"/>
  <c r="E90" i="6" s="1"/>
  <c r="BE90" i="6"/>
  <c r="BB90" i="6"/>
  <c r="D90" i="6" s="1"/>
  <c r="BF90" i="6"/>
  <c r="AW57" i="6"/>
  <c r="AZ57" i="6"/>
  <c r="AX57" i="6"/>
  <c r="BA57" i="6"/>
  <c r="AY57" i="6"/>
  <c r="AV57" i="6"/>
  <c r="AX30" i="6"/>
  <c r="AV30" i="6"/>
  <c r="AW30" i="6"/>
  <c r="AZ30" i="6"/>
  <c r="AY30" i="6"/>
  <c r="BA30" i="6"/>
  <c r="BE35" i="6"/>
  <c r="BD35" i="6"/>
  <c r="BB35" i="6"/>
  <c r="D35" i="6" s="1"/>
  <c r="BF35" i="6"/>
  <c r="BG35" i="6"/>
  <c r="BC35" i="6"/>
  <c r="E35" i="6" s="1"/>
  <c r="BG78" i="6"/>
  <c r="BE78" i="6"/>
  <c r="BB78" i="6"/>
  <c r="D78" i="6" s="1"/>
  <c r="BD78" i="6"/>
  <c r="BF78" i="6"/>
  <c r="BC78" i="6"/>
  <c r="E78" i="6" s="1"/>
  <c r="BA32" i="6"/>
  <c r="AW32" i="6"/>
  <c r="AX32" i="6"/>
  <c r="AV32" i="6"/>
  <c r="AY32" i="6"/>
  <c r="AZ32" i="6"/>
  <c r="AW88" i="6"/>
  <c r="AV88" i="6"/>
  <c r="BA88" i="6"/>
  <c r="AZ88" i="6"/>
  <c r="AY88" i="6"/>
  <c r="AX88" i="6"/>
  <c r="AX64" i="6"/>
  <c r="AV64" i="6"/>
  <c r="BA64" i="6"/>
  <c r="AY64" i="6"/>
  <c r="AZ64" i="6"/>
  <c r="AW64" i="6"/>
  <c r="BB58" i="6"/>
  <c r="D58" i="6" s="1"/>
  <c r="BC58" i="6"/>
  <c r="E58" i="6" s="1"/>
  <c r="BE58" i="6"/>
  <c r="BD58" i="6"/>
  <c r="BF58" i="6"/>
  <c r="BG58" i="6"/>
  <c r="AW60" i="6"/>
  <c r="AZ60" i="6"/>
  <c r="AX60" i="6"/>
  <c r="AV60" i="6"/>
  <c r="BA60" i="6"/>
  <c r="AY60" i="6"/>
  <c r="AW18" i="6"/>
  <c r="AY18" i="6"/>
  <c r="BA18" i="6"/>
  <c r="AX18" i="6"/>
  <c r="AZ18" i="6"/>
  <c r="AV18" i="6"/>
  <c r="AY92" i="6"/>
  <c r="BA92" i="6"/>
  <c r="AW92" i="6"/>
  <c r="AV92" i="6"/>
  <c r="AX92" i="6"/>
  <c r="AZ92" i="6"/>
  <c r="AW52" i="6"/>
  <c r="AY52" i="6"/>
  <c r="AX52" i="6"/>
  <c r="AZ52" i="6"/>
  <c r="BA52" i="6"/>
  <c r="AV52" i="6"/>
  <c r="AX68" i="6"/>
  <c r="AW68" i="6"/>
  <c r="AZ68" i="6"/>
  <c r="AV68" i="6"/>
  <c r="AY68" i="6"/>
  <c r="BA68" i="6"/>
  <c r="BE96" i="6"/>
  <c r="BD96" i="6"/>
  <c r="BC96" i="6"/>
  <c r="E96" i="6" s="1"/>
  <c r="BF96" i="6"/>
  <c r="BG96" i="6"/>
  <c r="BB96" i="6"/>
  <c r="D96" i="6" s="1"/>
  <c r="BK97" i="8" s="1"/>
  <c r="BB66" i="6"/>
  <c r="D66" i="6" s="1"/>
  <c r="BD66" i="6"/>
  <c r="BG66" i="6"/>
  <c r="BF66" i="6"/>
  <c r="BC66" i="6"/>
  <c r="E66" i="6" s="1"/>
  <c r="BE66" i="6"/>
  <c r="G3" i="8" l="1"/>
  <c r="H3" i="8" s="1"/>
  <c r="I3" i="8" s="1"/>
  <c r="J3" i="8" s="1"/>
  <c r="K3" i="8" s="1"/>
  <c r="L3" i="8" s="1"/>
  <c r="M3" i="8" s="1"/>
  <c r="N3" i="8" s="1"/>
  <c r="O3" i="8" s="1"/>
  <c r="P3" i="8" s="1"/>
  <c r="Q3" i="8" s="1"/>
  <c r="R3" i="8" s="1"/>
  <c r="S3" i="8" s="1"/>
  <c r="T3" i="8" s="1"/>
  <c r="U3" i="8" s="1"/>
  <c r="V3" i="8" s="1"/>
  <c r="W3" i="8" s="1"/>
  <c r="X3" i="8" s="1"/>
  <c r="Y3" i="8" s="1"/>
  <c r="Z3" i="8" s="1"/>
  <c r="AA3" i="8" s="1"/>
  <c r="AB3" i="8" s="1"/>
  <c r="AC3" i="8" s="1"/>
  <c r="AD3" i="8" s="1"/>
  <c r="AE3" i="8" s="1"/>
  <c r="AF3" i="8" s="1"/>
  <c r="AG3" i="8" s="1"/>
  <c r="AH3" i="8" s="1"/>
  <c r="AI3" i="8" s="1"/>
  <c r="AJ3" i="8" s="1"/>
  <c r="AK3" i="8" s="1"/>
  <c r="AL3" i="8" s="1"/>
  <c r="AM3" i="8" s="1"/>
  <c r="AN3" i="8" s="1"/>
  <c r="AO3" i="8" s="1"/>
  <c r="AP3" i="8" s="1"/>
  <c r="AQ3" i="8" s="1"/>
  <c r="AR3" i="8" s="1"/>
  <c r="AS3" i="8" s="1"/>
  <c r="AT3" i="8" s="1"/>
  <c r="AU3" i="8" s="1"/>
  <c r="AV3" i="8" s="1"/>
  <c r="AW3" i="8" s="1"/>
  <c r="AX3" i="8" s="1"/>
  <c r="AY3" i="8" s="1"/>
  <c r="AZ3" i="8" s="1"/>
  <c r="BA3" i="8" s="1"/>
  <c r="BB3" i="8" s="1"/>
  <c r="BC3" i="8" s="1"/>
  <c r="BA20" i="6"/>
  <c r="AX42" i="6"/>
  <c r="AW42" i="6"/>
  <c r="AV42" i="6"/>
  <c r="AV63" i="6"/>
  <c r="BB63" i="6" s="1"/>
  <c r="D63" i="6" s="1"/>
  <c r="BK64" i="8" s="1"/>
  <c r="BE64" i="8" s="1"/>
  <c r="F64" i="8" s="1"/>
  <c r="AY42" i="6"/>
  <c r="AX34" i="6"/>
  <c r="BD34" i="6" s="1"/>
  <c r="AY34" i="6"/>
  <c r="BE34" i="6" s="1"/>
  <c r="BA34" i="6"/>
  <c r="BG34" i="6" s="1"/>
  <c r="AW34" i="6"/>
  <c r="BC34" i="6" s="1"/>
  <c r="E34" i="6" s="1"/>
  <c r="DA14" i="9"/>
  <c r="AW73" i="6"/>
  <c r="BC73" i="6" s="1"/>
  <c r="E73" i="6" s="1"/>
  <c r="BA12" i="6"/>
  <c r="BA48" i="6"/>
  <c r="AX63" i="6"/>
  <c r="BD63" i="6" s="1"/>
  <c r="AV38" i="6"/>
  <c r="BB38" i="6" s="1"/>
  <c r="D38" i="6" s="1"/>
  <c r="BK39" i="8" s="1"/>
  <c r="BE39" i="8" s="1"/>
  <c r="F39" i="8" s="1"/>
  <c r="BA38" i="6"/>
  <c r="BG38" i="6" s="1"/>
  <c r="AX38" i="6"/>
  <c r="BD38" i="6" s="1"/>
  <c r="AW38" i="6"/>
  <c r="BC38" i="6" s="1"/>
  <c r="E38" i="6" s="1"/>
  <c r="AW63" i="6"/>
  <c r="BC63" i="6" s="1"/>
  <c r="E63" i="6" s="1"/>
  <c r="AY38" i="6"/>
  <c r="BE38" i="6" s="1"/>
  <c r="BA73" i="6"/>
  <c r="BG73" i="6" s="1"/>
  <c r="AY40" i="6"/>
  <c r="BE40" i="6" s="1"/>
  <c r="AZ36" i="6"/>
  <c r="BG36" i="6" s="1"/>
  <c r="AW36" i="6"/>
  <c r="AY36" i="6"/>
  <c r="AZ12" i="6"/>
  <c r="AX73" i="6"/>
  <c r="BD73" i="6" s="1"/>
  <c r="AY73" i="6"/>
  <c r="BE73" i="6" s="1"/>
  <c r="BA40" i="6"/>
  <c r="BG40" i="6" s="1"/>
  <c r="AV36" i="6"/>
  <c r="AX36" i="6"/>
  <c r="AX40" i="6"/>
  <c r="BD40" i="6" s="1"/>
  <c r="AV40" i="6"/>
  <c r="BB40" i="6" s="1"/>
  <c r="D40" i="6" s="1"/>
  <c r="BK41" i="8" s="1"/>
  <c r="BE41" i="8" s="1"/>
  <c r="F41" i="8" s="1"/>
  <c r="AW40" i="6"/>
  <c r="BC40" i="6" s="1"/>
  <c r="E40" i="6" s="1"/>
  <c r="AV12" i="6"/>
  <c r="BF73" i="6"/>
  <c r="AY59" i="6"/>
  <c r="AY63" i="6"/>
  <c r="BE63" i="6" s="1"/>
  <c r="AV59" i="6"/>
  <c r="AV73" i="6"/>
  <c r="BB73" i="6" s="1"/>
  <c r="D73" i="6" s="1"/>
  <c r="BK74" i="8" s="1"/>
  <c r="BE74" i="8" s="1"/>
  <c r="F74" i="8" s="1"/>
  <c r="AX59" i="6"/>
  <c r="AW59" i="6"/>
  <c r="AZ59" i="6"/>
  <c r="BA59" i="6"/>
  <c r="AW19" i="6"/>
  <c r="AW48" i="6"/>
  <c r="AY12" i="6"/>
  <c r="AW12" i="6"/>
  <c r="BA61" i="6"/>
  <c r="BG61" i="6" s="1"/>
  <c r="AX61" i="6"/>
  <c r="BD61" i="6" s="1"/>
  <c r="AZ48" i="6"/>
  <c r="AV48" i="6"/>
  <c r="AX48" i="6"/>
  <c r="AX12" i="6"/>
  <c r="AX19" i="6"/>
  <c r="AY48" i="6"/>
  <c r="BA19" i="6"/>
  <c r="AZ19" i="6"/>
  <c r="AY19" i="6"/>
  <c r="AV19" i="6"/>
  <c r="AW61" i="6"/>
  <c r="BC61" i="6" s="1"/>
  <c r="E61" i="6" s="1"/>
  <c r="AV61" i="6"/>
  <c r="BB61" i="6" s="1"/>
  <c r="D61" i="6" s="1"/>
  <c r="BK62" i="8" s="1"/>
  <c r="BE62" i="8" s="1"/>
  <c r="F62" i="8" s="1"/>
  <c r="AY61" i="6"/>
  <c r="BE61" i="6" s="1"/>
  <c r="BG53" i="6"/>
  <c r="BB53" i="6"/>
  <c r="D53" i="6" s="1"/>
  <c r="AV47" i="6"/>
  <c r="AX41" i="6"/>
  <c r="G8" i="2"/>
  <c r="F8" i="2"/>
  <c r="AV41" i="6"/>
  <c r="BA41" i="6"/>
  <c r="AZ41" i="6"/>
  <c r="AY41" i="6"/>
  <c r="AW41" i="6"/>
  <c r="BA47" i="6"/>
  <c r="AZ47" i="6"/>
  <c r="BF47" i="6" s="1"/>
  <c r="AY47" i="6"/>
  <c r="AX47" i="6"/>
  <c r="AW47" i="6"/>
  <c r="BA14" i="6"/>
  <c r="BG14" i="6" s="1"/>
  <c r="BC53" i="6"/>
  <c r="E53" i="6" s="1"/>
  <c r="BD53" i="6"/>
  <c r="BF53" i="6"/>
  <c r="BE53" i="6"/>
  <c r="AX91" i="6"/>
  <c r="BG83" i="6"/>
  <c r="AW14" i="6"/>
  <c r="BC14" i="6" s="1"/>
  <c r="E14" i="6" s="1"/>
  <c r="AW82" i="6"/>
  <c r="BA82" i="6"/>
  <c r="AW93" i="6"/>
  <c r="BC93" i="6" s="1"/>
  <c r="E93" i="6" s="1"/>
  <c r="BD79" i="6"/>
  <c r="AX82" i="6"/>
  <c r="AV14" i="6"/>
  <c r="BB14" i="6" s="1"/>
  <c r="D14" i="6" s="1"/>
  <c r="BK15" i="8" s="1"/>
  <c r="AY14" i="6"/>
  <c r="BE14" i="6" s="1"/>
  <c r="BE79" i="6"/>
  <c r="AV82" i="6"/>
  <c r="BC79" i="6"/>
  <c r="E79" i="6" s="1"/>
  <c r="BG79" i="6"/>
  <c r="AX72" i="6"/>
  <c r="AX14" i="6"/>
  <c r="BD14" i="6" s="1"/>
  <c r="AZ82" i="6"/>
  <c r="BB79" i="6"/>
  <c r="D79" i="6" s="1"/>
  <c r="AY82" i="6"/>
  <c r="AY74" i="6"/>
  <c r="AW72" i="6"/>
  <c r="BA23" i="6"/>
  <c r="BG23" i="6" s="1"/>
  <c r="AV10" i="6"/>
  <c r="BA10" i="6"/>
  <c r="BA4" i="6"/>
  <c r="AY72" i="6"/>
  <c r="AX10" i="6"/>
  <c r="AZ10" i="6"/>
  <c r="BA72" i="6"/>
  <c r="AY10" i="6"/>
  <c r="AW10" i="6"/>
  <c r="AZ72" i="6"/>
  <c r="BF72" i="6" s="1"/>
  <c r="AV23" i="6"/>
  <c r="BB23" i="6" s="1"/>
  <c r="D23" i="6" s="1"/>
  <c r="BK24" i="8" s="1"/>
  <c r="BE24" i="8" s="1"/>
  <c r="F24" i="8" s="1"/>
  <c r="AW23" i="6"/>
  <c r="BC23" i="6" s="1"/>
  <c r="E23" i="6" s="1"/>
  <c r="AY23" i="6"/>
  <c r="BE23" i="6" s="1"/>
  <c r="AV72" i="6"/>
  <c r="AX23" i="6"/>
  <c r="BD23" i="6" s="1"/>
  <c r="AW4" i="6"/>
  <c r="AZ20" i="6"/>
  <c r="AX93" i="6"/>
  <c r="BD93" i="6" s="1"/>
  <c r="AY4" i="6"/>
  <c r="AY93" i="6"/>
  <c r="BE93" i="6" s="1"/>
  <c r="AY91" i="6"/>
  <c r="BA91" i="6"/>
  <c r="AZ4" i="6"/>
  <c r="AV4" i="6"/>
  <c r="BA93" i="6"/>
  <c r="BG93" i="6" s="1"/>
  <c r="AX4" i="6"/>
  <c r="AV93" i="6"/>
  <c r="BB93" i="6" s="1"/>
  <c r="D93" i="6" s="1"/>
  <c r="BK94" i="8" s="1"/>
  <c r="AW74" i="6"/>
  <c r="AV74" i="6"/>
  <c r="AV91" i="6"/>
  <c r="AZ91" i="6"/>
  <c r="AW91" i="6"/>
  <c r="BA74" i="6"/>
  <c r="AX74" i="6"/>
  <c r="AZ74" i="6"/>
  <c r="AX20" i="6"/>
  <c r="AV20" i="6"/>
  <c r="AY20" i="6"/>
  <c r="AW20" i="6"/>
  <c r="BB29" i="6"/>
  <c r="D29" i="6" s="1"/>
  <c r="BK30" i="8" s="1"/>
  <c r="BE30" i="8" s="1"/>
  <c r="F30" i="8" s="1"/>
  <c r="BG29" i="6"/>
  <c r="BE29" i="6"/>
  <c r="BC29" i="6"/>
  <c r="E29" i="6" s="1"/>
  <c r="BF29" i="6"/>
  <c r="BD29" i="6"/>
  <c r="BF83" i="6"/>
  <c r="BD83" i="6"/>
  <c r="BE83" i="6"/>
  <c r="BC83" i="6"/>
  <c r="E83" i="6" s="1"/>
  <c r="BB83" i="6"/>
  <c r="D83" i="6" s="1"/>
  <c r="BK84" i="8" s="1"/>
  <c r="BE84" i="8" s="1"/>
  <c r="F84" i="8" s="1"/>
  <c r="BD9" i="6"/>
  <c r="BE9" i="6"/>
  <c r="BC9" i="6"/>
  <c r="E9" i="6" s="1"/>
  <c r="BG9" i="6"/>
  <c r="BF9" i="6"/>
  <c r="BB9" i="6"/>
  <c r="D9" i="6" s="1"/>
  <c r="BK10" i="8" s="1"/>
  <c r="BE10" i="8" s="1"/>
  <c r="F10" i="8" s="1"/>
  <c r="BE85" i="6"/>
  <c r="BB85" i="6"/>
  <c r="D85" i="6" s="1"/>
  <c r="BK86" i="8" s="1"/>
  <c r="BE86" i="8" s="1"/>
  <c r="F86" i="8" s="1"/>
  <c r="BD85" i="6"/>
  <c r="BF85" i="6"/>
  <c r="BC85" i="6"/>
  <c r="E85" i="6" s="1"/>
  <c r="BG85" i="6"/>
  <c r="BB95" i="6"/>
  <c r="D95" i="6" s="1"/>
  <c r="BK96" i="8" s="1"/>
  <c r="BE96" i="8" s="1"/>
  <c r="F96" i="8" s="1"/>
  <c r="BD95" i="6"/>
  <c r="BG95" i="6"/>
  <c r="BF95" i="6"/>
  <c r="BC95" i="6"/>
  <c r="E95" i="6" s="1"/>
  <c r="BE95" i="6"/>
  <c r="BF56" i="6"/>
  <c r="BG56" i="6"/>
  <c r="BC56" i="6"/>
  <c r="E56" i="6" s="1"/>
  <c r="BE56" i="6"/>
  <c r="BB56" i="6"/>
  <c r="D56" i="6" s="1"/>
  <c r="BK57" i="8" s="1"/>
  <c r="BE57" i="8" s="1"/>
  <c r="F57" i="8" s="1"/>
  <c r="BD56" i="6"/>
  <c r="BD37" i="6"/>
  <c r="BB37" i="6"/>
  <c r="D37" i="6" s="1"/>
  <c r="BG37" i="6"/>
  <c r="BE37" i="6"/>
  <c r="BC37" i="6"/>
  <c r="E37" i="6" s="1"/>
  <c r="BF37" i="6"/>
  <c r="BF46" i="6"/>
  <c r="BC46" i="6"/>
  <c r="E46" i="6" s="1"/>
  <c r="BG46" i="6"/>
  <c r="BB46" i="6"/>
  <c r="D46" i="6" s="1"/>
  <c r="BK47" i="8" s="1"/>
  <c r="BE47" i="8" s="1"/>
  <c r="F47" i="8" s="1"/>
  <c r="BE46" i="6"/>
  <c r="BD46" i="6"/>
  <c r="BB49" i="6"/>
  <c r="D49" i="6" s="1"/>
  <c r="BC49" i="6"/>
  <c r="E49" i="6" s="1"/>
  <c r="BG49" i="6"/>
  <c r="BE49" i="6"/>
  <c r="BF49" i="6"/>
  <c r="BD49" i="6"/>
  <c r="BF39" i="6"/>
  <c r="BD39" i="6"/>
  <c r="BB39" i="6"/>
  <c r="D39" i="6" s="1"/>
  <c r="BG39" i="6"/>
  <c r="BC39" i="6"/>
  <c r="E39" i="6" s="1"/>
  <c r="BE39" i="6"/>
  <c r="BF43" i="6"/>
  <c r="BD43" i="6"/>
  <c r="BB43" i="6"/>
  <c r="D43" i="6" s="1"/>
  <c r="BC43" i="6"/>
  <c r="E43" i="6" s="1"/>
  <c r="BG43" i="6"/>
  <c r="BE43" i="6"/>
  <c r="BB11" i="6"/>
  <c r="D11" i="6" s="1"/>
  <c r="BK12" i="8" s="1"/>
  <c r="BD11" i="6"/>
  <c r="BG11" i="6"/>
  <c r="BE11" i="6"/>
  <c r="BF11" i="6"/>
  <c r="BC11" i="6"/>
  <c r="E11" i="6" s="1"/>
  <c r="BC3" i="6"/>
  <c r="E3" i="6" s="1"/>
  <c r="BE3" i="6"/>
  <c r="BB3" i="6"/>
  <c r="D3" i="6" s="1"/>
  <c r="BF3" i="6"/>
  <c r="BG3" i="6"/>
  <c r="BD3" i="6"/>
  <c r="BG22" i="6"/>
  <c r="BE22" i="6"/>
  <c r="BF22" i="6"/>
  <c r="BB22" i="6"/>
  <c r="D22" i="6" s="1"/>
  <c r="BC22" i="6"/>
  <c r="E22" i="6" s="1"/>
  <c r="BD22" i="6"/>
  <c r="BB24" i="6"/>
  <c r="D24" i="6" s="1"/>
  <c r="BK25" i="8" s="1"/>
  <c r="BG24" i="6"/>
  <c r="BC24" i="6"/>
  <c r="E24" i="6" s="1"/>
  <c r="BE24" i="6"/>
  <c r="BF24" i="6"/>
  <c r="BD24" i="6"/>
  <c r="BF92" i="6"/>
  <c r="BE92" i="6"/>
  <c r="BC92" i="6"/>
  <c r="E92" i="6" s="1"/>
  <c r="BB92" i="6"/>
  <c r="D92" i="6" s="1"/>
  <c r="BD92" i="6"/>
  <c r="BG92" i="6"/>
  <c r="BG32" i="6"/>
  <c r="BF32" i="6"/>
  <c r="BC32" i="6"/>
  <c r="E32" i="6" s="1"/>
  <c r="BE32" i="6"/>
  <c r="BB32" i="6"/>
  <c r="D32" i="6" s="1"/>
  <c r="BD32" i="6"/>
  <c r="BD60" i="6"/>
  <c r="BF60" i="6"/>
  <c r="BE60" i="6"/>
  <c r="BG60" i="6"/>
  <c r="BB60" i="6"/>
  <c r="D60" i="6" s="1"/>
  <c r="BC60" i="6"/>
  <c r="E60" i="6" s="1"/>
  <c r="BG30" i="6"/>
  <c r="BE30" i="6"/>
  <c r="BD30" i="6"/>
  <c r="BB30" i="6"/>
  <c r="D30" i="6" s="1"/>
  <c r="BF30" i="6"/>
  <c r="BC30" i="6"/>
  <c r="E30" i="6" s="1"/>
  <c r="BD57" i="6"/>
  <c r="BC57" i="6"/>
  <c r="E57" i="6" s="1"/>
  <c r="BB57" i="6"/>
  <c r="D57" i="6" s="1"/>
  <c r="BE57" i="6"/>
  <c r="BF57" i="6"/>
  <c r="BG57" i="6"/>
  <c r="BG42" i="6"/>
  <c r="BF42" i="6"/>
  <c r="BB65" i="6"/>
  <c r="D65" i="6" s="1"/>
  <c r="BK66" i="8" s="1"/>
  <c r="BE66" i="8" s="1"/>
  <c r="F66" i="8" s="1"/>
  <c r="BG65" i="6"/>
  <c r="BE65" i="6"/>
  <c r="BF65" i="6"/>
  <c r="BC65" i="6"/>
  <c r="E65" i="6" s="1"/>
  <c r="BD65" i="6"/>
  <c r="BG6" i="6"/>
  <c r="BD6" i="6"/>
  <c r="BC6" i="6"/>
  <c r="E6" i="6" s="1"/>
  <c r="BF6" i="6"/>
  <c r="BB6" i="6"/>
  <c r="D6" i="6" s="1"/>
  <c r="BK7" i="8" s="1"/>
  <c r="BE7" i="8" s="1"/>
  <c r="F7" i="8" s="1"/>
  <c r="BE6" i="6"/>
  <c r="BF61" i="6"/>
  <c r="BF38" i="6"/>
  <c r="BB68" i="6"/>
  <c r="D68" i="6" s="1"/>
  <c r="BD68" i="6"/>
  <c r="BC68" i="6"/>
  <c r="E68" i="6" s="1"/>
  <c r="BG68" i="6"/>
  <c r="BF68" i="6"/>
  <c r="BE68" i="6"/>
  <c r="BF16" i="6"/>
  <c r="BG16" i="6"/>
  <c r="BC16" i="6"/>
  <c r="E16" i="6" s="1"/>
  <c r="BE16" i="6"/>
  <c r="BD16" i="6"/>
  <c r="BB16" i="6"/>
  <c r="D16" i="6" s="1"/>
  <c r="BK17" i="8" s="1"/>
  <c r="BF63" i="6"/>
  <c r="BG63" i="6"/>
  <c r="BG97" i="6"/>
  <c r="BD97" i="6"/>
  <c r="BC97" i="6"/>
  <c r="E97" i="6" s="1"/>
  <c r="BE97" i="6"/>
  <c r="BF97" i="6"/>
  <c r="BB97" i="6"/>
  <c r="D97" i="6" s="1"/>
  <c r="BK98" i="8" s="1"/>
  <c r="BE98" i="8" s="1"/>
  <c r="F98" i="8" s="1"/>
  <c r="BF52" i="6"/>
  <c r="BE52" i="6"/>
  <c r="BB52" i="6"/>
  <c r="D52" i="6" s="1"/>
  <c r="BC52" i="6"/>
  <c r="E52" i="6" s="1"/>
  <c r="BG52" i="6"/>
  <c r="BD52" i="6"/>
  <c r="BC88" i="6"/>
  <c r="E88" i="6" s="1"/>
  <c r="BB88" i="6"/>
  <c r="D88" i="6" s="1"/>
  <c r="BD88" i="6"/>
  <c r="BG88" i="6"/>
  <c r="BF88" i="6"/>
  <c r="BE88" i="6"/>
  <c r="BF14" i="6"/>
  <c r="BB80" i="6"/>
  <c r="D80" i="6" s="1"/>
  <c r="BK81" i="8" s="1"/>
  <c r="BE81" i="8" s="1"/>
  <c r="F81" i="8" s="1"/>
  <c r="BD80" i="6"/>
  <c r="BC80" i="6"/>
  <c r="E80" i="6" s="1"/>
  <c r="BG80" i="6"/>
  <c r="BF80" i="6"/>
  <c r="BE80" i="6"/>
  <c r="BE28" i="6"/>
  <c r="BD28" i="6"/>
  <c r="BG28" i="6"/>
  <c r="BC28" i="6"/>
  <c r="E28" i="6" s="1"/>
  <c r="BF28" i="6"/>
  <c r="BB28" i="6"/>
  <c r="D28" i="6" s="1"/>
  <c r="BF55" i="6"/>
  <c r="BG55" i="6"/>
  <c r="BB55" i="6"/>
  <c r="D55" i="6" s="1"/>
  <c r="BE55" i="6"/>
  <c r="BD55" i="6"/>
  <c r="BC55" i="6"/>
  <c r="E55" i="6" s="1"/>
  <c r="BF8" i="6"/>
  <c r="BG8" i="6"/>
  <c r="BB8" i="6"/>
  <c r="D8" i="6" s="1"/>
  <c r="BK9" i="8" s="1"/>
  <c r="BC8" i="6"/>
  <c r="E8" i="6" s="1"/>
  <c r="BD8" i="6"/>
  <c r="BE8" i="6"/>
  <c r="BC69" i="6"/>
  <c r="E69" i="6" s="1"/>
  <c r="BG69" i="6"/>
  <c r="BB69" i="6"/>
  <c r="D69" i="6" s="1"/>
  <c r="BE69" i="6"/>
  <c r="BD69" i="6"/>
  <c r="BF69" i="6"/>
  <c r="BF93" i="6"/>
  <c r="BF18" i="6"/>
  <c r="BD18" i="6"/>
  <c r="BE18" i="6"/>
  <c r="BC18" i="6"/>
  <c r="E18" i="6" s="1"/>
  <c r="BG18" i="6"/>
  <c r="BB18" i="6"/>
  <c r="D18" i="6" s="1"/>
  <c r="BD64" i="6"/>
  <c r="BG64" i="6"/>
  <c r="BC64" i="6"/>
  <c r="E64" i="6" s="1"/>
  <c r="BE64" i="6"/>
  <c r="BF64" i="6"/>
  <c r="BB64" i="6"/>
  <c r="D64" i="6" s="1"/>
  <c r="BF40" i="6"/>
  <c r="BF23" i="6"/>
  <c r="BF101" i="6"/>
  <c r="BE101" i="6"/>
  <c r="BC101" i="6"/>
  <c r="E101" i="6" s="1"/>
  <c r="BD101" i="6"/>
  <c r="BB101" i="6"/>
  <c r="D101" i="6" s="1"/>
  <c r="BG101" i="6"/>
  <c r="BC44" i="6"/>
  <c r="E44" i="6" s="1"/>
  <c r="BF44" i="6"/>
  <c r="BD44" i="6"/>
  <c r="BG44" i="6"/>
  <c r="BE44" i="6"/>
  <c r="BB44" i="6"/>
  <c r="D44" i="6" s="1"/>
  <c r="BB26" i="6"/>
  <c r="D26" i="6" s="1"/>
  <c r="BK27" i="8" s="1"/>
  <c r="BF26" i="6"/>
  <c r="BG26" i="6"/>
  <c r="BE26" i="6"/>
  <c r="BC26" i="6"/>
  <c r="E26" i="6" s="1"/>
  <c r="BD26" i="6"/>
  <c r="BC42" i="6" l="1"/>
  <c r="E42" i="6" s="1"/>
  <c r="D3" i="8"/>
  <c r="BE42" i="6"/>
  <c r="E3" i="8"/>
  <c r="BD42" i="6"/>
  <c r="BB42" i="6"/>
  <c r="D42" i="6" s="1"/>
  <c r="BK43" i="8" s="1"/>
  <c r="BE43" i="8" s="1"/>
  <c r="F43" i="8" s="1"/>
  <c r="DA15" i="9"/>
  <c r="BF48" i="6"/>
  <c r="BF12" i="6"/>
  <c r="BF36" i="6"/>
  <c r="BG12" i="6"/>
  <c r="BD36" i="6"/>
  <c r="BG10" i="6"/>
  <c r="BE36" i="6"/>
  <c r="D8" i="2"/>
  <c r="F9" i="2" s="1"/>
  <c r="BB36" i="6"/>
  <c r="D36" i="6" s="1"/>
  <c r="BK37" i="8" s="1"/>
  <c r="BE37" i="8" s="1"/>
  <c r="F37" i="8" s="1"/>
  <c r="BC36" i="6"/>
  <c r="E36" i="6" s="1"/>
  <c r="BB59" i="6"/>
  <c r="D59" i="6" s="1"/>
  <c r="BK60" i="8" s="1"/>
  <c r="BE60" i="8" s="1"/>
  <c r="F60" i="8" s="1"/>
  <c r="BC19" i="6"/>
  <c r="E19" i="6" s="1"/>
  <c r="BB12" i="6"/>
  <c r="D12" i="6" s="1"/>
  <c r="BK13" i="8" s="1"/>
  <c r="BE13" i="8" s="1"/>
  <c r="F13" i="8" s="1"/>
  <c r="BC12" i="6"/>
  <c r="E12" i="6" s="1"/>
  <c r="BG48" i="6"/>
  <c r="BE59" i="6"/>
  <c r="BF19" i="6"/>
  <c r="BF59" i="6"/>
  <c r="BD59" i="6"/>
  <c r="BC59" i="6"/>
  <c r="E59" i="6" s="1"/>
  <c r="BG59" i="6"/>
  <c r="BC48" i="6"/>
  <c r="E48" i="6" s="1"/>
  <c r="BD48" i="6"/>
  <c r="BE12" i="6"/>
  <c r="BB48" i="6"/>
  <c r="D48" i="6" s="1"/>
  <c r="BK49" i="8" s="1"/>
  <c r="BE49" i="8" s="1"/>
  <c r="F49" i="8" s="1"/>
  <c r="BE48" i="6"/>
  <c r="BD12" i="6"/>
  <c r="BB19" i="6"/>
  <c r="D19" i="6" s="1"/>
  <c r="BK20" i="8" s="1"/>
  <c r="BE20" i="8" s="1"/>
  <c r="F20" i="8" s="1"/>
  <c r="BD19" i="6"/>
  <c r="BE19" i="6"/>
  <c r="BG19" i="6"/>
  <c r="BC82" i="6"/>
  <c r="E82" i="6" s="1"/>
  <c r="BC41" i="6"/>
  <c r="E41" i="6" s="1"/>
  <c r="BD41" i="6"/>
  <c r="BB41" i="6"/>
  <c r="D41" i="6" s="1"/>
  <c r="BE41" i="6"/>
  <c r="BF41" i="6"/>
  <c r="BG41" i="6"/>
  <c r="BG47" i="6"/>
  <c r="BE47" i="6"/>
  <c r="BC47" i="6"/>
  <c r="E47" i="6" s="1"/>
  <c r="BD47" i="6"/>
  <c r="BB47" i="6"/>
  <c r="D47" i="6" s="1"/>
  <c r="G14" i="2"/>
  <c r="BG82" i="6"/>
  <c r="BK4" i="8"/>
  <c r="BE4" i="8" s="1"/>
  <c r="BF10" i="6"/>
  <c r="BD74" i="6"/>
  <c r="BG91" i="6"/>
  <c r="BG72" i="6"/>
  <c r="BB72" i="6"/>
  <c r="D72" i="6" s="1"/>
  <c r="BE82" i="6"/>
  <c r="BD82" i="6"/>
  <c r="BB82" i="6"/>
  <c r="D82" i="6" s="1"/>
  <c r="BD72" i="6"/>
  <c r="BB4" i="6"/>
  <c r="D4" i="6" s="1"/>
  <c r="BE10" i="6"/>
  <c r="BF82" i="6"/>
  <c r="BC20" i="6"/>
  <c r="E20" i="6" s="1"/>
  <c r="BB10" i="6"/>
  <c r="D10" i="6" s="1"/>
  <c r="BK11" i="8" s="1"/>
  <c r="BE11" i="8" s="1"/>
  <c r="F11" i="8" s="1"/>
  <c r="BE20" i="6"/>
  <c r="BC72" i="6"/>
  <c r="E72" i="6" s="1"/>
  <c r="BD10" i="6"/>
  <c r="BE72" i="6"/>
  <c r="BG20" i="6"/>
  <c r="BC10" i="6"/>
  <c r="E10" i="6" s="1"/>
  <c r="BC4" i="6"/>
  <c r="E4" i="6" s="1"/>
  <c r="BB20" i="6"/>
  <c r="D20" i="6" s="1"/>
  <c r="BF20" i="6"/>
  <c r="BD20" i="6"/>
  <c r="BB91" i="6"/>
  <c r="D91" i="6" s="1"/>
  <c r="BK92" i="8" s="1"/>
  <c r="BE92" i="8" s="1"/>
  <c r="F92" i="8" s="1"/>
  <c r="BG4" i="6"/>
  <c r="BE4" i="6"/>
  <c r="BF4" i="6"/>
  <c r="BD4" i="6"/>
  <c r="BF91" i="6"/>
  <c r="BE74" i="6"/>
  <c r="BC91" i="6"/>
  <c r="E91" i="6" s="1"/>
  <c r="BE91" i="6"/>
  <c r="BD91" i="6"/>
  <c r="BG74" i="6"/>
  <c r="BC74" i="6"/>
  <c r="E74" i="6" s="1"/>
  <c r="BF74" i="6"/>
  <c r="BB74" i="6"/>
  <c r="D74" i="6" s="1"/>
  <c r="F4" i="8" l="1"/>
  <c r="G4" i="8" s="1"/>
  <c r="H4" i="8" s="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AG4" i="8" s="1"/>
  <c r="AH4" i="8" s="1"/>
  <c r="AI4" i="8" s="1"/>
  <c r="AJ4" i="8" s="1"/>
  <c r="AK4" i="8" s="1"/>
  <c r="AL4" i="8" s="1"/>
  <c r="AM4" i="8" s="1"/>
  <c r="AN4" i="8" s="1"/>
  <c r="AO4" i="8" s="1"/>
  <c r="AP4" i="8" s="1"/>
  <c r="AQ4" i="8" s="1"/>
  <c r="AR4" i="8" s="1"/>
  <c r="AS4" i="8" s="1"/>
  <c r="AT4" i="8" s="1"/>
  <c r="AU4" i="8" s="1"/>
  <c r="AV4" i="8" s="1"/>
  <c r="AW4" i="8" s="1"/>
  <c r="AX4" i="8" s="1"/>
  <c r="AY4" i="8" s="1"/>
  <c r="AZ4" i="8" s="1"/>
  <c r="BA4" i="8" s="1"/>
  <c r="BB4" i="8" s="1"/>
  <c r="BC4" i="8" s="1"/>
  <c r="G9" i="2"/>
  <c r="D9" i="2" s="1"/>
  <c r="G10" i="2" s="1"/>
  <c r="DA16" i="9"/>
  <c r="E10" i="2"/>
  <c r="BK5" i="8"/>
  <c r="BE5" i="8" s="1"/>
  <c r="F5" i="8" s="1"/>
  <c r="D4" i="8" l="1"/>
  <c r="E4" i="8"/>
  <c r="DA17" i="9"/>
  <c r="F10" i="2"/>
  <c r="D10" i="2" s="1"/>
  <c r="G11" i="2" s="1"/>
  <c r="DA18" i="9" l="1"/>
  <c r="E11" i="2"/>
  <c r="D11" i="2" s="1"/>
  <c r="F12" i="2" s="1"/>
  <c r="D12" i="2" s="1"/>
  <c r="DA19" i="9" l="1"/>
  <c r="E13" i="2"/>
  <c r="G13" i="2"/>
  <c r="D13" i="2" s="1"/>
  <c r="F14" i="2" s="1"/>
  <c r="D14" i="2" s="1"/>
  <c r="DA20" i="9" l="1"/>
  <c r="G15" i="2"/>
  <c r="D15" i="2" s="1"/>
  <c r="F16" i="2" s="1"/>
  <c r="D16" i="2" s="1"/>
  <c r="DA21" i="9" l="1"/>
  <c r="G17" i="2"/>
  <c r="F17" i="2"/>
  <c r="DA22" i="9" l="1"/>
  <c r="D17" i="2"/>
  <c r="E18" i="2" s="1"/>
  <c r="DA23" i="9" l="1"/>
  <c r="G18" i="2"/>
  <c r="D18" i="2"/>
  <c r="F19" i="2" s="1"/>
  <c r="DA24" i="9" l="1"/>
  <c r="G19" i="2"/>
  <c r="D19" i="2" s="1"/>
  <c r="DA25" i="9" l="1"/>
  <c r="F20" i="2"/>
  <c r="G20" i="2"/>
  <c r="DA26" i="9" l="1"/>
  <c r="D20" i="2"/>
  <c r="G21" i="2" s="1"/>
  <c r="D21" i="2" s="1"/>
  <c r="F22" i="2" s="1"/>
  <c r="D22" i="2" s="1"/>
  <c r="E23" i="2" s="1"/>
  <c r="D23" i="2" s="1"/>
  <c r="DA27" i="9" l="1"/>
  <c r="G24" i="2"/>
  <c r="D24" i="2" s="1"/>
  <c r="F24" i="2"/>
  <c r="DA28" i="9" l="1"/>
  <c r="F25" i="2"/>
  <c r="G25" i="2"/>
  <c r="DA29" i="9" l="1"/>
  <c r="D25" i="2"/>
  <c r="DA30" i="9" l="1"/>
  <c r="E26" i="2"/>
  <c r="D26" i="2" s="1"/>
  <c r="F26" i="2"/>
  <c r="DA31" i="9" l="1"/>
  <c r="G27" i="2"/>
  <c r="D27" i="2" s="1"/>
  <c r="F27" i="2"/>
  <c r="DA32" i="9" l="1"/>
  <c r="F28" i="2"/>
  <c r="D28" i="2" s="1"/>
  <c r="G28" i="2"/>
  <c r="DA33" i="9" l="1"/>
  <c r="G29" i="2"/>
  <c r="D29" i="2" s="1"/>
  <c r="F29" i="2"/>
  <c r="DA34" i="9" l="1"/>
  <c r="F30" i="2"/>
  <c r="D30" i="2" s="1"/>
  <c r="G31" i="2" s="1"/>
  <c r="D31" i="2" s="1"/>
  <c r="G30" i="2"/>
  <c r="DA35" i="9" l="1"/>
  <c r="E32" i="2"/>
  <c r="D32" i="2" s="1"/>
  <c r="G33" i="2" s="1"/>
  <c r="D33" i="2" s="1"/>
  <c r="F34" i="2" s="1"/>
  <c r="D34" i="2" s="1"/>
  <c r="E35" i="2" s="1"/>
  <c r="D35" i="2" s="1"/>
  <c r="F36" i="2" s="1"/>
  <c r="D36" i="2" s="1"/>
  <c r="G37" i="2" s="1"/>
  <c r="D37" i="2" s="1"/>
  <c r="F38" i="2" s="1"/>
  <c r="D38" i="2" s="1"/>
  <c r="G39" i="2" s="1"/>
  <c r="D39" i="2" s="1"/>
  <c r="F40" i="2" s="1"/>
  <c r="D40" i="2" s="1"/>
  <c r="G41" i="2" s="1"/>
  <c r="D41" i="2" s="1"/>
  <c r="F42" i="2" s="1"/>
  <c r="D42" i="2" s="1"/>
  <c r="G43" i="2" s="1"/>
  <c r="D43" i="2" s="1"/>
  <c r="F44" i="2" s="1"/>
  <c r="D44" i="2" s="1"/>
  <c r="G45" i="2" s="1"/>
  <c r="D45" i="2" s="1"/>
  <c r="F46" i="2" s="1"/>
  <c r="D46" i="2" s="1"/>
  <c r="E47" i="2" s="1"/>
  <c r="D47" i="2" s="1"/>
  <c r="G48" i="2" s="1"/>
  <c r="D48" i="2" s="1"/>
  <c r="E49" i="2" s="1"/>
  <c r="D49" i="2" s="1"/>
  <c r="F50" i="2" s="1"/>
  <c r="D50" i="2" s="1"/>
  <c r="E51" i="2" s="1"/>
  <c r="D51" i="2" s="1"/>
  <c r="F52" i="2" s="1"/>
  <c r="D52" i="2" s="1"/>
  <c r="G53" i="2" s="1"/>
  <c r="D53" i="2" s="1"/>
  <c r="F54" i="2" s="1"/>
  <c r="D54" i="2" s="1"/>
  <c r="E55" i="2" s="1"/>
  <c r="D55" i="2" s="1"/>
  <c r="G56" i="2" s="1"/>
  <c r="D56" i="2" s="1"/>
  <c r="E57" i="2" s="1"/>
  <c r="D57" i="2" s="1"/>
  <c r="G58" i="2" s="1"/>
  <c r="D58" i="2" s="1"/>
  <c r="E59" i="2" s="1"/>
  <c r="D59" i="2" s="1"/>
  <c r="F60" i="2" s="1"/>
  <c r="D60" i="2" s="1"/>
  <c r="E61" i="2" s="1"/>
  <c r="D61" i="2" s="1"/>
  <c r="G62" i="2" s="1"/>
  <c r="D62" i="2" s="1"/>
  <c r="F63" i="2" s="1"/>
  <c r="D63" i="2" s="1"/>
  <c r="G64" i="2" s="1"/>
  <c r="D64" i="2" s="1"/>
  <c r="E65" i="2" s="1"/>
  <c r="D65" i="2" s="1"/>
  <c r="G66" i="2" s="1"/>
  <c r="D66" i="2" s="1"/>
  <c r="E67" i="2" s="1"/>
  <c r="D67" i="2" s="1"/>
  <c r="G68" i="2" s="1"/>
  <c r="D68" i="2" s="1"/>
  <c r="F69" i="2" s="1"/>
  <c r="D69" i="2" s="1"/>
  <c r="G70" i="2" s="1"/>
  <c r="D70" i="2" s="1"/>
  <c r="E71" i="2" s="1"/>
  <c r="D71" i="2" s="1"/>
  <c r="F72" i="2" s="1"/>
  <c r="D72" i="2" s="1"/>
  <c r="F32" i="2"/>
  <c r="DA36" i="9" l="1"/>
  <c r="E73" i="2"/>
  <c r="D73" i="2" s="1"/>
  <c r="F74" i="2" s="1"/>
  <c r="D74" i="2" s="1"/>
  <c r="G75" i="2" s="1"/>
  <c r="D75" i="2" s="1"/>
  <c r="F76" i="2" s="1"/>
  <c r="D76" i="2" s="1"/>
  <c r="DA37" i="9" l="1"/>
  <c r="E77" i="2"/>
  <c r="D77" i="2" s="1"/>
  <c r="F78" i="2" s="1"/>
  <c r="D78" i="2" s="1"/>
  <c r="DA38" i="9" l="1"/>
  <c r="E79" i="2"/>
  <c r="D79" i="2" s="1"/>
  <c r="F80" i="2" s="1"/>
  <c r="D80" i="2" s="1"/>
  <c r="G81" i="2" s="1"/>
  <c r="D81" i="2" s="1"/>
  <c r="DA39" i="9" l="1"/>
  <c r="E82" i="2"/>
  <c r="D82" i="2" s="1"/>
  <c r="G83" i="2" s="1"/>
  <c r="D83" i="2" s="1"/>
  <c r="F84" i="2" s="1"/>
  <c r="D84" i="2" s="1"/>
  <c r="G85" i="2" s="1"/>
  <c r="D85" i="2" s="1"/>
  <c r="F86" i="2" s="1"/>
  <c r="D86" i="2" s="1"/>
  <c r="DA40" i="9" l="1"/>
  <c r="E87" i="2"/>
  <c r="D87" i="2" s="1"/>
  <c r="F88" i="2" s="1"/>
  <c r="D88" i="2" s="1"/>
  <c r="G89" i="2" s="1"/>
  <c r="D89" i="2" s="1"/>
  <c r="DA41" i="9" l="1"/>
  <c r="E90" i="2"/>
  <c r="D90" i="2" s="1"/>
  <c r="F91" i="2" s="1"/>
  <c r="D91" i="2" s="1"/>
  <c r="G92" i="2" s="1"/>
  <c r="D92" i="2" s="1"/>
  <c r="F93" i="2" s="1"/>
  <c r="D93" i="2" s="1"/>
  <c r="G94" i="2" s="1"/>
  <c r="D94" i="2" s="1"/>
  <c r="F95" i="2" s="1"/>
  <c r="D95" i="2" s="1"/>
  <c r="DA42" i="9" l="1"/>
  <c r="E96" i="2"/>
  <c r="D96" i="2" s="1"/>
  <c r="F97" i="2" s="1"/>
  <c r="D97" i="2" s="1"/>
  <c r="G98" i="2" s="1"/>
  <c r="D98" i="2" s="1"/>
  <c r="F99" i="2" s="1"/>
  <c r="D99" i="2" s="1"/>
  <c r="DA43" i="9" l="1"/>
  <c r="E100" i="2"/>
  <c r="D100" i="2" s="1"/>
  <c r="F101" i="2" s="1"/>
  <c r="D101" i="2" s="1"/>
  <c r="G102" i="2" s="1"/>
  <c r="D102" i="2" s="1"/>
  <c r="B16" i="3" s="1"/>
  <c r="DA44" i="9" l="1"/>
  <c r="DA45" i="9" l="1"/>
  <c r="DA46" i="9" l="1"/>
  <c r="DA47" i="9" l="1"/>
  <c r="G5" i="8" l="1"/>
  <c r="H5" i="8" s="1"/>
  <c r="I5" i="8" s="1"/>
  <c r="J5" i="8" s="1"/>
  <c r="K5" i="8" s="1"/>
  <c r="L5" i="8" s="1"/>
  <c r="M5" i="8" s="1"/>
  <c r="N5" i="8" s="1"/>
  <c r="DA48" i="9"/>
  <c r="O5" i="8" l="1"/>
  <c r="P5" i="8" s="1"/>
  <c r="Q5" i="8" s="1"/>
  <c r="R5" i="8" s="1"/>
  <c r="S5" i="8" s="1"/>
  <c r="T5" i="8" s="1"/>
  <c r="U5" i="8" s="1"/>
  <c r="V5" i="8" s="1"/>
  <c r="W5" i="8" s="1"/>
  <c r="X5" i="8" s="1"/>
  <c r="Y5" i="8" s="1"/>
  <c r="Z5" i="8" s="1"/>
  <c r="AA5" i="8" s="1"/>
  <c r="AB5" i="8" s="1"/>
  <c r="AC5" i="8" s="1"/>
  <c r="AD5" i="8" s="1"/>
  <c r="AE5" i="8" s="1"/>
  <c r="AF5" i="8" s="1"/>
  <c r="AG5" i="8" s="1"/>
  <c r="AH5" i="8" s="1"/>
  <c r="AI5" i="8" s="1"/>
  <c r="AJ5" i="8" s="1"/>
  <c r="AK5" i="8" s="1"/>
  <c r="AL5" i="8" s="1"/>
  <c r="AM5" i="8" s="1"/>
  <c r="AN5" i="8" s="1"/>
  <c r="AO5" i="8" s="1"/>
  <c r="AP5" i="8" s="1"/>
  <c r="AQ5" i="8" s="1"/>
  <c r="AR5" i="8" s="1"/>
  <c r="AS5" i="8" s="1"/>
  <c r="AT5" i="8" s="1"/>
  <c r="AU5" i="8" s="1"/>
  <c r="AV5" i="8" s="1"/>
  <c r="AW5" i="8" s="1"/>
  <c r="AX5" i="8" s="1"/>
  <c r="AY5" i="8" s="1"/>
  <c r="AZ5" i="8" s="1"/>
  <c r="BA5" i="8" s="1"/>
  <c r="BB5" i="8" s="1"/>
  <c r="BC5" i="8" s="1"/>
  <c r="DA49" i="9"/>
  <c r="D5" i="8" l="1"/>
  <c r="E5" i="8"/>
  <c r="G6" i="8"/>
  <c r="H6" i="8" s="1"/>
  <c r="I6" i="8" s="1"/>
  <c r="J6" i="8" s="1"/>
  <c r="K6" i="8" s="1"/>
  <c r="L6" i="8" s="1"/>
  <c r="M6" i="8" s="1"/>
  <c r="N6" i="8" s="1"/>
  <c r="O6" i="8" s="1"/>
  <c r="P6" i="8" s="1"/>
  <c r="Q6" i="8" s="1"/>
  <c r="R6" i="8" s="1"/>
  <c r="S6" i="8" s="1"/>
  <c r="T6" i="8" s="1"/>
  <c r="U6" i="8" s="1"/>
  <c r="V6" i="8" s="1"/>
  <c r="W6" i="8" s="1"/>
  <c r="X6" i="8" s="1"/>
  <c r="Y6" i="8" s="1"/>
  <c r="Z6" i="8" s="1"/>
  <c r="AA6" i="8" s="1"/>
  <c r="AB6" i="8" s="1"/>
  <c r="AC6" i="8" s="1"/>
  <c r="AD6" i="8" s="1"/>
  <c r="AE6" i="8" s="1"/>
  <c r="AF6" i="8" s="1"/>
  <c r="AG6" i="8" s="1"/>
  <c r="AH6" i="8" s="1"/>
  <c r="AI6" i="8" s="1"/>
  <c r="AJ6" i="8" s="1"/>
  <c r="AK6" i="8" s="1"/>
  <c r="AL6" i="8" s="1"/>
  <c r="AM6" i="8" s="1"/>
  <c r="AN6" i="8" s="1"/>
  <c r="AO6" i="8" s="1"/>
  <c r="AP6" i="8" s="1"/>
  <c r="AQ6" i="8" s="1"/>
  <c r="AR6" i="8" s="1"/>
  <c r="AS6" i="8" s="1"/>
  <c r="AT6" i="8" s="1"/>
  <c r="AU6" i="8" s="1"/>
  <c r="AV6" i="8" s="1"/>
  <c r="AW6" i="8" s="1"/>
  <c r="AX6" i="8" s="1"/>
  <c r="AY6" i="8" s="1"/>
  <c r="AZ6" i="8" s="1"/>
  <c r="BA6" i="8" s="1"/>
  <c r="BB6" i="8" s="1"/>
  <c r="BC6" i="8" s="1"/>
  <c r="DA50" i="9"/>
  <c r="D6" i="8" l="1"/>
  <c r="E6" i="8"/>
  <c r="G7" i="8" l="1"/>
  <c r="H7" i="8" s="1"/>
  <c r="I7" i="8" s="1"/>
  <c r="J7" i="8" s="1"/>
  <c r="K7" i="8" s="1"/>
  <c r="L7" i="8" s="1"/>
  <c r="M7" i="8" s="1"/>
  <c r="N7" i="8" s="1"/>
  <c r="O7" i="8" s="1"/>
  <c r="P7" i="8" s="1"/>
  <c r="Q7" i="8" s="1"/>
  <c r="R7" i="8" s="1"/>
  <c r="S7" i="8" s="1"/>
  <c r="T7" i="8" s="1"/>
  <c r="U7" i="8" s="1"/>
  <c r="V7" i="8" s="1"/>
  <c r="W7" i="8" s="1"/>
  <c r="X7" i="8" s="1"/>
  <c r="Y7" i="8" s="1"/>
  <c r="Z7" i="8" s="1"/>
  <c r="AA7" i="8" s="1"/>
  <c r="AB7" i="8" s="1"/>
  <c r="AC7" i="8" s="1"/>
  <c r="AD7" i="8" s="1"/>
  <c r="AE7" i="8" s="1"/>
  <c r="AF7" i="8" s="1"/>
  <c r="AG7" i="8" s="1"/>
  <c r="AH7" i="8" s="1"/>
  <c r="AI7" i="8" s="1"/>
  <c r="AJ7" i="8" s="1"/>
  <c r="AK7" i="8" s="1"/>
  <c r="AL7" i="8" s="1"/>
  <c r="AM7" i="8" s="1"/>
  <c r="AN7" i="8" s="1"/>
  <c r="AO7" i="8" s="1"/>
  <c r="AP7" i="8" s="1"/>
  <c r="AQ7" i="8" s="1"/>
  <c r="AR7" i="8" s="1"/>
  <c r="AS7" i="8" s="1"/>
  <c r="AT7" i="8" s="1"/>
  <c r="AU7" i="8" s="1"/>
  <c r="AV7" i="8" s="1"/>
  <c r="AW7" i="8" s="1"/>
  <c r="AX7" i="8" s="1"/>
  <c r="AY7" i="8" s="1"/>
  <c r="AZ7" i="8" s="1"/>
  <c r="BA7" i="8" s="1"/>
  <c r="BB7" i="8" s="1"/>
  <c r="BC7" i="8" s="1"/>
  <c r="D7" i="8" l="1"/>
  <c r="E7" i="8"/>
  <c r="G8" i="8" l="1"/>
  <c r="H8" i="8" s="1"/>
  <c r="I8" i="8" s="1"/>
  <c r="J8" i="8" s="1"/>
  <c r="K8" i="8" s="1"/>
  <c r="L8" i="8" s="1"/>
  <c r="M8" i="8" s="1"/>
  <c r="N8" i="8" s="1"/>
  <c r="O8" i="8" s="1"/>
  <c r="P8" i="8" s="1"/>
  <c r="Q8" i="8" s="1"/>
  <c r="R8" i="8" s="1"/>
  <c r="S8" i="8" s="1"/>
  <c r="T8" i="8" s="1"/>
  <c r="U8" i="8" s="1"/>
  <c r="V8" i="8" s="1"/>
  <c r="W8" i="8" s="1"/>
  <c r="X8" i="8" s="1"/>
  <c r="Y8" i="8" s="1"/>
  <c r="Z8" i="8" s="1"/>
  <c r="AA8" i="8" s="1"/>
  <c r="AB8" i="8" s="1"/>
  <c r="AC8" i="8" s="1"/>
  <c r="AD8" i="8" s="1"/>
  <c r="AE8" i="8" s="1"/>
  <c r="AF8" i="8" s="1"/>
  <c r="AG8" i="8" s="1"/>
  <c r="AH8" i="8" s="1"/>
  <c r="AI8" i="8" s="1"/>
  <c r="AJ8" i="8" s="1"/>
  <c r="AK8" i="8" s="1"/>
  <c r="AL8" i="8" s="1"/>
  <c r="AM8" i="8" s="1"/>
  <c r="AN8" i="8" s="1"/>
  <c r="AO8" i="8" s="1"/>
  <c r="AP8" i="8" s="1"/>
  <c r="AQ8" i="8" s="1"/>
  <c r="AR8" i="8" s="1"/>
  <c r="AS8" i="8" s="1"/>
  <c r="AT8" i="8" s="1"/>
  <c r="AU8" i="8" s="1"/>
  <c r="AV8" i="8" s="1"/>
  <c r="AW8" i="8" s="1"/>
  <c r="AX8" i="8" s="1"/>
  <c r="AY8" i="8" s="1"/>
  <c r="AZ8" i="8" s="1"/>
  <c r="BA8" i="8" s="1"/>
  <c r="BB8" i="8" s="1"/>
  <c r="BC8" i="8" s="1"/>
  <c r="D8" i="8" l="1"/>
  <c r="E8" i="8"/>
  <c r="G9" i="8" l="1"/>
  <c r="H9" i="8" s="1"/>
  <c r="I9" i="8" s="1"/>
  <c r="J9" i="8" s="1"/>
  <c r="K9" i="8" s="1"/>
  <c r="L9" i="8" s="1"/>
  <c r="M9" i="8" s="1"/>
  <c r="N9" i="8" s="1"/>
  <c r="O9" i="8" s="1"/>
  <c r="P9" i="8" s="1"/>
  <c r="Q9" i="8" s="1"/>
  <c r="R9" i="8" s="1"/>
  <c r="S9" i="8" s="1"/>
  <c r="T9" i="8" s="1"/>
  <c r="U9" i="8" s="1"/>
  <c r="V9" i="8" s="1"/>
  <c r="W9" i="8" s="1"/>
  <c r="X9" i="8" s="1"/>
  <c r="Y9" i="8" s="1"/>
  <c r="Z9" i="8" s="1"/>
  <c r="AA9" i="8" s="1"/>
  <c r="AB9" i="8" s="1"/>
  <c r="AC9" i="8" s="1"/>
  <c r="AD9" i="8" s="1"/>
  <c r="AE9" i="8" s="1"/>
  <c r="AF9" i="8" s="1"/>
  <c r="AG9" i="8" s="1"/>
  <c r="AH9" i="8" s="1"/>
  <c r="AI9" i="8" s="1"/>
  <c r="AJ9" i="8" s="1"/>
  <c r="AK9" i="8" s="1"/>
  <c r="AL9" i="8" s="1"/>
  <c r="AM9" i="8" s="1"/>
  <c r="AN9" i="8" s="1"/>
  <c r="AO9" i="8" s="1"/>
  <c r="AP9" i="8" s="1"/>
  <c r="AQ9" i="8" s="1"/>
  <c r="AR9" i="8" s="1"/>
  <c r="AS9" i="8" s="1"/>
  <c r="AT9" i="8" s="1"/>
  <c r="AU9" i="8" s="1"/>
  <c r="AV9" i="8" s="1"/>
  <c r="AW9" i="8" s="1"/>
  <c r="AX9" i="8" s="1"/>
  <c r="AY9" i="8" s="1"/>
  <c r="AZ9" i="8" s="1"/>
  <c r="BA9" i="8" s="1"/>
  <c r="BB9" i="8" s="1"/>
  <c r="BC9" i="8" s="1"/>
  <c r="D9" i="8" l="1"/>
  <c r="E9" i="8"/>
  <c r="G10" i="8" l="1"/>
  <c r="H10" i="8" s="1"/>
  <c r="I10" i="8" s="1"/>
  <c r="J10" i="8" s="1"/>
  <c r="K10" i="8" s="1"/>
  <c r="L10" i="8" s="1"/>
  <c r="M10" i="8" s="1"/>
  <c r="N10" i="8" s="1"/>
  <c r="O10" i="8" s="1"/>
  <c r="P10" i="8" s="1"/>
  <c r="Q10" i="8" s="1"/>
  <c r="R10" i="8" s="1"/>
  <c r="S10" i="8" s="1"/>
  <c r="T10" i="8" s="1"/>
  <c r="U10" i="8" s="1"/>
  <c r="V10" i="8" s="1"/>
  <c r="W10" i="8" s="1"/>
  <c r="X10" i="8" s="1"/>
  <c r="Y10" i="8" s="1"/>
  <c r="Z10" i="8" s="1"/>
  <c r="AA10" i="8" s="1"/>
  <c r="AB10" i="8" s="1"/>
  <c r="AC10" i="8" s="1"/>
  <c r="AD10" i="8" s="1"/>
  <c r="AE10" i="8" s="1"/>
  <c r="AF10" i="8" s="1"/>
  <c r="AG10" i="8" s="1"/>
  <c r="AH10" i="8" s="1"/>
  <c r="AI10" i="8" s="1"/>
  <c r="AJ10" i="8" s="1"/>
  <c r="AK10" i="8" s="1"/>
  <c r="AL10" i="8" s="1"/>
  <c r="AM10" i="8" s="1"/>
  <c r="AN10" i="8" s="1"/>
  <c r="AO10" i="8" s="1"/>
  <c r="AP10" i="8" s="1"/>
  <c r="AQ10" i="8" s="1"/>
  <c r="AR10" i="8" s="1"/>
  <c r="AS10" i="8" s="1"/>
  <c r="AT10" i="8" s="1"/>
  <c r="AU10" i="8" s="1"/>
  <c r="AV10" i="8" s="1"/>
  <c r="AW10" i="8" s="1"/>
  <c r="AX10" i="8" s="1"/>
  <c r="AY10" i="8" s="1"/>
  <c r="AZ10" i="8" s="1"/>
  <c r="BA10" i="8" s="1"/>
  <c r="BB10" i="8" s="1"/>
  <c r="BC10" i="8" s="1"/>
  <c r="D10" i="8" l="1"/>
  <c r="E10" i="8"/>
  <c r="G11" i="8" l="1"/>
  <c r="H11" i="8" s="1"/>
  <c r="I11" i="8" s="1"/>
  <c r="J11" i="8" s="1"/>
  <c r="K11" i="8" s="1"/>
  <c r="L11" i="8" s="1"/>
  <c r="M11" i="8" s="1"/>
  <c r="N11" i="8" s="1"/>
  <c r="O11" i="8" s="1"/>
  <c r="P11" i="8" s="1"/>
  <c r="Q11" i="8" s="1"/>
  <c r="R11" i="8" s="1"/>
  <c r="S11" i="8" s="1"/>
  <c r="T11" i="8" s="1"/>
  <c r="U11" i="8" s="1"/>
  <c r="V11" i="8" s="1"/>
  <c r="W11" i="8" s="1"/>
  <c r="X11" i="8" s="1"/>
  <c r="Y11" i="8" s="1"/>
  <c r="Z11" i="8" s="1"/>
  <c r="AA11" i="8" s="1"/>
  <c r="AB11" i="8" s="1"/>
  <c r="AC11" i="8" s="1"/>
  <c r="AD11" i="8" s="1"/>
  <c r="AE11" i="8" s="1"/>
  <c r="AF11" i="8" s="1"/>
  <c r="AG11" i="8" s="1"/>
  <c r="AH11" i="8" s="1"/>
  <c r="AI11" i="8" s="1"/>
  <c r="AJ11" i="8" s="1"/>
  <c r="AK11" i="8" s="1"/>
  <c r="AL11" i="8" s="1"/>
  <c r="AM11" i="8" s="1"/>
  <c r="AN11" i="8" s="1"/>
  <c r="AO11" i="8" s="1"/>
  <c r="AP11" i="8" s="1"/>
  <c r="AQ11" i="8" s="1"/>
  <c r="AR11" i="8" s="1"/>
  <c r="AS11" i="8" s="1"/>
  <c r="AT11" i="8" s="1"/>
  <c r="AU11" i="8" s="1"/>
  <c r="AV11" i="8" s="1"/>
  <c r="AW11" i="8" s="1"/>
  <c r="AX11" i="8" s="1"/>
  <c r="AY11" i="8" s="1"/>
  <c r="AZ11" i="8" s="1"/>
  <c r="BA11" i="8" s="1"/>
  <c r="BB11" i="8" s="1"/>
  <c r="BC11" i="8" s="1"/>
  <c r="D11" i="8" l="1"/>
  <c r="E11" i="8"/>
  <c r="G12" i="8"/>
  <c r="H12" i="8" s="1"/>
  <c r="I12" i="8" s="1"/>
  <c r="J12" i="8" s="1"/>
  <c r="K12" i="8" s="1"/>
  <c r="L12" i="8" s="1"/>
  <c r="M12" i="8" s="1"/>
  <c r="N12" i="8" s="1"/>
  <c r="O12" i="8" s="1"/>
  <c r="P12" i="8" s="1"/>
  <c r="Q12" i="8" s="1"/>
  <c r="R12" i="8" s="1"/>
  <c r="S12" i="8" s="1"/>
  <c r="T12" i="8" s="1"/>
  <c r="U12" i="8" s="1"/>
  <c r="V12" i="8" s="1"/>
  <c r="W12" i="8" s="1"/>
  <c r="X12" i="8" s="1"/>
  <c r="Y12" i="8" s="1"/>
  <c r="Z12" i="8" s="1"/>
  <c r="AA12" i="8" s="1"/>
  <c r="AB12" i="8" s="1"/>
  <c r="AC12" i="8" s="1"/>
  <c r="AD12" i="8" s="1"/>
  <c r="AE12" i="8" s="1"/>
  <c r="AF12" i="8" s="1"/>
  <c r="AG12" i="8" s="1"/>
  <c r="AH12" i="8" s="1"/>
  <c r="AI12" i="8" s="1"/>
  <c r="AJ12" i="8" s="1"/>
  <c r="AK12" i="8" s="1"/>
  <c r="AL12" i="8" s="1"/>
  <c r="AM12" i="8" s="1"/>
  <c r="AN12" i="8" s="1"/>
  <c r="AO12" i="8" s="1"/>
  <c r="AP12" i="8" s="1"/>
  <c r="AQ12" i="8" s="1"/>
  <c r="AR12" i="8" s="1"/>
  <c r="AS12" i="8" s="1"/>
  <c r="AT12" i="8" s="1"/>
  <c r="AU12" i="8" s="1"/>
  <c r="AV12" i="8" s="1"/>
  <c r="AW12" i="8" s="1"/>
  <c r="AX12" i="8" s="1"/>
  <c r="AY12" i="8" s="1"/>
  <c r="AZ12" i="8" s="1"/>
  <c r="BA12" i="8" s="1"/>
  <c r="BB12" i="8" s="1"/>
  <c r="BC12" i="8" s="1"/>
  <c r="E12" i="8" l="1"/>
  <c r="D12" i="8"/>
  <c r="G13" i="8"/>
  <c r="H13" i="8" s="1"/>
  <c r="I13" i="8" s="1"/>
  <c r="J13" i="8" s="1"/>
  <c r="K13" i="8" s="1"/>
  <c r="L13" i="8" s="1"/>
  <c r="M13" i="8" s="1"/>
  <c r="N13" i="8" s="1"/>
  <c r="O13" i="8" s="1"/>
  <c r="P13" i="8" s="1"/>
  <c r="Q13" i="8" s="1"/>
  <c r="R13" i="8" s="1"/>
  <c r="S13" i="8" s="1"/>
  <c r="T13" i="8" s="1"/>
  <c r="U13" i="8" s="1"/>
  <c r="V13" i="8" s="1"/>
  <c r="W13" i="8" s="1"/>
  <c r="X13" i="8" s="1"/>
  <c r="Y13" i="8" s="1"/>
  <c r="Z13" i="8" s="1"/>
  <c r="AA13" i="8" s="1"/>
  <c r="AB13" i="8" s="1"/>
  <c r="AC13" i="8" s="1"/>
  <c r="AD13" i="8" s="1"/>
  <c r="AE13" i="8" s="1"/>
  <c r="AF13" i="8" s="1"/>
  <c r="AG13" i="8" s="1"/>
  <c r="AH13" i="8" s="1"/>
  <c r="AI13" i="8" s="1"/>
  <c r="AJ13" i="8" s="1"/>
  <c r="AK13" i="8" s="1"/>
  <c r="AL13" i="8" s="1"/>
  <c r="AM13" i="8" s="1"/>
  <c r="AN13" i="8" s="1"/>
  <c r="AO13" i="8" s="1"/>
  <c r="AP13" i="8" s="1"/>
  <c r="AQ13" i="8" s="1"/>
  <c r="AR13" i="8" s="1"/>
  <c r="AS13" i="8" s="1"/>
  <c r="AT13" i="8" s="1"/>
  <c r="AU13" i="8" s="1"/>
  <c r="AV13" i="8" s="1"/>
  <c r="AW13" i="8" s="1"/>
  <c r="AX13" i="8" s="1"/>
  <c r="AY13" i="8" s="1"/>
  <c r="AZ13" i="8" s="1"/>
  <c r="BA13" i="8" s="1"/>
  <c r="BB13" i="8" s="1"/>
  <c r="BC13" i="8" s="1"/>
  <c r="D13" i="8" l="1"/>
  <c r="E13" i="8"/>
  <c r="G14" i="8" l="1"/>
  <c r="H14" i="8" s="1"/>
  <c r="I14" i="8" s="1"/>
  <c r="J14" i="8" s="1"/>
  <c r="K14" i="8" s="1"/>
  <c r="L14" i="8" s="1"/>
  <c r="M14" i="8" s="1"/>
  <c r="N14" i="8" s="1"/>
  <c r="O14" i="8" s="1"/>
  <c r="P14" i="8" s="1"/>
  <c r="Q14" i="8" s="1"/>
  <c r="R14" i="8" s="1"/>
  <c r="S14" i="8" s="1"/>
  <c r="T14" i="8" s="1"/>
  <c r="U14" i="8" s="1"/>
  <c r="V14" i="8" s="1"/>
  <c r="W14" i="8" s="1"/>
  <c r="X14" i="8" s="1"/>
  <c r="Y14" i="8" s="1"/>
  <c r="Z14" i="8" s="1"/>
  <c r="AA14" i="8" s="1"/>
  <c r="AB14" i="8" s="1"/>
  <c r="AC14" i="8" s="1"/>
  <c r="AD14" i="8" s="1"/>
  <c r="AE14" i="8" s="1"/>
  <c r="AF14" i="8" s="1"/>
  <c r="AG14" i="8" s="1"/>
  <c r="AH14" i="8" s="1"/>
  <c r="AI14" i="8" s="1"/>
  <c r="AJ14" i="8" s="1"/>
  <c r="AK14" i="8" s="1"/>
  <c r="AL14" i="8" s="1"/>
  <c r="AM14" i="8" s="1"/>
  <c r="AN14" i="8" s="1"/>
  <c r="AO14" i="8" s="1"/>
  <c r="AP14" i="8" s="1"/>
  <c r="AQ14" i="8" s="1"/>
  <c r="AR14" i="8" s="1"/>
  <c r="AS14" i="8" s="1"/>
  <c r="AT14" i="8" s="1"/>
  <c r="AU14" i="8" s="1"/>
  <c r="AV14" i="8" s="1"/>
  <c r="AW14" i="8" s="1"/>
  <c r="AX14" i="8" s="1"/>
  <c r="AY14" i="8" s="1"/>
  <c r="AZ14" i="8" s="1"/>
  <c r="BA14" i="8" s="1"/>
  <c r="BB14" i="8" s="1"/>
  <c r="BC14" i="8" s="1"/>
  <c r="D14" i="8" l="1"/>
  <c r="E14" i="8"/>
  <c r="G15" i="8" l="1"/>
  <c r="H15" i="8" s="1"/>
  <c r="I15" i="8" s="1"/>
  <c r="J15" i="8" s="1"/>
  <c r="K15" i="8" s="1"/>
  <c r="L15" i="8" s="1"/>
  <c r="M15" i="8" s="1"/>
  <c r="N15" i="8" s="1"/>
  <c r="O15" i="8" s="1"/>
  <c r="P15" i="8" s="1"/>
  <c r="Q15" i="8" s="1"/>
  <c r="R15" i="8" s="1"/>
  <c r="S15" i="8" s="1"/>
  <c r="T15" i="8" s="1"/>
  <c r="U15" i="8" s="1"/>
  <c r="V15" i="8" s="1"/>
  <c r="W15" i="8" s="1"/>
  <c r="X15" i="8" s="1"/>
  <c r="Y15" i="8" s="1"/>
  <c r="Z15" i="8" s="1"/>
  <c r="AA15" i="8" s="1"/>
  <c r="AB15" i="8" s="1"/>
  <c r="AC15" i="8" s="1"/>
  <c r="AD15" i="8" s="1"/>
  <c r="AE15" i="8" s="1"/>
  <c r="AF15" i="8" s="1"/>
  <c r="AG15" i="8" s="1"/>
  <c r="AH15" i="8" s="1"/>
  <c r="AI15" i="8" s="1"/>
  <c r="AJ15" i="8" s="1"/>
  <c r="AK15" i="8" s="1"/>
  <c r="AL15" i="8" s="1"/>
  <c r="AM15" i="8" s="1"/>
  <c r="AN15" i="8" s="1"/>
  <c r="AO15" i="8" s="1"/>
  <c r="AP15" i="8" s="1"/>
  <c r="AQ15" i="8" s="1"/>
  <c r="AR15" i="8" s="1"/>
  <c r="AS15" i="8" s="1"/>
  <c r="AT15" i="8" s="1"/>
  <c r="AU15" i="8" s="1"/>
  <c r="AV15" i="8" s="1"/>
  <c r="AW15" i="8" s="1"/>
  <c r="AX15" i="8" s="1"/>
  <c r="AY15" i="8" s="1"/>
  <c r="AZ15" i="8" s="1"/>
  <c r="BA15" i="8" s="1"/>
  <c r="BB15" i="8" s="1"/>
  <c r="BC15" i="8" s="1"/>
  <c r="D15" i="8" l="1"/>
  <c r="E15" i="8"/>
  <c r="G16" i="8"/>
  <c r="H16" i="8" s="1"/>
  <c r="I16" i="8" s="1"/>
  <c r="J16" i="8" s="1"/>
  <c r="K16" i="8" s="1"/>
  <c r="L16" i="8" s="1"/>
  <c r="M16" i="8" s="1"/>
  <c r="N16" i="8" s="1"/>
  <c r="O16" i="8" s="1"/>
  <c r="P16" i="8" s="1"/>
  <c r="Q16" i="8" s="1"/>
  <c r="R16" i="8" s="1"/>
  <c r="S16" i="8" s="1"/>
  <c r="T16" i="8" s="1"/>
  <c r="U16" i="8" s="1"/>
  <c r="V16" i="8" s="1"/>
  <c r="W16" i="8" s="1"/>
  <c r="X16" i="8" s="1"/>
  <c r="Y16" i="8" s="1"/>
  <c r="Z16" i="8" s="1"/>
  <c r="AA16" i="8" s="1"/>
  <c r="AB16" i="8" s="1"/>
  <c r="AC16" i="8" s="1"/>
  <c r="AD16" i="8" s="1"/>
  <c r="AE16" i="8" s="1"/>
  <c r="AF16" i="8" s="1"/>
  <c r="AG16" i="8" s="1"/>
  <c r="AH16" i="8" s="1"/>
  <c r="AI16" i="8" s="1"/>
  <c r="AJ16" i="8" s="1"/>
  <c r="AK16" i="8" s="1"/>
  <c r="AL16" i="8" s="1"/>
  <c r="AM16" i="8" s="1"/>
  <c r="AN16" i="8" s="1"/>
  <c r="AO16" i="8" s="1"/>
  <c r="AP16" i="8" s="1"/>
  <c r="AQ16" i="8" s="1"/>
  <c r="AR16" i="8" s="1"/>
  <c r="AS16" i="8" s="1"/>
  <c r="AT16" i="8" s="1"/>
  <c r="AU16" i="8" s="1"/>
  <c r="AV16" i="8" s="1"/>
  <c r="AW16" i="8" s="1"/>
  <c r="AX16" i="8" s="1"/>
  <c r="AY16" i="8" s="1"/>
  <c r="AZ16" i="8" s="1"/>
  <c r="BA16" i="8" s="1"/>
  <c r="BB16" i="8" s="1"/>
  <c r="BC16" i="8" s="1"/>
  <c r="E16" i="8" l="1"/>
  <c r="D16" i="8"/>
  <c r="G17" i="8"/>
  <c r="H17" i="8" s="1"/>
  <c r="I17" i="8" s="1"/>
  <c r="J17" i="8" s="1"/>
  <c r="K17" i="8" s="1"/>
  <c r="L17" i="8" s="1"/>
  <c r="M17" i="8" s="1"/>
  <c r="N17" i="8" s="1"/>
  <c r="O17" i="8" l="1"/>
  <c r="P17" i="8" s="1"/>
  <c r="Q17" i="8" s="1"/>
  <c r="R17" i="8" s="1"/>
  <c r="S17" i="8" s="1"/>
  <c r="T17" i="8" s="1"/>
  <c r="U17" i="8" s="1"/>
  <c r="V17" i="8" s="1"/>
  <c r="W17" i="8" s="1"/>
  <c r="X17" i="8" s="1"/>
  <c r="Y17" i="8" s="1"/>
  <c r="Z17" i="8" s="1"/>
  <c r="AA17" i="8" s="1"/>
  <c r="AB17" i="8" s="1"/>
  <c r="AC17" i="8" s="1"/>
  <c r="AD17" i="8" s="1"/>
  <c r="AE17" i="8" s="1"/>
  <c r="AF17" i="8" s="1"/>
  <c r="AG17" i="8" s="1"/>
  <c r="AH17" i="8" s="1"/>
  <c r="AI17" i="8" s="1"/>
  <c r="AJ17" i="8" s="1"/>
  <c r="AK17" i="8" s="1"/>
  <c r="AL17" i="8" s="1"/>
  <c r="AM17" i="8" s="1"/>
  <c r="AN17" i="8" s="1"/>
  <c r="AO17" i="8" s="1"/>
  <c r="AP17" i="8" s="1"/>
  <c r="AQ17" i="8" s="1"/>
  <c r="AR17" i="8" s="1"/>
  <c r="AS17" i="8" s="1"/>
  <c r="AT17" i="8" s="1"/>
  <c r="AU17" i="8" s="1"/>
  <c r="AV17" i="8" s="1"/>
  <c r="AW17" i="8" s="1"/>
  <c r="AX17" i="8" s="1"/>
  <c r="AY17" i="8" s="1"/>
  <c r="AZ17" i="8" s="1"/>
  <c r="BA17" i="8" s="1"/>
  <c r="BB17" i="8" s="1"/>
  <c r="BC17" i="8" s="1"/>
  <c r="D17" i="8" l="1"/>
  <c r="E17" i="8"/>
  <c r="G18" i="8"/>
  <c r="H18" i="8" s="1"/>
  <c r="I18" i="8" s="1"/>
  <c r="J18" i="8" s="1"/>
  <c r="K18" i="8" s="1"/>
  <c r="L18" i="8" s="1"/>
  <c r="M18" i="8" s="1"/>
  <c r="N18" i="8" s="1"/>
  <c r="O18" i="8" s="1"/>
  <c r="P18" i="8" s="1"/>
  <c r="Q18" i="8" s="1"/>
  <c r="R18" i="8" s="1"/>
  <c r="S18" i="8" s="1"/>
  <c r="T18" i="8" s="1"/>
  <c r="U18" i="8" s="1"/>
  <c r="V18" i="8" s="1"/>
  <c r="W18" i="8" s="1"/>
  <c r="X18" i="8" s="1"/>
  <c r="Y18" i="8" s="1"/>
  <c r="Z18" i="8" s="1"/>
  <c r="AA18" i="8" s="1"/>
  <c r="AB18" i="8" s="1"/>
  <c r="AC18" i="8" s="1"/>
  <c r="AD18" i="8" s="1"/>
  <c r="AE18" i="8" s="1"/>
  <c r="AF18" i="8" s="1"/>
  <c r="AG18" i="8" s="1"/>
  <c r="AH18" i="8" s="1"/>
  <c r="AI18" i="8" s="1"/>
  <c r="AJ18" i="8" s="1"/>
  <c r="AK18" i="8" s="1"/>
  <c r="AL18" i="8" s="1"/>
  <c r="AM18" i="8" s="1"/>
  <c r="AN18" i="8" s="1"/>
  <c r="AO18" i="8" s="1"/>
  <c r="AP18" i="8" s="1"/>
  <c r="AQ18" i="8" s="1"/>
  <c r="AR18" i="8" s="1"/>
  <c r="AS18" i="8" s="1"/>
  <c r="AT18" i="8" s="1"/>
  <c r="AU18" i="8" s="1"/>
  <c r="AV18" i="8" s="1"/>
  <c r="AW18" i="8" s="1"/>
  <c r="AX18" i="8" s="1"/>
  <c r="AY18" i="8" s="1"/>
  <c r="AZ18" i="8" s="1"/>
  <c r="BA18" i="8" s="1"/>
  <c r="BB18" i="8" s="1"/>
  <c r="BC18" i="8" s="1"/>
  <c r="E18" i="8" l="1"/>
  <c r="D18" i="8"/>
  <c r="G19" i="8"/>
  <c r="H19" i="8" s="1"/>
  <c r="I19" i="8" s="1"/>
  <c r="J19" i="8" s="1"/>
  <c r="K19" i="8" s="1"/>
  <c r="L19" i="8" s="1"/>
  <c r="M19" i="8" s="1"/>
  <c r="N19" i="8" s="1"/>
  <c r="O19" i="8" l="1"/>
  <c r="P19" i="8" s="1"/>
  <c r="Q19" i="8" s="1"/>
  <c r="R19" i="8" s="1"/>
  <c r="S19" i="8" s="1"/>
  <c r="T19" i="8" s="1"/>
  <c r="U19" i="8" s="1"/>
  <c r="V19" i="8" s="1"/>
  <c r="W19" i="8" s="1"/>
  <c r="X19" i="8" s="1"/>
  <c r="Y19" i="8" s="1"/>
  <c r="Z19" i="8" s="1"/>
  <c r="AA19" i="8" s="1"/>
  <c r="AB19" i="8" s="1"/>
  <c r="AC19" i="8" s="1"/>
  <c r="AD19" i="8" s="1"/>
  <c r="AE19" i="8" s="1"/>
  <c r="AF19" i="8" s="1"/>
  <c r="AG19" i="8" s="1"/>
  <c r="AH19" i="8" s="1"/>
  <c r="AI19" i="8" s="1"/>
  <c r="AJ19" i="8" s="1"/>
  <c r="AK19" i="8" s="1"/>
  <c r="AL19" i="8" s="1"/>
  <c r="AM19" i="8" s="1"/>
  <c r="AN19" i="8" s="1"/>
  <c r="AO19" i="8" s="1"/>
  <c r="AP19" i="8" s="1"/>
  <c r="AQ19" i="8" s="1"/>
  <c r="AR19" i="8" s="1"/>
  <c r="AS19" i="8" s="1"/>
  <c r="AT19" i="8" s="1"/>
  <c r="AU19" i="8" s="1"/>
  <c r="AV19" i="8" s="1"/>
  <c r="AW19" i="8" s="1"/>
  <c r="AX19" i="8" s="1"/>
  <c r="AY19" i="8" s="1"/>
  <c r="AZ19" i="8" s="1"/>
  <c r="BA19" i="8" s="1"/>
  <c r="BB19" i="8" s="1"/>
  <c r="BC19" i="8" s="1"/>
  <c r="D19" i="8" l="1"/>
  <c r="E19" i="8"/>
  <c r="G20" i="8"/>
  <c r="H20" i="8" s="1"/>
  <c r="I20" i="8" s="1"/>
  <c r="J20" i="8" s="1"/>
  <c r="K20" i="8" s="1"/>
  <c r="L20" i="8" s="1"/>
  <c r="M20" i="8" s="1"/>
  <c r="N20" i="8" s="1"/>
  <c r="O20" i="8" s="1"/>
  <c r="P20" i="8" s="1"/>
  <c r="Q20" i="8" s="1"/>
  <c r="R20" i="8" s="1"/>
  <c r="S20" i="8" s="1"/>
  <c r="T20" i="8" s="1"/>
  <c r="U20" i="8" s="1"/>
  <c r="V20" i="8" s="1"/>
  <c r="W20" i="8" s="1"/>
  <c r="X20" i="8" s="1"/>
  <c r="Y20" i="8" s="1"/>
  <c r="Z20" i="8" s="1"/>
  <c r="AA20" i="8" s="1"/>
  <c r="AB20" i="8" s="1"/>
  <c r="AC20" i="8" s="1"/>
  <c r="AD20" i="8" s="1"/>
  <c r="AE20" i="8" s="1"/>
  <c r="AF20" i="8" s="1"/>
  <c r="AG20" i="8" s="1"/>
  <c r="AH20" i="8" s="1"/>
  <c r="AI20" i="8" s="1"/>
  <c r="AJ20" i="8" s="1"/>
  <c r="AK20" i="8" s="1"/>
  <c r="AL20" i="8" s="1"/>
  <c r="AM20" i="8" s="1"/>
  <c r="AN20" i="8" s="1"/>
  <c r="AO20" i="8" s="1"/>
  <c r="AP20" i="8" s="1"/>
  <c r="AQ20" i="8" s="1"/>
  <c r="AR20" i="8" s="1"/>
  <c r="AS20" i="8" s="1"/>
  <c r="AT20" i="8" s="1"/>
  <c r="AU20" i="8" s="1"/>
  <c r="AV20" i="8" s="1"/>
  <c r="AW20" i="8" s="1"/>
  <c r="AX20" i="8" s="1"/>
  <c r="AY20" i="8" s="1"/>
  <c r="AZ20" i="8" s="1"/>
  <c r="BA20" i="8" s="1"/>
  <c r="BB20" i="8" s="1"/>
  <c r="BC20" i="8" s="1"/>
  <c r="D20" i="8" l="1"/>
  <c r="E20" i="8"/>
  <c r="G21" i="8" l="1"/>
  <c r="H21" i="8" s="1"/>
  <c r="I21" i="8" s="1"/>
  <c r="J21" i="8" s="1"/>
  <c r="K21" i="8" s="1"/>
  <c r="L21" i="8" s="1"/>
  <c r="M21" i="8" s="1"/>
  <c r="N21" i="8" s="1"/>
  <c r="O21" i="8" l="1"/>
  <c r="P21" i="8" s="1"/>
  <c r="Q21" i="8" s="1"/>
  <c r="R21" i="8" s="1"/>
  <c r="S21" i="8" s="1"/>
  <c r="T21" i="8" s="1"/>
  <c r="U21" i="8" s="1"/>
  <c r="V21" i="8" s="1"/>
  <c r="W21" i="8" s="1"/>
  <c r="X21" i="8" s="1"/>
  <c r="Y21" i="8" s="1"/>
  <c r="Z21" i="8" s="1"/>
  <c r="AA21" i="8" s="1"/>
  <c r="AB21" i="8" s="1"/>
  <c r="AC21" i="8" s="1"/>
  <c r="AD21" i="8" s="1"/>
  <c r="AE21" i="8" s="1"/>
  <c r="AF21" i="8" s="1"/>
  <c r="AG21" i="8" s="1"/>
  <c r="AH21" i="8" s="1"/>
  <c r="AI21" i="8" s="1"/>
  <c r="AJ21" i="8" s="1"/>
  <c r="AK21" i="8" s="1"/>
  <c r="AL21" i="8" s="1"/>
  <c r="AM21" i="8" s="1"/>
  <c r="AN21" i="8" s="1"/>
  <c r="AO21" i="8" s="1"/>
  <c r="AP21" i="8" s="1"/>
  <c r="AQ21" i="8" s="1"/>
  <c r="AR21" i="8" s="1"/>
  <c r="AS21" i="8" s="1"/>
  <c r="AT21" i="8" s="1"/>
  <c r="AU21" i="8" s="1"/>
  <c r="AV21" i="8" s="1"/>
  <c r="AW21" i="8" s="1"/>
  <c r="AX21" i="8" s="1"/>
  <c r="AY21" i="8" s="1"/>
  <c r="AZ21" i="8" s="1"/>
  <c r="BA21" i="8" s="1"/>
  <c r="BB21" i="8" s="1"/>
  <c r="BC21" i="8" s="1"/>
  <c r="E21" i="8" l="1"/>
  <c r="D21" i="8"/>
  <c r="G22" i="8"/>
  <c r="H22" i="8" s="1"/>
  <c r="I22" i="8" s="1"/>
  <c r="J22" i="8" s="1"/>
  <c r="K22" i="8" s="1"/>
  <c r="L22" i="8" s="1"/>
  <c r="M22" i="8" s="1"/>
  <c r="N22" i="8" s="1"/>
  <c r="O22" i="8" s="1"/>
  <c r="P22" i="8" s="1"/>
  <c r="Q22" i="8" s="1"/>
  <c r="R22" i="8" s="1"/>
  <c r="S22" i="8" s="1"/>
  <c r="T22" i="8" s="1"/>
  <c r="U22" i="8" s="1"/>
  <c r="V22" i="8" s="1"/>
  <c r="W22" i="8" s="1"/>
  <c r="X22" i="8" s="1"/>
  <c r="Y22" i="8" s="1"/>
  <c r="Z22" i="8" s="1"/>
  <c r="AA22" i="8" s="1"/>
  <c r="AB22" i="8" s="1"/>
  <c r="AC22" i="8" s="1"/>
  <c r="AD22" i="8" s="1"/>
  <c r="AE22" i="8" s="1"/>
  <c r="AF22" i="8" s="1"/>
  <c r="AG22" i="8" s="1"/>
  <c r="AH22" i="8" s="1"/>
  <c r="AI22" i="8" s="1"/>
  <c r="AJ22" i="8" s="1"/>
  <c r="AK22" i="8" s="1"/>
  <c r="AL22" i="8" s="1"/>
  <c r="AM22" i="8" s="1"/>
  <c r="AN22" i="8" s="1"/>
  <c r="AO22" i="8" s="1"/>
  <c r="AP22" i="8" s="1"/>
  <c r="AQ22" i="8" s="1"/>
  <c r="AR22" i="8" s="1"/>
  <c r="AS22" i="8" s="1"/>
  <c r="AT22" i="8" s="1"/>
  <c r="AU22" i="8" s="1"/>
  <c r="AV22" i="8" s="1"/>
  <c r="AW22" i="8" s="1"/>
  <c r="AX22" i="8" s="1"/>
  <c r="AY22" i="8" s="1"/>
  <c r="AZ22" i="8" s="1"/>
  <c r="BA22" i="8" s="1"/>
  <c r="BB22" i="8" s="1"/>
  <c r="BC22" i="8" s="1"/>
  <c r="D22" i="8" l="1"/>
  <c r="E22" i="8"/>
  <c r="G23" i="8" l="1"/>
  <c r="H23" i="8" s="1"/>
  <c r="I23" i="8" s="1"/>
  <c r="J23" i="8" s="1"/>
  <c r="K23" i="8" s="1"/>
  <c r="L23" i="8" s="1"/>
  <c r="M23" i="8" s="1"/>
  <c r="N23" i="8" s="1"/>
  <c r="O23" i="8" l="1"/>
  <c r="P23" i="8" s="1"/>
  <c r="Q23" i="8" s="1"/>
  <c r="R23" i="8" s="1"/>
  <c r="S23" i="8" s="1"/>
  <c r="T23" i="8" s="1"/>
  <c r="U23" i="8" s="1"/>
  <c r="V23" i="8" s="1"/>
  <c r="W23" i="8" s="1"/>
  <c r="X23" i="8" s="1"/>
  <c r="Y23" i="8" s="1"/>
  <c r="Z23" i="8" s="1"/>
  <c r="AA23" i="8" s="1"/>
  <c r="AB23" i="8" s="1"/>
  <c r="AC23" i="8" s="1"/>
  <c r="AD23" i="8" s="1"/>
  <c r="AE23" i="8" s="1"/>
  <c r="AF23" i="8" s="1"/>
  <c r="AG23" i="8" s="1"/>
  <c r="AH23" i="8" s="1"/>
  <c r="AI23" i="8" s="1"/>
  <c r="AJ23" i="8" s="1"/>
  <c r="AK23" i="8" s="1"/>
  <c r="AL23" i="8" s="1"/>
  <c r="AM23" i="8" s="1"/>
  <c r="AN23" i="8" s="1"/>
  <c r="AO23" i="8" s="1"/>
  <c r="AP23" i="8" s="1"/>
  <c r="AQ23" i="8" s="1"/>
  <c r="AR23" i="8" s="1"/>
  <c r="AS23" i="8" s="1"/>
  <c r="AT23" i="8" s="1"/>
  <c r="AU23" i="8" s="1"/>
  <c r="AV23" i="8" s="1"/>
  <c r="AW23" i="8" s="1"/>
  <c r="AX23" i="8" s="1"/>
  <c r="AY23" i="8" s="1"/>
  <c r="AZ23" i="8" s="1"/>
  <c r="BA23" i="8" s="1"/>
  <c r="BB23" i="8" s="1"/>
  <c r="BC23" i="8" s="1"/>
  <c r="E23" i="8" l="1"/>
  <c r="D23" i="8"/>
  <c r="G24" i="8"/>
  <c r="H24" i="8" s="1"/>
  <c r="I24" i="8" s="1"/>
  <c r="J24" i="8" s="1"/>
  <c r="K24" i="8" s="1"/>
  <c r="L24" i="8" s="1"/>
  <c r="M24" i="8" s="1"/>
  <c r="N24" i="8" s="1"/>
  <c r="O24" i="8" s="1"/>
  <c r="P24" i="8" s="1"/>
  <c r="Q24" i="8" s="1"/>
  <c r="R24" i="8" s="1"/>
  <c r="S24" i="8" s="1"/>
  <c r="T24" i="8" s="1"/>
  <c r="U24" i="8" s="1"/>
  <c r="V24" i="8" s="1"/>
  <c r="W24" i="8" s="1"/>
  <c r="X24" i="8" s="1"/>
  <c r="Y24" i="8" s="1"/>
  <c r="Z24" i="8" s="1"/>
  <c r="AA24" i="8" s="1"/>
  <c r="AB24" i="8" s="1"/>
  <c r="AC24" i="8" s="1"/>
  <c r="AD24" i="8" s="1"/>
  <c r="AE24" i="8" s="1"/>
  <c r="AF24" i="8" s="1"/>
  <c r="AG24" i="8" s="1"/>
  <c r="AH24" i="8" s="1"/>
  <c r="AI24" i="8" s="1"/>
  <c r="AJ24" i="8" s="1"/>
  <c r="AK24" i="8" s="1"/>
  <c r="AL24" i="8" s="1"/>
  <c r="AM24" i="8" s="1"/>
  <c r="AN24" i="8" s="1"/>
  <c r="AO24" i="8" s="1"/>
  <c r="AP24" i="8" s="1"/>
  <c r="AQ24" i="8" s="1"/>
  <c r="AR24" i="8" s="1"/>
  <c r="AS24" i="8" s="1"/>
  <c r="AT24" i="8" s="1"/>
  <c r="AU24" i="8" s="1"/>
  <c r="AV24" i="8" s="1"/>
  <c r="AW24" i="8" s="1"/>
  <c r="AX24" i="8" s="1"/>
  <c r="AY24" i="8" s="1"/>
  <c r="AZ24" i="8" s="1"/>
  <c r="BA24" i="8" s="1"/>
  <c r="BB24" i="8" s="1"/>
  <c r="BC24" i="8" s="1"/>
  <c r="D24" i="8" l="1"/>
  <c r="E24" i="8"/>
  <c r="G25" i="8" l="1"/>
  <c r="H25" i="8" s="1"/>
  <c r="I25" i="8" s="1"/>
  <c r="J25" i="8" s="1"/>
  <c r="K25" i="8" s="1"/>
  <c r="L25" i="8" s="1"/>
  <c r="M25" i="8" s="1"/>
  <c r="N25" i="8" s="1"/>
  <c r="O25" i="8" l="1"/>
  <c r="P25" i="8" s="1"/>
  <c r="Q25" i="8" s="1"/>
  <c r="R25" i="8" s="1"/>
  <c r="S25" i="8" s="1"/>
  <c r="T25" i="8" s="1"/>
  <c r="U25" i="8" s="1"/>
  <c r="V25" i="8" s="1"/>
  <c r="W25" i="8" s="1"/>
  <c r="X25" i="8" s="1"/>
  <c r="Y25" i="8" s="1"/>
  <c r="Z25" i="8" s="1"/>
  <c r="AA25" i="8" s="1"/>
  <c r="AB25" i="8" s="1"/>
  <c r="AC25" i="8" s="1"/>
  <c r="AD25" i="8" s="1"/>
  <c r="AE25" i="8" s="1"/>
  <c r="AF25" i="8" s="1"/>
  <c r="AG25" i="8" s="1"/>
  <c r="AH25" i="8" s="1"/>
  <c r="AI25" i="8" s="1"/>
  <c r="AJ25" i="8" s="1"/>
  <c r="AK25" i="8" s="1"/>
  <c r="AL25" i="8" s="1"/>
  <c r="AM25" i="8" s="1"/>
  <c r="AN25" i="8" s="1"/>
  <c r="AO25" i="8" s="1"/>
  <c r="AP25" i="8" s="1"/>
  <c r="AQ25" i="8" s="1"/>
  <c r="AR25" i="8" s="1"/>
  <c r="AS25" i="8" s="1"/>
  <c r="AT25" i="8" s="1"/>
  <c r="AU25" i="8" s="1"/>
  <c r="AV25" i="8" s="1"/>
  <c r="AW25" i="8" s="1"/>
  <c r="AX25" i="8" s="1"/>
  <c r="AY25" i="8" s="1"/>
  <c r="AZ25" i="8" s="1"/>
  <c r="BA25" i="8" s="1"/>
  <c r="BB25" i="8" s="1"/>
  <c r="BC25" i="8" s="1"/>
  <c r="E25" i="8" l="1"/>
  <c r="D25" i="8"/>
  <c r="D26" i="8" s="1"/>
  <c r="G26" i="8"/>
  <c r="H26" i="8" s="1"/>
  <c r="I26" i="8" s="1"/>
  <c r="J26" i="8" s="1"/>
  <c r="K26" i="8" s="1"/>
  <c r="L26" i="8" s="1"/>
  <c r="M26" i="8" s="1"/>
  <c r="N26" i="8" s="1"/>
  <c r="O26" i="8" s="1"/>
  <c r="P26" i="8" s="1"/>
  <c r="Q26" i="8" s="1"/>
  <c r="R26" i="8" s="1"/>
  <c r="S26" i="8" s="1"/>
  <c r="T26" i="8" s="1"/>
  <c r="U26" i="8" s="1"/>
  <c r="V26" i="8" s="1"/>
  <c r="W26" i="8" s="1"/>
  <c r="X26" i="8" s="1"/>
  <c r="Y26" i="8" s="1"/>
  <c r="Z26" i="8" s="1"/>
  <c r="AA26" i="8" s="1"/>
  <c r="AB26" i="8" s="1"/>
  <c r="AC26" i="8" s="1"/>
  <c r="AD26" i="8" s="1"/>
  <c r="AE26" i="8" s="1"/>
  <c r="AF26" i="8" s="1"/>
  <c r="AG26" i="8" s="1"/>
  <c r="AH26" i="8" s="1"/>
  <c r="AI26" i="8" s="1"/>
  <c r="AJ26" i="8" s="1"/>
  <c r="AK26" i="8" s="1"/>
  <c r="AL26" i="8" s="1"/>
  <c r="AM26" i="8" s="1"/>
  <c r="AN26" i="8" s="1"/>
  <c r="AO26" i="8" s="1"/>
  <c r="AP26" i="8" s="1"/>
  <c r="AQ26" i="8" s="1"/>
  <c r="AR26" i="8" s="1"/>
  <c r="AS26" i="8" s="1"/>
  <c r="AT26" i="8" s="1"/>
  <c r="AU26" i="8" s="1"/>
  <c r="AV26" i="8" s="1"/>
  <c r="AW26" i="8" s="1"/>
  <c r="AX26" i="8" s="1"/>
  <c r="AY26" i="8" s="1"/>
  <c r="AZ26" i="8" s="1"/>
  <c r="BA26" i="8" s="1"/>
  <c r="BB26" i="8" s="1"/>
  <c r="BC26" i="8" s="1"/>
  <c r="E26" i="8" l="1"/>
  <c r="G27" i="8"/>
  <c r="H27" i="8" s="1"/>
  <c r="I27" i="8" s="1"/>
  <c r="J27" i="8" s="1"/>
  <c r="K27" i="8" s="1"/>
  <c r="L27" i="8" s="1"/>
  <c r="M27" i="8" s="1"/>
  <c r="N27" i="8" s="1"/>
  <c r="O27" i="8" s="1"/>
  <c r="P27" i="8" s="1"/>
  <c r="Q27" i="8" s="1"/>
  <c r="R27" i="8" s="1"/>
  <c r="S27" i="8" s="1"/>
  <c r="T27" i="8" s="1"/>
  <c r="U27" i="8" s="1"/>
  <c r="V27" i="8" s="1"/>
  <c r="W27" i="8" s="1"/>
  <c r="X27" i="8" s="1"/>
  <c r="Y27" i="8" s="1"/>
  <c r="Z27" i="8" s="1"/>
  <c r="AA27" i="8" s="1"/>
  <c r="AB27" i="8" s="1"/>
  <c r="AC27" i="8" s="1"/>
  <c r="AD27" i="8" s="1"/>
  <c r="AE27" i="8" s="1"/>
  <c r="AF27" i="8" s="1"/>
  <c r="AG27" i="8" s="1"/>
  <c r="AH27" i="8" s="1"/>
  <c r="AI27" i="8" s="1"/>
  <c r="AJ27" i="8" s="1"/>
  <c r="AK27" i="8" s="1"/>
  <c r="AL27" i="8" s="1"/>
  <c r="AM27" i="8" s="1"/>
  <c r="AN27" i="8" s="1"/>
  <c r="AO27" i="8" s="1"/>
  <c r="AP27" i="8" s="1"/>
  <c r="AQ27" i="8" s="1"/>
  <c r="AR27" i="8" s="1"/>
  <c r="AS27" i="8" s="1"/>
  <c r="AT27" i="8" s="1"/>
  <c r="AU27" i="8" s="1"/>
  <c r="AV27" i="8" s="1"/>
  <c r="AW27" i="8" s="1"/>
  <c r="AX27" i="8" s="1"/>
  <c r="AY27" i="8" s="1"/>
  <c r="AZ27" i="8" s="1"/>
  <c r="BA27" i="8" s="1"/>
  <c r="BB27" i="8" s="1"/>
  <c r="BC27" i="8" s="1"/>
  <c r="D27" i="8" l="1"/>
  <c r="E27" i="8"/>
  <c r="G28" i="8"/>
  <c r="H28" i="8" s="1"/>
  <c r="I28" i="8" s="1"/>
  <c r="J28" i="8" s="1"/>
  <c r="K28" i="8" s="1"/>
  <c r="L28" i="8" s="1"/>
  <c r="M28" i="8" s="1"/>
  <c r="N28" i="8" s="1"/>
  <c r="O28" i="8" s="1"/>
  <c r="P28" i="8" s="1"/>
  <c r="Q28" i="8" s="1"/>
  <c r="R28" i="8" s="1"/>
  <c r="S28" i="8" s="1"/>
  <c r="T28" i="8" s="1"/>
  <c r="U28" i="8" s="1"/>
  <c r="V28" i="8" s="1"/>
  <c r="W28" i="8" s="1"/>
  <c r="X28" i="8" s="1"/>
  <c r="Y28" i="8" s="1"/>
  <c r="Z28" i="8" s="1"/>
  <c r="AA28" i="8" s="1"/>
  <c r="AB28" i="8" s="1"/>
  <c r="AC28" i="8" s="1"/>
  <c r="AD28" i="8" s="1"/>
  <c r="AE28" i="8" s="1"/>
  <c r="AF28" i="8" s="1"/>
  <c r="AG28" i="8" s="1"/>
  <c r="AH28" i="8" s="1"/>
  <c r="AI28" i="8" s="1"/>
  <c r="AJ28" i="8" s="1"/>
  <c r="AK28" i="8" s="1"/>
  <c r="AL28" i="8" s="1"/>
  <c r="AM28" i="8" s="1"/>
  <c r="AN28" i="8" s="1"/>
  <c r="AO28" i="8" s="1"/>
  <c r="AP28" i="8" s="1"/>
  <c r="AQ28" i="8" s="1"/>
  <c r="AR28" i="8" s="1"/>
  <c r="AS28" i="8" s="1"/>
  <c r="AT28" i="8" s="1"/>
  <c r="AU28" i="8" s="1"/>
  <c r="AV28" i="8" s="1"/>
  <c r="AW28" i="8" s="1"/>
  <c r="AX28" i="8" s="1"/>
  <c r="AY28" i="8" s="1"/>
  <c r="AZ28" i="8" s="1"/>
  <c r="BA28" i="8" s="1"/>
  <c r="BB28" i="8" s="1"/>
  <c r="BC28" i="8" s="1"/>
  <c r="D28" i="8" l="1"/>
  <c r="E28" i="8"/>
  <c r="G29" i="8" l="1"/>
  <c r="H29" i="8" s="1"/>
  <c r="I29" i="8" s="1"/>
  <c r="J29" i="8" s="1"/>
  <c r="K29" i="8" s="1"/>
  <c r="L29" i="8" s="1"/>
  <c r="M29" i="8" s="1"/>
  <c r="N29" i="8" s="1"/>
  <c r="O29" i="8" l="1"/>
  <c r="P29" i="8" s="1"/>
  <c r="Q29" i="8" s="1"/>
  <c r="R29" i="8" s="1"/>
  <c r="S29" i="8" s="1"/>
  <c r="T29" i="8" s="1"/>
  <c r="U29" i="8" s="1"/>
  <c r="V29" i="8" s="1"/>
  <c r="W29" i="8" s="1"/>
  <c r="X29" i="8" s="1"/>
  <c r="Y29" i="8" s="1"/>
  <c r="Z29" i="8" s="1"/>
  <c r="AA29" i="8" s="1"/>
  <c r="AB29" i="8" s="1"/>
  <c r="AC29" i="8" s="1"/>
  <c r="AD29" i="8" s="1"/>
  <c r="AE29" i="8" s="1"/>
  <c r="AF29" i="8" s="1"/>
  <c r="AG29" i="8" s="1"/>
  <c r="AH29" i="8" s="1"/>
  <c r="AI29" i="8" s="1"/>
  <c r="AJ29" i="8" s="1"/>
  <c r="AK29" i="8" s="1"/>
  <c r="AL29" i="8" s="1"/>
  <c r="AM29" i="8" s="1"/>
  <c r="AN29" i="8" s="1"/>
  <c r="AO29" i="8" s="1"/>
  <c r="AP29" i="8" s="1"/>
  <c r="AQ29" i="8" s="1"/>
  <c r="AR29" i="8" s="1"/>
  <c r="AS29" i="8" s="1"/>
  <c r="AT29" i="8" s="1"/>
  <c r="AU29" i="8" s="1"/>
  <c r="AV29" i="8" s="1"/>
  <c r="AW29" i="8" s="1"/>
  <c r="AX29" i="8" s="1"/>
  <c r="AY29" i="8" s="1"/>
  <c r="AZ29" i="8" s="1"/>
  <c r="BA29" i="8" s="1"/>
  <c r="BB29" i="8" s="1"/>
  <c r="BC29" i="8" s="1"/>
  <c r="E29" i="8"/>
  <c r="E30" i="8" s="1"/>
  <c r="G30" i="8"/>
  <c r="H30" i="8" s="1"/>
  <c r="I30" i="8" s="1"/>
  <c r="J30" i="8" s="1"/>
  <c r="K30" i="8" s="1"/>
  <c r="L30" i="8" s="1"/>
  <c r="M30" i="8" s="1"/>
  <c r="N30" i="8" s="1"/>
  <c r="O30" i="8" s="1"/>
  <c r="P30" i="8" s="1"/>
  <c r="Q30" i="8" s="1"/>
  <c r="R30" i="8" s="1"/>
  <c r="S30" i="8" s="1"/>
  <c r="T30" i="8" s="1"/>
  <c r="U30" i="8" s="1"/>
  <c r="V30" i="8" s="1"/>
  <c r="W30" i="8" s="1"/>
  <c r="X30" i="8" s="1"/>
  <c r="Y30" i="8" s="1"/>
  <c r="Z30" i="8" s="1"/>
  <c r="AA30" i="8" s="1"/>
  <c r="AB30" i="8" s="1"/>
  <c r="AC30" i="8" s="1"/>
  <c r="AD30" i="8" s="1"/>
  <c r="AE30" i="8" s="1"/>
  <c r="AF30" i="8" s="1"/>
  <c r="AG30" i="8" s="1"/>
  <c r="AH30" i="8" s="1"/>
  <c r="AI30" i="8" s="1"/>
  <c r="AJ30" i="8" s="1"/>
  <c r="AK30" i="8" s="1"/>
  <c r="AL30" i="8" s="1"/>
  <c r="AM30" i="8" s="1"/>
  <c r="AN30" i="8" s="1"/>
  <c r="AO30" i="8" s="1"/>
  <c r="AP30" i="8" s="1"/>
  <c r="AQ30" i="8" s="1"/>
  <c r="AR30" i="8" s="1"/>
  <c r="AS30" i="8" s="1"/>
  <c r="AT30" i="8" s="1"/>
  <c r="AU30" i="8" s="1"/>
  <c r="AV30" i="8" s="1"/>
  <c r="AW30" i="8" s="1"/>
  <c r="AX30" i="8" s="1"/>
  <c r="AY30" i="8" s="1"/>
  <c r="AZ30" i="8" s="1"/>
  <c r="BA30" i="8" s="1"/>
  <c r="BB30" i="8" s="1"/>
  <c r="BC30" i="8" s="1"/>
  <c r="D29" i="8" l="1"/>
  <c r="D30" i="8" s="1"/>
  <c r="G31" i="8" l="1"/>
  <c r="H31" i="8" s="1"/>
  <c r="I31" i="8" s="1"/>
  <c r="J31" i="8" s="1"/>
  <c r="K31" i="8" s="1"/>
  <c r="L31" i="8" s="1"/>
  <c r="M31" i="8" s="1"/>
  <c r="N31" i="8" s="1"/>
  <c r="O31" i="8" l="1"/>
  <c r="P31" i="8" s="1"/>
  <c r="Q31" i="8" s="1"/>
  <c r="R31" i="8" s="1"/>
  <c r="S31" i="8" s="1"/>
  <c r="T31" i="8" s="1"/>
  <c r="U31" i="8" s="1"/>
  <c r="V31" i="8" s="1"/>
  <c r="G32" i="8"/>
  <c r="H32" i="8" s="1"/>
  <c r="I32" i="8" s="1"/>
  <c r="J32" i="8" s="1"/>
  <c r="K32" i="8" s="1"/>
  <c r="L32" i="8" s="1"/>
  <c r="M32" i="8" s="1"/>
  <c r="N32" i="8" s="1"/>
  <c r="O32" i="8" s="1"/>
  <c r="P32" i="8" s="1"/>
  <c r="Q32" i="8" s="1"/>
  <c r="R32" i="8" s="1"/>
  <c r="S32" i="8" s="1"/>
  <c r="T32" i="8" s="1"/>
  <c r="U32" i="8" s="1"/>
  <c r="V32" i="8" s="1"/>
  <c r="W32" i="8" s="1"/>
  <c r="X32" i="8" s="1"/>
  <c r="Y32" i="8" s="1"/>
  <c r="Z32" i="8" s="1"/>
  <c r="AA32" i="8" s="1"/>
  <c r="AB32" i="8" s="1"/>
  <c r="AC32" i="8" s="1"/>
  <c r="AD32" i="8" s="1"/>
  <c r="AE32" i="8" s="1"/>
  <c r="AF32" i="8" s="1"/>
  <c r="AG32" i="8" s="1"/>
  <c r="AH32" i="8" s="1"/>
  <c r="AI32" i="8" s="1"/>
  <c r="AJ32" i="8" s="1"/>
  <c r="AK32" i="8" s="1"/>
  <c r="AL32" i="8" s="1"/>
  <c r="AM32" i="8" s="1"/>
  <c r="AN32" i="8" s="1"/>
  <c r="AO32" i="8" s="1"/>
  <c r="AP32" i="8" s="1"/>
  <c r="AQ32" i="8" s="1"/>
  <c r="AR32" i="8" s="1"/>
  <c r="AS32" i="8" s="1"/>
  <c r="AT32" i="8" s="1"/>
  <c r="AU32" i="8" s="1"/>
  <c r="AV32" i="8" s="1"/>
  <c r="AW32" i="8" s="1"/>
  <c r="AX32" i="8" s="1"/>
  <c r="AY32" i="8" s="1"/>
  <c r="AZ32" i="8" s="1"/>
  <c r="BA32" i="8" s="1"/>
  <c r="BB32" i="8" s="1"/>
  <c r="BC32" i="8" s="1"/>
  <c r="W31" i="8" l="1"/>
  <c r="X31" i="8" l="1"/>
  <c r="Y31" i="8" s="1"/>
  <c r="Z31" i="8" s="1"/>
  <c r="AA31" i="8" s="1"/>
  <c r="AB31" i="8" s="1"/>
  <c r="AC31" i="8" s="1"/>
  <c r="AD31" i="8" s="1"/>
  <c r="AE31" i="8" s="1"/>
  <c r="AF31" i="8" s="1"/>
  <c r="AG31" i="8" s="1"/>
  <c r="AH31" i="8" s="1"/>
  <c r="AI31" i="8" s="1"/>
  <c r="AJ31" i="8" s="1"/>
  <c r="AK31" i="8" s="1"/>
  <c r="G33" i="8"/>
  <c r="H33" i="8" s="1"/>
  <c r="I33" i="8" s="1"/>
  <c r="J33" i="8" s="1"/>
  <c r="K33" i="8" s="1"/>
  <c r="L33" i="8" s="1"/>
  <c r="M33" i="8" s="1"/>
  <c r="N33" i="8" s="1"/>
  <c r="AL31" i="8" l="1"/>
  <c r="O33" i="8"/>
  <c r="P33" i="8" s="1"/>
  <c r="Q33" i="8" s="1"/>
  <c r="R33" i="8" s="1"/>
  <c r="S33" i="8" s="1"/>
  <c r="T33" i="8" s="1"/>
  <c r="U33" i="8" s="1"/>
  <c r="V33" i="8" s="1"/>
  <c r="W33" i="8" s="1"/>
  <c r="X33" i="8" s="1"/>
  <c r="Y33" i="8" s="1"/>
  <c r="Z33" i="8" s="1"/>
  <c r="AA33" i="8" s="1"/>
  <c r="AB33" i="8" s="1"/>
  <c r="AC33" i="8" s="1"/>
  <c r="AD33" i="8" s="1"/>
  <c r="AE33" i="8" s="1"/>
  <c r="AF33" i="8" s="1"/>
  <c r="AG33" i="8" s="1"/>
  <c r="AH33" i="8" s="1"/>
  <c r="AI33" i="8" s="1"/>
  <c r="AJ33" i="8" s="1"/>
  <c r="AK33" i="8" s="1"/>
  <c r="AL33" i="8" s="1"/>
  <c r="AM33" i="8" s="1"/>
  <c r="AN33" i="8" s="1"/>
  <c r="AO33" i="8" s="1"/>
  <c r="AP33" i="8" s="1"/>
  <c r="AQ33" i="8" s="1"/>
  <c r="AR33" i="8" s="1"/>
  <c r="AS33" i="8" s="1"/>
  <c r="AT33" i="8" s="1"/>
  <c r="AU33" i="8" s="1"/>
  <c r="AV33" i="8" s="1"/>
  <c r="AW33" i="8" s="1"/>
  <c r="AX33" i="8" s="1"/>
  <c r="AY33" i="8" s="1"/>
  <c r="AZ33" i="8" s="1"/>
  <c r="BA33" i="8" s="1"/>
  <c r="BB33" i="8" s="1"/>
  <c r="BC33" i="8" s="1"/>
  <c r="AM31" i="8" l="1"/>
  <c r="AN31" i="8" s="1"/>
  <c r="AO31" i="8" s="1"/>
  <c r="AP31" i="8" s="1"/>
  <c r="AQ31" i="8" s="1"/>
  <c r="AR31" i="8" s="1"/>
  <c r="AS31" i="8" s="1"/>
  <c r="AT31" i="8" s="1"/>
  <c r="G34" i="8"/>
  <c r="H34" i="8" s="1"/>
  <c r="I34" i="8" s="1"/>
  <c r="J34" i="8" s="1"/>
  <c r="K34" i="8" s="1"/>
  <c r="L34" i="8" s="1"/>
  <c r="M34" i="8" s="1"/>
  <c r="N34" i="8" s="1"/>
  <c r="O34" i="8" s="1"/>
  <c r="P34" i="8" s="1"/>
  <c r="Q34" i="8" s="1"/>
  <c r="R34" i="8" s="1"/>
  <c r="S34" i="8" s="1"/>
  <c r="T34" i="8" s="1"/>
  <c r="U34" i="8" s="1"/>
  <c r="V34" i="8" s="1"/>
  <c r="W34" i="8" s="1"/>
  <c r="X34" i="8" s="1"/>
  <c r="Y34" i="8" s="1"/>
  <c r="Z34" i="8" s="1"/>
  <c r="AA34" i="8" s="1"/>
  <c r="AB34" i="8" s="1"/>
  <c r="AC34" i="8" s="1"/>
  <c r="AD34" i="8" s="1"/>
  <c r="AE34" i="8" s="1"/>
  <c r="AF34" i="8" s="1"/>
  <c r="AG34" i="8" s="1"/>
  <c r="AH34" i="8" s="1"/>
  <c r="AI34" i="8" s="1"/>
  <c r="AJ34" i="8" s="1"/>
  <c r="AK34" i="8" s="1"/>
  <c r="AL34" i="8" s="1"/>
  <c r="AM34" i="8" s="1"/>
  <c r="AN34" i="8" s="1"/>
  <c r="AO34" i="8" s="1"/>
  <c r="AP34" i="8" s="1"/>
  <c r="AQ34" i="8" s="1"/>
  <c r="AR34" i="8" s="1"/>
  <c r="AS34" i="8" s="1"/>
  <c r="AT34" i="8" s="1"/>
  <c r="AU34" i="8" s="1"/>
  <c r="AV34" i="8" s="1"/>
  <c r="AW34" i="8" s="1"/>
  <c r="AX34" i="8" s="1"/>
  <c r="AY34" i="8" s="1"/>
  <c r="AZ34" i="8" s="1"/>
  <c r="BA34" i="8" s="1"/>
  <c r="BB34" i="8" s="1"/>
  <c r="BC34" i="8" s="1"/>
  <c r="AU31" i="8" l="1"/>
  <c r="AV31" i="8" l="1"/>
  <c r="AW31" i="8" s="1"/>
  <c r="AX31" i="8" s="1"/>
  <c r="AY31" i="8" s="1"/>
  <c r="AZ31" i="8" s="1"/>
  <c r="BA31" i="8" s="1"/>
  <c r="BB31" i="8" s="1"/>
  <c r="G35" i="8"/>
  <c r="H35" i="8" s="1"/>
  <c r="I35" i="8" s="1"/>
  <c r="J35" i="8" s="1"/>
  <c r="K35" i="8" s="1"/>
  <c r="L35" i="8" s="1"/>
  <c r="M35" i="8" s="1"/>
  <c r="N35" i="8" s="1"/>
  <c r="O35" i="8" s="1"/>
  <c r="P35" i="8" s="1"/>
  <c r="Q35" i="8" s="1"/>
  <c r="R35" i="8" s="1"/>
  <c r="S35" i="8" s="1"/>
  <c r="T35" i="8" s="1"/>
  <c r="U35" i="8" s="1"/>
  <c r="V35" i="8" s="1"/>
  <c r="W35" i="8" s="1"/>
  <c r="X35" i="8" s="1"/>
  <c r="Y35" i="8" s="1"/>
  <c r="Z35" i="8" s="1"/>
  <c r="AA35" i="8" s="1"/>
  <c r="AB35" i="8" s="1"/>
  <c r="AC35" i="8" s="1"/>
  <c r="AD35" i="8" s="1"/>
  <c r="AE35" i="8" s="1"/>
  <c r="AF35" i="8" s="1"/>
  <c r="AG35" i="8" s="1"/>
  <c r="AH35" i="8" s="1"/>
  <c r="AI35" i="8" s="1"/>
  <c r="AJ35" i="8" s="1"/>
  <c r="AK35" i="8" s="1"/>
  <c r="AL35" i="8" s="1"/>
  <c r="AM35" i="8" s="1"/>
  <c r="AN35" i="8" s="1"/>
  <c r="AO35" i="8" s="1"/>
  <c r="AP35" i="8" s="1"/>
  <c r="AQ35" i="8" s="1"/>
  <c r="AR35" i="8" s="1"/>
  <c r="AS35" i="8" s="1"/>
  <c r="AT35" i="8" s="1"/>
  <c r="AU35" i="8" s="1"/>
  <c r="AV35" i="8" s="1"/>
  <c r="AW35" i="8" s="1"/>
  <c r="AX35" i="8" s="1"/>
  <c r="AY35" i="8" s="1"/>
  <c r="AZ35" i="8" s="1"/>
  <c r="BA35" i="8" s="1"/>
  <c r="BB35" i="8" s="1"/>
  <c r="BC35" i="8" s="1"/>
  <c r="BC31" i="8" l="1"/>
  <c r="E31" i="8" s="1"/>
  <c r="E32" i="8" s="1"/>
  <c r="E33" i="8" s="1"/>
  <c r="E34" i="8" s="1"/>
  <c r="E35" i="8" s="1"/>
  <c r="D31" i="8"/>
  <c r="D32" i="8" l="1"/>
  <c r="G36" i="8"/>
  <c r="H36" i="8" s="1"/>
  <c r="I36" i="8" s="1"/>
  <c r="J36" i="8" s="1"/>
  <c r="K36" i="8" s="1"/>
  <c r="L36" i="8" s="1"/>
  <c r="M36" i="8" s="1"/>
  <c r="N36" i="8" s="1"/>
  <c r="O36" i="8" s="1"/>
  <c r="P36" i="8" s="1"/>
  <c r="Q36" i="8" s="1"/>
  <c r="R36" i="8" s="1"/>
  <c r="S36" i="8" s="1"/>
  <c r="T36" i="8" s="1"/>
  <c r="U36" i="8" s="1"/>
  <c r="V36" i="8" s="1"/>
  <c r="W36" i="8" s="1"/>
  <c r="X36" i="8" s="1"/>
  <c r="Y36" i="8" s="1"/>
  <c r="Z36" i="8" s="1"/>
  <c r="AA36" i="8" s="1"/>
  <c r="AB36" i="8" s="1"/>
  <c r="AC36" i="8" s="1"/>
  <c r="AD36" i="8" s="1"/>
  <c r="AE36" i="8" s="1"/>
  <c r="AF36" i="8" s="1"/>
  <c r="AG36" i="8" s="1"/>
  <c r="AH36" i="8" s="1"/>
  <c r="AI36" i="8" s="1"/>
  <c r="AJ36" i="8" s="1"/>
  <c r="AK36" i="8" s="1"/>
  <c r="AL36" i="8" s="1"/>
  <c r="AM36" i="8" s="1"/>
  <c r="AN36" i="8" s="1"/>
  <c r="AO36" i="8" s="1"/>
  <c r="AP36" i="8" s="1"/>
  <c r="AQ36" i="8" s="1"/>
  <c r="AR36" i="8" s="1"/>
  <c r="AS36" i="8" s="1"/>
  <c r="AT36" i="8" s="1"/>
  <c r="AU36" i="8" s="1"/>
  <c r="AV36" i="8" s="1"/>
  <c r="AW36" i="8" s="1"/>
  <c r="AX36" i="8" s="1"/>
  <c r="AY36" i="8" s="1"/>
  <c r="AZ36" i="8" s="1"/>
  <c r="BA36" i="8" s="1"/>
  <c r="BB36" i="8" s="1"/>
  <c r="BC36" i="8" s="1"/>
  <c r="D33" i="8" l="1"/>
  <c r="D34" i="8" s="1"/>
  <c r="D35" i="8" s="1"/>
  <c r="D36" i="8" s="1"/>
  <c r="E36" i="8"/>
  <c r="G37" i="8" l="1"/>
  <c r="H37" i="8" s="1"/>
  <c r="I37" i="8" s="1"/>
  <c r="J37" i="8" s="1"/>
  <c r="K37" i="8" s="1"/>
  <c r="L37" i="8" s="1"/>
  <c r="M37" i="8" s="1"/>
  <c r="N37" i="8" s="1"/>
  <c r="O37" i="8" s="1"/>
  <c r="P37" i="8" s="1"/>
  <c r="Q37" i="8" s="1"/>
  <c r="R37" i="8" s="1"/>
  <c r="S37" i="8" s="1"/>
  <c r="T37" i="8" s="1"/>
  <c r="U37" i="8" s="1"/>
  <c r="V37" i="8" s="1"/>
  <c r="W37" i="8" s="1"/>
  <c r="X37" i="8" s="1"/>
  <c r="Y37" i="8" s="1"/>
  <c r="Z37" i="8" s="1"/>
  <c r="AA37" i="8" s="1"/>
  <c r="AB37" i="8" s="1"/>
  <c r="AC37" i="8" s="1"/>
  <c r="AD37" i="8" s="1"/>
  <c r="AE37" i="8" s="1"/>
  <c r="AF37" i="8" s="1"/>
  <c r="AG37" i="8" s="1"/>
  <c r="AH37" i="8" s="1"/>
  <c r="AI37" i="8" s="1"/>
  <c r="AJ37" i="8" s="1"/>
  <c r="AK37" i="8" s="1"/>
  <c r="AL37" i="8" s="1"/>
  <c r="AM37" i="8" s="1"/>
  <c r="AN37" i="8" s="1"/>
  <c r="AO37" i="8" s="1"/>
  <c r="AP37" i="8" s="1"/>
  <c r="AQ37" i="8" s="1"/>
  <c r="AR37" i="8" s="1"/>
  <c r="AS37" i="8" s="1"/>
  <c r="AT37" i="8" s="1"/>
  <c r="AU37" i="8" s="1"/>
  <c r="AV37" i="8" s="1"/>
  <c r="AW37" i="8" s="1"/>
  <c r="AX37" i="8" s="1"/>
  <c r="AY37" i="8" s="1"/>
  <c r="AZ37" i="8" s="1"/>
  <c r="BA37" i="8" s="1"/>
  <c r="BB37" i="8" s="1"/>
  <c r="BC37" i="8" s="1"/>
  <c r="D37" i="8" l="1"/>
  <c r="E37" i="8"/>
  <c r="G38" i="8" l="1"/>
  <c r="H38" i="8" s="1"/>
  <c r="I38" i="8" s="1"/>
  <c r="J38" i="8" s="1"/>
  <c r="K38" i="8" s="1"/>
  <c r="L38" i="8" s="1"/>
  <c r="M38" i="8" s="1"/>
  <c r="N38" i="8" s="1"/>
  <c r="O38" i="8" s="1"/>
  <c r="P38" i="8" s="1"/>
  <c r="Q38" i="8" s="1"/>
  <c r="R38" i="8" s="1"/>
  <c r="S38" i="8" s="1"/>
  <c r="T38" i="8" s="1"/>
  <c r="U38" i="8" s="1"/>
  <c r="V38" i="8" s="1"/>
  <c r="W38" i="8" s="1"/>
  <c r="X38" i="8" s="1"/>
  <c r="Y38" i="8" s="1"/>
  <c r="Z38" i="8" s="1"/>
  <c r="AA38" i="8" s="1"/>
  <c r="AB38" i="8" s="1"/>
  <c r="AC38" i="8" s="1"/>
  <c r="AD38" i="8" s="1"/>
  <c r="AE38" i="8" s="1"/>
  <c r="AF38" i="8" s="1"/>
  <c r="AG38" i="8" s="1"/>
  <c r="AH38" i="8" s="1"/>
  <c r="AI38" i="8" s="1"/>
  <c r="AJ38" i="8" s="1"/>
  <c r="AK38" i="8" s="1"/>
  <c r="AL38" i="8" s="1"/>
  <c r="AM38" i="8" s="1"/>
  <c r="AN38" i="8" s="1"/>
  <c r="AO38" i="8" s="1"/>
  <c r="AP38" i="8" s="1"/>
  <c r="AQ38" i="8" s="1"/>
  <c r="AR38" i="8" s="1"/>
  <c r="AS38" i="8" s="1"/>
  <c r="AT38" i="8" s="1"/>
  <c r="AU38" i="8" s="1"/>
  <c r="AV38" i="8" s="1"/>
  <c r="AW38" i="8" s="1"/>
  <c r="AX38" i="8" s="1"/>
  <c r="AY38" i="8" s="1"/>
  <c r="AZ38" i="8" s="1"/>
  <c r="BA38" i="8" s="1"/>
  <c r="BB38" i="8" s="1"/>
  <c r="BC38" i="8" s="1"/>
  <c r="D38" i="8" l="1"/>
  <c r="E38" i="8"/>
  <c r="G39" i="8" l="1"/>
  <c r="H39" i="8" s="1"/>
  <c r="I39" i="8" s="1"/>
  <c r="J39" i="8" s="1"/>
  <c r="K39" i="8" s="1"/>
  <c r="L39" i="8" s="1"/>
  <c r="M39" i="8" s="1"/>
  <c r="N39" i="8" s="1"/>
  <c r="O39" i="8" s="1"/>
  <c r="P39" i="8" s="1"/>
  <c r="Q39" i="8" s="1"/>
  <c r="R39" i="8" s="1"/>
  <c r="S39" i="8" s="1"/>
  <c r="T39" i="8" s="1"/>
  <c r="U39" i="8" s="1"/>
  <c r="V39" i="8" s="1"/>
  <c r="W39" i="8" s="1"/>
  <c r="X39" i="8" s="1"/>
  <c r="Y39" i="8" s="1"/>
  <c r="Z39" i="8" s="1"/>
  <c r="AA39" i="8" s="1"/>
  <c r="AB39" i="8" s="1"/>
  <c r="AC39" i="8" s="1"/>
  <c r="AD39" i="8" s="1"/>
  <c r="AE39" i="8" s="1"/>
  <c r="AF39" i="8" s="1"/>
  <c r="AG39" i="8" s="1"/>
  <c r="AH39" i="8" s="1"/>
  <c r="AI39" i="8" s="1"/>
  <c r="AJ39" i="8" s="1"/>
  <c r="AK39" i="8" s="1"/>
  <c r="AL39" i="8" s="1"/>
  <c r="AM39" i="8" s="1"/>
  <c r="AN39" i="8" s="1"/>
  <c r="AO39" i="8" s="1"/>
  <c r="AP39" i="8" s="1"/>
  <c r="AQ39" i="8" s="1"/>
  <c r="AR39" i="8" s="1"/>
  <c r="AS39" i="8" s="1"/>
  <c r="AT39" i="8" s="1"/>
  <c r="AU39" i="8" s="1"/>
  <c r="AV39" i="8" s="1"/>
  <c r="AW39" i="8" s="1"/>
  <c r="AX39" i="8" s="1"/>
  <c r="AY39" i="8" s="1"/>
  <c r="AZ39" i="8" s="1"/>
  <c r="BA39" i="8" s="1"/>
  <c r="BB39" i="8" s="1"/>
  <c r="BC39" i="8" s="1"/>
  <c r="D39" i="8" l="1"/>
  <c r="E39" i="8"/>
  <c r="G40" i="8" l="1"/>
  <c r="H40" i="8" s="1"/>
  <c r="I40" i="8" s="1"/>
  <c r="J40" i="8" s="1"/>
  <c r="K40" i="8" s="1"/>
  <c r="L40" i="8" s="1"/>
  <c r="M40" i="8" s="1"/>
  <c r="N40" i="8" s="1"/>
  <c r="O40" i="8" s="1"/>
  <c r="P40" i="8" s="1"/>
  <c r="Q40" i="8" s="1"/>
  <c r="R40" i="8" s="1"/>
  <c r="S40" i="8" s="1"/>
  <c r="T40" i="8" s="1"/>
  <c r="U40" i="8" s="1"/>
  <c r="V40" i="8" s="1"/>
  <c r="W40" i="8" s="1"/>
  <c r="X40" i="8" s="1"/>
  <c r="Y40" i="8" s="1"/>
  <c r="Z40" i="8" s="1"/>
  <c r="AA40" i="8" s="1"/>
  <c r="AB40" i="8" s="1"/>
  <c r="AC40" i="8" s="1"/>
  <c r="AD40" i="8" s="1"/>
  <c r="AE40" i="8" s="1"/>
  <c r="AF40" i="8" s="1"/>
  <c r="AG40" i="8" s="1"/>
  <c r="AH40" i="8" s="1"/>
  <c r="AI40" i="8" s="1"/>
  <c r="AJ40" i="8" s="1"/>
  <c r="AK40" i="8" s="1"/>
  <c r="AL40" i="8" s="1"/>
  <c r="AM40" i="8" s="1"/>
  <c r="AN40" i="8" s="1"/>
  <c r="AO40" i="8" s="1"/>
  <c r="AP40" i="8" s="1"/>
  <c r="AQ40" i="8" s="1"/>
  <c r="AR40" i="8" s="1"/>
  <c r="AS40" i="8" s="1"/>
  <c r="AT40" i="8" s="1"/>
  <c r="AU40" i="8" s="1"/>
  <c r="AV40" i="8" s="1"/>
  <c r="AW40" i="8" s="1"/>
  <c r="AX40" i="8" s="1"/>
  <c r="AY40" i="8" s="1"/>
  <c r="AZ40" i="8" s="1"/>
  <c r="BA40" i="8" s="1"/>
  <c r="BB40" i="8" s="1"/>
  <c r="BC40" i="8" s="1"/>
  <c r="D40" i="8" l="1"/>
  <c r="E40" i="8"/>
  <c r="G41" i="8" l="1"/>
  <c r="H41" i="8" s="1"/>
  <c r="I41" i="8" s="1"/>
  <c r="J41" i="8" s="1"/>
  <c r="K41" i="8" s="1"/>
  <c r="L41" i="8" s="1"/>
  <c r="M41" i="8" s="1"/>
  <c r="N41" i="8" s="1"/>
  <c r="O41" i="8" s="1"/>
  <c r="P41" i="8" s="1"/>
  <c r="Q41" i="8" s="1"/>
  <c r="R41" i="8" s="1"/>
  <c r="S41" i="8" s="1"/>
  <c r="T41" i="8" s="1"/>
  <c r="U41" i="8" s="1"/>
  <c r="V41" i="8" s="1"/>
  <c r="W41" i="8" s="1"/>
  <c r="X41" i="8" s="1"/>
  <c r="Y41" i="8" s="1"/>
  <c r="Z41" i="8" s="1"/>
  <c r="AA41" i="8" s="1"/>
  <c r="AB41" i="8" s="1"/>
  <c r="AC41" i="8" s="1"/>
  <c r="AD41" i="8" s="1"/>
  <c r="AE41" i="8" s="1"/>
  <c r="AF41" i="8" s="1"/>
  <c r="AG41" i="8" s="1"/>
  <c r="AH41" i="8" s="1"/>
  <c r="AI41" i="8" s="1"/>
  <c r="AJ41" i="8" s="1"/>
  <c r="AK41" i="8" s="1"/>
  <c r="AL41" i="8" s="1"/>
  <c r="AM41" i="8" s="1"/>
  <c r="AN41" i="8" s="1"/>
  <c r="AO41" i="8" s="1"/>
  <c r="AP41" i="8" s="1"/>
  <c r="AQ41" i="8" s="1"/>
  <c r="AR41" i="8" s="1"/>
  <c r="AS41" i="8" s="1"/>
  <c r="AT41" i="8" s="1"/>
  <c r="AU41" i="8" s="1"/>
  <c r="AV41" i="8" s="1"/>
  <c r="AW41" i="8" s="1"/>
  <c r="AX41" i="8" s="1"/>
  <c r="AY41" i="8" s="1"/>
  <c r="AZ41" i="8" s="1"/>
  <c r="BA41" i="8" s="1"/>
  <c r="BB41" i="8" s="1"/>
  <c r="BC41" i="8" s="1"/>
  <c r="D41" i="8" l="1"/>
  <c r="E41" i="8"/>
  <c r="G42" i="8" l="1"/>
  <c r="H42" i="8" s="1"/>
  <c r="I42" i="8" s="1"/>
  <c r="J42" i="8" s="1"/>
  <c r="K42" i="8" s="1"/>
  <c r="L42" i="8" s="1"/>
  <c r="M42" i="8" s="1"/>
  <c r="N42" i="8" s="1"/>
  <c r="O42" i="8" s="1"/>
  <c r="P42" i="8" s="1"/>
  <c r="Q42" i="8" s="1"/>
  <c r="R42" i="8" s="1"/>
  <c r="S42" i="8" s="1"/>
  <c r="T42" i="8" s="1"/>
  <c r="U42" i="8" s="1"/>
  <c r="V42" i="8" s="1"/>
  <c r="W42" i="8" s="1"/>
  <c r="X42" i="8" s="1"/>
  <c r="Y42" i="8" s="1"/>
  <c r="Z42" i="8" s="1"/>
  <c r="AA42" i="8" s="1"/>
  <c r="AB42" i="8" s="1"/>
  <c r="AC42" i="8" s="1"/>
  <c r="AD42" i="8" s="1"/>
  <c r="AE42" i="8" s="1"/>
  <c r="AF42" i="8" s="1"/>
  <c r="AG42" i="8" s="1"/>
  <c r="AH42" i="8" s="1"/>
  <c r="AI42" i="8" s="1"/>
  <c r="AJ42" i="8" s="1"/>
  <c r="AK42" i="8" s="1"/>
  <c r="AL42" i="8" s="1"/>
  <c r="AM42" i="8" s="1"/>
  <c r="AN42" i="8" s="1"/>
  <c r="AO42" i="8" s="1"/>
  <c r="AP42" i="8" s="1"/>
  <c r="AQ42" i="8" s="1"/>
  <c r="AR42" i="8" s="1"/>
  <c r="AS42" i="8" s="1"/>
  <c r="AT42" i="8" s="1"/>
  <c r="AU42" i="8" s="1"/>
  <c r="AV42" i="8" s="1"/>
  <c r="AW42" i="8" s="1"/>
  <c r="AX42" i="8" s="1"/>
  <c r="AY42" i="8" s="1"/>
  <c r="AZ42" i="8" s="1"/>
  <c r="BA42" i="8" s="1"/>
  <c r="BB42" i="8" s="1"/>
  <c r="BC42" i="8" s="1"/>
  <c r="D42" i="8" l="1"/>
  <c r="E42" i="8"/>
  <c r="G43" i="8" l="1"/>
  <c r="H43" i="8" s="1"/>
  <c r="I43" i="8" s="1"/>
  <c r="J43" i="8" s="1"/>
  <c r="K43" i="8" s="1"/>
  <c r="L43" i="8" s="1"/>
  <c r="M43" i="8" s="1"/>
  <c r="N43" i="8" s="1"/>
  <c r="O43" i="8" s="1"/>
  <c r="P43" i="8" s="1"/>
  <c r="Q43" i="8" s="1"/>
  <c r="R43" i="8" s="1"/>
  <c r="S43" i="8" s="1"/>
  <c r="T43" i="8" s="1"/>
  <c r="U43" i="8" s="1"/>
  <c r="V43" i="8" s="1"/>
  <c r="W43" i="8" s="1"/>
  <c r="X43" i="8" s="1"/>
  <c r="Y43" i="8" s="1"/>
  <c r="Z43" i="8" s="1"/>
  <c r="AA43" i="8" s="1"/>
  <c r="AB43" i="8" s="1"/>
  <c r="AC43" i="8" s="1"/>
  <c r="AD43" i="8" s="1"/>
  <c r="AE43" i="8" s="1"/>
  <c r="AF43" i="8" s="1"/>
  <c r="AG43" i="8" s="1"/>
  <c r="AH43" i="8" s="1"/>
  <c r="AI43" i="8" s="1"/>
  <c r="AJ43" i="8" s="1"/>
  <c r="AK43" i="8" s="1"/>
  <c r="AL43" i="8" s="1"/>
  <c r="AM43" i="8" s="1"/>
  <c r="AN43" i="8" s="1"/>
  <c r="AO43" i="8" s="1"/>
  <c r="AP43" i="8" s="1"/>
  <c r="AQ43" i="8" s="1"/>
  <c r="AR43" i="8" s="1"/>
  <c r="AS43" i="8" s="1"/>
  <c r="AT43" i="8" s="1"/>
  <c r="AU43" i="8" s="1"/>
  <c r="AV43" i="8" s="1"/>
  <c r="AW43" i="8" s="1"/>
  <c r="AX43" i="8" s="1"/>
  <c r="AY43" i="8" s="1"/>
  <c r="AZ43" i="8" s="1"/>
  <c r="BA43" i="8" s="1"/>
  <c r="BB43" i="8" s="1"/>
  <c r="BC43" i="8" s="1"/>
  <c r="D43" i="8" l="1"/>
  <c r="E43" i="8"/>
  <c r="G44" i="8" l="1"/>
  <c r="H44" i="8" s="1"/>
  <c r="I44" i="8" s="1"/>
  <c r="J44" i="8" s="1"/>
  <c r="K44" i="8" s="1"/>
  <c r="L44" i="8" s="1"/>
  <c r="M44" i="8" s="1"/>
  <c r="N44" i="8" s="1"/>
  <c r="O44" i="8" s="1"/>
  <c r="P44" i="8" s="1"/>
  <c r="Q44" i="8" s="1"/>
  <c r="R44" i="8" s="1"/>
  <c r="S44" i="8" s="1"/>
  <c r="T44" i="8" s="1"/>
  <c r="U44" i="8" s="1"/>
  <c r="V44" i="8" s="1"/>
  <c r="W44" i="8" s="1"/>
  <c r="X44" i="8" s="1"/>
  <c r="Y44" i="8" s="1"/>
  <c r="Z44" i="8" s="1"/>
  <c r="AA44" i="8" s="1"/>
  <c r="AB44" i="8" s="1"/>
  <c r="AC44" i="8" s="1"/>
  <c r="AD44" i="8" s="1"/>
  <c r="AE44" i="8" s="1"/>
  <c r="AF44" i="8" s="1"/>
  <c r="AG44" i="8" s="1"/>
  <c r="AH44" i="8" s="1"/>
  <c r="AI44" i="8" s="1"/>
  <c r="AJ44" i="8" s="1"/>
  <c r="AK44" i="8" s="1"/>
  <c r="AL44" i="8" s="1"/>
  <c r="AM44" i="8" s="1"/>
  <c r="AN44" i="8" s="1"/>
  <c r="AO44" i="8" s="1"/>
  <c r="AP44" i="8" s="1"/>
  <c r="AQ44" i="8" s="1"/>
  <c r="AR44" i="8" s="1"/>
  <c r="AS44" i="8" s="1"/>
  <c r="AT44" i="8" s="1"/>
  <c r="AU44" i="8" s="1"/>
  <c r="AV44" i="8" s="1"/>
  <c r="AW44" i="8" s="1"/>
  <c r="AX44" i="8" s="1"/>
  <c r="AY44" i="8" s="1"/>
  <c r="AZ44" i="8" s="1"/>
  <c r="BA44" i="8" s="1"/>
  <c r="BB44" i="8" s="1"/>
  <c r="BC44" i="8" s="1"/>
  <c r="D44" i="8" l="1"/>
  <c r="E44" i="8"/>
  <c r="E45" i="8" s="1"/>
  <c r="G45" i="8"/>
  <c r="H45" i="8" s="1"/>
  <c r="I45" i="8" s="1"/>
  <c r="J45" i="8" s="1"/>
  <c r="K45" i="8" s="1"/>
  <c r="L45" i="8" s="1"/>
  <c r="M45" i="8" s="1"/>
  <c r="N45" i="8" s="1"/>
  <c r="O45" i="8" s="1"/>
  <c r="P45" i="8" s="1"/>
  <c r="Q45" i="8" s="1"/>
  <c r="R45" i="8" s="1"/>
  <c r="S45" i="8" s="1"/>
  <c r="T45" i="8" s="1"/>
  <c r="U45" i="8" s="1"/>
  <c r="V45" i="8" s="1"/>
  <c r="W45" i="8" s="1"/>
  <c r="X45" i="8" s="1"/>
  <c r="Y45" i="8" s="1"/>
  <c r="Z45" i="8" s="1"/>
  <c r="AA45" i="8" s="1"/>
  <c r="AB45" i="8" s="1"/>
  <c r="AC45" i="8" s="1"/>
  <c r="AD45" i="8" s="1"/>
  <c r="AE45" i="8" s="1"/>
  <c r="AF45" i="8" s="1"/>
  <c r="AG45" i="8" s="1"/>
  <c r="AH45" i="8" s="1"/>
  <c r="AI45" i="8" s="1"/>
  <c r="AJ45" i="8" s="1"/>
  <c r="AK45" i="8" s="1"/>
  <c r="AL45" i="8" s="1"/>
  <c r="AM45" i="8" s="1"/>
  <c r="AN45" i="8" s="1"/>
  <c r="AO45" i="8" s="1"/>
  <c r="AP45" i="8" s="1"/>
  <c r="AQ45" i="8" s="1"/>
  <c r="AR45" i="8" s="1"/>
  <c r="AS45" i="8" s="1"/>
  <c r="AT45" i="8" s="1"/>
  <c r="AU45" i="8" s="1"/>
  <c r="AV45" i="8" s="1"/>
  <c r="AW45" i="8" s="1"/>
  <c r="AX45" i="8" s="1"/>
  <c r="AY45" i="8" s="1"/>
  <c r="AZ45" i="8" s="1"/>
  <c r="BA45" i="8" s="1"/>
  <c r="BB45" i="8" s="1"/>
  <c r="BC45" i="8" s="1"/>
  <c r="D45" i="8" l="1"/>
  <c r="G46" i="8"/>
  <c r="H46" i="8" s="1"/>
  <c r="I46" i="8" s="1"/>
  <c r="J46" i="8" s="1"/>
  <c r="K46" i="8" s="1"/>
  <c r="L46" i="8" s="1"/>
  <c r="M46" i="8" s="1"/>
  <c r="N46" i="8" s="1"/>
  <c r="O46" i="8" s="1"/>
  <c r="P46" i="8" s="1"/>
  <c r="Q46" i="8" s="1"/>
  <c r="R46" i="8" s="1"/>
  <c r="S46" i="8" s="1"/>
  <c r="T46" i="8" s="1"/>
  <c r="U46" i="8" s="1"/>
  <c r="V46" i="8" s="1"/>
  <c r="W46" i="8" s="1"/>
  <c r="X46" i="8" s="1"/>
  <c r="Y46" i="8" s="1"/>
  <c r="Z46" i="8" s="1"/>
  <c r="AA46" i="8" s="1"/>
  <c r="AB46" i="8" s="1"/>
  <c r="AC46" i="8" s="1"/>
  <c r="AD46" i="8" s="1"/>
  <c r="AE46" i="8" s="1"/>
  <c r="AF46" i="8" s="1"/>
  <c r="AG46" i="8" s="1"/>
  <c r="AH46" i="8" s="1"/>
  <c r="AI46" i="8" s="1"/>
  <c r="AJ46" i="8" s="1"/>
  <c r="AK46" i="8" s="1"/>
  <c r="AL46" i="8" s="1"/>
  <c r="AM46" i="8" s="1"/>
  <c r="AN46" i="8" s="1"/>
  <c r="AO46" i="8" s="1"/>
  <c r="AP46" i="8" s="1"/>
  <c r="AQ46" i="8" s="1"/>
  <c r="AR46" i="8" s="1"/>
  <c r="AS46" i="8" s="1"/>
  <c r="AT46" i="8" s="1"/>
  <c r="AU46" i="8" s="1"/>
  <c r="AV46" i="8" s="1"/>
  <c r="AW46" i="8" s="1"/>
  <c r="AX46" i="8" s="1"/>
  <c r="AY46" i="8" s="1"/>
  <c r="AZ46" i="8" s="1"/>
  <c r="BA46" i="8" s="1"/>
  <c r="BB46" i="8" s="1"/>
  <c r="BC46" i="8" s="1"/>
  <c r="D46" i="8" l="1"/>
  <c r="E46" i="8"/>
  <c r="G47" i="8"/>
  <c r="H47" i="8" s="1"/>
  <c r="I47" i="8" s="1"/>
  <c r="J47" i="8" s="1"/>
  <c r="K47" i="8" s="1"/>
  <c r="L47" i="8" s="1"/>
  <c r="M47" i="8" s="1"/>
  <c r="N47" i="8" s="1"/>
  <c r="O47" i="8" s="1"/>
  <c r="P47" i="8" s="1"/>
  <c r="Q47" i="8" s="1"/>
  <c r="R47" i="8" s="1"/>
  <c r="S47" i="8" s="1"/>
  <c r="T47" i="8" s="1"/>
  <c r="U47" i="8" s="1"/>
  <c r="V47" i="8" s="1"/>
  <c r="W47" i="8" s="1"/>
  <c r="X47" i="8" s="1"/>
  <c r="Y47" i="8" s="1"/>
  <c r="Z47" i="8" s="1"/>
  <c r="AA47" i="8" s="1"/>
  <c r="AB47" i="8" s="1"/>
  <c r="AC47" i="8" s="1"/>
  <c r="AD47" i="8" s="1"/>
  <c r="AE47" i="8" s="1"/>
  <c r="AF47" i="8" s="1"/>
  <c r="AG47" i="8" s="1"/>
  <c r="AH47" i="8" s="1"/>
  <c r="AI47" i="8" s="1"/>
  <c r="AJ47" i="8" s="1"/>
  <c r="AK47" i="8" s="1"/>
  <c r="AL47" i="8" s="1"/>
  <c r="AM47" i="8" s="1"/>
  <c r="AN47" i="8" s="1"/>
  <c r="AO47" i="8" s="1"/>
  <c r="AP47" i="8" s="1"/>
  <c r="AQ47" i="8" s="1"/>
  <c r="AR47" i="8" s="1"/>
  <c r="AS47" i="8" s="1"/>
  <c r="AT47" i="8" s="1"/>
  <c r="AU47" i="8" s="1"/>
  <c r="AV47" i="8" s="1"/>
  <c r="AW47" i="8" s="1"/>
  <c r="AX47" i="8" s="1"/>
  <c r="AY47" i="8" s="1"/>
  <c r="AZ47" i="8" s="1"/>
  <c r="BA47" i="8" s="1"/>
  <c r="BB47" i="8" s="1"/>
  <c r="BC47" i="8" s="1"/>
  <c r="D47" i="8" l="1"/>
  <c r="E47" i="8"/>
  <c r="G48" i="8"/>
  <c r="H48" i="8" s="1"/>
  <c r="I48" i="8" s="1"/>
  <c r="J48" i="8" s="1"/>
  <c r="K48" i="8" s="1"/>
  <c r="L48" i="8" s="1"/>
  <c r="M48" i="8" s="1"/>
  <c r="N48" i="8" s="1"/>
  <c r="O48" i="8" s="1"/>
  <c r="P48" i="8" s="1"/>
  <c r="Q48" i="8" s="1"/>
  <c r="R48" i="8" s="1"/>
  <c r="S48" i="8" s="1"/>
  <c r="T48" i="8" s="1"/>
  <c r="U48" i="8" s="1"/>
  <c r="V48" i="8" s="1"/>
  <c r="W48" i="8" s="1"/>
  <c r="X48" i="8" s="1"/>
  <c r="Y48" i="8" s="1"/>
  <c r="Z48" i="8" s="1"/>
  <c r="AA48" i="8" s="1"/>
  <c r="AB48" i="8" s="1"/>
  <c r="AC48" i="8" s="1"/>
  <c r="AD48" i="8" s="1"/>
  <c r="AE48" i="8" s="1"/>
  <c r="AF48" i="8" s="1"/>
  <c r="AG48" i="8" s="1"/>
  <c r="AH48" i="8" s="1"/>
  <c r="AI48" i="8" s="1"/>
  <c r="AJ48" i="8" s="1"/>
  <c r="AK48" i="8" s="1"/>
  <c r="AL48" i="8" s="1"/>
  <c r="AM48" i="8" s="1"/>
  <c r="AN48" i="8" s="1"/>
  <c r="AO48" i="8" s="1"/>
  <c r="AP48" i="8" s="1"/>
  <c r="AQ48" i="8" s="1"/>
  <c r="AR48" i="8" s="1"/>
  <c r="AS48" i="8" s="1"/>
  <c r="AT48" i="8" s="1"/>
  <c r="AU48" i="8" s="1"/>
  <c r="AV48" i="8" s="1"/>
  <c r="AW48" i="8" s="1"/>
  <c r="AX48" i="8" s="1"/>
  <c r="AY48" i="8" s="1"/>
  <c r="AZ48" i="8" s="1"/>
  <c r="BA48" i="8" s="1"/>
  <c r="BB48" i="8" s="1"/>
  <c r="BC48" i="8" s="1"/>
  <c r="D48" i="8" l="1"/>
  <c r="D49" i="8" s="1"/>
  <c r="E48" i="8"/>
  <c r="G49" i="8"/>
  <c r="H49" i="8" s="1"/>
  <c r="I49" i="8" s="1"/>
  <c r="J49" i="8" s="1"/>
  <c r="K49" i="8" s="1"/>
  <c r="L49" i="8" s="1"/>
  <c r="M49" i="8" s="1"/>
  <c r="N49" i="8" s="1"/>
  <c r="O49" i="8" s="1"/>
  <c r="P49" i="8" s="1"/>
  <c r="Q49" i="8" s="1"/>
  <c r="R49" i="8" s="1"/>
  <c r="S49" i="8" s="1"/>
  <c r="T49" i="8" s="1"/>
  <c r="U49" i="8" s="1"/>
  <c r="V49" i="8" s="1"/>
  <c r="W49" i="8" s="1"/>
  <c r="X49" i="8" s="1"/>
  <c r="Y49" i="8" s="1"/>
  <c r="Z49" i="8" s="1"/>
  <c r="AA49" i="8" s="1"/>
  <c r="AB49" i="8" s="1"/>
  <c r="AC49" i="8" s="1"/>
  <c r="AD49" i="8" s="1"/>
  <c r="AE49" i="8" s="1"/>
  <c r="AF49" i="8" s="1"/>
  <c r="AG49" i="8" s="1"/>
  <c r="AH49" i="8" s="1"/>
  <c r="AI49" i="8" s="1"/>
  <c r="AJ49" i="8" s="1"/>
  <c r="AK49" i="8" s="1"/>
  <c r="AL49" i="8" s="1"/>
  <c r="AM49" i="8" s="1"/>
  <c r="AN49" i="8" s="1"/>
  <c r="AO49" i="8" s="1"/>
  <c r="AP49" i="8" s="1"/>
  <c r="AQ49" i="8" s="1"/>
  <c r="AR49" i="8" s="1"/>
  <c r="AS49" i="8" s="1"/>
  <c r="AT49" i="8" s="1"/>
  <c r="AU49" i="8" s="1"/>
  <c r="AV49" i="8" s="1"/>
  <c r="AW49" i="8" s="1"/>
  <c r="AX49" i="8" s="1"/>
  <c r="AY49" i="8" s="1"/>
  <c r="AZ49" i="8" s="1"/>
  <c r="BA49" i="8" s="1"/>
  <c r="BB49" i="8" s="1"/>
  <c r="BC49" i="8" s="1"/>
  <c r="E49" i="8" l="1"/>
  <c r="G50" i="8"/>
  <c r="H50" i="8" s="1"/>
  <c r="I50" i="8" s="1"/>
  <c r="J50" i="8" s="1"/>
  <c r="K50" i="8" s="1"/>
  <c r="L50" i="8" s="1"/>
  <c r="M50" i="8" s="1"/>
  <c r="N50" i="8" s="1"/>
  <c r="O50" i="8" s="1"/>
  <c r="P50" i="8" s="1"/>
  <c r="Q50" i="8" s="1"/>
  <c r="R50" i="8" s="1"/>
  <c r="S50" i="8" s="1"/>
  <c r="T50" i="8" s="1"/>
  <c r="U50" i="8" s="1"/>
  <c r="V50" i="8" s="1"/>
  <c r="W50" i="8" s="1"/>
  <c r="X50" i="8" s="1"/>
  <c r="Y50" i="8" s="1"/>
  <c r="Z50" i="8" s="1"/>
  <c r="AA50" i="8" s="1"/>
  <c r="AB50" i="8" s="1"/>
  <c r="AC50" i="8" s="1"/>
  <c r="AD50" i="8" s="1"/>
  <c r="AE50" i="8" s="1"/>
  <c r="AF50" i="8" s="1"/>
  <c r="AG50" i="8" s="1"/>
  <c r="AH50" i="8" s="1"/>
  <c r="AI50" i="8" s="1"/>
  <c r="AJ50" i="8" s="1"/>
  <c r="AK50" i="8" s="1"/>
  <c r="AL50" i="8" s="1"/>
  <c r="AM50" i="8" s="1"/>
  <c r="AN50" i="8" s="1"/>
  <c r="AO50" i="8" s="1"/>
  <c r="AP50" i="8" s="1"/>
  <c r="AQ50" i="8" s="1"/>
  <c r="AR50" i="8" s="1"/>
  <c r="AS50" i="8" s="1"/>
  <c r="AT50" i="8" s="1"/>
  <c r="AU50" i="8" s="1"/>
  <c r="AV50" i="8" s="1"/>
  <c r="AW50" i="8" s="1"/>
  <c r="AX50" i="8" s="1"/>
  <c r="AY50" i="8" s="1"/>
  <c r="AZ50" i="8" s="1"/>
  <c r="BA50" i="8" s="1"/>
  <c r="BB50" i="8" s="1"/>
  <c r="BC50" i="8" s="1"/>
  <c r="D50" i="8" l="1"/>
  <c r="E50" i="8"/>
  <c r="G51" i="8" l="1"/>
  <c r="H51" i="8" s="1"/>
  <c r="I51" i="8" s="1"/>
  <c r="J51" i="8" s="1"/>
  <c r="K51" i="8" s="1"/>
  <c r="L51" i="8" s="1"/>
  <c r="M51" i="8" s="1"/>
  <c r="N51" i="8" s="1"/>
  <c r="O51" i="8" s="1"/>
  <c r="P51" i="8" s="1"/>
  <c r="Q51" i="8" s="1"/>
  <c r="R51" i="8" s="1"/>
  <c r="S51" i="8" s="1"/>
  <c r="T51" i="8" s="1"/>
  <c r="U51" i="8" s="1"/>
  <c r="V51" i="8" s="1"/>
  <c r="W51" i="8" s="1"/>
  <c r="X51" i="8" s="1"/>
  <c r="Y51" i="8" s="1"/>
  <c r="Z51" i="8" s="1"/>
  <c r="AA51" i="8" s="1"/>
  <c r="AB51" i="8" s="1"/>
  <c r="AC51" i="8" s="1"/>
  <c r="AD51" i="8" s="1"/>
  <c r="AE51" i="8" s="1"/>
  <c r="AF51" i="8" s="1"/>
  <c r="AG51" i="8" s="1"/>
  <c r="AH51" i="8" s="1"/>
  <c r="AI51" i="8" s="1"/>
  <c r="AJ51" i="8" s="1"/>
  <c r="AK51" i="8" s="1"/>
  <c r="AL51" i="8" s="1"/>
  <c r="AM51" i="8" s="1"/>
  <c r="AN51" i="8" s="1"/>
  <c r="AO51" i="8" s="1"/>
  <c r="AP51" i="8" s="1"/>
  <c r="AQ51" i="8" s="1"/>
  <c r="AR51" i="8" s="1"/>
  <c r="AS51" i="8" s="1"/>
  <c r="AT51" i="8" s="1"/>
  <c r="AU51" i="8" s="1"/>
  <c r="AV51" i="8" s="1"/>
  <c r="AW51" i="8" s="1"/>
  <c r="AX51" i="8" s="1"/>
  <c r="AY51" i="8" s="1"/>
  <c r="AZ51" i="8" s="1"/>
  <c r="BA51" i="8" s="1"/>
  <c r="BB51" i="8" s="1"/>
  <c r="BC51" i="8" s="1"/>
  <c r="D51" i="8" l="1"/>
  <c r="E51" i="8"/>
  <c r="G52" i="8" l="1"/>
  <c r="H52" i="8" s="1"/>
  <c r="I52" i="8" s="1"/>
  <c r="J52" i="8" s="1"/>
  <c r="K52" i="8" s="1"/>
  <c r="L52" i="8" s="1"/>
  <c r="M52" i="8" s="1"/>
  <c r="N52" i="8" s="1"/>
  <c r="O52" i="8" s="1"/>
  <c r="P52" i="8" s="1"/>
  <c r="Q52" i="8" s="1"/>
  <c r="R52" i="8" s="1"/>
  <c r="S52" i="8" s="1"/>
  <c r="T52" i="8" s="1"/>
  <c r="U52" i="8" s="1"/>
  <c r="V52" i="8" s="1"/>
  <c r="W52" i="8" s="1"/>
  <c r="X52" i="8" s="1"/>
  <c r="Y52" i="8" s="1"/>
  <c r="Z52" i="8" s="1"/>
  <c r="AA52" i="8" s="1"/>
  <c r="AB52" i="8" s="1"/>
  <c r="AC52" i="8" s="1"/>
  <c r="AD52" i="8" s="1"/>
  <c r="AE52" i="8" s="1"/>
  <c r="AF52" i="8" s="1"/>
  <c r="AG52" i="8" s="1"/>
  <c r="AH52" i="8" s="1"/>
  <c r="AI52" i="8" s="1"/>
  <c r="AJ52" i="8" s="1"/>
  <c r="AK52" i="8" s="1"/>
  <c r="AL52" i="8" s="1"/>
  <c r="AM52" i="8" s="1"/>
  <c r="AN52" i="8" s="1"/>
  <c r="AO52" i="8" s="1"/>
  <c r="AP52" i="8" s="1"/>
  <c r="AQ52" i="8" s="1"/>
  <c r="AR52" i="8" s="1"/>
  <c r="AS52" i="8" s="1"/>
  <c r="AT52" i="8" s="1"/>
  <c r="AU52" i="8" s="1"/>
  <c r="AV52" i="8" s="1"/>
  <c r="AW52" i="8" s="1"/>
  <c r="AX52" i="8" s="1"/>
  <c r="AY52" i="8" s="1"/>
  <c r="AZ52" i="8" s="1"/>
  <c r="BA52" i="8" s="1"/>
  <c r="BB52" i="8" s="1"/>
  <c r="BC52" i="8" s="1"/>
  <c r="D52" i="8" l="1"/>
  <c r="E52" i="8"/>
  <c r="G53" i="8" l="1"/>
  <c r="H53" i="8" s="1"/>
  <c r="I53" i="8" s="1"/>
  <c r="J53" i="8" s="1"/>
  <c r="K53" i="8" s="1"/>
  <c r="L53" i="8" s="1"/>
  <c r="M53" i="8" s="1"/>
  <c r="N53" i="8" s="1"/>
  <c r="O53" i="8" s="1"/>
  <c r="P53" i="8" s="1"/>
  <c r="Q53" i="8" s="1"/>
  <c r="R53" i="8" s="1"/>
  <c r="S53" i="8" s="1"/>
  <c r="T53" i="8" s="1"/>
  <c r="U53" i="8" s="1"/>
  <c r="V53" i="8" s="1"/>
  <c r="W53" i="8" s="1"/>
  <c r="X53" i="8" s="1"/>
  <c r="Y53" i="8" s="1"/>
  <c r="Z53" i="8" s="1"/>
  <c r="AA53" i="8" s="1"/>
  <c r="AB53" i="8" s="1"/>
  <c r="AC53" i="8" s="1"/>
  <c r="AD53" i="8" s="1"/>
  <c r="AE53" i="8" s="1"/>
  <c r="AF53" i="8" s="1"/>
  <c r="AG53" i="8" s="1"/>
  <c r="AH53" i="8" s="1"/>
  <c r="AI53" i="8" s="1"/>
  <c r="AJ53" i="8" s="1"/>
  <c r="AK53" i="8" s="1"/>
  <c r="AL53" i="8" s="1"/>
  <c r="AM53" i="8" s="1"/>
  <c r="AN53" i="8" s="1"/>
  <c r="AO53" i="8" s="1"/>
  <c r="AP53" i="8" s="1"/>
  <c r="AQ53" i="8" s="1"/>
  <c r="AR53" i="8" s="1"/>
  <c r="AS53" i="8" s="1"/>
  <c r="AT53" i="8" s="1"/>
  <c r="AU53" i="8" s="1"/>
  <c r="AV53" i="8" s="1"/>
  <c r="AW53" i="8" s="1"/>
  <c r="AX53" i="8" s="1"/>
  <c r="AY53" i="8" s="1"/>
  <c r="AZ53" i="8" s="1"/>
  <c r="BA53" i="8" s="1"/>
  <c r="BB53" i="8" s="1"/>
  <c r="BC53" i="8" s="1"/>
  <c r="D53" i="8" l="1"/>
  <c r="E53" i="8"/>
  <c r="E54" i="8" s="1"/>
  <c r="G54" i="8"/>
  <c r="H54" i="8" s="1"/>
  <c r="I54" i="8" s="1"/>
  <c r="J54" i="8" s="1"/>
  <c r="K54" i="8" s="1"/>
  <c r="L54" i="8" s="1"/>
  <c r="M54" i="8" s="1"/>
  <c r="N54" i="8" s="1"/>
  <c r="O54" i="8" s="1"/>
  <c r="P54" i="8" s="1"/>
  <c r="Q54" i="8" s="1"/>
  <c r="R54" i="8" s="1"/>
  <c r="S54" i="8" s="1"/>
  <c r="T54" i="8" s="1"/>
  <c r="U54" i="8" s="1"/>
  <c r="V54" i="8" s="1"/>
  <c r="W54" i="8" s="1"/>
  <c r="X54" i="8" s="1"/>
  <c r="Y54" i="8" s="1"/>
  <c r="Z54" i="8" s="1"/>
  <c r="AA54" i="8" s="1"/>
  <c r="AB54" i="8" s="1"/>
  <c r="AC54" i="8" s="1"/>
  <c r="AD54" i="8" s="1"/>
  <c r="AE54" i="8" s="1"/>
  <c r="AF54" i="8" s="1"/>
  <c r="AG54" i="8" s="1"/>
  <c r="AH54" i="8" s="1"/>
  <c r="AI54" i="8" s="1"/>
  <c r="AJ54" i="8" s="1"/>
  <c r="AK54" i="8" s="1"/>
  <c r="AL54" i="8" s="1"/>
  <c r="AM54" i="8" s="1"/>
  <c r="AN54" i="8" s="1"/>
  <c r="AO54" i="8" s="1"/>
  <c r="AP54" i="8" s="1"/>
  <c r="AQ54" i="8" s="1"/>
  <c r="AR54" i="8" s="1"/>
  <c r="AS54" i="8" s="1"/>
  <c r="AT54" i="8" s="1"/>
  <c r="AU54" i="8" s="1"/>
  <c r="AV54" i="8" s="1"/>
  <c r="AW54" i="8" s="1"/>
  <c r="AX54" i="8" s="1"/>
  <c r="AY54" i="8" s="1"/>
  <c r="AZ54" i="8" s="1"/>
  <c r="BA54" i="8" s="1"/>
  <c r="BB54" i="8" s="1"/>
  <c r="BC54" i="8" s="1"/>
  <c r="D54" i="8" l="1"/>
  <c r="D55" i="8" s="1"/>
  <c r="G55" i="8"/>
  <c r="H55" i="8" s="1"/>
  <c r="I55" i="8" s="1"/>
  <c r="J55" i="8" s="1"/>
  <c r="K55" i="8" s="1"/>
  <c r="L55" i="8" s="1"/>
  <c r="M55" i="8" s="1"/>
  <c r="N55" i="8" s="1"/>
  <c r="O55" i="8" s="1"/>
  <c r="P55" i="8" s="1"/>
  <c r="Q55" i="8" s="1"/>
  <c r="R55" i="8" s="1"/>
  <c r="S55" i="8" s="1"/>
  <c r="T55" i="8" s="1"/>
  <c r="U55" i="8" s="1"/>
  <c r="V55" i="8" s="1"/>
  <c r="W55" i="8" s="1"/>
  <c r="X55" i="8" s="1"/>
  <c r="Y55" i="8" s="1"/>
  <c r="Z55" i="8" s="1"/>
  <c r="AA55" i="8" s="1"/>
  <c r="AB55" i="8" s="1"/>
  <c r="AC55" i="8" s="1"/>
  <c r="AD55" i="8" s="1"/>
  <c r="AE55" i="8" s="1"/>
  <c r="AF55" i="8" s="1"/>
  <c r="AG55" i="8" s="1"/>
  <c r="AH55" i="8" s="1"/>
  <c r="AI55" i="8" s="1"/>
  <c r="AJ55" i="8" s="1"/>
  <c r="AK55" i="8" s="1"/>
  <c r="AL55" i="8" s="1"/>
  <c r="AM55" i="8" s="1"/>
  <c r="AN55" i="8" s="1"/>
  <c r="AO55" i="8" s="1"/>
  <c r="AP55" i="8" s="1"/>
  <c r="AQ55" i="8" s="1"/>
  <c r="AR55" i="8" s="1"/>
  <c r="AS55" i="8" s="1"/>
  <c r="AT55" i="8" s="1"/>
  <c r="AU55" i="8" s="1"/>
  <c r="AV55" i="8" s="1"/>
  <c r="AW55" i="8" s="1"/>
  <c r="AX55" i="8" s="1"/>
  <c r="AY55" i="8" s="1"/>
  <c r="AZ55" i="8" s="1"/>
  <c r="BA55" i="8" s="1"/>
  <c r="BB55" i="8" s="1"/>
  <c r="BC55" i="8" s="1"/>
  <c r="E55" i="8" l="1"/>
  <c r="G56" i="8"/>
  <c r="H56" i="8" s="1"/>
  <c r="I56" i="8" s="1"/>
  <c r="J56" i="8" s="1"/>
  <c r="K56" i="8" s="1"/>
  <c r="L56" i="8" s="1"/>
  <c r="M56" i="8" s="1"/>
  <c r="N56" i="8" s="1"/>
  <c r="O56" i="8" s="1"/>
  <c r="P56" i="8" s="1"/>
  <c r="Q56" i="8" s="1"/>
  <c r="R56" i="8" s="1"/>
  <c r="S56" i="8" s="1"/>
  <c r="T56" i="8" s="1"/>
  <c r="U56" i="8" s="1"/>
  <c r="V56" i="8" s="1"/>
  <c r="W56" i="8" s="1"/>
  <c r="X56" i="8" s="1"/>
  <c r="Y56" i="8" s="1"/>
  <c r="Z56" i="8" s="1"/>
  <c r="AA56" i="8" s="1"/>
  <c r="AB56" i="8" s="1"/>
  <c r="AC56" i="8" s="1"/>
  <c r="AD56" i="8" s="1"/>
  <c r="AE56" i="8" s="1"/>
  <c r="AF56" i="8" s="1"/>
  <c r="AG56" i="8" s="1"/>
  <c r="AH56" i="8" s="1"/>
  <c r="AI56" i="8" s="1"/>
  <c r="AJ56" i="8" s="1"/>
  <c r="AK56" i="8" s="1"/>
  <c r="AL56" i="8" s="1"/>
  <c r="AM56" i="8" s="1"/>
  <c r="AN56" i="8" s="1"/>
  <c r="AO56" i="8" s="1"/>
  <c r="AP56" i="8" s="1"/>
  <c r="AQ56" i="8" s="1"/>
  <c r="AR56" i="8" s="1"/>
  <c r="AS56" i="8" s="1"/>
  <c r="AT56" i="8" s="1"/>
  <c r="AU56" i="8" s="1"/>
  <c r="AV56" i="8" s="1"/>
  <c r="AW56" i="8" s="1"/>
  <c r="AX56" i="8" s="1"/>
  <c r="AY56" i="8" s="1"/>
  <c r="AZ56" i="8" s="1"/>
  <c r="BA56" i="8" s="1"/>
  <c r="BB56" i="8" s="1"/>
  <c r="BC56" i="8" s="1"/>
  <c r="E56" i="8" l="1"/>
  <c r="D56" i="8"/>
  <c r="G57" i="8"/>
  <c r="H57" i="8" s="1"/>
  <c r="I57" i="8" s="1"/>
  <c r="J57" i="8" s="1"/>
  <c r="K57" i="8" s="1"/>
  <c r="L57" i="8" s="1"/>
  <c r="M57" i="8" s="1"/>
  <c r="N57" i="8" s="1"/>
  <c r="O57" i="8" s="1"/>
  <c r="P57" i="8" s="1"/>
  <c r="Q57" i="8" s="1"/>
  <c r="R57" i="8" s="1"/>
  <c r="S57" i="8" s="1"/>
  <c r="T57" i="8" s="1"/>
  <c r="U57" i="8" s="1"/>
  <c r="V57" i="8" s="1"/>
  <c r="W57" i="8" s="1"/>
  <c r="X57" i="8" s="1"/>
  <c r="Y57" i="8" s="1"/>
  <c r="Z57" i="8" s="1"/>
  <c r="AA57" i="8" s="1"/>
  <c r="AB57" i="8" s="1"/>
  <c r="AC57" i="8" s="1"/>
  <c r="AD57" i="8" s="1"/>
  <c r="AE57" i="8" s="1"/>
  <c r="AF57" i="8" s="1"/>
  <c r="AG57" i="8" s="1"/>
  <c r="AH57" i="8" s="1"/>
  <c r="AI57" i="8" s="1"/>
  <c r="AJ57" i="8" s="1"/>
  <c r="AK57" i="8" s="1"/>
  <c r="AL57" i="8" s="1"/>
  <c r="AM57" i="8" s="1"/>
  <c r="AN57" i="8" s="1"/>
  <c r="AO57" i="8" s="1"/>
  <c r="AP57" i="8" s="1"/>
  <c r="AQ57" i="8" s="1"/>
  <c r="AR57" i="8" s="1"/>
  <c r="AS57" i="8" s="1"/>
  <c r="AT57" i="8" s="1"/>
  <c r="AU57" i="8" s="1"/>
  <c r="AV57" i="8" s="1"/>
  <c r="AW57" i="8" s="1"/>
  <c r="AX57" i="8" s="1"/>
  <c r="AY57" i="8" s="1"/>
  <c r="AZ57" i="8" s="1"/>
  <c r="BA57" i="8" s="1"/>
  <c r="BB57" i="8" s="1"/>
  <c r="BC57" i="8" s="1"/>
  <c r="D57" i="8" l="1"/>
  <c r="E57" i="8"/>
  <c r="G58" i="8"/>
  <c r="H58" i="8" s="1"/>
  <c r="I58" i="8" s="1"/>
  <c r="J58" i="8" s="1"/>
  <c r="K58" i="8" s="1"/>
  <c r="L58" i="8" s="1"/>
  <c r="M58" i="8" s="1"/>
  <c r="N58" i="8" s="1"/>
  <c r="O58" i="8" s="1"/>
  <c r="P58" i="8" s="1"/>
  <c r="Q58" i="8" s="1"/>
  <c r="R58" i="8" s="1"/>
  <c r="S58" i="8" s="1"/>
  <c r="T58" i="8" s="1"/>
  <c r="U58" i="8" s="1"/>
  <c r="V58" i="8" s="1"/>
  <c r="W58" i="8" s="1"/>
  <c r="X58" i="8" s="1"/>
  <c r="Y58" i="8" s="1"/>
  <c r="Z58" i="8" s="1"/>
  <c r="AA58" i="8" s="1"/>
  <c r="AB58" i="8" s="1"/>
  <c r="AC58" i="8" s="1"/>
  <c r="AD58" i="8" s="1"/>
  <c r="AE58" i="8" s="1"/>
  <c r="AF58" i="8" s="1"/>
  <c r="AG58" i="8" s="1"/>
  <c r="AH58" i="8" s="1"/>
  <c r="AI58" i="8" s="1"/>
  <c r="AJ58" i="8" s="1"/>
  <c r="AK58" i="8" s="1"/>
  <c r="AL58" i="8" s="1"/>
  <c r="AM58" i="8" s="1"/>
  <c r="AN58" i="8" s="1"/>
  <c r="AO58" i="8" s="1"/>
  <c r="AP58" i="8" s="1"/>
  <c r="AQ58" i="8" s="1"/>
  <c r="AR58" i="8" s="1"/>
  <c r="AS58" i="8" s="1"/>
  <c r="AT58" i="8" s="1"/>
  <c r="AU58" i="8" s="1"/>
  <c r="AV58" i="8" s="1"/>
  <c r="AW58" i="8" s="1"/>
  <c r="AX58" i="8" s="1"/>
  <c r="AY58" i="8" s="1"/>
  <c r="AZ58" i="8" s="1"/>
  <c r="BA58" i="8" s="1"/>
  <c r="BB58" i="8" s="1"/>
  <c r="BC58" i="8" s="1"/>
  <c r="E58" i="8" l="1"/>
  <c r="D58" i="8"/>
  <c r="D59" i="8" s="1"/>
  <c r="G59" i="8"/>
  <c r="H59" i="8" s="1"/>
  <c r="I59" i="8" s="1"/>
  <c r="J59" i="8" s="1"/>
  <c r="K59" i="8" s="1"/>
  <c r="L59" i="8" s="1"/>
  <c r="M59" i="8" s="1"/>
  <c r="N59" i="8" s="1"/>
  <c r="O59" i="8" s="1"/>
  <c r="P59" i="8" s="1"/>
  <c r="Q59" i="8" s="1"/>
  <c r="R59" i="8" s="1"/>
  <c r="S59" i="8" s="1"/>
  <c r="T59" i="8" s="1"/>
  <c r="U59" i="8" s="1"/>
  <c r="V59" i="8" s="1"/>
  <c r="W59" i="8" s="1"/>
  <c r="X59" i="8" s="1"/>
  <c r="Y59" i="8" s="1"/>
  <c r="Z59" i="8" s="1"/>
  <c r="AA59" i="8" s="1"/>
  <c r="AB59" i="8" s="1"/>
  <c r="AC59" i="8" s="1"/>
  <c r="AD59" i="8" s="1"/>
  <c r="AE59" i="8" s="1"/>
  <c r="AF59" i="8" s="1"/>
  <c r="AG59" i="8" s="1"/>
  <c r="AH59" i="8" s="1"/>
  <c r="AI59" i="8" s="1"/>
  <c r="AJ59" i="8" s="1"/>
  <c r="AK59" i="8" s="1"/>
  <c r="AL59" i="8" s="1"/>
  <c r="AM59" i="8" s="1"/>
  <c r="AN59" i="8" s="1"/>
  <c r="AO59" i="8" s="1"/>
  <c r="AP59" i="8" s="1"/>
  <c r="AQ59" i="8" s="1"/>
  <c r="AR59" i="8" s="1"/>
  <c r="AS59" i="8" s="1"/>
  <c r="AT59" i="8" s="1"/>
  <c r="AU59" i="8" s="1"/>
  <c r="AV59" i="8" s="1"/>
  <c r="AW59" i="8" s="1"/>
  <c r="AX59" i="8" s="1"/>
  <c r="AY59" i="8" s="1"/>
  <c r="AZ59" i="8" s="1"/>
  <c r="BA59" i="8" s="1"/>
  <c r="BB59" i="8" s="1"/>
  <c r="BC59" i="8" s="1"/>
  <c r="E59" i="8" l="1"/>
  <c r="E60" i="8" s="1"/>
  <c r="G60" i="8"/>
  <c r="H60" i="8" s="1"/>
  <c r="I60" i="8" s="1"/>
  <c r="J60" i="8" s="1"/>
  <c r="K60" i="8" s="1"/>
  <c r="L60" i="8" s="1"/>
  <c r="M60" i="8" s="1"/>
  <c r="N60" i="8" s="1"/>
  <c r="O60" i="8" s="1"/>
  <c r="P60" i="8" s="1"/>
  <c r="Q60" i="8" s="1"/>
  <c r="R60" i="8" s="1"/>
  <c r="S60" i="8" s="1"/>
  <c r="T60" i="8" s="1"/>
  <c r="U60" i="8" s="1"/>
  <c r="V60" i="8" s="1"/>
  <c r="W60" i="8" s="1"/>
  <c r="X60" i="8" s="1"/>
  <c r="Y60" i="8" s="1"/>
  <c r="Z60" i="8" s="1"/>
  <c r="AA60" i="8" s="1"/>
  <c r="AB60" i="8" s="1"/>
  <c r="AC60" i="8" s="1"/>
  <c r="AD60" i="8" s="1"/>
  <c r="AE60" i="8" s="1"/>
  <c r="AF60" i="8" s="1"/>
  <c r="AG60" i="8" s="1"/>
  <c r="AH60" i="8" s="1"/>
  <c r="AI60" i="8" s="1"/>
  <c r="AJ60" i="8" s="1"/>
  <c r="AK60" i="8" s="1"/>
  <c r="AL60" i="8" s="1"/>
  <c r="AM60" i="8" s="1"/>
  <c r="AN60" i="8" s="1"/>
  <c r="AO60" i="8" s="1"/>
  <c r="AP60" i="8" s="1"/>
  <c r="AQ60" i="8" s="1"/>
  <c r="AR60" i="8" s="1"/>
  <c r="AS60" i="8" s="1"/>
  <c r="AT60" i="8" s="1"/>
  <c r="AU60" i="8" s="1"/>
  <c r="AV60" i="8" s="1"/>
  <c r="AW60" i="8" s="1"/>
  <c r="AX60" i="8" s="1"/>
  <c r="AY60" i="8" s="1"/>
  <c r="AZ60" i="8" s="1"/>
  <c r="BA60" i="8" s="1"/>
  <c r="BB60" i="8" s="1"/>
  <c r="BC60" i="8" s="1"/>
  <c r="D60" i="8" l="1"/>
  <c r="G61" i="8" l="1"/>
  <c r="H61" i="8" s="1"/>
  <c r="I61" i="8" s="1"/>
  <c r="J61" i="8" s="1"/>
  <c r="K61" i="8" s="1"/>
  <c r="L61" i="8" s="1"/>
  <c r="M61" i="8" s="1"/>
  <c r="N61" i="8" s="1"/>
  <c r="O61" i="8" l="1"/>
  <c r="P61" i="8" s="1"/>
  <c r="Q61" i="8" s="1"/>
  <c r="R61" i="8" s="1"/>
  <c r="S61" i="8" s="1"/>
  <c r="T61" i="8" s="1"/>
  <c r="U61" i="8" s="1"/>
  <c r="V61" i="8" s="1"/>
  <c r="W61" i="8" l="1"/>
  <c r="X61" i="8" s="1"/>
  <c r="Y61" i="8" s="1"/>
  <c r="Z61" i="8" s="1"/>
  <c r="AA61" i="8" s="1"/>
  <c r="AB61" i="8" s="1"/>
  <c r="AC61" i="8" s="1"/>
  <c r="AD61" i="8" s="1"/>
  <c r="AE61" i="8" s="1"/>
  <c r="AF61" i="8" s="1"/>
  <c r="AG61" i="8" s="1"/>
  <c r="AH61" i="8" s="1"/>
  <c r="AI61" i="8" s="1"/>
  <c r="AJ61" i="8" s="1"/>
  <c r="AK61" i="8" s="1"/>
  <c r="AL61" i="8" s="1"/>
  <c r="AM61" i="8" s="1"/>
  <c r="AN61" i="8" s="1"/>
  <c r="AO61" i="8" s="1"/>
  <c r="AP61" i="8" s="1"/>
  <c r="AQ61" i="8" s="1"/>
  <c r="AR61" i="8" s="1"/>
  <c r="AS61" i="8" s="1"/>
  <c r="AT61" i="8" s="1"/>
  <c r="AU61" i="8" s="1"/>
  <c r="AV61" i="8" s="1"/>
  <c r="AW61" i="8" s="1"/>
  <c r="AX61" i="8" s="1"/>
  <c r="AY61" i="8" s="1"/>
  <c r="AZ61" i="8" s="1"/>
  <c r="BA61" i="8" s="1"/>
  <c r="BB61" i="8" s="1"/>
  <c r="BC61" i="8" s="1"/>
  <c r="E61" i="8"/>
  <c r="E62" i="8" s="1"/>
  <c r="G62" i="8"/>
  <c r="H62" i="8" s="1"/>
  <c r="I62" i="8" s="1"/>
  <c r="J62" i="8" s="1"/>
  <c r="K62" i="8" s="1"/>
  <c r="L62" i="8" s="1"/>
  <c r="M62" i="8" s="1"/>
  <c r="N62" i="8" s="1"/>
  <c r="O62" i="8" s="1"/>
  <c r="P62" i="8" s="1"/>
  <c r="Q62" i="8" s="1"/>
  <c r="R62" i="8" s="1"/>
  <c r="S62" i="8" s="1"/>
  <c r="T62" i="8" s="1"/>
  <c r="U62" i="8" s="1"/>
  <c r="V62" i="8" s="1"/>
  <c r="W62" i="8" s="1"/>
  <c r="X62" i="8" s="1"/>
  <c r="Y62" i="8" s="1"/>
  <c r="Z62" i="8" s="1"/>
  <c r="AA62" i="8" s="1"/>
  <c r="AB62" i="8" s="1"/>
  <c r="AC62" i="8" s="1"/>
  <c r="AD62" i="8" s="1"/>
  <c r="AE62" i="8" s="1"/>
  <c r="AF62" i="8" s="1"/>
  <c r="AG62" i="8" s="1"/>
  <c r="AH62" i="8" s="1"/>
  <c r="AI62" i="8" s="1"/>
  <c r="AJ62" i="8" s="1"/>
  <c r="AK62" i="8" s="1"/>
  <c r="AL62" i="8" s="1"/>
  <c r="AM62" i="8" s="1"/>
  <c r="AN62" i="8" s="1"/>
  <c r="AO62" i="8" s="1"/>
  <c r="AP62" i="8" s="1"/>
  <c r="AQ62" i="8" s="1"/>
  <c r="AR62" i="8" s="1"/>
  <c r="AS62" i="8" s="1"/>
  <c r="AT62" i="8" s="1"/>
  <c r="AU62" i="8" s="1"/>
  <c r="AV62" i="8" s="1"/>
  <c r="AW62" i="8" s="1"/>
  <c r="AX62" i="8" s="1"/>
  <c r="AY62" i="8" s="1"/>
  <c r="AZ62" i="8" s="1"/>
  <c r="BA62" i="8" s="1"/>
  <c r="BB62" i="8" s="1"/>
  <c r="BC62" i="8" s="1"/>
  <c r="D61" i="8" l="1"/>
  <c r="D62" i="8" s="1"/>
  <c r="G63" i="8" l="1"/>
  <c r="H63" i="8" s="1"/>
  <c r="I63" i="8" s="1"/>
  <c r="J63" i="8" s="1"/>
  <c r="K63" i="8" s="1"/>
  <c r="L63" i="8" s="1"/>
  <c r="M63" i="8" s="1"/>
  <c r="N63" i="8" s="1"/>
  <c r="O63" i="8" l="1"/>
  <c r="P63" i="8" s="1"/>
  <c r="Q63" i="8" s="1"/>
  <c r="R63" i="8" s="1"/>
  <c r="S63" i="8" s="1"/>
  <c r="T63" i="8" s="1"/>
  <c r="U63" i="8" s="1"/>
  <c r="V63" i="8" s="1"/>
  <c r="W63" i="8" l="1"/>
  <c r="X63" i="8" s="1"/>
  <c r="Y63" i="8" s="1"/>
  <c r="Z63" i="8" s="1"/>
  <c r="AA63" i="8" s="1"/>
  <c r="AB63" i="8" s="1"/>
  <c r="AC63" i="8" s="1"/>
  <c r="AD63" i="8" s="1"/>
  <c r="AE63" i="8" s="1"/>
  <c r="AF63" i="8" s="1"/>
  <c r="AG63" i="8" s="1"/>
  <c r="AH63" i="8" s="1"/>
  <c r="AI63" i="8" s="1"/>
  <c r="AJ63" i="8" s="1"/>
  <c r="AK63" i="8" s="1"/>
  <c r="AL63" i="8" s="1"/>
  <c r="AM63" i="8" s="1"/>
  <c r="AN63" i="8" s="1"/>
  <c r="AO63" i="8" s="1"/>
  <c r="AP63" i="8" s="1"/>
  <c r="AQ63" i="8" s="1"/>
  <c r="AR63" i="8" s="1"/>
  <c r="AS63" i="8" s="1"/>
  <c r="AT63" i="8" s="1"/>
  <c r="AU63" i="8" s="1"/>
  <c r="AV63" i="8" s="1"/>
  <c r="AW63" i="8" s="1"/>
  <c r="AX63" i="8" s="1"/>
  <c r="AY63" i="8" s="1"/>
  <c r="AZ63" i="8" s="1"/>
  <c r="BA63" i="8" s="1"/>
  <c r="BB63" i="8" s="1"/>
  <c r="BC63" i="8" s="1"/>
  <c r="E63" i="8"/>
  <c r="E64" i="8" s="1"/>
  <c r="G64" i="8"/>
  <c r="H64" i="8" s="1"/>
  <c r="I64" i="8" s="1"/>
  <c r="J64" i="8" s="1"/>
  <c r="K64" i="8" s="1"/>
  <c r="L64" i="8" s="1"/>
  <c r="M64" i="8" s="1"/>
  <c r="N64" i="8" s="1"/>
  <c r="O64" i="8" s="1"/>
  <c r="P64" i="8" s="1"/>
  <c r="Q64" i="8" s="1"/>
  <c r="R64" i="8" s="1"/>
  <c r="S64" i="8" s="1"/>
  <c r="T64" i="8" s="1"/>
  <c r="U64" i="8" s="1"/>
  <c r="V64" i="8" s="1"/>
  <c r="W64" i="8" s="1"/>
  <c r="X64" i="8" s="1"/>
  <c r="Y64" i="8" s="1"/>
  <c r="Z64" i="8" s="1"/>
  <c r="AA64" i="8" s="1"/>
  <c r="AB64" i="8" s="1"/>
  <c r="AC64" i="8" s="1"/>
  <c r="AD64" i="8" s="1"/>
  <c r="AE64" i="8" s="1"/>
  <c r="AF64" i="8" s="1"/>
  <c r="AG64" i="8" s="1"/>
  <c r="AH64" i="8" s="1"/>
  <c r="AI64" i="8" s="1"/>
  <c r="AJ64" i="8" s="1"/>
  <c r="AK64" i="8" s="1"/>
  <c r="AL64" i="8" s="1"/>
  <c r="AM64" i="8" s="1"/>
  <c r="AN64" i="8" s="1"/>
  <c r="AO64" i="8" s="1"/>
  <c r="AP64" i="8" s="1"/>
  <c r="AQ64" i="8" s="1"/>
  <c r="AR64" i="8" s="1"/>
  <c r="AS64" i="8" s="1"/>
  <c r="AT64" i="8" s="1"/>
  <c r="AU64" i="8" s="1"/>
  <c r="AV64" i="8" s="1"/>
  <c r="AW64" i="8" s="1"/>
  <c r="AX64" i="8" s="1"/>
  <c r="AY64" i="8" s="1"/>
  <c r="AZ64" i="8" s="1"/>
  <c r="BA64" i="8" s="1"/>
  <c r="BB64" i="8" s="1"/>
  <c r="BC64" i="8" s="1"/>
  <c r="D63" i="8" l="1"/>
  <c r="D64" i="8" s="1"/>
  <c r="D65" i="8" s="1"/>
  <c r="G65" i="8"/>
  <c r="H65" i="8" s="1"/>
  <c r="I65" i="8" s="1"/>
  <c r="J65" i="8" s="1"/>
  <c r="K65" i="8" s="1"/>
  <c r="L65" i="8" s="1"/>
  <c r="M65" i="8" s="1"/>
  <c r="N65" i="8" s="1"/>
  <c r="O65" i="8" s="1"/>
  <c r="P65" i="8" s="1"/>
  <c r="Q65" i="8" s="1"/>
  <c r="R65" i="8" s="1"/>
  <c r="S65" i="8" s="1"/>
  <c r="T65" i="8" s="1"/>
  <c r="U65" i="8" s="1"/>
  <c r="V65" i="8" s="1"/>
  <c r="W65" i="8" s="1"/>
  <c r="X65" i="8" s="1"/>
  <c r="Y65" i="8" s="1"/>
  <c r="Z65" i="8" s="1"/>
  <c r="AA65" i="8" s="1"/>
  <c r="AB65" i="8" s="1"/>
  <c r="AC65" i="8" s="1"/>
  <c r="AD65" i="8" s="1"/>
  <c r="AE65" i="8" s="1"/>
  <c r="AF65" i="8" s="1"/>
  <c r="AG65" i="8" s="1"/>
  <c r="AH65" i="8" s="1"/>
  <c r="AI65" i="8" s="1"/>
  <c r="AJ65" i="8" s="1"/>
  <c r="AK65" i="8" s="1"/>
  <c r="AL65" i="8" s="1"/>
  <c r="AM65" i="8" s="1"/>
  <c r="AN65" i="8" s="1"/>
  <c r="AO65" i="8" s="1"/>
  <c r="AP65" i="8" s="1"/>
  <c r="AQ65" i="8" s="1"/>
  <c r="AR65" i="8" s="1"/>
  <c r="AS65" i="8" s="1"/>
  <c r="AT65" i="8" s="1"/>
  <c r="AU65" i="8" s="1"/>
  <c r="AV65" i="8" s="1"/>
  <c r="AW65" i="8" s="1"/>
  <c r="AX65" i="8" s="1"/>
  <c r="AY65" i="8" s="1"/>
  <c r="AZ65" i="8" s="1"/>
  <c r="BA65" i="8" s="1"/>
  <c r="BB65" i="8" s="1"/>
  <c r="BC65" i="8" s="1"/>
  <c r="E65" i="8" l="1"/>
  <c r="E66" i="8" s="1"/>
  <c r="G66" i="8"/>
  <c r="H66" i="8" s="1"/>
  <c r="I66" i="8" s="1"/>
  <c r="J66" i="8" s="1"/>
  <c r="K66" i="8" s="1"/>
  <c r="L66" i="8" s="1"/>
  <c r="M66" i="8" s="1"/>
  <c r="N66" i="8" s="1"/>
  <c r="O66" i="8" s="1"/>
  <c r="P66" i="8" s="1"/>
  <c r="Q66" i="8" s="1"/>
  <c r="R66" i="8" s="1"/>
  <c r="S66" i="8" s="1"/>
  <c r="T66" i="8" s="1"/>
  <c r="U66" i="8" s="1"/>
  <c r="V66" i="8" s="1"/>
  <c r="W66" i="8" s="1"/>
  <c r="X66" i="8" s="1"/>
  <c r="Y66" i="8" s="1"/>
  <c r="Z66" i="8" s="1"/>
  <c r="AA66" i="8" s="1"/>
  <c r="AB66" i="8" s="1"/>
  <c r="AC66" i="8" s="1"/>
  <c r="AD66" i="8" s="1"/>
  <c r="AE66" i="8" s="1"/>
  <c r="AF66" i="8" s="1"/>
  <c r="AG66" i="8" s="1"/>
  <c r="AH66" i="8" s="1"/>
  <c r="AI66" i="8" s="1"/>
  <c r="AJ66" i="8" s="1"/>
  <c r="AK66" i="8" s="1"/>
  <c r="AL66" i="8" s="1"/>
  <c r="AM66" i="8" s="1"/>
  <c r="AN66" i="8" s="1"/>
  <c r="AO66" i="8" s="1"/>
  <c r="AP66" i="8" s="1"/>
  <c r="AQ66" i="8" s="1"/>
  <c r="AR66" i="8" s="1"/>
  <c r="AS66" i="8" s="1"/>
  <c r="AT66" i="8" s="1"/>
  <c r="AU66" i="8" s="1"/>
  <c r="AV66" i="8" s="1"/>
  <c r="AW66" i="8" s="1"/>
  <c r="AX66" i="8" s="1"/>
  <c r="AY66" i="8" s="1"/>
  <c r="AZ66" i="8" s="1"/>
  <c r="BA66" i="8" s="1"/>
  <c r="BB66" i="8" s="1"/>
  <c r="BC66" i="8" s="1"/>
  <c r="D66" i="8" l="1"/>
  <c r="D67" i="8" s="1"/>
  <c r="G67" i="8"/>
  <c r="H67" i="8" s="1"/>
  <c r="I67" i="8" s="1"/>
  <c r="J67" i="8" s="1"/>
  <c r="K67" i="8" s="1"/>
  <c r="L67" i="8" s="1"/>
  <c r="M67" i="8" s="1"/>
  <c r="N67" i="8" s="1"/>
  <c r="O67" i="8" s="1"/>
  <c r="P67" i="8" s="1"/>
  <c r="Q67" i="8" s="1"/>
  <c r="R67" i="8" s="1"/>
  <c r="S67" i="8" s="1"/>
  <c r="T67" i="8" s="1"/>
  <c r="U67" i="8" s="1"/>
  <c r="V67" i="8" s="1"/>
  <c r="W67" i="8" s="1"/>
  <c r="X67" i="8" s="1"/>
  <c r="Y67" i="8" s="1"/>
  <c r="Z67" i="8" s="1"/>
  <c r="AA67" i="8" s="1"/>
  <c r="AB67" i="8" s="1"/>
  <c r="AC67" i="8" s="1"/>
  <c r="AD67" i="8" s="1"/>
  <c r="AE67" i="8" s="1"/>
  <c r="AF67" i="8" s="1"/>
  <c r="AG67" i="8" s="1"/>
  <c r="AH67" i="8" s="1"/>
  <c r="AI67" i="8" s="1"/>
  <c r="AJ67" i="8" s="1"/>
  <c r="AK67" i="8" s="1"/>
  <c r="AL67" i="8" s="1"/>
  <c r="AM67" i="8" s="1"/>
  <c r="AN67" i="8" s="1"/>
  <c r="AO67" i="8" s="1"/>
  <c r="AP67" i="8" s="1"/>
  <c r="AQ67" i="8" s="1"/>
  <c r="AR67" i="8" s="1"/>
  <c r="AS67" i="8" s="1"/>
  <c r="AT67" i="8" s="1"/>
  <c r="AU67" i="8" s="1"/>
  <c r="AV67" i="8" s="1"/>
  <c r="AW67" i="8" s="1"/>
  <c r="AX67" i="8" s="1"/>
  <c r="AY67" i="8" s="1"/>
  <c r="AZ67" i="8" s="1"/>
  <c r="BA67" i="8" s="1"/>
  <c r="BB67" i="8" s="1"/>
  <c r="BC67" i="8" s="1"/>
  <c r="E67" i="8" l="1"/>
  <c r="G68" i="8"/>
  <c r="H68" i="8" s="1"/>
  <c r="I68" i="8" s="1"/>
  <c r="J68" i="8" s="1"/>
  <c r="K68" i="8" s="1"/>
  <c r="L68" i="8" s="1"/>
  <c r="M68" i="8" s="1"/>
  <c r="N68" i="8" s="1"/>
  <c r="O68" i="8" s="1"/>
  <c r="P68" i="8" s="1"/>
  <c r="Q68" i="8" s="1"/>
  <c r="R68" i="8" s="1"/>
  <c r="S68" i="8" s="1"/>
  <c r="T68" i="8" s="1"/>
  <c r="U68" i="8" s="1"/>
  <c r="V68" i="8" s="1"/>
  <c r="W68" i="8" s="1"/>
  <c r="X68" i="8" s="1"/>
  <c r="Y68" i="8" s="1"/>
  <c r="Z68" i="8" s="1"/>
  <c r="AA68" i="8" s="1"/>
  <c r="AB68" i="8" s="1"/>
  <c r="AC68" i="8" s="1"/>
  <c r="AD68" i="8" s="1"/>
  <c r="AE68" i="8" s="1"/>
  <c r="AF68" i="8" s="1"/>
  <c r="AG68" i="8" s="1"/>
  <c r="AH68" i="8" s="1"/>
  <c r="AI68" i="8" s="1"/>
  <c r="AJ68" i="8" s="1"/>
  <c r="AK68" i="8" s="1"/>
  <c r="AL68" i="8" s="1"/>
  <c r="AM68" i="8" s="1"/>
  <c r="AN68" i="8" s="1"/>
  <c r="AO68" i="8" s="1"/>
  <c r="AP68" i="8" s="1"/>
  <c r="AQ68" i="8" s="1"/>
  <c r="AR68" i="8" s="1"/>
  <c r="AS68" i="8" s="1"/>
  <c r="AT68" i="8" s="1"/>
  <c r="AU68" i="8" s="1"/>
  <c r="AV68" i="8" s="1"/>
  <c r="AW68" i="8" s="1"/>
  <c r="AX68" i="8" s="1"/>
  <c r="AY68" i="8" s="1"/>
  <c r="AZ68" i="8" s="1"/>
  <c r="BA68" i="8" s="1"/>
  <c r="BB68" i="8" s="1"/>
  <c r="BC68" i="8" s="1"/>
  <c r="D68" i="8" l="1"/>
  <c r="E68" i="8"/>
  <c r="G69" i="8"/>
  <c r="H69" i="8" s="1"/>
  <c r="I69" i="8" s="1"/>
  <c r="J69" i="8" s="1"/>
  <c r="K69" i="8" s="1"/>
  <c r="L69" i="8" s="1"/>
  <c r="M69" i="8" s="1"/>
  <c r="N69" i="8" s="1"/>
  <c r="O69" i="8" s="1"/>
  <c r="P69" i="8" s="1"/>
  <c r="Q69" i="8" s="1"/>
  <c r="R69" i="8" s="1"/>
  <c r="S69" i="8" s="1"/>
  <c r="T69" i="8" s="1"/>
  <c r="U69" i="8" s="1"/>
  <c r="V69" i="8" s="1"/>
  <c r="W69" i="8" s="1"/>
  <c r="X69" i="8" s="1"/>
  <c r="Y69" i="8" s="1"/>
  <c r="Z69" i="8" s="1"/>
  <c r="AA69" i="8" s="1"/>
  <c r="AB69" i="8" s="1"/>
  <c r="AC69" i="8" s="1"/>
  <c r="AD69" i="8" s="1"/>
  <c r="AE69" i="8" s="1"/>
  <c r="AF69" i="8" s="1"/>
  <c r="AG69" i="8" s="1"/>
  <c r="AH69" i="8" s="1"/>
  <c r="AI69" i="8" s="1"/>
  <c r="AJ69" i="8" s="1"/>
  <c r="AK69" i="8" s="1"/>
  <c r="AL69" i="8" s="1"/>
  <c r="AM69" i="8" s="1"/>
  <c r="AN69" i="8" s="1"/>
  <c r="AO69" i="8" s="1"/>
  <c r="AP69" i="8" s="1"/>
  <c r="AQ69" i="8" s="1"/>
  <c r="AR69" i="8" s="1"/>
  <c r="AS69" i="8" s="1"/>
  <c r="AT69" i="8" s="1"/>
  <c r="AU69" i="8" s="1"/>
  <c r="AV69" i="8" s="1"/>
  <c r="AW69" i="8" s="1"/>
  <c r="AX69" i="8" s="1"/>
  <c r="AY69" i="8" s="1"/>
  <c r="AZ69" i="8" s="1"/>
  <c r="BA69" i="8" s="1"/>
  <c r="BB69" i="8" s="1"/>
  <c r="BC69" i="8" s="1"/>
  <c r="E69" i="8" l="1"/>
  <c r="D69" i="8"/>
  <c r="G70" i="8"/>
  <c r="H70" i="8" s="1"/>
  <c r="I70" i="8" s="1"/>
  <c r="J70" i="8" s="1"/>
  <c r="K70" i="8" s="1"/>
  <c r="L70" i="8" s="1"/>
  <c r="M70" i="8" s="1"/>
  <c r="N70" i="8" s="1"/>
  <c r="O70" i="8" s="1"/>
  <c r="P70" i="8" s="1"/>
  <c r="Q70" i="8" s="1"/>
  <c r="R70" i="8" s="1"/>
  <c r="S70" i="8" s="1"/>
  <c r="T70" i="8" s="1"/>
  <c r="U70" i="8" s="1"/>
  <c r="V70" i="8" s="1"/>
  <c r="W70" i="8" s="1"/>
  <c r="X70" i="8" s="1"/>
  <c r="Y70" i="8" s="1"/>
  <c r="Z70" i="8" s="1"/>
  <c r="AA70" i="8" s="1"/>
  <c r="AB70" i="8" s="1"/>
  <c r="AC70" i="8" s="1"/>
  <c r="AD70" i="8" s="1"/>
  <c r="AE70" i="8" s="1"/>
  <c r="AF70" i="8" s="1"/>
  <c r="AG70" i="8" s="1"/>
  <c r="AH70" i="8" s="1"/>
  <c r="AI70" i="8" s="1"/>
  <c r="AJ70" i="8" s="1"/>
  <c r="AK70" i="8" s="1"/>
  <c r="AL70" i="8" s="1"/>
  <c r="AM70" i="8" s="1"/>
  <c r="AN70" i="8" s="1"/>
  <c r="AO70" i="8" s="1"/>
  <c r="AP70" i="8" s="1"/>
  <c r="AQ70" i="8" s="1"/>
  <c r="AR70" i="8" s="1"/>
  <c r="AS70" i="8" s="1"/>
  <c r="AT70" i="8" s="1"/>
  <c r="AU70" i="8" s="1"/>
  <c r="AV70" i="8" s="1"/>
  <c r="AW70" i="8" s="1"/>
  <c r="AX70" i="8" s="1"/>
  <c r="AY70" i="8" s="1"/>
  <c r="AZ70" i="8" s="1"/>
  <c r="BA70" i="8" s="1"/>
  <c r="BB70" i="8" s="1"/>
  <c r="BC70" i="8" s="1"/>
  <c r="D70" i="8" l="1"/>
  <c r="E70" i="8"/>
  <c r="G71" i="8"/>
  <c r="H71" i="8" s="1"/>
  <c r="I71" i="8" s="1"/>
  <c r="J71" i="8" s="1"/>
  <c r="K71" i="8" s="1"/>
  <c r="L71" i="8" s="1"/>
  <c r="M71" i="8" s="1"/>
  <c r="N71" i="8" s="1"/>
  <c r="O71" i="8" s="1"/>
  <c r="P71" i="8" s="1"/>
  <c r="Q71" i="8" s="1"/>
  <c r="R71" i="8" s="1"/>
  <c r="S71" i="8" s="1"/>
  <c r="T71" i="8" s="1"/>
  <c r="U71" i="8" s="1"/>
  <c r="V71" i="8" s="1"/>
  <c r="W71" i="8" s="1"/>
  <c r="X71" i="8" s="1"/>
  <c r="Y71" i="8" s="1"/>
  <c r="Z71" i="8" s="1"/>
  <c r="AA71" i="8" s="1"/>
  <c r="AB71" i="8" s="1"/>
  <c r="AC71" i="8" s="1"/>
  <c r="AD71" i="8" s="1"/>
  <c r="AE71" i="8" s="1"/>
  <c r="AF71" i="8" s="1"/>
  <c r="AG71" i="8" s="1"/>
  <c r="AH71" i="8" s="1"/>
  <c r="AI71" i="8" s="1"/>
  <c r="AJ71" i="8" s="1"/>
  <c r="AK71" i="8" s="1"/>
  <c r="AL71" i="8" s="1"/>
  <c r="AM71" i="8" s="1"/>
  <c r="AN71" i="8" s="1"/>
  <c r="AO71" i="8" s="1"/>
  <c r="AP71" i="8" s="1"/>
  <c r="AQ71" i="8" s="1"/>
  <c r="AR71" i="8" s="1"/>
  <c r="AS71" i="8" s="1"/>
  <c r="AT71" i="8" s="1"/>
  <c r="AU71" i="8" s="1"/>
  <c r="AV71" i="8" s="1"/>
  <c r="AW71" i="8" s="1"/>
  <c r="AX71" i="8" s="1"/>
  <c r="AY71" i="8" s="1"/>
  <c r="AZ71" i="8" s="1"/>
  <c r="BA71" i="8" s="1"/>
  <c r="BB71" i="8" s="1"/>
  <c r="BC71" i="8" s="1"/>
  <c r="E71" i="8" l="1"/>
  <c r="D71" i="8"/>
  <c r="G72" i="8"/>
  <c r="H72" i="8" s="1"/>
  <c r="I72" i="8" s="1"/>
  <c r="J72" i="8" s="1"/>
  <c r="K72" i="8" s="1"/>
  <c r="L72" i="8" s="1"/>
  <c r="M72" i="8" s="1"/>
  <c r="N72" i="8" s="1"/>
  <c r="O72" i="8" s="1"/>
  <c r="P72" i="8" s="1"/>
  <c r="Q72" i="8" s="1"/>
  <c r="R72" i="8" s="1"/>
  <c r="S72" i="8" s="1"/>
  <c r="T72" i="8" s="1"/>
  <c r="U72" i="8" s="1"/>
  <c r="V72" i="8" s="1"/>
  <c r="W72" i="8" s="1"/>
  <c r="X72" i="8" s="1"/>
  <c r="Y72" i="8" s="1"/>
  <c r="Z72" i="8" s="1"/>
  <c r="AA72" i="8" s="1"/>
  <c r="AB72" i="8" s="1"/>
  <c r="AC72" i="8" s="1"/>
  <c r="AD72" i="8" s="1"/>
  <c r="AE72" i="8" s="1"/>
  <c r="AF72" i="8" s="1"/>
  <c r="AG72" i="8" s="1"/>
  <c r="AH72" i="8" s="1"/>
  <c r="AI72" i="8" s="1"/>
  <c r="AJ72" i="8" s="1"/>
  <c r="AK72" i="8" s="1"/>
  <c r="AL72" i="8" s="1"/>
  <c r="AM72" i="8" s="1"/>
  <c r="AN72" i="8" s="1"/>
  <c r="AO72" i="8" s="1"/>
  <c r="AP72" i="8" s="1"/>
  <c r="AQ72" i="8" s="1"/>
  <c r="AR72" i="8" s="1"/>
  <c r="AS72" i="8" s="1"/>
  <c r="AT72" i="8" s="1"/>
  <c r="AU72" i="8" s="1"/>
  <c r="AV72" i="8" s="1"/>
  <c r="AW72" i="8" s="1"/>
  <c r="AX72" i="8" s="1"/>
  <c r="AY72" i="8" s="1"/>
  <c r="AZ72" i="8" s="1"/>
  <c r="BA72" i="8" s="1"/>
  <c r="BB72" i="8" s="1"/>
  <c r="BC72" i="8" s="1"/>
  <c r="D72" i="8" l="1"/>
  <c r="D73" i="8" s="1"/>
  <c r="E72" i="8"/>
  <c r="E73" i="8" s="1"/>
  <c r="G73" i="8"/>
  <c r="H73" i="8" s="1"/>
  <c r="I73" i="8" s="1"/>
  <c r="J73" i="8" s="1"/>
  <c r="K73" i="8" s="1"/>
  <c r="L73" i="8" s="1"/>
  <c r="M73" i="8" s="1"/>
  <c r="N73" i="8" s="1"/>
  <c r="O73" i="8" s="1"/>
  <c r="P73" i="8" s="1"/>
  <c r="Q73" i="8" s="1"/>
  <c r="R73" i="8" s="1"/>
  <c r="S73" i="8" s="1"/>
  <c r="T73" i="8" s="1"/>
  <c r="U73" i="8" s="1"/>
  <c r="V73" i="8" s="1"/>
  <c r="W73" i="8" s="1"/>
  <c r="X73" i="8" s="1"/>
  <c r="Y73" i="8" s="1"/>
  <c r="Z73" i="8" s="1"/>
  <c r="AA73" i="8" s="1"/>
  <c r="AB73" i="8" s="1"/>
  <c r="AC73" i="8" s="1"/>
  <c r="AD73" i="8" s="1"/>
  <c r="AE73" i="8" s="1"/>
  <c r="AF73" i="8" s="1"/>
  <c r="AG73" i="8" s="1"/>
  <c r="AH73" i="8" s="1"/>
  <c r="AI73" i="8" s="1"/>
  <c r="AJ73" i="8" s="1"/>
  <c r="AK73" i="8" s="1"/>
  <c r="AL73" i="8" s="1"/>
  <c r="AM73" i="8" s="1"/>
  <c r="AN73" i="8" s="1"/>
  <c r="AO73" i="8" s="1"/>
  <c r="AP73" i="8" s="1"/>
  <c r="AQ73" i="8" s="1"/>
  <c r="AR73" i="8" s="1"/>
  <c r="AS73" i="8" s="1"/>
  <c r="AT73" i="8" s="1"/>
  <c r="AU73" i="8" s="1"/>
  <c r="AV73" i="8" s="1"/>
  <c r="AW73" i="8" s="1"/>
  <c r="AX73" i="8" s="1"/>
  <c r="AY73" i="8" s="1"/>
  <c r="AZ73" i="8" s="1"/>
  <c r="BA73" i="8" s="1"/>
  <c r="BB73" i="8" s="1"/>
  <c r="BC73" i="8" s="1"/>
  <c r="G74" i="8" l="1"/>
  <c r="H74" i="8" s="1"/>
  <c r="I74" i="8" s="1"/>
  <c r="J74" i="8" s="1"/>
  <c r="K74" i="8" s="1"/>
  <c r="L74" i="8" s="1"/>
  <c r="M74" i="8" s="1"/>
  <c r="N74" i="8" s="1"/>
  <c r="O74" i="8" l="1"/>
  <c r="P74" i="8" s="1"/>
  <c r="Q74" i="8" s="1"/>
  <c r="R74" i="8" s="1"/>
  <c r="S74" i="8" s="1"/>
  <c r="T74" i="8" s="1"/>
  <c r="U74" i="8" s="1"/>
  <c r="V74" i="8" s="1"/>
  <c r="W74" i="8" s="1"/>
  <c r="X74" i="8" s="1"/>
  <c r="Y74" i="8" s="1"/>
  <c r="Z74" i="8" s="1"/>
  <c r="AA74" i="8" s="1"/>
  <c r="AB74" i="8" s="1"/>
  <c r="AC74" i="8" s="1"/>
  <c r="AD74" i="8" s="1"/>
  <c r="AE74" i="8" s="1"/>
  <c r="AF74" i="8" s="1"/>
  <c r="AG74" i="8" s="1"/>
  <c r="AH74" i="8" s="1"/>
  <c r="AI74" i="8" s="1"/>
  <c r="AJ74" i="8" s="1"/>
  <c r="AK74" i="8" s="1"/>
  <c r="AL74" i="8" s="1"/>
  <c r="AM74" i="8" s="1"/>
  <c r="AN74" i="8" s="1"/>
  <c r="AO74" i="8" s="1"/>
  <c r="AP74" i="8" s="1"/>
  <c r="AQ74" i="8" s="1"/>
  <c r="AR74" i="8" s="1"/>
  <c r="AS74" i="8" s="1"/>
  <c r="AT74" i="8" s="1"/>
  <c r="AU74" i="8" s="1"/>
  <c r="AV74" i="8" s="1"/>
  <c r="AW74" i="8" s="1"/>
  <c r="AX74" i="8" s="1"/>
  <c r="AY74" i="8" s="1"/>
  <c r="AZ74" i="8" s="1"/>
  <c r="BA74" i="8" s="1"/>
  <c r="BB74" i="8" s="1"/>
  <c r="BC74" i="8" s="1"/>
  <c r="G75" i="8"/>
  <c r="H75" i="8" s="1"/>
  <c r="I75" i="8" s="1"/>
  <c r="J75" i="8" s="1"/>
  <c r="K75" i="8" s="1"/>
  <c r="L75" i="8" s="1"/>
  <c r="M75" i="8" s="1"/>
  <c r="N75" i="8" s="1"/>
  <c r="O75" i="8" s="1"/>
  <c r="P75" i="8" s="1"/>
  <c r="Q75" i="8" s="1"/>
  <c r="R75" i="8" s="1"/>
  <c r="S75" i="8" s="1"/>
  <c r="T75" i="8" s="1"/>
  <c r="U75" i="8" s="1"/>
  <c r="V75" i="8" s="1"/>
  <c r="W75" i="8" s="1"/>
  <c r="X75" i="8" s="1"/>
  <c r="Y75" i="8" s="1"/>
  <c r="Z75" i="8" s="1"/>
  <c r="AA75" i="8" s="1"/>
  <c r="AB75" i="8" s="1"/>
  <c r="AC75" i="8" s="1"/>
  <c r="AD75" i="8" s="1"/>
  <c r="AE75" i="8" s="1"/>
  <c r="AF75" i="8" s="1"/>
  <c r="AG75" i="8" s="1"/>
  <c r="AH75" i="8" s="1"/>
  <c r="AI75" i="8" s="1"/>
  <c r="AJ75" i="8" s="1"/>
  <c r="AK75" i="8" s="1"/>
  <c r="AL75" i="8" s="1"/>
  <c r="AM75" i="8" s="1"/>
  <c r="AN75" i="8" s="1"/>
  <c r="AO75" i="8" s="1"/>
  <c r="AP75" i="8" s="1"/>
  <c r="AQ75" i="8" s="1"/>
  <c r="AR75" i="8" s="1"/>
  <c r="AS75" i="8" s="1"/>
  <c r="AT75" i="8" s="1"/>
  <c r="AU75" i="8" s="1"/>
  <c r="AV75" i="8" s="1"/>
  <c r="AW75" i="8" s="1"/>
  <c r="AX75" i="8" s="1"/>
  <c r="AY75" i="8" s="1"/>
  <c r="AZ75" i="8" s="1"/>
  <c r="BA75" i="8" s="1"/>
  <c r="BB75" i="8" s="1"/>
  <c r="BC75" i="8" s="1"/>
  <c r="D74" i="8" l="1"/>
  <c r="D75" i="8" s="1"/>
  <c r="D76" i="8" s="1"/>
  <c r="E74" i="8"/>
  <c r="E75" i="8" s="1"/>
  <c r="E76" i="8" s="1"/>
  <c r="G76" i="8"/>
  <c r="H76" i="8" s="1"/>
  <c r="I76" i="8" s="1"/>
  <c r="J76" i="8" s="1"/>
  <c r="K76" i="8" s="1"/>
  <c r="L76" i="8" s="1"/>
  <c r="M76" i="8" s="1"/>
  <c r="N76" i="8" s="1"/>
  <c r="O76" i="8" s="1"/>
  <c r="P76" i="8" s="1"/>
  <c r="Q76" i="8" s="1"/>
  <c r="R76" i="8" s="1"/>
  <c r="S76" i="8" s="1"/>
  <c r="T76" i="8" s="1"/>
  <c r="U76" i="8" s="1"/>
  <c r="V76" i="8" s="1"/>
  <c r="W76" i="8" s="1"/>
  <c r="X76" i="8" s="1"/>
  <c r="Y76" i="8" s="1"/>
  <c r="Z76" i="8" s="1"/>
  <c r="AA76" i="8" s="1"/>
  <c r="AB76" i="8" s="1"/>
  <c r="AC76" i="8" s="1"/>
  <c r="AD76" i="8" s="1"/>
  <c r="AE76" i="8" s="1"/>
  <c r="AF76" i="8" s="1"/>
  <c r="AG76" i="8" s="1"/>
  <c r="AH76" i="8" s="1"/>
  <c r="AI76" i="8" s="1"/>
  <c r="AJ76" i="8" s="1"/>
  <c r="AK76" i="8" s="1"/>
  <c r="AL76" i="8" s="1"/>
  <c r="AM76" i="8" s="1"/>
  <c r="AN76" i="8" s="1"/>
  <c r="AO76" i="8" s="1"/>
  <c r="AP76" i="8" s="1"/>
  <c r="AQ76" i="8" s="1"/>
  <c r="AR76" i="8" s="1"/>
  <c r="AS76" i="8" s="1"/>
  <c r="AT76" i="8" s="1"/>
  <c r="AU76" i="8" s="1"/>
  <c r="AV76" i="8" s="1"/>
  <c r="AW76" i="8" s="1"/>
  <c r="AX76" i="8" s="1"/>
  <c r="AY76" i="8" s="1"/>
  <c r="AZ76" i="8" s="1"/>
  <c r="BA76" i="8" s="1"/>
  <c r="BB76" i="8" s="1"/>
  <c r="BC76" i="8" s="1"/>
  <c r="G77" i="8" l="1"/>
  <c r="H77" i="8" s="1"/>
  <c r="I77" i="8" s="1"/>
  <c r="J77" i="8" s="1"/>
  <c r="K77" i="8" s="1"/>
  <c r="L77" i="8" s="1"/>
  <c r="M77" i="8" s="1"/>
  <c r="N77" i="8" s="1"/>
  <c r="O77" i="8" l="1"/>
  <c r="P77" i="8" s="1"/>
  <c r="Q77" i="8" s="1"/>
  <c r="R77" i="8" s="1"/>
  <c r="S77" i="8" s="1"/>
  <c r="T77" i="8" s="1"/>
  <c r="U77" i="8" s="1"/>
  <c r="V77" i="8" s="1"/>
  <c r="W77" i="8" s="1"/>
  <c r="X77" i="8" s="1"/>
  <c r="Y77" i="8" s="1"/>
  <c r="Z77" i="8" s="1"/>
  <c r="AA77" i="8" s="1"/>
  <c r="AB77" i="8" s="1"/>
  <c r="AC77" i="8" s="1"/>
  <c r="AD77" i="8" s="1"/>
  <c r="AE77" i="8" s="1"/>
  <c r="AF77" i="8" s="1"/>
  <c r="AG77" i="8" s="1"/>
  <c r="AH77" i="8" s="1"/>
  <c r="AI77" i="8" s="1"/>
  <c r="AJ77" i="8" s="1"/>
  <c r="AK77" i="8" s="1"/>
  <c r="AL77" i="8" s="1"/>
  <c r="AM77" i="8" s="1"/>
  <c r="AN77" i="8" s="1"/>
  <c r="AO77" i="8" s="1"/>
  <c r="AP77" i="8" s="1"/>
  <c r="AQ77" i="8" s="1"/>
  <c r="AR77" i="8" s="1"/>
  <c r="AS77" i="8" s="1"/>
  <c r="AT77" i="8" s="1"/>
  <c r="AU77" i="8" s="1"/>
  <c r="AV77" i="8" s="1"/>
  <c r="AW77" i="8" s="1"/>
  <c r="AX77" i="8" s="1"/>
  <c r="AY77" i="8" s="1"/>
  <c r="AZ77" i="8" s="1"/>
  <c r="BA77" i="8" s="1"/>
  <c r="BB77" i="8" s="1"/>
  <c r="BC77" i="8" s="1"/>
  <c r="D77" i="8" l="1"/>
  <c r="E77" i="8"/>
  <c r="G78" i="8"/>
  <c r="H78" i="8" s="1"/>
  <c r="I78" i="8" s="1"/>
  <c r="J78" i="8" s="1"/>
  <c r="K78" i="8" s="1"/>
  <c r="L78" i="8" s="1"/>
  <c r="M78" i="8" s="1"/>
  <c r="N78" i="8" s="1"/>
  <c r="O78" i="8" s="1"/>
  <c r="P78" i="8" s="1"/>
  <c r="Q78" i="8" s="1"/>
  <c r="R78" i="8" s="1"/>
  <c r="S78" i="8" s="1"/>
  <c r="T78" i="8" s="1"/>
  <c r="U78" i="8" s="1"/>
  <c r="V78" i="8" s="1"/>
  <c r="W78" i="8" s="1"/>
  <c r="X78" i="8" s="1"/>
  <c r="Y78" i="8" s="1"/>
  <c r="Z78" i="8" s="1"/>
  <c r="AA78" i="8" s="1"/>
  <c r="AB78" i="8" s="1"/>
  <c r="AC78" i="8" s="1"/>
  <c r="AD78" i="8" s="1"/>
  <c r="AE78" i="8" s="1"/>
  <c r="AF78" i="8" s="1"/>
  <c r="AG78" i="8" s="1"/>
  <c r="AH78" i="8" s="1"/>
  <c r="AI78" i="8" s="1"/>
  <c r="AJ78" i="8" s="1"/>
  <c r="AK78" i="8" s="1"/>
  <c r="AL78" i="8" s="1"/>
  <c r="AM78" i="8" s="1"/>
  <c r="AN78" i="8" s="1"/>
  <c r="AO78" i="8" s="1"/>
  <c r="AP78" i="8" s="1"/>
  <c r="AQ78" i="8" s="1"/>
  <c r="AR78" i="8" s="1"/>
  <c r="AS78" i="8" s="1"/>
  <c r="AT78" i="8" s="1"/>
  <c r="AU78" i="8" s="1"/>
  <c r="AV78" i="8" s="1"/>
  <c r="AW78" i="8" s="1"/>
  <c r="AX78" i="8" s="1"/>
  <c r="AY78" i="8" s="1"/>
  <c r="AZ78" i="8" s="1"/>
  <c r="BA78" i="8" s="1"/>
  <c r="BB78" i="8" s="1"/>
  <c r="BC78" i="8" s="1"/>
  <c r="E78" i="8" l="1"/>
  <c r="D78" i="8"/>
  <c r="G79" i="8"/>
  <c r="H79" i="8" s="1"/>
  <c r="I79" i="8" s="1"/>
  <c r="J79" i="8" s="1"/>
  <c r="K79" i="8" s="1"/>
  <c r="L79" i="8" s="1"/>
  <c r="M79" i="8" s="1"/>
  <c r="N79" i="8" s="1"/>
  <c r="O79" i="8" l="1"/>
  <c r="P79" i="8" s="1"/>
  <c r="Q79" i="8" s="1"/>
  <c r="R79" i="8" s="1"/>
  <c r="S79" i="8" s="1"/>
  <c r="T79" i="8" s="1"/>
  <c r="U79" i="8" s="1"/>
  <c r="V79" i="8" s="1"/>
  <c r="W79" i="8" s="1"/>
  <c r="X79" i="8" s="1"/>
  <c r="Y79" i="8" s="1"/>
  <c r="Z79" i="8" s="1"/>
  <c r="AA79" i="8" s="1"/>
  <c r="AB79" i="8" s="1"/>
  <c r="AC79" i="8" s="1"/>
  <c r="AD79" i="8" s="1"/>
  <c r="AE79" i="8" s="1"/>
  <c r="AF79" i="8" s="1"/>
  <c r="AG79" i="8" s="1"/>
  <c r="AH79" i="8" s="1"/>
  <c r="AI79" i="8" s="1"/>
  <c r="AJ79" i="8" s="1"/>
  <c r="AK79" i="8" s="1"/>
  <c r="AL79" i="8" s="1"/>
  <c r="AM79" i="8" s="1"/>
  <c r="AN79" i="8" s="1"/>
  <c r="AO79" i="8" s="1"/>
  <c r="AP79" i="8" s="1"/>
  <c r="AQ79" i="8" s="1"/>
  <c r="AR79" i="8" s="1"/>
  <c r="AS79" i="8" s="1"/>
  <c r="AT79" i="8" s="1"/>
  <c r="AU79" i="8" s="1"/>
  <c r="AV79" i="8" s="1"/>
  <c r="AW79" i="8" s="1"/>
  <c r="AX79" i="8" s="1"/>
  <c r="AY79" i="8" s="1"/>
  <c r="AZ79" i="8" s="1"/>
  <c r="BA79" i="8" s="1"/>
  <c r="BB79" i="8" s="1"/>
  <c r="BC79" i="8" s="1"/>
  <c r="D79" i="8" l="1"/>
  <c r="D80" i="8" s="1"/>
  <c r="E79" i="8"/>
  <c r="E80" i="8" s="1"/>
  <c r="G80" i="8"/>
  <c r="H80" i="8" s="1"/>
  <c r="I80" i="8" s="1"/>
  <c r="J80" i="8" s="1"/>
  <c r="K80" i="8" s="1"/>
  <c r="L80" i="8" s="1"/>
  <c r="M80" i="8" s="1"/>
  <c r="N80" i="8" s="1"/>
  <c r="O80" i="8" s="1"/>
  <c r="P80" i="8" s="1"/>
  <c r="Q80" i="8" s="1"/>
  <c r="R80" i="8" s="1"/>
  <c r="S80" i="8" s="1"/>
  <c r="T80" i="8" s="1"/>
  <c r="U80" i="8" s="1"/>
  <c r="V80" i="8" s="1"/>
  <c r="W80" i="8" s="1"/>
  <c r="X80" i="8" s="1"/>
  <c r="Y80" i="8" s="1"/>
  <c r="Z80" i="8" s="1"/>
  <c r="AA80" i="8" s="1"/>
  <c r="AB80" i="8" s="1"/>
  <c r="AC80" i="8" s="1"/>
  <c r="AD80" i="8" s="1"/>
  <c r="AE80" i="8" s="1"/>
  <c r="AF80" i="8" s="1"/>
  <c r="AG80" i="8" s="1"/>
  <c r="AH80" i="8" s="1"/>
  <c r="AI80" i="8" s="1"/>
  <c r="AJ80" i="8" s="1"/>
  <c r="AK80" i="8" s="1"/>
  <c r="AL80" i="8" s="1"/>
  <c r="AM80" i="8" s="1"/>
  <c r="AN80" i="8" s="1"/>
  <c r="AO80" i="8" s="1"/>
  <c r="AP80" i="8" s="1"/>
  <c r="AQ80" i="8" s="1"/>
  <c r="AR80" i="8" s="1"/>
  <c r="AS80" i="8" s="1"/>
  <c r="AT80" i="8" s="1"/>
  <c r="AU80" i="8" s="1"/>
  <c r="AV80" i="8" s="1"/>
  <c r="AW80" i="8" s="1"/>
  <c r="AX80" i="8" s="1"/>
  <c r="AY80" i="8" s="1"/>
  <c r="AZ80" i="8" s="1"/>
  <c r="BA80" i="8" s="1"/>
  <c r="BB80" i="8" s="1"/>
  <c r="BC80" i="8" s="1"/>
  <c r="G81" i="8" l="1"/>
  <c r="H81" i="8" s="1"/>
  <c r="I81" i="8" s="1"/>
  <c r="J81" i="8" s="1"/>
  <c r="K81" i="8" s="1"/>
  <c r="L81" i="8" s="1"/>
  <c r="M81" i="8" s="1"/>
  <c r="N81" i="8" s="1"/>
  <c r="O81" i="8" l="1"/>
  <c r="P81" i="8" s="1"/>
  <c r="Q81" i="8" s="1"/>
  <c r="R81" i="8" s="1"/>
  <c r="S81" i="8" s="1"/>
  <c r="T81" i="8" s="1"/>
  <c r="U81" i="8" s="1"/>
  <c r="V81" i="8" s="1"/>
  <c r="W81" i="8" s="1"/>
  <c r="X81" i="8" s="1"/>
  <c r="Y81" i="8" s="1"/>
  <c r="Z81" i="8" s="1"/>
  <c r="AA81" i="8" s="1"/>
  <c r="AB81" i="8" s="1"/>
  <c r="AC81" i="8" s="1"/>
  <c r="AD81" i="8" s="1"/>
  <c r="AE81" i="8" s="1"/>
  <c r="AF81" i="8" s="1"/>
  <c r="AG81" i="8" s="1"/>
  <c r="AH81" i="8" s="1"/>
  <c r="AI81" i="8" s="1"/>
  <c r="AJ81" i="8" s="1"/>
  <c r="AK81" i="8" s="1"/>
  <c r="AL81" i="8" s="1"/>
  <c r="AM81" i="8" s="1"/>
  <c r="AN81" i="8" s="1"/>
  <c r="AO81" i="8" s="1"/>
  <c r="AP81" i="8" s="1"/>
  <c r="AQ81" i="8" s="1"/>
  <c r="AR81" i="8" s="1"/>
  <c r="AS81" i="8" s="1"/>
  <c r="AT81" i="8" s="1"/>
  <c r="AU81" i="8" s="1"/>
  <c r="AV81" i="8" s="1"/>
  <c r="AW81" i="8" s="1"/>
  <c r="AX81" i="8" s="1"/>
  <c r="AY81" i="8" s="1"/>
  <c r="AZ81" i="8" s="1"/>
  <c r="BA81" i="8" s="1"/>
  <c r="BB81" i="8" s="1"/>
  <c r="BC81" i="8" s="1"/>
  <c r="G82" i="8"/>
  <c r="H82" i="8" s="1"/>
  <c r="I82" i="8" s="1"/>
  <c r="J82" i="8" s="1"/>
  <c r="K82" i="8" s="1"/>
  <c r="L82" i="8" s="1"/>
  <c r="M82" i="8" s="1"/>
  <c r="N82" i="8" s="1"/>
  <c r="O82" i="8" s="1"/>
  <c r="P82" i="8" s="1"/>
  <c r="Q82" i="8" s="1"/>
  <c r="R82" i="8" s="1"/>
  <c r="S82" i="8" s="1"/>
  <c r="T82" i="8" s="1"/>
  <c r="U82" i="8" s="1"/>
  <c r="V82" i="8" s="1"/>
  <c r="W82" i="8" s="1"/>
  <c r="X82" i="8" s="1"/>
  <c r="Y82" i="8" s="1"/>
  <c r="Z82" i="8" s="1"/>
  <c r="AA82" i="8" s="1"/>
  <c r="AB82" i="8" s="1"/>
  <c r="AC82" i="8" s="1"/>
  <c r="AD82" i="8" s="1"/>
  <c r="AE82" i="8" s="1"/>
  <c r="AF82" i="8" s="1"/>
  <c r="AG82" i="8" s="1"/>
  <c r="AH82" i="8" s="1"/>
  <c r="AI82" i="8" s="1"/>
  <c r="AJ82" i="8" s="1"/>
  <c r="AK82" i="8" s="1"/>
  <c r="AL82" i="8" s="1"/>
  <c r="AM82" i="8" s="1"/>
  <c r="AN82" i="8" s="1"/>
  <c r="AO82" i="8" s="1"/>
  <c r="AP82" i="8" s="1"/>
  <c r="AQ82" i="8" s="1"/>
  <c r="AR82" i="8" s="1"/>
  <c r="AS82" i="8" s="1"/>
  <c r="AT82" i="8" s="1"/>
  <c r="AU82" i="8" s="1"/>
  <c r="AV82" i="8" s="1"/>
  <c r="AW82" i="8" s="1"/>
  <c r="AX82" i="8" s="1"/>
  <c r="AY82" i="8" s="1"/>
  <c r="AZ82" i="8" s="1"/>
  <c r="BA82" i="8" s="1"/>
  <c r="BB82" i="8" s="1"/>
  <c r="BC82" i="8" s="1"/>
  <c r="D81" i="8" l="1"/>
  <c r="D82" i="8" s="1"/>
  <c r="E81" i="8"/>
  <c r="E82" i="8" s="1"/>
  <c r="G83" i="8" l="1"/>
  <c r="H83" i="8" s="1"/>
  <c r="I83" i="8" s="1"/>
  <c r="J83" i="8" s="1"/>
  <c r="K83" i="8" s="1"/>
  <c r="L83" i="8" s="1"/>
  <c r="M83" i="8" s="1"/>
  <c r="N83" i="8" s="1"/>
  <c r="O83" i="8" s="1"/>
  <c r="P83" i="8" s="1"/>
  <c r="Q83" i="8" s="1"/>
  <c r="R83" i="8" s="1"/>
  <c r="S83" i="8" s="1"/>
  <c r="T83" i="8" s="1"/>
  <c r="U83" i="8" s="1"/>
  <c r="V83" i="8" s="1"/>
  <c r="W83" i="8" s="1"/>
  <c r="X83" i="8" s="1"/>
  <c r="Y83" i="8" s="1"/>
  <c r="Z83" i="8" s="1"/>
  <c r="AA83" i="8" s="1"/>
  <c r="AB83" i="8" s="1"/>
  <c r="AC83" i="8" s="1"/>
  <c r="AD83" i="8" s="1"/>
  <c r="AE83" i="8" s="1"/>
  <c r="AF83" i="8" s="1"/>
  <c r="AG83" i="8" s="1"/>
  <c r="AH83" i="8" s="1"/>
  <c r="AI83" i="8" s="1"/>
  <c r="AJ83" i="8" s="1"/>
  <c r="AK83" i="8" s="1"/>
  <c r="AL83" i="8" s="1"/>
  <c r="AM83" i="8" s="1"/>
  <c r="AN83" i="8" s="1"/>
  <c r="AO83" i="8" s="1"/>
  <c r="AP83" i="8" s="1"/>
  <c r="AQ83" i="8" s="1"/>
  <c r="AR83" i="8" s="1"/>
  <c r="AS83" i="8" s="1"/>
  <c r="AT83" i="8" s="1"/>
  <c r="AU83" i="8" s="1"/>
  <c r="AV83" i="8" s="1"/>
  <c r="AW83" i="8" s="1"/>
  <c r="AX83" i="8" s="1"/>
  <c r="AY83" i="8" s="1"/>
  <c r="AZ83" i="8" s="1"/>
  <c r="BA83" i="8" s="1"/>
  <c r="BB83" i="8" s="1"/>
  <c r="BC83" i="8" s="1"/>
  <c r="D83" i="8" l="1"/>
  <c r="E83" i="8"/>
  <c r="G84" i="8" l="1"/>
  <c r="H84" i="8" s="1"/>
  <c r="I84" i="8" s="1"/>
  <c r="J84" i="8" s="1"/>
  <c r="K84" i="8" s="1"/>
  <c r="L84" i="8" s="1"/>
  <c r="M84" i="8" s="1"/>
  <c r="N84" i="8" s="1"/>
  <c r="O84" i="8" s="1"/>
  <c r="P84" i="8" s="1"/>
  <c r="Q84" i="8" s="1"/>
  <c r="R84" i="8" s="1"/>
  <c r="S84" i="8" s="1"/>
  <c r="T84" i="8" s="1"/>
  <c r="U84" i="8" s="1"/>
  <c r="V84" i="8" s="1"/>
  <c r="W84" i="8" s="1"/>
  <c r="X84" i="8" s="1"/>
  <c r="Y84" i="8" s="1"/>
  <c r="Z84" i="8" s="1"/>
  <c r="AA84" i="8" s="1"/>
  <c r="AB84" i="8" s="1"/>
  <c r="AC84" i="8" s="1"/>
  <c r="AD84" i="8" s="1"/>
  <c r="AE84" i="8" s="1"/>
  <c r="AF84" i="8" s="1"/>
  <c r="AG84" i="8" s="1"/>
  <c r="AH84" i="8" s="1"/>
  <c r="AI84" i="8" s="1"/>
  <c r="AJ84" i="8" s="1"/>
  <c r="AK84" i="8" s="1"/>
  <c r="AL84" i="8" s="1"/>
  <c r="AM84" i="8" s="1"/>
  <c r="AN84" i="8" s="1"/>
  <c r="AO84" i="8" s="1"/>
  <c r="AP84" i="8" s="1"/>
  <c r="AQ84" i="8" s="1"/>
  <c r="AR84" i="8" s="1"/>
  <c r="AS84" i="8" s="1"/>
  <c r="AT84" i="8" s="1"/>
  <c r="AU84" i="8" s="1"/>
  <c r="AV84" i="8" s="1"/>
  <c r="AW84" i="8" s="1"/>
  <c r="AX84" i="8" s="1"/>
  <c r="AY84" i="8" s="1"/>
  <c r="AZ84" i="8" s="1"/>
  <c r="BA84" i="8" s="1"/>
  <c r="BB84" i="8" s="1"/>
  <c r="BC84" i="8" s="1"/>
  <c r="D84" i="8" l="1"/>
  <c r="E84" i="8"/>
  <c r="G85" i="8" l="1"/>
  <c r="H85" i="8" s="1"/>
  <c r="I85" i="8" s="1"/>
  <c r="J85" i="8" s="1"/>
  <c r="K85" i="8" s="1"/>
  <c r="L85" i="8" s="1"/>
  <c r="M85" i="8" s="1"/>
  <c r="N85" i="8" s="1"/>
  <c r="O85" i="8" s="1"/>
  <c r="P85" i="8" s="1"/>
  <c r="Q85" i="8" s="1"/>
  <c r="R85" i="8" s="1"/>
  <c r="S85" i="8" s="1"/>
  <c r="T85" i="8" s="1"/>
  <c r="U85" i="8" s="1"/>
  <c r="V85" i="8" s="1"/>
  <c r="W85" i="8" s="1"/>
  <c r="X85" i="8" s="1"/>
  <c r="Y85" i="8" s="1"/>
  <c r="Z85" i="8" s="1"/>
  <c r="AA85" i="8" s="1"/>
  <c r="AB85" i="8" s="1"/>
  <c r="AC85" i="8" s="1"/>
  <c r="AD85" i="8" s="1"/>
  <c r="AE85" i="8" s="1"/>
  <c r="AF85" i="8" s="1"/>
  <c r="AG85" i="8" s="1"/>
  <c r="AH85" i="8" s="1"/>
  <c r="AI85" i="8" s="1"/>
  <c r="AJ85" i="8" s="1"/>
  <c r="AK85" i="8" s="1"/>
  <c r="AL85" i="8" s="1"/>
  <c r="AM85" i="8" s="1"/>
  <c r="AN85" i="8" s="1"/>
  <c r="AO85" i="8" s="1"/>
  <c r="AP85" i="8" s="1"/>
  <c r="AQ85" i="8" s="1"/>
  <c r="AR85" i="8" s="1"/>
  <c r="AS85" i="8" s="1"/>
  <c r="AT85" i="8" s="1"/>
  <c r="AU85" i="8" s="1"/>
  <c r="AV85" i="8" s="1"/>
  <c r="AW85" i="8" s="1"/>
  <c r="AX85" i="8" s="1"/>
  <c r="AY85" i="8" s="1"/>
  <c r="AZ85" i="8" s="1"/>
  <c r="BA85" i="8" s="1"/>
  <c r="BB85" i="8" s="1"/>
  <c r="BC85" i="8" s="1"/>
  <c r="D85" i="8" l="1"/>
  <c r="E85" i="8"/>
  <c r="G86" i="8" l="1"/>
  <c r="H86" i="8" s="1"/>
  <c r="I86" i="8" s="1"/>
  <c r="J86" i="8" s="1"/>
  <c r="K86" i="8" s="1"/>
  <c r="L86" i="8" s="1"/>
  <c r="M86" i="8" s="1"/>
  <c r="N86" i="8" s="1"/>
  <c r="O86" i="8" s="1"/>
  <c r="P86" i="8" s="1"/>
  <c r="Q86" i="8" s="1"/>
  <c r="R86" i="8" s="1"/>
  <c r="S86" i="8" s="1"/>
  <c r="T86" i="8" s="1"/>
  <c r="U86" i="8" s="1"/>
  <c r="V86" i="8" s="1"/>
  <c r="W86" i="8" s="1"/>
  <c r="X86" i="8" s="1"/>
  <c r="Y86" i="8" s="1"/>
  <c r="Z86" i="8" s="1"/>
  <c r="AA86" i="8" s="1"/>
  <c r="AB86" i="8" s="1"/>
  <c r="AC86" i="8" s="1"/>
  <c r="AD86" i="8" s="1"/>
  <c r="AE86" i="8" s="1"/>
  <c r="AF86" i="8" s="1"/>
  <c r="AG86" i="8" s="1"/>
  <c r="AH86" i="8" s="1"/>
  <c r="AI86" i="8" s="1"/>
  <c r="AJ86" i="8" s="1"/>
  <c r="AK86" i="8" s="1"/>
  <c r="AL86" i="8" s="1"/>
  <c r="AM86" i="8" s="1"/>
  <c r="AN86" i="8" s="1"/>
  <c r="AO86" i="8" s="1"/>
  <c r="AP86" i="8" s="1"/>
  <c r="AQ86" i="8" s="1"/>
  <c r="AR86" i="8" s="1"/>
  <c r="AS86" i="8" s="1"/>
  <c r="AT86" i="8" s="1"/>
  <c r="AU86" i="8" s="1"/>
  <c r="AV86" i="8" s="1"/>
  <c r="AW86" i="8" s="1"/>
  <c r="AX86" i="8" s="1"/>
  <c r="AY86" i="8" s="1"/>
  <c r="AZ86" i="8" s="1"/>
  <c r="BA86" i="8" s="1"/>
  <c r="BB86" i="8" s="1"/>
  <c r="BC86" i="8" s="1"/>
  <c r="D86" i="8" l="1"/>
  <c r="E86" i="8"/>
  <c r="G87" i="8" l="1"/>
  <c r="H87" i="8" s="1"/>
  <c r="I87" i="8" s="1"/>
  <c r="J87" i="8" s="1"/>
  <c r="K87" i="8" s="1"/>
  <c r="L87" i="8" s="1"/>
  <c r="M87" i="8" s="1"/>
  <c r="N87" i="8" s="1"/>
  <c r="O87" i="8" s="1"/>
  <c r="P87" i="8" s="1"/>
  <c r="Q87" i="8" s="1"/>
  <c r="R87" i="8" s="1"/>
  <c r="S87" i="8" s="1"/>
  <c r="T87" i="8" s="1"/>
  <c r="U87" i="8" s="1"/>
  <c r="V87" i="8" s="1"/>
  <c r="W87" i="8" s="1"/>
  <c r="X87" i="8" s="1"/>
  <c r="Y87" i="8" s="1"/>
  <c r="Z87" i="8" s="1"/>
  <c r="AA87" i="8" s="1"/>
  <c r="AB87" i="8" s="1"/>
  <c r="AC87" i="8" s="1"/>
  <c r="AD87" i="8" s="1"/>
  <c r="AE87" i="8" s="1"/>
  <c r="AF87" i="8" s="1"/>
  <c r="AG87" i="8" s="1"/>
  <c r="AH87" i="8" s="1"/>
  <c r="AI87" i="8" s="1"/>
  <c r="AJ87" i="8" s="1"/>
  <c r="AK87" i="8" s="1"/>
  <c r="AL87" i="8" s="1"/>
  <c r="AM87" i="8" s="1"/>
  <c r="AN87" i="8" s="1"/>
  <c r="AO87" i="8" s="1"/>
  <c r="AP87" i="8" s="1"/>
  <c r="AQ87" i="8" s="1"/>
  <c r="AR87" i="8" s="1"/>
  <c r="AS87" i="8" s="1"/>
  <c r="AT87" i="8" s="1"/>
  <c r="AU87" i="8" s="1"/>
  <c r="AV87" i="8" s="1"/>
  <c r="AW87" i="8" s="1"/>
  <c r="AX87" i="8" s="1"/>
  <c r="AY87" i="8" s="1"/>
  <c r="AZ87" i="8" s="1"/>
  <c r="BA87" i="8" s="1"/>
  <c r="BB87" i="8" s="1"/>
  <c r="BC87" i="8" s="1"/>
  <c r="D87" i="8" l="1"/>
  <c r="E87" i="8"/>
  <c r="G88" i="8" l="1"/>
  <c r="H88" i="8" s="1"/>
  <c r="I88" i="8" s="1"/>
  <c r="J88" i="8" s="1"/>
  <c r="K88" i="8" s="1"/>
  <c r="L88" i="8" s="1"/>
  <c r="M88" i="8" s="1"/>
  <c r="N88" i="8" s="1"/>
  <c r="O88" i="8" s="1"/>
  <c r="P88" i="8" s="1"/>
  <c r="Q88" i="8" s="1"/>
  <c r="R88" i="8" s="1"/>
  <c r="S88" i="8" s="1"/>
  <c r="T88" i="8" s="1"/>
  <c r="U88" i="8" s="1"/>
  <c r="V88" i="8" s="1"/>
  <c r="W88" i="8" s="1"/>
  <c r="X88" i="8" s="1"/>
  <c r="Y88" i="8" s="1"/>
  <c r="Z88" i="8" s="1"/>
  <c r="AA88" i="8" s="1"/>
  <c r="AB88" i="8" s="1"/>
  <c r="AC88" i="8" s="1"/>
  <c r="AD88" i="8" s="1"/>
  <c r="AE88" i="8" s="1"/>
  <c r="AF88" i="8" s="1"/>
  <c r="AG88" i="8" s="1"/>
  <c r="AH88" i="8" s="1"/>
  <c r="AI88" i="8" s="1"/>
  <c r="AJ88" i="8" s="1"/>
  <c r="AK88" i="8" s="1"/>
  <c r="AL88" i="8" s="1"/>
  <c r="AM88" i="8" s="1"/>
  <c r="AN88" i="8" s="1"/>
  <c r="AO88" i="8" s="1"/>
  <c r="AP88" i="8" s="1"/>
  <c r="AQ88" i="8" s="1"/>
  <c r="AR88" i="8" s="1"/>
  <c r="AS88" i="8" s="1"/>
  <c r="AT88" i="8" s="1"/>
  <c r="AU88" i="8" s="1"/>
  <c r="AV88" i="8" s="1"/>
  <c r="AW88" i="8" s="1"/>
  <c r="AX88" i="8" s="1"/>
  <c r="AY88" i="8" s="1"/>
  <c r="AZ88" i="8" s="1"/>
  <c r="BA88" i="8" s="1"/>
  <c r="BB88" i="8" s="1"/>
  <c r="BC88" i="8" s="1"/>
  <c r="D88" i="8" l="1"/>
  <c r="E88" i="8"/>
  <c r="G89" i="8" l="1"/>
  <c r="H89" i="8" s="1"/>
  <c r="I89" i="8" s="1"/>
  <c r="J89" i="8" s="1"/>
  <c r="K89" i="8" s="1"/>
  <c r="L89" i="8" s="1"/>
  <c r="M89" i="8" s="1"/>
  <c r="N89" i="8" s="1"/>
  <c r="O89" i="8" s="1"/>
  <c r="P89" i="8" s="1"/>
  <c r="Q89" i="8" s="1"/>
  <c r="R89" i="8" s="1"/>
  <c r="S89" i="8" s="1"/>
  <c r="T89" i="8" s="1"/>
  <c r="U89" i="8" s="1"/>
  <c r="V89" i="8" s="1"/>
  <c r="W89" i="8" s="1"/>
  <c r="X89" i="8" s="1"/>
  <c r="Y89" i="8" s="1"/>
  <c r="Z89" i="8" s="1"/>
  <c r="AA89" i="8" s="1"/>
  <c r="AB89" i="8" s="1"/>
  <c r="AC89" i="8" s="1"/>
  <c r="AD89" i="8" s="1"/>
  <c r="AE89" i="8" s="1"/>
  <c r="AF89" i="8" s="1"/>
  <c r="AG89" i="8" s="1"/>
  <c r="AH89" i="8" s="1"/>
  <c r="AI89" i="8" s="1"/>
  <c r="AJ89" i="8" s="1"/>
  <c r="AK89" i="8" s="1"/>
  <c r="AL89" i="8" s="1"/>
  <c r="AM89" i="8" s="1"/>
  <c r="AN89" i="8" s="1"/>
  <c r="AO89" i="8" s="1"/>
  <c r="AP89" i="8" s="1"/>
  <c r="AQ89" i="8" s="1"/>
  <c r="AR89" i="8" s="1"/>
  <c r="AS89" i="8" s="1"/>
  <c r="AT89" i="8" s="1"/>
  <c r="AU89" i="8" s="1"/>
  <c r="AV89" i="8" s="1"/>
  <c r="AW89" i="8" s="1"/>
  <c r="AX89" i="8" s="1"/>
  <c r="AY89" i="8" s="1"/>
  <c r="AZ89" i="8" s="1"/>
  <c r="BA89" i="8" s="1"/>
  <c r="BB89" i="8" s="1"/>
  <c r="BC89" i="8" s="1"/>
  <c r="D89" i="8" l="1"/>
  <c r="E89" i="8"/>
  <c r="G90" i="8" l="1"/>
  <c r="H90" i="8" s="1"/>
  <c r="I90" i="8" s="1"/>
  <c r="J90" i="8" s="1"/>
  <c r="K90" i="8" s="1"/>
  <c r="L90" i="8" s="1"/>
  <c r="M90" i="8" s="1"/>
  <c r="N90" i="8" s="1"/>
  <c r="O90" i="8" s="1"/>
  <c r="P90" i="8" s="1"/>
  <c r="Q90" i="8" s="1"/>
  <c r="R90" i="8" s="1"/>
  <c r="S90" i="8" s="1"/>
  <c r="T90" i="8" s="1"/>
  <c r="U90" i="8" s="1"/>
  <c r="V90" i="8" s="1"/>
  <c r="W90" i="8" s="1"/>
  <c r="X90" i="8" s="1"/>
  <c r="Y90" i="8" s="1"/>
  <c r="Z90" i="8" s="1"/>
  <c r="AA90" i="8" s="1"/>
  <c r="AB90" i="8" s="1"/>
  <c r="AC90" i="8" s="1"/>
  <c r="AD90" i="8" s="1"/>
  <c r="AE90" i="8" s="1"/>
  <c r="AF90" i="8" s="1"/>
  <c r="AG90" i="8" s="1"/>
  <c r="AH90" i="8" s="1"/>
  <c r="AI90" i="8" s="1"/>
  <c r="AJ90" i="8" s="1"/>
  <c r="AK90" i="8" s="1"/>
  <c r="AL90" i="8" s="1"/>
  <c r="AM90" i="8" s="1"/>
  <c r="AN90" i="8" s="1"/>
  <c r="AO90" i="8" s="1"/>
  <c r="AP90" i="8" s="1"/>
  <c r="AQ90" i="8" s="1"/>
  <c r="AR90" i="8" s="1"/>
  <c r="AS90" i="8" s="1"/>
  <c r="AT90" i="8" s="1"/>
  <c r="AU90" i="8" s="1"/>
  <c r="AV90" i="8" s="1"/>
  <c r="AW90" i="8" s="1"/>
  <c r="AX90" i="8" s="1"/>
  <c r="AY90" i="8" s="1"/>
  <c r="AZ90" i="8" s="1"/>
  <c r="BA90" i="8" s="1"/>
  <c r="BB90" i="8" s="1"/>
  <c r="BC90" i="8" s="1"/>
  <c r="D90" i="8" l="1"/>
  <c r="E90" i="8"/>
  <c r="G91" i="8" l="1"/>
  <c r="H91" i="8" s="1"/>
  <c r="I91" i="8" s="1"/>
  <c r="J91" i="8" s="1"/>
  <c r="K91" i="8" s="1"/>
  <c r="L91" i="8" s="1"/>
  <c r="M91" i="8" s="1"/>
  <c r="N91" i="8" s="1"/>
  <c r="O91" i="8" s="1"/>
  <c r="P91" i="8" s="1"/>
  <c r="Q91" i="8" s="1"/>
  <c r="R91" i="8" s="1"/>
  <c r="S91" i="8" s="1"/>
  <c r="T91" i="8" s="1"/>
  <c r="U91" i="8" s="1"/>
  <c r="V91" i="8" s="1"/>
  <c r="W91" i="8" s="1"/>
  <c r="X91" i="8" s="1"/>
  <c r="Y91" i="8" s="1"/>
  <c r="Z91" i="8" s="1"/>
  <c r="AA91" i="8" s="1"/>
  <c r="AB91" i="8" s="1"/>
  <c r="AC91" i="8" s="1"/>
  <c r="AD91" i="8" s="1"/>
  <c r="AE91" i="8" s="1"/>
  <c r="AF91" i="8" s="1"/>
  <c r="AG91" i="8" s="1"/>
  <c r="AH91" i="8" s="1"/>
  <c r="AI91" i="8" s="1"/>
  <c r="AJ91" i="8" s="1"/>
  <c r="AK91" i="8" s="1"/>
  <c r="AL91" i="8" s="1"/>
  <c r="AM91" i="8" s="1"/>
  <c r="AN91" i="8" s="1"/>
  <c r="AO91" i="8" s="1"/>
  <c r="AP91" i="8" s="1"/>
  <c r="AQ91" i="8" s="1"/>
  <c r="AR91" i="8" s="1"/>
  <c r="AS91" i="8" s="1"/>
  <c r="AT91" i="8" s="1"/>
  <c r="AU91" i="8" s="1"/>
  <c r="AV91" i="8" s="1"/>
  <c r="AW91" i="8" s="1"/>
  <c r="AX91" i="8" s="1"/>
  <c r="AY91" i="8" s="1"/>
  <c r="AZ91" i="8" s="1"/>
  <c r="BA91" i="8" s="1"/>
  <c r="BB91" i="8" s="1"/>
  <c r="BC91" i="8" s="1"/>
  <c r="D91" i="8" l="1"/>
  <c r="E91" i="8"/>
  <c r="G92" i="8" l="1"/>
  <c r="H92" i="8" s="1"/>
  <c r="I92" i="8" s="1"/>
  <c r="J92" i="8" s="1"/>
  <c r="K92" i="8" s="1"/>
  <c r="L92" i="8" s="1"/>
  <c r="M92" i="8" s="1"/>
  <c r="N92" i="8" s="1"/>
  <c r="O92" i="8" s="1"/>
  <c r="P92" i="8" s="1"/>
  <c r="Q92" i="8" s="1"/>
  <c r="R92" i="8" s="1"/>
  <c r="S92" i="8" s="1"/>
  <c r="T92" i="8" s="1"/>
  <c r="U92" i="8" s="1"/>
  <c r="V92" i="8" s="1"/>
  <c r="W92" i="8" s="1"/>
  <c r="X92" i="8" s="1"/>
  <c r="Y92" i="8" s="1"/>
  <c r="Z92" i="8" s="1"/>
  <c r="AA92" i="8" s="1"/>
  <c r="AB92" i="8" s="1"/>
  <c r="AC92" i="8" s="1"/>
  <c r="AD92" i="8" s="1"/>
  <c r="AE92" i="8" s="1"/>
  <c r="AF92" i="8" s="1"/>
  <c r="AG92" i="8" s="1"/>
  <c r="AH92" i="8" s="1"/>
  <c r="AI92" i="8" s="1"/>
  <c r="AJ92" i="8" s="1"/>
  <c r="AK92" i="8" s="1"/>
  <c r="AL92" i="8" s="1"/>
  <c r="AM92" i="8" s="1"/>
  <c r="AN92" i="8" s="1"/>
  <c r="AO92" i="8" s="1"/>
  <c r="AP92" i="8" s="1"/>
  <c r="AQ92" i="8" s="1"/>
  <c r="AR92" i="8" s="1"/>
  <c r="AS92" i="8" s="1"/>
  <c r="AT92" i="8" s="1"/>
  <c r="AU92" i="8" s="1"/>
  <c r="AV92" i="8" s="1"/>
  <c r="AW92" i="8" s="1"/>
  <c r="AX92" i="8" s="1"/>
  <c r="AY92" i="8" s="1"/>
  <c r="AZ92" i="8" s="1"/>
  <c r="BA92" i="8" s="1"/>
  <c r="BB92" i="8" s="1"/>
  <c r="BC92" i="8" s="1"/>
  <c r="D92" i="8" l="1"/>
  <c r="E92" i="8"/>
  <c r="G93" i="8" l="1"/>
  <c r="H93" i="8" s="1"/>
  <c r="I93" i="8" s="1"/>
  <c r="J93" i="8" s="1"/>
  <c r="K93" i="8" s="1"/>
  <c r="L93" i="8" s="1"/>
  <c r="M93" i="8" s="1"/>
  <c r="N93" i="8" s="1"/>
  <c r="O93" i="8" s="1"/>
  <c r="P93" i="8" s="1"/>
  <c r="Q93" i="8" s="1"/>
  <c r="R93" i="8" s="1"/>
  <c r="S93" i="8" s="1"/>
  <c r="T93" i="8" s="1"/>
  <c r="U93" i="8" s="1"/>
  <c r="V93" i="8" s="1"/>
  <c r="W93" i="8" s="1"/>
  <c r="X93" i="8" s="1"/>
  <c r="Y93" i="8" s="1"/>
  <c r="Z93" i="8" s="1"/>
  <c r="AA93" i="8" s="1"/>
  <c r="AB93" i="8" s="1"/>
  <c r="AC93" i="8" s="1"/>
  <c r="AD93" i="8" s="1"/>
  <c r="AE93" i="8" s="1"/>
  <c r="AF93" i="8" s="1"/>
  <c r="AG93" i="8" s="1"/>
  <c r="AH93" i="8" s="1"/>
  <c r="AI93" i="8" s="1"/>
  <c r="AJ93" i="8" s="1"/>
  <c r="AK93" i="8" s="1"/>
  <c r="AL93" i="8" s="1"/>
  <c r="AM93" i="8" s="1"/>
  <c r="AN93" i="8" s="1"/>
  <c r="AO93" i="8" s="1"/>
  <c r="AP93" i="8" s="1"/>
  <c r="AQ93" i="8" s="1"/>
  <c r="AR93" i="8" s="1"/>
  <c r="AS93" i="8" s="1"/>
  <c r="AT93" i="8" s="1"/>
  <c r="AU93" i="8" s="1"/>
  <c r="AV93" i="8" s="1"/>
  <c r="AW93" i="8" s="1"/>
  <c r="AX93" i="8" s="1"/>
  <c r="AY93" i="8" s="1"/>
  <c r="AZ93" i="8" s="1"/>
  <c r="BA93" i="8" s="1"/>
  <c r="BB93" i="8" s="1"/>
  <c r="BC93" i="8" s="1"/>
  <c r="D93" i="8" l="1"/>
  <c r="E93" i="8"/>
  <c r="G94" i="8" l="1"/>
  <c r="H94" i="8" s="1"/>
  <c r="I94" i="8" s="1"/>
  <c r="J94" i="8" s="1"/>
  <c r="K94" i="8" s="1"/>
  <c r="L94" i="8" s="1"/>
  <c r="M94" i="8" s="1"/>
  <c r="N94" i="8" s="1"/>
  <c r="O94" i="8" s="1"/>
  <c r="P94" i="8" s="1"/>
  <c r="Q94" i="8" s="1"/>
  <c r="R94" i="8" s="1"/>
  <c r="S94" i="8" s="1"/>
  <c r="T94" i="8" s="1"/>
  <c r="U94" i="8" s="1"/>
  <c r="V94" i="8" s="1"/>
  <c r="W94" i="8" s="1"/>
  <c r="X94" i="8" s="1"/>
  <c r="Y94" i="8" s="1"/>
  <c r="Z94" i="8" s="1"/>
  <c r="AA94" i="8" s="1"/>
  <c r="AB94" i="8" s="1"/>
  <c r="AC94" i="8" s="1"/>
  <c r="AD94" i="8" s="1"/>
  <c r="AE94" i="8" s="1"/>
  <c r="AF94" i="8" s="1"/>
  <c r="AG94" i="8" s="1"/>
  <c r="AH94" i="8" s="1"/>
  <c r="AI94" i="8" s="1"/>
  <c r="AJ94" i="8" s="1"/>
  <c r="AK94" i="8" s="1"/>
  <c r="AL94" i="8" s="1"/>
  <c r="AM94" i="8" s="1"/>
  <c r="AN94" i="8" s="1"/>
  <c r="AO94" i="8" s="1"/>
  <c r="AP94" i="8" s="1"/>
  <c r="AQ94" i="8" s="1"/>
  <c r="AR94" i="8" s="1"/>
  <c r="AS94" i="8" s="1"/>
  <c r="AT94" i="8" s="1"/>
  <c r="AU94" i="8" s="1"/>
  <c r="AV94" i="8" s="1"/>
  <c r="AW94" i="8" s="1"/>
  <c r="AX94" i="8" s="1"/>
  <c r="AY94" i="8" s="1"/>
  <c r="AZ94" i="8" s="1"/>
  <c r="BA94" i="8" s="1"/>
  <c r="BB94" i="8" s="1"/>
  <c r="BC94" i="8" s="1"/>
  <c r="D94" i="8" l="1"/>
  <c r="E94" i="8"/>
  <c r="G95" i="8" l="1"/>
  <c r="H95" i="8" s="1"/>
  <c r="I95" i="8" s="1"/>
  <c r="J95" i="8" s="1"/>
  <c r="K95" i="8" s="1"/>
  <c r="L95" i="8" s="1"/>
  <c r="M95" i="8" s="1"/>
  <c r="N95" i="8" s="1"/>
  <c r="O95" i="8" s="1"/>
  <c r="P95" i="8" s="1"/>
  <c r="Q95" i="8" s="1"/>
  <c r="R95" i="8" s="1"/>
  <c r="S95" i="8" s="1"/>
  <c r="T95" i="8" s="1"/>
  <c r="U95" i="8" s="1"/>
  <c r="V95" i="8" s="1"/>
  <c r="W95" i="8" s="1"/>
  <c r="X95" i="8" s="1"/>
  <c r="Y95" i="8" s="1"/>
  <c r="Z95" i="8" s="1"/>
  <c r="AA95" i="8" s="1"/>
  <c r="AB95" i="8" s="1"/>
  <c r="AC95" i="8" s="1"/>
  <c r="AD95" i="8" s="1"/>
  <c r="AE95" i="8" s="1"/>
  <c r="AF95" i="8" s="1"/>
  <c r="AG95" i="8" s="1"/>
  <c r="AH95" i="8" s="1"/>
  <c r="AI95" i="8" s="1"/>
  <c r="AJ95" i="8" s="1"/>
  <c r="AK95" i="8" s="1"/>
  <c r="AL95" i="8" s="1"/>
  <c r="AM95" i="8" s="1"/>
  <c r="AN95" i="8" s="1"/>
  <c r="AO95" i="8" s="1"/>
  <c r="AP95" i="8" s="1"/>
  <c r="AQ95" i="8" s="1"/>
  <c r="AR95" i="8" s="1"/>
  <c r="AS95" i="8" s="1"/>
  <c r="AT95" i="8" s="1"/>
  <c r="AU95" i="8" s="1"/>
  <c r="AV95" i="8" s="1"/>
  <c r="AW95" i="8" s="1"/>
  <c r="AX95" i="8" s="1"/>
  <c r="AY95" i="8" s="1"/>
  <c r="AZ95" i="8" s="1"/>
  <c r="BA95" i="8" s="1"/>
  <c r="BB95" i="8" s="1"/>
  <c r="BC95" i="8" s="1"/>
  <c r="D95" i="8" l="1"/>
  <c r="E95" i="8"/>
  <c r="G96" i="8" l="1"/>
  <c r="H96" i="8" s="1"/>
  <c r="I96" i="8" s="1"/>
  <c r="J96" i="8" s="1"/>
  <c r="K96" i="8" s="1"/>
  <c r="L96" i="8" s="1"/>
  <c r="M96" i="8" s="1"/>
  <c r="N96" i="8" s="1"/>
  <c r="O96" i="8" s="1"/>
  <c r="P96" i="8" s="1"/>
  <c r="Q96" i="8" s="1"/>
  <c r="R96" i="8" s="1"/>
  <c r="S96" i="8" s="1"/>
  <c r="T96" i="8" s="1"/>
  <c r="U96" i="8" s="1"/>
  <c r="V96" i="8" s="1"/>
  <c r="W96" i="8" s="1"/>
  <c r="X96" i="8" s="1"/>
  <c r="Y96" i="8" s="1"/>
  <c r="Z96" i="8" s="1"/>
  <c r="AA96" i="8" s="1"/>
  <c r="AB96" i="8" s="1"/>
  <c r="AC96" i="8" s="1"/>
  <c r="AD96" i="8" s="1"/>
  <c r="AE96" i="8" s="1"/>
  <c r="AF96" i="8" s="1"/>
  <c r="AG96" i="8" s="1"/>
  <c r="AH96" i="8" s="1"/>
  <c r="AI96" i="8" s="1"/>
  <c r="AJ96" i="8" s="1"/>
  <c r="AK96" i="8" s="1"/>
  <c r="AL96" i="8" s="1"/>
  <c r="AM96" i="8" s="1"/>
  <c r="AN96" i="8" s="1"/>
  <c r="AO96" i="8" s="1"/>
  <c r="AP96" i="8" s="1"/>
  <c r="AQ96" i="8" s="1"/>
  <c r="AR96" i="8" s="1"/>
  <c r="AS96" i="8" s="1"/>
  <c r="AT96" i="8" s="1"/>
  <c r="AU96" i="8" s="1"/>
  <c r="AV96" i="8" s="1"/>
  <c r="AW96" i="8" s="1"/>
  <c r="AX96" i="8" s="1"/>
  <c r="AY96" i="8" s="1"/>
  <c r="AZ96" i="8" s="1"/>
  <c r="BA96" i="8" s="1"/>
  <c r="BB96" i="8" s="1"/>
  <c r="BC96" i="8" s="1"/>
  <c r="D96" i="8" l="1"/>
  <c r="E96" i="8"/>
  <c r="G97" i="8" l="1"/>
  <c r="H97" i="8" s="1"/>
  <c r="I97" i="8" s="1"/>
  <c r="J97" i="8" s="1"/>
  <c r="K97" i="8" s="1"/>
  <c r="L97" i="8" s="1"/>
  <c r="M97" i="8" s="1"/>
  <c r="N97" i="8" s="1"/>
  <c r="O97" i="8" s="1"/>
  <c r="P97" i="8" s="1"/>
  <c r="Q97" i="8" s="1"/>
  <c r="R97" i="8" s="1"/>
  <c r="S97" i="8" s="1"/>
  <c r="T97" i="8" s="1"/>
  <c r="U97" i="8" s="1"/>
  <c r="V97" i="8" s="1"/>
  <c r="W97" i="8" s="1"/>
  <c r="X97" i="8" s="1"/>
  <c r="Y97" i="8" s="1"/>
  <c r="Z97" i="8" s="1"/>
  <c r="AA97" i="8" s="1"/>
  <c r="AB97" i="8" s="1"/>
  <c r="AC97" i="8" s="1"/>
  <c r="AD97" i="8" s="1"/>
  <c r="AE97" i="8" s="1"/>
  <c r="AF97" i="8" s="1"/>
  <c r="AG97" i="8" s="1"/>
  <c r="AH97" i="8" s="1"/>
  <c r="AI97" i="8" s="1"/>
  <c r="AJ97" i="8" s="1"/>
  <c r="AK97" i="8" s="1"/>
  <c r="AL97" i="8" s="1"/>
  <c r="AM97" i="8" s="1"/>
  <c r="AN97" i="8" s="1"/>
  <c r="AO97" i="8" s="1"/>
  <c r="AP97" i="8" s="1"/>
  <c r="AQ97" i="8" s="1"/>
  <c r="AR97" i="8" s="1"/>
  <c r="AS97" i="8" s="1"/>
  <c r="AT97" i="8" s="1"/>
  <c r="AU97" i="8" s="1"/>
  <c r="AV97" i="8" s="1"/>
  <c r="AW97" i="8" s="1"/>
  <c r="AX97" i="8" s="1"/>
  <c r="AY97" i="8" s="1"/>
  <c r="AZ97" i="8" s="1"/>
  <c r="BA97" i="8" s="1"/>
  <c r="BB97" i="8" s="1"/>
  <c r="BC97" i="8" s="1"/>
  <c r="D97" i="8" l="1"/>
  <c r="E97" i="8"/>
  <c r="G98" i="8"/>
  <c r="H98" i="8" s="1"/>
  <c r="I98" i="8" s="1"/>
  <c r="J98" i="8" s="1"/>
  <c r="K98" i="8" s="1"/>
  <c r="L98" i="8" s="1"/>
  <c r="M98" i="8" s="1"/>
  <c r="N98" i="8" s="1"/>
  <c r="O98" i="8" s="1"/>
  <c r="P98" i="8" s="1"/>
  <c r="Q98" i="8" s="1"/>
  <c r="R98" i="8" s="1"/>
  <c r="S98" i="8" s="1"/>
  <c r="T98" i="8" s="1"/>
  <c r="U98" i="8" s="1"/>
  <c r="V98" i="8" s="1"/>
  <c r="W98" i="8" s="1"/>
  <c r="X98" i="8" s="1"/>
  <c r="Y98" i="8" s="1"/>
  <c r="Z98" i="8" s="1"/>
  <c r="AA98" i="8" s="1"/>
  <c r="AB98" i="8" s="1"/>
  <c r="AC98" i="8" s="1"/>
  <c r="AD98" i="8" s="1"/>
  <c r="AE98" i="8" s="1"/>
  <c r="AF98" i="8" s="1"/>
  <c r="AG98" i="8" s="1"/>
  <c r="AH98" i="8" s="1"/>
  <c r="AI98" i="8" s="1"/>
  <c r="AJ98" i="8" s="1"/>
  <c r="AK98" i="8" s="1"/>
  <c r="AL98" i="8" s="1"/>
  <c r="AM98" i="8" s="1"/>
  <c r="AN98" i="8" s="1"/>
  <c r="AO98" i="8" s="1"/>
  <c r="AP98" i="8" s="1"/>
  <c r="AQ98" i="8" s="1"/>
  <c r="AR98" i="8" s="1"/>
  <c r="AS98" i="8" s="1"/>
  <c r="AT98" i="8" s="1"/>
  <c r="AU98" i="8" s="1"/>
  <c r="AV98" i="8" s="1"/>
  <c r="AW98" i="8" s="1"/>
  <c r="AX98" i="8" s="1"/>
  <c r="AY98" i="8" s="1"/>
  <c r="AZ98" i="8" s="1"/>
  <c r="BA98" i="8" s="1"/>
  <c r="BB98" i="8" s="1"/>
  <c r="BC98" i="8" s="1"/>
  <c r="D98" i="8" l="1"/>
  <c r="E98" i="8"/>
  <c r="E99" i="8" s="1"/>
  <c r="G99" i="8"/>
  <c r="H99" i="8" s="1"/>
  <c r="I99" i="8" s="1"/>
  <c r="J99" i="8" s="1"/>
  <c r="K99" i="8" s="1"/>
  <c r="L99" i="8" s="1"/>
  <c r="M99" i="8" s="1"/>
  <c r="N99" i="8" s="1"/>
  <c r="O99" i="8" s="1"/>
  <c r="P99" i="8" s="1"/>
  <c r="Q99" i="8" s="1"/>
  <c r="R99" i="8" s="1"/>
  <c r="S99" i="8" s="1"/>
  <c r="T99" i="8" s="1"/>
  <c r="U99" i="8" s="1"/>
  <c r="V99" i="8" s="1"/>
  <c r="W99" i="8" s="1"/>
  <c r="X99" i="8" s="1"/>
  <c r="Y99" i="8" s="1"/>
  <c r="Z99" i="8" s="1"/>
  <c r="AA99" i="8" s="1"/>
  <c r="AB99" i="8" s="1"/>
  <c r="AC99" i="8" s="1"/>
  <c r="AD99" i="8" s="1"/>
  <c r="AE99" i="8" s="1"/>
  <c r="AF99" i="8" s="1"/>
  <c r="AG99" i="8" s="1"/>
  <c r="AH99" i="8" s="1"/>
  <c r="AI99" i="8" s="1"/>
  <c r="AJ99" i="8" s="1"/>
  <c r="AK99" i="8" s="1"/>
  <c r="AL99" i="8" s="1"/>
  <c r="AM99" i="8" s="1"/>
  <c r="AN99" i="8" s="1"/>
  <c r="AO99" i="8" s="1"/>
  <c r="AP99" i="8" s="1"/>
  <c r="AQ99" i="8" s="1"/>
  <c r="AR99" i="8" s="1"/>
  <c r="AS99" i="8" s="1"/>
  <c r="AT99" i="8" s="1"/>
  <c r="AU99" i="8" s="1"/>
  <c r="AV99" i="8" s="1"/>
  <c r="AW99" i="8" s="1"/>
  <c r="AX99" i="8" s="1"/>
  <c r="AY99" i="8" s="1"/>
  <c r="AZ99" i="8" s="1"/>
  <c r="BA99" i="8" s="1"/>
  <c r="BB99" i="8" s="1"/>
  <c r="BC99" i="8" s="1"/>
  <c r="D99" i="8" l="1"/>
  <c r="G100" i="8"/>
  <c r="H100" i="8" s="1"/>
  <c r="I100" i="8" s="1"/>
  <c r="J100" i="8" s="1"/>
  <c r="K100" i="8" s="1"/>
  <c r="L100" i="8" s="1"/>
  <c r="M100" i="8" s="1"/>
  <c r="N100" i="8" s="1"/>
  <c r="O100" i="8" s="1"/>
  <c r="P100" i="8" s="1"/>
  <c r="Q100" i="8" s="1"/>
  <c r="R100" i="8" s="1"/>
  <c r="S100" i="8" s="1"/>
  <c r="T100" i="8" s="1"/>
  <c r="U100" i="8" s="1"/>
  <c r="V100" i="8" s="1"/>
  <c r="W100" i="8" s="1"/>
  <c r="X100" i="8" s="1"/>
  <c r="Y100" i="8" s="1"/>
  <c r="Z100" i="8" s="1"/>
  <c r="AA100" i="8" s="1"/>
  <c r="AB100" i="8" s="1"/>
  <c r="AC100" i="8" s="1"/>
  <c r="AD100" i="8" s="1"/>
  <c r="AE100" i="8" s="1"/>
  <c r="AF100" i="8" s="1"/>
  <c r="AG100" i="8" s="1"/>
  <c r="AH100" i="8" s="1"/>
  <c r="AI100" i="8" s="1"/>
  <c r="AJ100" i="8" s="1"/>
  <c r="AK100" i="8" s="1"/>
  <c r="AL100" i="8" s="1"/>
  <c r="AM100" i="8" s="1"/>
  <c r="AN100" i="8" s="1"/>
  <c r="AO100" i="8" s="1"/>
  <c r="AP100" i="8" s="1"/>
  <c r="AQ100" i="8" s="1"/>
  <c r="AR100" i="8" s="1"/>
  <c r="AS100" i="8" s="1"/>
  <c r="AT100" i="8" s="1"/>
  <c r="AU100" i="8" s="1"/>
  <c r="AV100" i="8" s="1"/>
  <c r="AW100" i="8" s="1"/>
  <c r="AX100" i="8" s="1"/>
  <c r="AY100" i="8" s="1"/>
  <c r="AZ100" i="8" s="1"/>
  <c r="BA100" i="8" s="1"/>
  <c r="BB100" i="8" s="1"/>
  <c r="BC100" i="8" s="1"/>
  <c r="D100" i="8" l="1"/>
  <c r="D101" i="8" s="1"/>
  <c r="E100" i="8"/>
  <c r="E101" i="8" s="1"/>
  <c r="G101" i="8"/>
  <c r="H101" i="8" s="1"/>
  <c r="I101" i="8" s="1"/>
  <c r="J101" i="8" s="1"/>
  <c r="K101" i="8" s="1"/>
  <c r="L101" i="8" s="1"/>
  <c r="M101" i="8" s="1"/>
  <c r="N101" i="8" s="1"/>
  <c r="O101" i="8" s="1"/>
  <c r="P101" i="8" s="1"/>
  <c r="Q101" i="8" s="1"/>
  <c r="R101" i="8" s="1"/>
  <c r="S101" i="8" s="1"/>
  <c r="T101" i="8" s="1"/>
  <c r="U101" i="8" s="1"/>
  <c r="V101" i="8" s="1"/>
  <c r="W101" i="8" s="1"/>
  <c r="X101" i="8" s="1"/>
  <c r="Y101" i="8" s="1"/>
  <c r="Z101" i="8" s="1"/>
  <c r="AA101" i="8" s="1"/>
  <c r="AB101" i="8" s="1"/>
  <c r="AC101" i="8" s="1"/>
  <c r="AD101" i="8" s="1"/>
  <c r="AE101" i="8" s="1"/>
  <c r="AF101" i="8" s="1"/>
  <c r="AG101" i="8" s="1"/>
  <c r="AH101" i="8" s="1"/>
  <c r="AI101" i="8" s="1"/>
  <c r="AJ101" i="8" s="1"/>
  <c r="AK101" i="8" s="1"/>
  <c r="AL101" i="8" s="1"/>
  <c r="AM101" i="8" s="1"/>
  <c r="AN101" i="8" s="1"/>
  <c r="AO101" i="8" s="1"/>
  <c r="AP101" i="8" s="1"/>
  <c r="AQ101" i="8" s="1"/>
  <c r="AR101" i="8" s="1"/>
  <c r="AS101" i="8" s="1"/>
  <c r="AT101" i="8" s="1"/>
  <c r="AU101" i="8" s="1"/>
  <c r="AV101" i="8" s="1"/>
  <c r="AW101" i="8" s="1"/>
  <c r="AX101" i="8" s="1"/>
  <c r="AY101" i="8" s="1"/>
  <c r="AZ101" i="8" s="1"/>
  <c r="BA101" i="8" s="1"/>
  <c r="BB101" i="8" s="1"/>
  <c r="BC101" i="8" s="1"/>
  <c r="G102" i="8" l="1"/>
  <c r="H102" i="8" s="1"/>
  <c r="I102" i="8" s="1"/>
  <c r="J102" i="8" s="1"/>
  <c r="K102" i="8" s="1"/>
  <c r="L102" i="8" s="1"/>
  <c r="M102" i="8" s="1"/>
  <c r="N102" i="8" s="1"/>
  <c r="O102" i="8" s="1"/>
  <c r="P102" i="8" s="1"/>
  <c r="Q102" i="8" s="1"/>
  <c r="R102" i="8" s="1"/>
  <c r="S102" i="8" s="1"/>
  <c r="T102" i="8" s="1"/>
  <c r="U102" i="8" s="1"/>
  <c r="V102" i="8" s="1"/>
  <c r="W102" i="8" s="1"/>
  <c r="X102" i="8" s="1"/>
  <c r="Y102" i="8" s="1"/>
  <c r="Z102" i="8" s="1"/>
  <c r="AA102" i="8" s="1"/>
  <c r="AB102" i="8" s="1"/>
  <c r="AC102" i="8" s="1"/>
  <c r="AD102" i="8" s="1"/>
  <c r="AE102" i="8" s="1"/>
  <c r="AF102" i="8" s="1"/>
  <c r="AG102" i="8" s="1"/>
  <c r="AH102" i="8" s="1"/>
  <c r="AI102" i="8" s="1"/>
  <c r="AJ102" i="8" s="1"/>
  <c r="AK102" i="8" s="1"/>
  <c r="AL102" i="8" s="1"/>
  <c r="AM102" i="8" s="1"/>
  <c r="AN102" i="8" s="1"/>
  <c r="AO102" i="8" s="1"/>
  <c r="AP102" i="8" s="1"/>
  <c r="AQ102" i="8" s="1"/>
  <c r="AR102" i="8" s="1"/>
  <c r="AS102" i="8" s="1"/>
  <c r="AT102" i="8" s="1"/>
  <c r="AU102" i="8" s="1"/>
  <c r="AV102" i="8" s="1"/>
  <c r="AW102" i="8" s="1"/>
  <c r="AX102" i="8" s="1"/>
  <c r="AY102" i="8" s="1"/>
  <c r="AZ102" i="8" s="1"/>
  <c r="BA102" i="8" s="1"/>
  <c r="BB102" i="8" s="1"/>
  <c r="BC102" i="8" s="1"/>
  <c r="D102" i="8" l="1"/>
  <c r="E102" i="8"/>
  <c r="BB3" i="9" l="1"/>
  <c r="C34" i="3"/>
  <c r="DE3" i="9" l="1"/>
  <c r="DF3" i="9" s="1"/>
  <c r="DG3" i="9" s="1"/>
  <c r="DH3" i="9" s="1"/>
  <c r="DI3" i="9" s="1"/>
  <c r="DJ3" i="9" s="1"/>
  <c r="DK3" i="9" s="1"/>
  <c r="DL3" i="9" s="1"/>
  <c r="DM3" i="9" s="1"/>
  <c r="DN3" i="9" s="1"/>
  <c r="DO3" i="9" s="1"/>
  <c r="DP3" i="9" s="1"/>
  <c r="DQ3" i="9" s="1"/>
  <c r="DR3" i="9" s="1"/>
  <c r="DS3" i="9" s="1"/>
  <c r="DT3" i="9" s="1"/>
  <c r="DU3" i="9" s="1"/>
  <c r="DV3" i="9" s="1"/>
  <c r="DW3" i="9" s="1"/>
  <c r="DX3" i="9" s="1"/>
  <c r="DY3" i="9" s="1"/>
  <c r="DZ3" i="9" s="1"/>
  <c r="EA3" i="9" s="1"/>
  <c r="EB3" i="9" s="1"/>
  <c r="EC3" i="9" s="1"/>
  <c r="ED3" i="9" s="1"/>
  <c r="EE3" i="9" s="1"/>
  <c r="EF3" i="9" s="1"/>
  <c r="EG3" i="9" s="1"/>
  <c r="EH3" i="9" s="1"/>
  <c r="EI3" i="9" s="1"/>
  <c r="EJ3" i="9" s="1"/>
  <c r="EK3" i="9" s="1"/>
  <c r="EL3" i="9" s="1"/>
  <c r="EM3" i="9" s="1"/>
  <c r="EN3" i="9" s="1"/>
  <c r="EO3" i="9" s="1"/>
  <c r="EP3" i="9" s="1"/>
  <c r="EQ3" i="9" s="1"/>
  <c r="ER3" i="9" s="1"/>
  <c r="ES3" i="9" s="1"/>
  <c r="ET3" i="9" s="1"/>
  <c r="EU3" i="9" s="1"/>
  <c r="EV3" i="9" s="1"/>
  <c r="EW3" i="9" s="1"/>
  <c r="EX3" i="9" s="1"/>
  <c r="EY3" i="9" s="1"/>
  <c r="EZ3" i="9" s="1"/>
  <c r="FA3" i="9" s="1"/>
  <c r="BC4" i="9"/>
  <c r="BD4" i="9" s="1"/>
  <c r="BE4" i="9" s="1"/>
  <c r="BF4" i="9" s="1"/>
  <c r="BG4" i="9" s="1"/>
  <c r="BH4" i="9" s="1"/>
  <c r="BI4" i="9" s="1"/>
  <c r="BJ4" i="9" s="1"/>
  <c r="BK4" i="9" s="1"/>
  <c r="BL4" i="9" s="1"/>
  <c r="BM4" i="9" s="1"/>
  <c r="BN4" i="9" s="1"/>
  <c r="BO4" i="9" s="1"/>
  <c r="BP4" i="9" s="1"/>
  <c r="BQ4" i="9" s="1"/>
  <c r="BR4" i="9" s="1"/>
  <c r="BS4" i="9" s="1"/>
  <c r="BT4" i="9" s="1"/>
  <c r="BU4" i="9" s="1"/>
  <c r="BV4" i="9" s="1"/>
  <c r="BW4" i="9" s="1"/>
  <c r="BX4" i="9" s="1"/>
  <c r="BY4" i="9" s="1"/>
  <c r="BZ4" i="9" s="1"/>
  <c r="CA4" i="9" s="1"/>
  <c r="CB4" i="9" s="1"/>
  <c r="CC4" i="9" s="1"/>
  <c r="CD4" i="9" s="1"/>
  <c r="CE4" i="9" s="1"/>
  <c r="CF4" i="9" s="1"/>
  <c r="CG4" i="9" s="1"/>
  <c r="CH4" i="9" s="1"/>
  <c r="CI4" i="9" s="1"/>
  <c r="CJ4" i="9" s="1"/>
  <c r="CK4" i="9" s="1"/>
  <c r="CL4" i="9" s="1"/>
  <c r="CM4" i="9" s="1"/>
  <c r="CN4" i="9" s="1"/>
  <c r="CO4" i="9" s="1"/>
  <c r="CP4" i="9" s="1"/>
  <c r="CQ4" i="9" s="1"/>
  <c r="CR4" i="9" s="1"/>
  <c r="CS4" i="9" s="1"/>
  <c r="CT4" i="9" s="1"/>
  <c r="CU4" i="9" s="1"/>
  <c r="CV4" i="9" s="1"/>
  <c r="CW4" i="9" s="1"/>
  <c r="CX4" i="9" s="1"/>
  <c r="CY4" i="9" s="1"/>
  <c r="CZ4" i="9" s="1"/>
  <c r="D4" i="9"/>
  <c r="DC3" i="9" l="1"/>
  <c r="BB4" i="9"/>
  <c r="E4" i="9"/>
  <c r="F4" i="9" s="1"/>
  <c r="G4" i="9" s="1"/>
  <c r="H4" i="9" s="1"/>
  <c r="I4" i="9" s="1"/>
  <c r="J4" i="9" s="1"/>
  <c r="K4" i="9" s="1"/>
  <c r="L4" i="9" s="1"/>
  <c r="M4" i="9" s="1"/>
  <c r="N4" i="9" s="1"/>
  <c r="O4" i="9" s="1"/>
  <c r="P4" i="9" s="1"/>
  <c r="Q4" i="9" s="1"/>
  <c r="R4" i="9" s="1"/>
  <c r="S4" i="9" s="1"/>
  <c r="T4" i="9" s="1"/>
  <c r="U4" i="9" s="1"/>
  <c r="V4" i="9" s="1"/>
  <c r="W4" i="9" s="1"/>
  <c r="X4" i="9" s="1"/>
  <c r="Y4" i="9" s="1"/>
  <c r="Z4" i="9" s="1"/>
  <c r="AA4" i="9" s="1"/>
  <c r="AB4" i="9" s="1"/>
  <c r="AC4" i="9" s="1"/>
  <c r="AD4" i="9" s="1"/>
  <c r="AE4" i="9" s="1"/>
  <c r="AF4" i="9" s="1"/>
  <c r="AG4" i="9" s="1"/>
  <c r="AH4" i="9" s="1"/>
  <c r="AI4" i="9" s="1"/>
  <c r="AJ4" i="9" s="1"/>
  <c r="AK4" i="9" s="1"/>
  <c r="AL4" i="9" s="1"/>
  <c r="AM4" i="9" s="1"/>
  <c r="AN4" i="9" s="1"/>
  <c r="AO4" i="9" s="1"/>
  <c r="AP4" i="9" s="1"/>
  <c r="AQ4" i="9" s="1"/>
  <c r="AR4" i="9" s="1"/>
  <c r="AS4" i="9" s="1"/>
  <c r="AT4" i="9" s="1"/>
  <c r="AU4" i="9" s="1"/>
  <c r="AV4" i="9" s="1"/>
  <c r="AW4" i="9" s="1"/>
  <c r="AX4" i="9" s="1"/>
  <c r="AY4" i="9" s="1"/>
  <c r="AZ4" i="9" s="1"/>
  <c r="BA4" i="9" s="1"/>
  <c r="DD4" i="9" l="1"/>
  <c r="DE4" i="9" s="1"/>
  <c r="DF4" i="9" s="1"/>
  <c r="DG4" i="9" s="1"/>
  <c r="DH4" i="9" s="1"/>
  <c r="DI4" i="9" s="1"/>
  <c r="DJ4" i="9" s="1"/>
  <c r="DK4" i="9" s="1"/>
  <c r="DL4" i="9" s="1"/>
  <c r="DM4" i="9" s="1"/>
  <c r="DN4" i="9" s="1"/>
  <c r="DO4" i="9" s="1"/>
  <c r="DP4" i="9" s="1"/>
  <c r="DQ4" i="9" s="1"/>
  <c r="DR4" i="9" s="1"/>
  <c r="DS4" i="9" s="1"/>
  <c r="DT4" i="9" s="1"/>
  <c r="DU4" i="9" s="1"/>
  <c r="DV4" i="9" s="1"/>
  <c r="DW4" i="9" s="1"/>
  <c r="DX4" i="9" s="1"/>
  <c r="DY4" i="9" s="1"/>
  <c r="DZ4" i="9" s="1"/>
  <c r="EA4" i="9" s="1"/>
  <c r="EB4" i="9" s="1"/>
  <c r="EC4" i="9" s="1"/>
  <c r="ED4" i="9" s="1"/>
  <c r="EE4" i="9" s="1"/>
  <c r="EF4" i="9" s="1"/>
  <c r="EG4" i="9" s="1"/>
  <c r="EH4" i="9" s="1"/>
  <c r="EI4" i="9" s="1"/>
  <c r="EJ4" i="9" s="1"/>
  <c r="EK4" i="9" s="1"/>
  <c r="EL4" i="9" s="1"/>
  <c r="EM4" i="9" s="1"/>
  <c r="EN4" i="9" s="1"/>
  <c r="EO4" i="9" s="1"/>
  <c r="EP4" i="9" s="1"/>
  <c r="EQ4" i="9" s="1"/>
  <c r="ER4" i="9" s="1"/>
  <c r="ES4" i="9" s="1"/>
  <c r="ET4" i="9" s="1"/>
  <c r="EU4" i="9" s="1"/>
  <c r="EV4" i="9" s="1"/>
  <c r="EW4" i="9" s="1"/>
  <c r="EX4" i="9" s="1"/>
  <c r="EY4" i="9" s="1"/>
  <c r="EZ4" i="9" s="1"/>
  <c r="FA4" i="9" s="1"/>
  <c r="D5" i="9"/>
  <c r="E5" i="9" s="1"/>
  <c r="F5" i="9" s="1"/>
  <c r="G5" i="9" s="1"/>
  <c r="H5" i="9" s="1"/>
  <c r="I5" i="9" s="1"/>
  <c r="J5" i="9" s="1"/>
  <c r="K5" i="9" s="1"/>
  <c r="L5" i="9" s="1"/>
  <c r="M5" i="9" s="1"/>
  <c r="N5" i="9" s="1"/>
  <c r="O5" i="9" s="1"/>
  <c r="P5" i="9" s="1"/>
  <c r="Q5" i="9" s="1"/>
  <c r="R5" i="9" s="1"/>
  <c r="S5" i="9" s="1"/>
  <c r="T5" i="9" s="1"/>
  <c r="U5" i="9" s="1"/>
  <c r="V5" i="9" s="1"/>
  <c r="W5" i="9" s="1"/>
  <c r="X5" i="9" s="1"/>
  <c r="Y5" i="9" s="1"/>
  <c r="Z5" i="9" s="1"/>
  <c r="AA5" i="9" s="1"/>
  <c r="AB5" i="9" s="1"/>
  <c r="AC5" i="9" s="1"/>
  <c r="AD5" i="9" s="1"/>
  <c r="AE5" i="9" s="1"/>
  <c r="AF5" i="9" s="1"/>
  <c r="AG5" i="9" s="1"/>
  <c r="AH5" i="9" s="1"/>
  <c r="AI5" i="9" s="1"/>
  <c r="AJ5" i="9" s="1"/>
  <c r="AK5" i="9" s="1"/>
  <c r="AL5" i="9" s="1"/>
  <c r="AM5" i="9" s="1"/>
  <c r="AN5" i="9" s="1"/>
  <c r="AO5" i="9" s="1"/>
  <c r="AP5" i="9" s="1"/>
  <c r="AQ5" i="9" s="1"/>
  <c r="AR5" i="9" s="1"/>
  <c r="AS5" i="9" s="1"/>
  <c r="AT5" i="9" s="1"/>
  <c r="AU5" i="9" s="1"/>
  <c r="AV5" i="9" s="1"/>
  <c r="AW5" i="9" s="1"/>
  <c r="AX5" i="9" s="1"/>
  <c r="AY5" i="9" s="1"/>
  <c r="AZ5" i="9" s="1"/>
  <c r="BA5" i="9" s="1"/>
  <c r="BC5" i="9"/>
  <c r="BD5" i="9" s="1"/>
  <c r="BE5" i="9" s="1"/>
  <c r="BF5" i="9" s="1"/>
  <c r="BG5" i="9" s="1"/>
  <c r="BH5" i="9" s="1"/>
  <c r="BI5" i="9" s="1"/>
  <c r="BJ5" i="9" s="1"/>
  <c r="BK5" i="9" s="1"/>
  <c r="BL5" i="9" s="1"/>
  <c r="BM5" i="9" s="1"/>
  <c r="BN5" i="9" s="1"/>
  <c r="BO5" i="9" s="1"/>
  <c r="BP5" i="9" s="1"/>
  <c r="BQ5" i="9" s="1"/>
  <c r="BR5" i="9" s="1"/>
  <c r="BS5" i="9" s="1"/>
  <c r="BT5" i="9" s="1"/>
  <c r="BU5" i="9" s="1"/>
  <c r="BV5" i="9" s="1"/>
  <c r="BW5" i="9" s="1"/>
  <c r="BX5" i="9" s="1"/>
  <c r="BY5" i="9" s="1"/>
  <c r="BZ5" i="9" s="1"/>
  <c r="CA5" i="9" s="1"/>
  <c r="CB5" i="9" s="1"/>
  <c r="CC5" i="9" s="1"/>
  <c r="CD5" i="9" s="1"/>
  <c r="CE5" i="9" s="1"/>
  <c r="CF5" i="9" s="1"/>
  <c r="CG5" i="9" s="1"/>
  <c r="CH5" i="9" s="1"/>
  <c r="CI5" i="9" s="1"/>
  <c r="CJ5" i="9" s="1"/>
  <c r="CK5" i="9" s="1"/>
  <c r="CL5" i="9" s="1"/>
  <c r="CM5" i="9" s="1"/>
  <c r="CN5" i="9" s="1"/>
  <c r="CO5" i="9" s="1"/>
  <c r="CP5" i="9" s="1"/>
  <c r="CQ5" i="9" s="1"/>
  <c r="CR5" i="9" s="1"/>
  <c r="CS5" i="9" s="1"/>
  <c r="CT5" i="9" s="1"/>
  <c r="CU5" i="9" s="1"/>
  <c r="CV5" i="9" s="1"/>
  <c r="CW5" i="9" s="1"/>
  <c r="CX5" i="9" s="1"/>
  <c r="CY5" i="9" s="1"/>
  <c r="CZ5" i="9" s="1"/>
  <c r="DC4" i="9" l="1"/>
  <c r="DD5" i="9" s="1"/>
  <c r="BB5" i="9"/>
  <c r="D6" i="9" l="1"/>
  <c r="E6" i="9" s="1"/>
  <c r="F6" i="9" s="1"/>
  <c r="G6" i="9" s="1"/>
  <c r="H6" i="9" s="1"/>
  <c r="I6" i="9" s="1"/>
  <c r="J6" i="9" s="1"/>
  <c r="K6" i="9" s="1"/>
  <c r="L6" i="9" s="1"/>
  <c r="M6" i="9" s="1"/>
  <c r="N6" i="9" s="1"/>
  <c r="O6" i="9" s="1"/>
  <c r="P6" i="9" s="1"/>
  <c r="Q6" i="9" s="1"/>
  <c r="R6" i="9" s="1"/>
  <c r="S6" i="9" s="1"/>
  <c r="T6" i="9" s="1"/>
  <c r="U6" i="9" s="1"/>
  <c r="V6" i="9" s="1"/>
  <c r="W6" i="9" s="1"/>
  <c r="X6" i="9" s="1"/>
  <c r="Y6" i="9" s="1"/>
  <c r="Z6" i="9" s="1"/>
  <c r="AA6" i="9" s="1"/>
  <c r="AB6" i="9" s="1"/>
  <c r="AC6" i="9" s="1"/>
  <c r="AD6" i="9" s="1"/>
  <c r="AE6" i="9" s="1"/>
  <c r="AF6" i="9" s="1"/>
  <c r="AG6" i="9" s="1"/>
  <c r="AH6" i="9" s="1"/>
  <c r="AI6" i="9" s="1"/>
  <c r="AJ6" i="9" s="1"/>
  <c r="AK6" i="9" s="1"/>
  <c r="AL6" i="9" s="1"/>
  <c r="AM6" i="9" s="1"/>
  <c r="AN6" i="9" s="1"/>
  <c r="AO6" i="9" s="1"/>
  <c r="AP6" i="9" s="1"/>
  <c r="AQ6" i="9" s="1"/>
  <c r="AR6" i="9" s="1"/>
  <c r="AS6" i="9" s="1"/>
  <c r="AT6" i="9" s="1"/>
  <c r="AU6" i="9" s="1"/>
  <c r="AV6" i="9" s="1"/>
  <c r="AW6" i="9" s="1"/>
  <c r="AX6" i="9" s="1"/>
  <c r="AY6" i="9" s="1"/>
  <c r="AZ6" i="9" s="1"/>
  <c r="BA6" i="9" s="1"/>
  <c r="BC6" i="9"/>
  <c r="BD6" i="9" s="1"/>
  <c r="BE6" i="9" s="1"/>
  <c r="BF6" i="9" s="1"/>
  <c r="BG6" i="9" s="1"/>
  <c r="BH6" i="9" s="1"/>
  <c r="BI6" i="9" s="1"/>
  <c r="BJ6" i="9" s="1"/>
  <c r="BK6" i="9" s="1"/>
  <c r="BL6" i="9" s="1"/>
  <c r="BM6" i="9" s="1"/>
  <c r="BN6" i="9" s="1"/>
  <c r="BO6" i="9" s="1"/>
  <c r="BP6" i="9" s="1"/>
  <c r="BQ6" i="9" s="1"/>
  <c r="BR6" i="9" s="1"/>
  <c r="BS6" i="9" s="1"/>
  <c r="BT6" i="9" s="1"/>
  <c r="BU6" i="9" s="1"/>
  <c r="BV6" i="9" s="1"/>
  <c r="BW6" i="9" s="1"/>
  <c r="BX6" i="9" s="1"/>
  <c r="BY6" i="9" s="1"/>
  <c r="BZ6" i="9" s="1"/>
  <c r="CA6" i="9" s="1"/>
  <c r="CB6" i="9" s="1"/>
  <c r="CC6" i="9" s="1"/>
  <c r="CD6" i="9" s="1"/>
  <c r="CE6" i="9" s="1"/>
  <c r="CF6" i="9" s="1"/>
  <c r="CG6" i="9" s="1"/>
  <c r="CH6" i="9" s="1"/>
  <c r="CI6" i="9" s="1"/>
  <c r="CJ6" i="9" s="1"/>
  <c r="CK6" i="9" s="1"/>
  <c r="CL6" i="9" s="1"/>
  <c r="CM6" i="9" s="1"/>
  <c r="CN6" i="9" s="1"/>
  <c r="CO6" i="9" s="1"/>
  <c r="CP6" i="9" s="1"/>
  <c r="CQ6" i="9" s="1"/>
  <c r="CR6" i="9" s="1"/>
  <c r="CS6" i="9" s="1"/>
  <c r="CT6" i="9" s="1"/>
  <c r="CU6" i="9" s="1"/>
  <c r="CV6" i="9" s="1"/>
  <c r="CW6" i="9" s="1"/>
  <c r="CX6" i="9" s="1"/>
  <c r="CY6" i="9" s="1"/>
  <c r="CZ6" i="9" s="1"/>
  <c r="DE5" i="9" l="1"/>
  <c r="BB6" i="9"/>
  <c r="DF5" i="9" l="1"/>
  <c r="DG5" i="9" s="1"/>
  <c r="DH5" i="9" s="1"/>
  <c r="DI5" i="9" s="1"/>
  <c r="DJ5" i="9" s="1"/>
  <c r="DK5" i="9" s="1"/>
  <c r="DL5" i="9" s="1"/>
  <c r="DM5" i="9" s="1"/>
  <c r="DN5" i="9" s="1"/>
  <c r="DO5" i="9" s="1"/>
  <c r="DP5" i="9" s="1"/>
  <c r="DQ5" i="9" s="1"/>
  <c r="DR5" i="9" s="1"/>
  <c r="DS5" i="9" s="1"/>
  <c r="DT5" i="9" s="1"/>
  <c r="DU5" i="9" s="1"/>
  <c r="DV5" i="9" s="1"/>
  <c r="DW5" i="9" s="1"/>
  <c r="DX5" i="9" s="1"/>
  <c r="DY5" i="9" s="1"/>
  <c r="DZ5" i="9" s="1"/>
  <c r="EA5" i="9" s="1"/>
  <c r="EB5" i="9" s="1"/>
  <c r="EC5" i="9" s="1"/>
  <c r="ED5" i="9" s="1"/>
  <c r="EE5" i="9" s="1"/>
  <c r="EF5" i="9" s="1"/>
  <c r="EG5" i="9" s="1"/>
  <c r="EH5" i="9" s="1"/>
  <c r="EI5" i="9" s="1"/>
  <c r="EJ5" i="9" s="1"/>
  <c r="EK5" i="9" s="1"/>
  <c r="EL5" i="9" s="1"/>
  <c r="EM5" i="9" s="1"/>
  <c r="EN5" i="9" s="1"/>
  <c r="EO5" i="9" s="1"/>
  <c r="EP5" i="9" s="1"/>
  <c r="EQ5" i="9" s="1"/>
  <c r="ER5" i="9" s="1"/>
  <c r="ES5" i="9" s="1"/>
  <c r="ET5" i="9" s="1"/>
  <c r="EU5" i="9" s="1"/>
  <c r="EV5" i="9" s="1"/>
  <c r="EW5" i="9" s="1"/>
  <c r="EX5" i="9" s="1"/>
  <c r="EY5" i="9" s="1"/>
  <c r="EZ5" i="9" s="1"/>
  <c r="FA5" i="9" s="1"/>
  <c r="BC7" i="9"/>
  <c r="BD7" i="9" s="1"/>
  <c r="BE7" i="9" s="1"/>
  <c r="BF7" i="9" s="1"/>
  <c r="BG7" i="9" s="1"/>
  <c r="BH7" i="9" s="1"/>
  <c r="BI7" i="9" s="1"/>
  <c r="BJ7" i="9" s="1"/>
  <c r="BK7" i="9" s="1"/>
  <c r="BL7" i="9" s="1"/>
  <c r="BM7" i="9" s="1"/>
  <c r="BN7" i="9" s="1"/>
  <c r="BO7" i="9" s="1"/>
  <c r="BP7" i="9" s="1"/>
  <c r="BQ7" i="9" s="1"/>
  <c r="BR7" i="9" s="1"/>
  <c r="BS7" i="9" s="1"/>
  <c r="BT7" i="9" s="1"/>
  <c r="BU7" i="9" s="1"/>
  <c r="BV7" i="9" s="1"/>
  <c r="BW7" i="9" s="1"/>
  <c r="BX7" i="9" s="1"/>
  <c r="BY7" i="9" s="1"/>
  <c r="BZ7" i="9" s="1"/>
  <c r="CA7" i="9" s="1"/>
  <c r="CB7" i="9" s="1"/>
  <c r="CC7" i="9" s="1"/>
  <c r="CD7" i="9" s="1"/>
  <c r="CE7" i="9" s="1"/>
  <c r="CF7" i="9" s="1"/>
  <c r="CG7" i="9" s="1"/>
  <c r="CH7" i="9" s="1"/>
  <c r="CI7" i="9" s="1"/>
  <c r="CJ7" i="9" s="1"/>
  <c r="CK7" i="9" s="1"/>
  <c r="CL7" i="9" s="1"/>
  <c r="CM7" i="9" s="1"/>
  <c r="CN7" i="9" s="1"/>
  <c r="CO7" i="9" s="1"/>
  <c r="CP7" i="9" s="1"/>
  <c r="CQ7" i="9" s="1"/>
  <c r="CR7" i="9" s="1"/>
  <c r="CS7" i="9" s="1"/>
  <c r="CT7" i="9" s="1"/>
  <c r="CU7" i="9" s="1"/>
  <c r="CV7" i="9" s="1"/>
  <c r="CW7" i="9" s="1"/>
  <c r="CX7" i="9" s="1"/>
  <c r="CY7" i="9" s="1"/>
  <c r="CZ7" i="9" s="1"/>
  <c r="D7" i="9"/>
  <c r="E7" i="9" s="1"/>
  <c r="F7" i="9" s="1"/>
  <c r="G7" i="9" s="1"/>
  <c r="H7" i="9" s="1"/>
  <c r="I7" i="9" s="1"/>
  <c r="J7" i="9" s="1"/>
  <c r="K7" i="9" s="1"/>
  <c r="L7" i="9" s="1"/>
  <c r="M7" i="9" s="1"/>
  <c r="N7" i="9" s="1"/>
  <c r="O7" i="9" s="1"/>
  <c r="P7" i="9" s="1"/>
  <c r="Q7" i="9" s="1"/>
  <c r="R7" i="9" s="1"/>
  <c r="S7" i="9" s="1"/>
  <c r="T7" i="9" s="1"/>
  <c r="U7" i="9" s="1"/>
  <c r="V7" i="9" s="1"/>
  <c r="W7" i="9" s="1"/>
  <c r="X7" i="9" s="1"/>
  <c r="Y7" i="9" s="1"/>
  <c r="Z7" i="9" s="1"/>
  <c r="AA7" i="9" s="1"/>
  <c r="AB7" i="9" s="1"/>
  <c r="AC7" i="9" s="1"/>
  <c r="AD7" i="9" s="1"/>
  <c r="AE7" i="9" s="1"/>
  <c r="AF7" i="9" s="1"/>
  <c r="AG7" i="9" s="1"/>
  <c r="AH7" i="9" s="1"/>
  <c r="AI7" i="9" s="1"/>
  <c r="AJ7" i="9" s="1"/>
  <c r="AK7" i="9" s="1"/>
  <c r="AL7" i="9" s="1"/>
  <c r="AM7" i="9" s="1"/>
  <c r="AN7" i="9" s="1"/>
  <c r="AO7" i="9" s="1"/>
  <c r="AP7" i="9" s="1"/>
  <c r="AQ7" i="9" s="1"/>
  <c r="AR7" i="9" s="1"/>
  <c r="AS7" i="9" s="1"/>
  <c r="AT7" i="9" s="1"/>
  <c r="AU7" i="9" s="1"/>
  <c r="AV7" i="9" s="1"/>
  <c r="AW7" i="9" s="1"/>
  <c r="AX7" i="9" s="1"/>
  <c r="AY7" i="9" s="1"/>
  <c r="AZ7" i="9" s="1"/>
  <c r="BA7" i="9" s="1"/>
  <c r="DC5" i="9" l="1"/>
  <c r="BB7" i="9"/>
  <c r="DD6" i="9" l="1"/>
  <c r="DE6" i="9" s="1"/>
  <c r="DF6" i="9" s="1"/>
  <c r="DG6" i="9" s="1"/>
  <c r="DH6" i="9" s="1"/>
  <c r="DI6" i="9" s="1"/>
  <c r="DJ6" i="9" s="1"/>
  <c r="DK6" i="9" s="1"/>
  <c r="DL6" i="9" s="1"/>
  <c r="DM6" i="9" s="1"/>
  <c r="DN6" i="9" s="1"/>
  <c r="DO6" i="9" s="1"/>
  <c r="DP6" i="9" s="1"/>
  <c r="DQ6" i="9" s="1"/>
  <c r="DR6" i="9" s="1"/>
  <c r="DS6" i="9" s="1"/>
  <c r="DT6" i="9" s="1"/>
  <c r="DU6" i="9" s="1"/>
  <c r="DV6" i="9" s="1"/>
  <c r="DW6" i="9" s="1"/>
  <c r="DX6" i="9" s="1"/>
  <c r="DY6" i="9" s="1"/>
  <c r="DZ6" i="9" s="1"/>
  <c r="EA6" i="9" s="1"/>
  <c r="EB6" i="9" s="1"/>
  <c r="EC6" i="9" s="1"/>
  <c r="ED6" i="9" s="1"/>
  <c r="EE6" i="9" s="1"/>
  <c r="EF6" i="9" s="1"/>
  <c r="EG6" i="9" s="1"/>
  <c r="EH6" i="9" s="1"/>
  <c r="EI6" i="9" s="1"/>
  <c r="EJ6" i="9" s="1"/>
  <c r="EK6" i="9" s="1"/>
  <c r="EL6" i="9" s="1"/>
  <c r="EM6" i="9" s="1"/>
  <c r="EN6" i="9" s="1"/>
  <c r="EO6" i="9" s="1"/>
  <c r="EP6" i="9" s="1"/>
  <c r="EQ6" i="9" s="1"/>
  <c r="ER6" i="9" s="1"/>
  <c r="ES6" i="9" s="1"/>
  <c r="ET6" i="9" s="1"/>
  <c r="EU6" i="9" s="1"/>
  <c r="EV6" i="9" s="1"/>
  <c r="EW6" i="9" s="1"/>
  <c r="EX6" i="9" s="1"/>
  <c r="EY6" i="9" s="1"/>
  <c r="EZ6" i="9" s="1"/>
  <c r="FA6" i="9" s="1"/>
  <c r="DC6" i="9"/>
  <c r="DD7" i="9" s="1"/>
  <c r="DE7" i="9" s="1"/>
  <c r="DF7" i="9" s="1"/>
  <c r="DG7" i="9" s="1"/>
  <c r="DH7" i="9" s="1"/>
  <c r="DI7" i="9" s="1"/>
  <c r="DJ7" i="9" s="1"/>
  <c r="DK7" i="9" s="1"/>
  <c r="DL7" i="9" s="1"/>
  <c r="DM7" i="9" s="1"/>
  <c r="DN7" i="9" s="1"/>
  <c r="DO7" i="9" s="1"/>
  <c r="DP7" i="9" s="1"/>
  <c r="DQ7" i="9" s="1"/>
  <c r="DR7" i="9" s="1"/>
  <c r="DS7" i="9" s="1"/>
  <c r="DT7" i="9" s="1"/>
  <c r="DU7" i="9" s="1"/>
  <c r="DV7" i="9" s="1"/>
  <c r="DW7" i="9" s="1"/>
  <c r="DX7" i="9" s="1"/>
  <c r="DY7" i="9" s="1"/>
  <c r="DZ7" i="9" s="1"/>
  <c r="EA7" i="9" s="1"/>
  <c r="EB7" i="9" s="1"/>
  <c r="EC7" i="9" s="1"/>
  <c r="ED7" i="9" s="1"/>
  <c r="EE7" i="9" s="1"/>
  <c r="EF7" i="9" s="1"/>
  <c r="EG7" i="9" s="1"/>
  <c r="EH7" i="9" s="1"/>
  <c r="EI7" i="9" s="1"/>
  <c r="EJ7" i="9" s="1"/>
  <c r="EK7" i="9" s="1"/>
  <c r="EL7" i="9" s="1"/>
  <c r="EM7" i="9" s="1"/>
  <c r="EN7" i="9" s="1"/>
  <c r="EO7" i="9" s="1"/>
  <c r="EP7" i="9" s="1"/>
  <c r="EQ7" i="9" s="1"/>
  <c r="ER7" i="9" s="1"/>
  <c r="ES7" i="9" s="1"/>
  <c r="ET7" i="9" s="1"/>
  <c r="EU7" i="9" s="1"/>
  <c r="EV7" i="9" s="1"/>
  <c r="EW7" i="9" s="1"/>
  <c r="EX7" i="9" s="1"/>
  <c r="EY7" i="9" s="1"/>
  <c r="EZ7" i="9" s="1"/>
  <c r="FA7" i="9" s="1"/>
  <c r="D8" i="9"/>
  <c r="E8" i="9" s="1"/>
  <c r="F8" i="9" s="1"/>
  <c r="G8" i="9" s="1"/>
  <c r="H8" i="9" s="1"/>
  <c r="I8" i="9" s="1"/>
  <c r="J8" i="9" s="1"/>
  <c r="K8" i="9" s="1"/>
  <c r="L8" i="9" s="1"/>
  <c r="M8" i="9" s="1"/>
  <c r="N8" i="9" s="1"/>
  <c r="O8" i="9" s="1"/>
  <c r="P8" i="9" s="1"/>
  <c r="Q8" i="9" s="1"/>
  <c r="R8" i="9" s="1"/>
  <c r="S8" i="9" s="1"/>
  <c r="T8" i="9" s="1"/>
  <c r="U8" i="9" s="1"/>
  <c r="V8" i="9" s="1"/>
  <c r="W8" i="9" s="1"/>
  <c r="X8" i="9" s="1"/>
  <c r="Y8" i="9" s="1"/>
  <c r="Z8" i="9" s="1"/>
  <c r="AA8" i="9" s="1"/>
  <c r="AB8" i="9" s="1"/>
  <c r="AC8" i="9" s="1"/>
  <c r="AD8" i="9" s="1"/>
  <c r="AE8" i="9" s="1"/>
  <c r="AF8" i="9" s="1"/>
  <c r="AG8" i="9" s="1"/>
  <c r="AH8" i="9" s="1"/>
  <c r="AI8" i="9" s="1"/>
  <c r="AJ8" i="9" s="1"/>
  <c r="AK8" i="9" s="1"/>
  <c r="AL8" i="9" s="1"/>
  <c r="AM8" i="9" s="1"/>
  <c r="AN8" i="9" s="1"/>
  <c r="AO8" i="9" s="1"/>
  <c r="AP8" i="9" s="1"/>
  <c r="AQ8" i="9" s="1"/>
  <c r="AR8" i="9" s="1"/>
  <c r="AS8" i="9" s="1"/>
  <c r="AT8" i="9" s="1"/>
  <c r="AU8" i="9" s="1"/>
  <c r="AV8" i="9" s="1"/>
  <c r="AW8" i="9" s="1"/>
  <c r="AX8" i="9" s="1"/>
  <c r="AY8" i="9" s="1"/>
  <c r="AZ8" i="9" s="1"/>
  <c r="BA8" i="9" s="1"/>
  <c r="BC8" i="9"/>
  <c r="BD8" i="9" s="1"/>
  <c r="BE8" i="9" s="1"/>
  <c r="BF8" i="9" s="1"/>
  <c r="BG8" i="9" s="1"/>
  <c r="BH8" i="9" s="1"/>
  <c r="BI8" i="9" s="1"/>
  <c r="BJ8" i="9" s="1"/>
  <c r="BK8" i="9" s="1"/>
  <c r="BL8" i="9" s="1"/>
  <c r="BM8" i="9" s="1"/>
  <c r="BN8" i="9" s="1"/>
  <c r="BO8" i="9" s="1"/>
  <c r="BP8" i="9" s="1"/>
  <c r="BQ8" i="9" s="1"/>
  <c r="BR8" i="9" s="1"/>
  <c r="BS8" i="9" s="1"/>
  <c r="BT8" i="9" s="1"/>
  <c r="BU8" i="9" s="1"/>
  <c r="BV8" i="9" s="1"/>
  <c r="BW8" i="9" s="1"/>
  <c r="BX8" i="9" s="1"/>
  <c r="BY8" i="9" s="1"/>
  <c r="BZ8" i="9" s="1"/>
  <c r="CA8" i="9" s="1"/>
  <c r="CB8" i="9" s="1"/>
  <c r="CC8" i="9" s="1"/>
  <c r="CD8" i="9" s="1"/>
  <c r="CE8" i="9" s="1"/>
  <c r="CF8" i="9" s="1"/>
  <c r="CG8" i="9" s="1"/>
  <c r="CH8" i="9" s="1"/>
  <c r="CI8" i="9" s="1"/>
  <c r="CJ8" i="9" s="1"/>
  <c r="CK8" i="9" s="1"/>
  <c r="CL8" i="9" s="1"/>
  <c r="CM8" i="9" s="1"/>
  <c r="CN8" i="9" s="1"/>
  <c r="CO8" i="9" s="1"/>
  <c r="CP8" i="9" s="1"/>
  <c r="CQ8" i="9" s="1"/>
  <c r="CR8" i="9" s="1"/>
  <c r="CS8" i="9" s="1"/>
  <c r="CT8" i="9" s="1"/>
  <c r="CU8" i="9" s="1"/>
  <c r="CV8" i="9" s="1"/>
  <c r="CW8" i="9" s="1"/>
  <c r="CX8" i="9" s="1"/>
  <c r="CY8" i="9" s="1"/>
  <c r="CZ8" i="9" s="1"/>
  <c r="DC7" i="9" l="1"/>
  <c r="DD8" i="9" s="1"/>
  <c r="BB8" i="9"/>
  <c r="DE8" i="9" l="1"/>
  <c r="DF8" i="9" s="1"/>
  <c r="DG8" i="9" s="1"/>
  <c r="DH8" i="9" s="1"/>
  <c r="DI8" i="9" s="1"/>
  <c r="DJ8" i="9" s="1"/>
  <c r="DK8" i="9" s="1"/>
  <c r="DL8" i="9" s="1"/>
  <c r="DM8" i="9" s="1"/>
  <c r="DN8" i="9" s="1"/>
  <c r="DO8" i="9" s="1"/>
  <c r="DP8" i="9" s="1"/>
  <c r="DQ8" i="9" s="1"/>
  <c r="DR8" i="9" s="1"/>
  <c r="DS8" i="9" s="1"/>
  <c r="DT8" i="9" s="1"/>
  <c r="DU8" i="9" s="1"/>
  <c r="DV8" i="9" s="1"/>
  <c r="DW8" i="9" s="1"/>
  <c r="DX8" i="9" s="1"/>
  <c r="DY8" i="9" s="1"/>
  <c r="DZ8" i="9" s="1"/>
  <c r="EA8" i="9" s="1"/>
  <c r="EB8" i="9" s="1"/>
  <c r="EC8" i="9" s="1"/>
  <c r="ED8" i="9" s="1"/>
  <c r="EE8" i="9" s="1"/>
  <c r="EF8" i="9" s="1"/>
  <c r="EG8" i="9" s="1"/>
  <c r="EH8" i="9" s="1"/>
  <c r="EI8" i="9" s="1"/>
  <c r="EJ8" i="9" s="1"/>
  <c r="EK8" i="9" s="1"/>
  <c r="EL8" i="9" s="1"/>
  <c r="EM8" i="9" s="1"/>
  <c r="EN8" i="9" s="1"/>
  <c r="EO8" i="9" s="1"/>
  <c r="EP8" i="9" s="1"/>
  <c r="EQ8" i="9" s="1"/>
  <c r="ER8" i="9" s="1"/>
  <c r="ES8" i="9" s="1"/>
  <c r="ET8" i="9" s="1"/>
  <c r="EU8" i="9" s="1"/>
  <c r="EV8" i="9" s="1"/>
  <c r="EW8" i="9" s="1"/>
  <c r="EX8" i="9" s="1"/>
  <c r="EY8" i="9" s="1"/>
  <c r="EZ8" i="9" s="1"/>
  <c r="FA8" i="9" s="1"/>
  <c r="D9" i="9"/>
  <c r="E9" i="9" s="1"/>
  <c r="F9" i="9" s="1"/>
  <c r="G9" i="9" s="1"/>
  <c r="H9" i="9" s="1"/>
  <c r="I9" i="9" s="1"/>
  <c r="J9" i="9" s="1"/>
  <c r="K9" i="9" s="1"/>
  <c r="L9" i="9" s="1"/>
  <c r="M9" i="9" s="1"/>
  <c r="N9" i="9" s="1"/>
  <c r="O9" i="9" s="1"/>
  <c r="P9" i="9" s="1"/>
  <c r="Q9" i="9" s="1"/>
  <c r="R9" i="9" s="1"/>
  <c r="S9" i="9" s="1"/>
  <c r="T9" i="9" s="1"/>
  <c r="U9" i="9" s="1"/>
  <c r="V9" i="9" s="1"/>
  <c r="W9" i="9" s="1"/>
  <c r="X9" i="9" s="1"/>
  <c r="Y9" i="9" s="1"/>
  <c r="Z9" i="9" s="1"/>
  <c r="AA9" i="9" s="1"/>
  <c r="AB9" i="9" s="1"/>
  <c r="AC9" i="9" s="1"/>
  <c r="AD9" i="9" s="1"/>
  <c r="AE9" i="9" s="1"/>
  <c r="AF9" i="9" s="1"/>
  <c r="AG9" i="9" s="1"/>
  <c r="AH9" i="9" s="1"/>
  <c r="AI9" i="9" s="1"/>
  <c r="AJ9" i="9" s="1"/>
  <c r="AK9" i="9" s="1"/>
  <c r="AL9" i="9" s="1"/>
  <c r="AM9" i="9" s="1"/>
  <c r="AN9" i="9" s="1"/>
  <c r="AO9" i="9" s="1"/>
  <c r="AP9" i="9" s="1"/>
  <c r="AQ9" i="9" s="1"/>
  <c r="AR9" i="9" s="1"/>
  <c r="AS9" i="9" s="1"/>
  <c r="AT9" i="9" s="1"/>
  <c r="AU9" i="9" s="1"/>
  <c r="AV9" i="9" s="1"/>
  <c r="AW9" i="9" s="1"/>
  <c r="AX9" i="9" s="1"/>
  <c r="AY9" i="9" s="1"/>
  <c r="AZ9" i="9" s="1"/>
  <c r="BA9" i="9" s="1"/>
  <c r="BC9" i="9"/>
  <c r="BD9" i="9" s="1"/>
  <c r="BE9" i="9" s="1"/>
  <c r="BF9" i="9" s="1"/>
  <c r="BG9" i="9" s="1"/>
  <c r="BH9" i="9" s="1"/>
  <c r="BI9" i="9" s="1"/>
  <c r="BJ9" i="9" s="1"/>
  <c r="BK9" i="9" s="1"/>
  <c r="BL9" i="9" s="1"/>
  <c r="BM9" i="9" s="1"/>
  <c r="BN9" i="9" s="1"/>
  <c r="BO9" i="9" s="1"/>
  <c r="BP9" i="9" s="1"/>
  <c r="BQ9" i="9" s="1"/>
  <c r="BR9" i="9" s="1"/>
  <c r="BS9" i="9" s="1"/>
  <c r="BT9" i="9" s="1"/>
  <c r="BU9" i="9" s="1"/>
  <c r="BV9" i="9" s="1"/>
  <c r="BW9" i="9" s="1"/>
  <c r="BX9" i="9" s="1"/>
  <c r="BY9" i="9" s="1"/>
  <c r="BZ9" i="9" s="1"/>
  <c r="CA9" i="9" s="1"/>
  <c r="CB9" i="9" s="1"/>
  <c r="CC9" i="9" s="1"/>
  <c r="CD9" i="9" s="1"/>
  <c r="CE9" i="9" s="1"/>
  <c r="CF9" i="9" s="1"/>
  <c r="CG9" i="9" s="1"/>
  <c r="CH9" i="9" s="1"/>
  <c r="CI9" i="9" s="1"/>
  <c r="CJ9" i="9" s="1"/>
  <c r="CK9" i="9" s="1"/>
  <c r="CL9" i="9" s="1"/>
  <c r="CM9" i="9" s="1"/>
  <c r="CN9" i="9" s="1"/>
  <c r="CO9" i="9" s="1"/>
  <c r="CP9" i="9" s="1"/>
  <c r="CQ9" i="9" s="1"/>
  <c r="CR9" i="9" s="1"/>
  <c r="CS9" i="9" s="1"/>
  <c r="CT9" i="9" s="1"/>
  <c r="CU9" i="9" s="1"/>
  <c r="CV9" i="9" s="1"/>
  <c r="CW9" i="9" s="1"/>
  <c r="CX9" i="9" s="1"/>
  <c r="CY9" i="9" s="1"/>
  <c r="CZ9" i="9" s="1"/>
  <c r="DC8" i="9" l="1"/>
  <c r="DD9" i="9" s="1"/>
  <c r="BB9" i="9"/>
  <c r="DE9" i="9" l="1"/>
  <c r="DF9" i="9" s="1"/>
  <c r="DG9" i="9" s="1"/>
  <c r="DH9" i="9" s="1"/>
  <c r="DI9" i="9" s="1"/>
  <c r="DJ9" i="9" s="1"/>
  <c r="DK9" i="9" s="1"/>
  <c r="DL9" i="9" s="1"/>
  <c r="DM9" i="9" s="1"/>
  <c r="DN9" i="9" s="1"/>
  <c r="DO9" i="9" s="1"/>
  <c r="DP9" i="9" s="1"/>
  <c r="DQ9" i="9" s="1"/>
  <c r="DR9" i="9" s="1"/>
  <c r="DS9" i="9" s="1"/>
  <c r="DT9" i="9" s="1"/>
  <c r="DU9" i="9" s="1"/>
  <c r="DV9" i="9" s="1"/>
  <c r="DW9" i="9" s="1"/>
  <c r="DX9" i="9" s="1"/>
  <c r="DY9" i="9" s="1"/>
  <c r="DZ9" i="9" s="1"/>
  <c r="EA9" i="9" s="1"/>
  <c r="EB9" i="9" s="1"/>
  <c r="EC9" i="9" s="1"/>
  <c r="ED9" i="9" s="1"/>
  <c r="EE9" i="9" s="1"/>
  <c r="EF9" i="9" s="1"/>
  <c r="EG9" i="9" s="1"/>
  <c r="EH9" i="9" s="1"/>
  <c r="EI9" i="9" s="1"/>
  <c r="EJ9" i="9" s="1"/>
  <c r="EK9" i="9" s="1"/>
  <c r="EL9" i="9" s="1"/>
  <c r="EM9" i="9" s="1"/>
  <c r="EN9" i="9" s="1"/>
  <c r="EO9" i="9" s="1"/>
  <c r="EP9" i="9" s="1"/>
  <c r="EQ9" i="9" s="1"/>
  <c r="ER9" i="9" s="1"/>
  <c r="ES9" i="9" s="1"/>
  <c r="ET9" i="9" s="1"/>
  <c r="EU9" i="9" s="1"/>
  <c r="EV9" i="9" s="1"/>
  <c r="EW9" i="9" s="1"/>
  <c r="EX9" i="9" s="1"/>
  <c r="EY9" i="9" s="1"/>
  <c r="EZ9" i="9" s="1"/>
  <c r="FA9" i="9" s="1"/>
  <c r="BC10" i="9"/>
  <c r="BD10" i="9" s="1"/>
  <c r="BE10" i="9" s="1"/>
  <c r="BF10" i="9" s="1"/>
  <c r="BG10" i="9" s="1"/>
  <c r="BH10" i="9" s="1"/>
  <c r="BI10" i="9" s="1"/>
  <c r="BJ10" i="9" s="1"/>
  <c r="BK10" i="9" s="1"/>
  <c r="BL10" i="9" s="1"/>
  <c r="BM10" i="9" s="1"/>
  <c r="BN10" i="9" s="1"/>
  <c r="BO10" i="9" s="1"/>
  <c r="BP10" i="9" s="1"/>
  <c r="BQ10" i="9" s="1"/>
  <c r="BR10" i="9" s="1"/>
  <c r="BS10" i="9" s="1"/>
  <c r="BT10" i="9" s="1"/>
  <c r="BU10" i="9" s="1"/>
  <c r="BV10" i="9" s="1"/>
  <c r="BW10" i="9" s="1"/>
  <c r="BX10" i="9" s="1"/>
  <c r="BY10" i="9" s="1"/>
  <c r="BZ10" i="9" s="1"/>
  <c r="CA10" i="9" s="1"/>
  <c r="CB10" i="9" s="1"/>
  <c r="CC10" i="9" s="1"/>
  <c r="CD10" i="9" s="1"/>
  <c r="CE10" i="9" s="1"/>
  <c r="CF10" i="9" s="1"/>
  <c r="CG10" i="9" s="1"/>
  <c r="CH10" i="9" s="1"/>
  <c r="CI10" i="9" s="1"/>
  <c r="CJ10" i="9" s="1"/>
  <c r="CK10" i="9" s="1"/>
  <c r="CL10" i="9" s="1"/>
  <c r="CM10" i="9" s="1"/>
  <c r="CN10" i="9" s="1"/>
  <c r="CO10" i="9" s="1"/>
  <c r="CP10" i="9" s="1"/>
  <c r="CQ10" i="9" s="1"/>
  <c r="CR10" i="9" s="1"/>
  <c r="CS10" i="9" s="1"/>
  <c r="CT10" i="9" s="1"/>
  <c r="CU10" i="9" s="1"/>
  <c r="CV10" i="9" s="1"/>
  <c r="CW10" i="9" s="1"/>
  <c r="CX10" i="9" s="1"/>
  <c r="CY10" i="9" s="1"/>
  <c r="CZ10" i="9" s="1"/>
  <c r="D10" i="9"/>
  <c r="E10" i="9" s="1"/>
  <c r="F10" i="9" s="1"/>
  <c r="G10" i="9" s="1"/>
  <c r="H10" i="9" s="1"/>
  <c r="I10" i="9" s="1"/>
  <c r="J10" i="9" s="1"/>
  <c r="K10" i="9" s="1"/>
  <c r="L10" i="9" s="1"/>
  <c r="M10" i="9" s="1"/>
  <c r="N10" i="9" s="1"/>
  <c r="O10" i="9" s="1"/>
  <c r="P10" i="9" s="1"/>
  <c r="Q10" i="9" s="1"/>
  <c r="R10" i="9" s="1"/>
  <c r="S10" i="9" s="1"/>
  <c r="T10" i="9" s="1"/>
  <c r="U10" i="9" s="1"/>
  <c r="V10" i="9" s="1"/>
  <c r="W10" i="9" s="1"/>
  <c r="X10" i="9" s="1"/>
  <c r="Y10" i="9" s="1"/>
  <c r="Z10" i="9" s="1"/>
  <c r="AA10" i="9" s="1"/>
  <c r="AB10" i="9" s="1"/>
  <c r="AC10" i="9" s="1"/>
  <c r="AD10" i="9" s="1"/>
  <c r="AE10" i="9" s="1"/>
  <c r="AF10" i="9" s="1"/>
  <c r="AG10" i="9" s="1"/>
  <c r="AH10" i="9" s="1"/>
  <c r="AI10" i="9" s="1"/>
  <c r="AJ10" i="9" s="1"/>
  <c r="AK10" i="9" s="1"/>
  <c r="AL10" i="9" s="1"/>
  <c r="AM10" i="9" s="1"/>
  <c r="AN10" i="9" s="1"/>
  <c r="AO10" i="9" s="1"/>
  <c r="AP10" i="9" s="1"/>
  <c r="AQ10" i="9" s="1"/>
  <c r="AR10" i="9" s="1"/>
  <c r="AS10" i="9" s="1"/>
  <c r="AT10" i="9" s="1"/>
  <c r="AU10" i="9" s="1"/>
  <c r="AV10" i="9" s="1"/>
  <c r="AW10" i="9" s="1"/>
  <c r="AX10" i="9" s="1"/>
  <c r="AY10" i="9" s="1"/>
  <c r="AZ10" i="9" s="1"/>
  <c r="BA10" i="9" s="1"/>
  <c r="DC9" i="9" l="1"/>
  <c r="DD10" i="9" s="1"/>
  <c r="BB10" i="9"/>
  <c r="BC11" i="9" l="1"/>
  <c r="BD11" i="9" s="1"/>
  <c r="BE11" i="9" s="1"/>
  <c r="BF11" i="9" s="1"/>
  <c r="BG11" i="9" s="1"/>
  <c r="BH11" i="9" s="1"/>
  <c r="BI11" i="9" s="1"/>
  <c r="BJ11" i="9" s="1"/>
  <c r="BK11" i="9" s="1"/>
  <c r="BL11" i="9" s="1"/>
  <c r="BM11" i="9" s="1"/>
  <c r="BN11" i="9" s="1"/>
  <c r="BO11" i="9" s="1"/>
  <c r="BP11" i="9" s="1"/>
  <c r="BQ11" i="9" s="1"/>
  <c r="BR11" i="9" s="1"/>
  <c r="BS11" i="9" s="1"/>
  <c r="BT11" i="9" s="1"/>
  <c r="BU11" i="9" s="1"/>
  <c r="BV11" i="9" s="1"/>
  <c r="BW11" i="9" s="1"/>
  <c r="BX11" i="9" s="1"/>
  <c r="BY11" i="9" s="1"/>
  <c r="BZ11" i="9" s="1"/>
  <c r="CA11" i="9" s="1"/>
  <c r="CB11" i="9" s="1"/>
  <c r="CC11" i="9" s="1"/>
  <c r="CD11" i="9" s="1"/>
  <c r="CE11" i="9" s="1"/>
  <c r="CF11" i="9" s="1"/>
  <c r="CG11" i="9" s="1"/>
  <c r="CH11" i="9" s="1"/>
  <c r="CI11" i="9" s="1"/>
  <c r="CJ11" i="9" s="1"/>
  <c r="CK11" i="9" s="1"/>
  <c r="CL11" i="9" s="1"/>
  <c r="CM11" i="9" s="1"/>
  <c r="CN11" i="9" s="1"/>
  <c r="CO11" i="9" s="1"/>
  <c r="CP11" i="9" s="1"/>
  <c r="CQ11" i="9" s="1"/>
  <c r="CR11" i="9" s="1"/>
  <c r="CS11" i="9" s="1"/>
  <c r="CT11" i="9" s="1"/>
  <c r="CU11" i="9" s="1"/>
  <c r="CV11" i="9" s="1"/>
  <c r="CW11" i="9" s="1"/>
  <c r="CX11" i="9" s="1"/>
  <c r="CY11" i="9" s="1"/>
  <c r="CZ11" i="9" s="1"/>
  <c r="D11" i="9"/>
  <c r="E11" i="9" s="1"/>
  <c r="F11" i="9" s="1"/>
  <c r="G11" i="9" s="1"/>
  <c r="H11" i="9" s="1"/>
  <c r="I11" i="9" s="1"/>
  <c r="J11" i="9" s="1"/>
  <c r="K11" i="9" s="1"/>
  <c r="L11" i="9" s="1"/>
  <c r="M11" i="9" s="1"/>
  <c r="N11" i="9" s="1"/>
  <c r="O11" i="9" s="1"/>
  <c r="P11" i="9" s="1"/>
  <c r="Q11" i="9" s="1"/>
  <c r="R11" i="9" s="1"/>
  <c r="S11" i="9" s="1"/>
  <c r="T11" i="9" s="1"/>
  <c r="U11" i="9" s="1"/>
  <c r="V11" i="9" s="1"/>
  <c r="W11" i="9" s="1"/>
  <c r="X11" i="9" s="1"/>
  <c r="Y11" i="9" s="1"/>
  <c r="Z11" i="9" s="1"/>
  <c r="AA11" i="9" s="1"/>
  <c r="AB11" i="9" s="1"/>
  <c r="AC11" i="9" s="1"/>
  <c r="AD11" i="9" s="1"/>
  <c r="AE11" i="9" s="1"/>
  <c r="AF11" i="9" s="1"/>
  <c r="AG11" i="9" s="1"/>
  <c r="AH11" i="9" s="1"/>
  <c r="AI11" i="9" s="1"/>
  <c r="AJ11" i="9" s="1"/>
  <c r="AK11" i="9" s="1"/>
  <c r="AL11" i="9" s="1"/>
  <c r="AM11" i="9" s="1"/>
  <c r="AN11" i="9" s="1"/>
  <c r="AO11" i="9" s="1"/>
  <c r="AP11" i="9" s="1"/>
  <c r="AQ11" i="9" s="1"/>
  <c r="AR11" i="9" s="1"/>
  <c r="AS11" i="9" s="1"/>
  <c r="AT11" i="9" s="1"/>
  <c r="AU11" i="9" s="1"/>
  <c r="AV11" i="9" s="1"/>
  <c r="AW11" i="9" s="1"/>
  <c r="AX11" i="9" s="1"/>
  <c r="AY11" i="9" s="1"/>
  <c r="AZ11" i="9" s="1"/>
  <c r="BA11" i="9" s="1"/>
  <c r="BB11" i="9" l="1"/>
  <c r="DE10" i="9"/>
  <c r="DF10" i="9" l="1"/>
  <c r="DG10" i="9" s="1"/>
  <c r="DH10" i="9" s="1"/>
  <c r="DI10" i="9" s="1"/>
  <c r="DJ10" i="9" s="1"/>
  <c r="DK10" i="9" s="1"/>
  <c r="DL10" i="9" s="1"/>
  <c r="DM10" i="9" s="1"/>
  <c r="DN10" i="9" s="1"/>
  <c r="DO10" i="9" s="1"/>
  <c r="DP10" i="9" s="1"/>
  <c r="DQ10" i="9" s="1"/>
  <c r="DR10" i="9" s="1"/>
  <c r="DS10" i="9" s="1"/>
  <c r="DT10" i="9" s="1"/>
  <c r="DU10" i="9" s="1"/>
  <c r="DV10" i="9" s="1"/>
  <c r="DW10" i="9" s="1"/>
  <c r="DX10" i="9" s="1"/>
  <c r="DY10" i="9" s="1"/>
  <c r="DZ10" i="9" s="1"/>
  <c r="EA10" i="9" s="1"/>
  <c r="EB10" i="9" s="1"/>
  <c r="EC10" i="9" s="1"/>
  <c r="ED10" i="9" s="1"/>
  <c r="EE10" i="9" s="1"/>
  <c r="EF10" i="9" s="1"/>
  <c r="EG10" i="9" s="1"/>
  <c r="EH10" i="9" s="1"/>
  <c r="EI10" i="9" s="1"/>
  <c r="EJ10" i="9" s="1"/>
  <c r="EK10" i="9" s="1"/>
  <c r="EL10" i="9" s="1"/>
  <c r="EM10" i="9" s="1"/>
  <c r="EN10" i="9" s="1"/>
  <c r="EO10" i="9" s="1"/>
  <c r="EP10" i="9" s="1"/>
  <c r="EQ10" i="9" s="1"/>
  <c r="ER10" i="9" s="1"/>
  <c r="ES10" i="9" s="1"/>
  <c r="ET10" i="9" s="1"/>
  <c r="EU10" i="9" s="1"/>
  <c r="EV10" i="9" s="1"/>
  <c r="EW10" i="9" s="1"/>
  <c r="EX10" i="9" s="1"/>
  <c r="EY10" i="9" s="1"/>
  <c r="EZ10" i="9" s="1"/>
  <c r="FA10" i="9" s="1"/>
  <c r="BC12" i="9"/>
  <c r="BD12" i="9" s="1"/>
  <c r="BE12" i="9" s="1"/>
  <c r="BF12" i="9" s="1"/>
  <c r="BG12" i="9" s="1"/>
  <c r="BH12" i="9" s="1"/>
  <c r="BI12" i="9" s="1"/>
  <c r="BJ12" i="9" s="1"/>
  <c r="BK12" i="9" s="1"/>
  <c r="BL12" i="9" s="1"/>
  <c r="BM12" i="9" s="1"/>
  <c r="BN12" i="9" s="1"/>
  <c r="BO12" i="9" s="1"/>
  <c r="BP12" i="9" s="1"/>
  <c r="BQ12" i="9" s="1"/>
  <c r="BR12" i="9" s="1"/>
  <c r="BS12" i="9" s="1"/>
  <c r="BT12" i="9" s="1"/>
  <c r="BU12" i="9" s="1"/>
  <c r="BV12" i="9" s="1"/>
  <c r="BW12" i="9" s="1"/>
  <c r="BX12" i="9" s="1"/>
  <c r="BY12" i="9" s="1"/>
  <c r="BZ12" i="9" s="1"/>
  <c r="CA12" i="9" s="1"/>
  <c r="CB12" i="9" s="1"/>
  <c r="CC12" i="9" s="1"/>
  <c r="CD12" i="9" s="1"/>
  <c r="CE12" i="9" s="1"/>
  <c r="CF12" i="9" s="1"/>
  <c r="CG12" i="9" s="1"/>
  <c r="CH12" i="9" s="1"/>
  <c r="CI12" i="9" s="1"/>
  <c r="CJ12" i="9" s="1"/>
  <c r="CK12" i="9" s="1"/>
  <c r="CL12" i="9" s="1"/>
  <c r="CM12" i="9" s="1"/>
  <c r="CN12" i="9" s="1"/>
  <c r="CO12" i="9" s="1"/>
  <c r="CP12" i="9" s="1"/>
  <c r="CQ12" i="9" s="1"/>
  <c r="CR12" i="9" s="1"/>
  <c r="CS12" i="9" s="1"/>
  <c r="CT12" i="9" s="1"/>
  <c r="CU12" i="9" s="1"/>
  <c r="CV12" i="9" s="1"/>
  <c r="CW12" i="9" s="1"/>
  <c r="CX12" i="9" s="1"/>
  <c r="CY12" i="9" s="1"/>
  <c r="CZ12" i="9" s="1"/>
  <c r="D12" i="9"/>
  <c r="E12" i="9" s="1"/>
  <c r="F12" i="9" s="1"/>
  <c r="G12" i="9" s="1"/>
  <c r="H12" i="9" s="1"/>
  <c r="I12" i="9" s="1"/>
  <c r="J12" i="9" s="1"/>
  <c r="K12" i="9" s="1"/>
  <c r="L12" i="9" s="1"/>
  <c r="M12" i="9" s="1"/>
  <c r="N12" i="9" s="1"/>
  <c r="O12" i="9" s="1"/>
  <c r="P12" i="9" s="1"/>
  <c r="Q12" i="9" s="1"/>
  <c r="R12" i="9" s="1"/>
  <c r="S12" i="9" s="1"/>
  <c r="T12" i="9" s="1"/>
  <c r="U12" i="9" s="1"/>
  <c r="V12" i="9" s="1"/>
  <c r="W12" i="9" s="1"/>
  <c r="X12" i="9" s="1"/>
  <c r="Y12" i="9" s="1"/>
  <c r="Z12" i="9" s="1"/>
  <c r="AA12" i="9" s="1"/>
  <c r="AB12" i="9" s="1"/>
  <c r="AC12" i="9" s="1"/>
  <c r="AD12" i="9" s="1"/>
  <c r="AE12" i="9" s="1"/>
  <c r="AF12" i="9" s="1"/>
  <c r="AG12" i="9" s="1"/>
  <c r="AH12" i="9" s="1"/>
  <c r="AI12" i="9" s="1"/>
  <c r="AJ12" i="9" s="1"/>
  <c r="AK12" i="9" s="1"/>
  <c r="AL12" i="9" s="1"/>
  <c r="AM12" i="9" s="1"/>
  <c r="AN12" i="9" s="1"/>
  <c r="AO12" i="9" s="1"/>
  <c r="AP12" i="9" s="1"/>
  <c r="AQ12" i="9" s="1"/>
  <c r="AR12" i="9" s="1"/>
  <c r="AS12" i="9" s="1"/>
  <c r="AT12" i="9" s="1"/>
  <c r="AU12" i="9" s="1"/>
  <c r="AV12" i="9" s="1"/>
  <c r="AW12" i="9" s="1"/>
  <c r="AX12" i="9" s="1"/>
  <c r="AY12" i="9" s="1"/>
  <c r="AZ12" i="9" s="1"/>
  <c r="BA12" i="9" s="1"/>
  <c r="DC10" i="9" l="1"/>
  <c r="DC11" i="9" s="1"/>
  <c r="DD12" i="9" s="1"/>
  <c r="BB12" i="9"/>
  <c r="DD11" i="9" l="1"/>
  <c r="DE11" i="9" s="1"/>
  <c r="DF11" i="9" s="1"/>
  <c r="DG11" i="9" s="1"/>
  <c r="DH11" i="9" s="1"/>
  <c r="DI11" i="9" s="1"/>
  <c r="DJ11" i="9" s="1"/>
  <c r="DK11" i="9" s="1"/>
  <c r="DL11" i="9" s="1"/>
  <c r="DM11" i="9" s="1"/>
  <c r="DN11" i="9" s="1"/>
  <c r="DO11" i="9" s="1"/>
  <c r="DP11" i="9" s="1"/>
  <c r="DQ11" i="9" s="1"/>
  <c r="DR11" i="9" s="1"/>
  <c r="DS11" i="9" s="1"/>
  <c r="DT11" i="9" s="1"/>
  <c r="DU11" i="9" s="1"/>
  <c r="DV11" i="9" s="1"/>
  <c r="DW11" i="9" s="1"/>
  <c r="DX11" i="9" s="1"/>
  <c r="DY11" i="9" s="1"/>
  <c r="DZ11" i="9" s="1"/>
  <c r="EA11" i="9" s="1"/>
  <c r="EB11" i="9" s="1"/>
  <c r="EC11" i="9" s="1"/>
  <c r="ED11" i="9" s="1"/>
  <c r="EE11" i="9" s="1"/>
  <c r="EF11" i="9" s="1"/>
  <c r="EG11" i="9" s="1"/>
  <c r="EH11" i="9" s="1"/>
  <c r="EI11" i="9" s="1"/>
  <c r="EJ11" i="9" s="1"/>
  <c r="EK11" i="9" s="1"/>
  <c r="EL11" i="9" s="1"/>
  <c r="EM11" i="9" s="1"/>
  <c r="EN11" i="9" s="1"/>
  <c r="EO11" i="9" s="1"/>
  <c r="EP11" i="9" s="1"/>
  <c r="EQ11" i="9" s="1"/>
  <c r="ER11" i="9" s="1"/>
  <c r="ES11" i="9" s="1"/>
  <c r="ET11" i="9" s="1"/>
  <c r="EU11" i="9" s="1"/>
  <c r="EV11" i="9" s="1"/>
  <c r="EW11" i="9" s="1"/>
  <c r="EX11" i="9" s="1"/>
  <c r="EY11" i="9" s="1"/>
  <c r="EZ11" i="9" s="1"/>
  <c r="FA11" i="9" s="1"/>
  <c r="DE12" i="9"/>
  <c r="DF12" i="9" s="1"/>
  <c r="DG12" i="9" s="1"/>
  <c r="DH12" i="9" s="1"/>
  <c r="DI12" i="9" s="1"/>
  <c r="DJ12" i="9" s="1"/>
  <c r="DK12" i="9" s="1"/>
  <c r="DL12" i="9" s="1"/>
  <c r="DM12" i="9" s="1"/>
  <c r="DN12" i="9" s="1"/>
  <c r="DO12" i="9" s="1"/>
  <c r="DP12" i="9" s="1"/>
  <c r="DQ12" i="9" s="1"/>
  <c r="DR12" i="9" s="1"/>
  <c r="DS12" i="9" s="1"/>
  <c r="DT12" i="9" s="1"/>
  <c r="DU12" i="9" s="1"/>
  <c r="DV12" i="9" s="1"/>
  <c r="DW12" i="9" s="1"/>
  <c r="DX12" i="9" s="1"/>
  <c r="DY12" i="9" s="1"/>
  <c r="DZ12" i="9" s="1"/>
  <c r="EA12" i="9" s="1"/>
  <c r="EB12" i="9" s="1"/>
  <c r="EC12" i="9" s="1"/>
  <c r="ED12" i="9" s="1"/>
  <c r="EE12" i="9" s="1"/>
  <c r="EF12" i="9" s="1"/>
  <c r="EG12" i="9" s="1"/>
  <c r="EH12" i="9" s="1"/>
  <c r="EI12" i="9" s="1"/>
  <c r="EJ12" i="9" s="1"/>
  <c r="EK12" i="9" s="1"/>
  <c r="EL12" i="9" s="1"/>
  <c r="EM12" i="9" s="1"/>
  <c r="EN12" i="9" s="1"/>
  <c r="EO12" i="9" s="1"/>
  <c r="EP12" i="9" s="1"/>
  <c r="EQ12" i="9" s="1"/>
  <c r="ER12" i="9" s="1"/>
  <c r="ES12" i="9" s="1"/>
  <c r="ET12" i="9" s="1"/>
  <c r="EU12" i="9" s="1"/>
  <c r="EV12" i="9" s="1"/>
  <c r="EW12" i="9" s="1"/>
  <c r="EX12" i="9" s="1"/>
  <c r="EY12" i="9" s="1"/>
  <c r="EZ12" i="9" s="1"/>
  <c r="FA12" i="9" s="1"/>
  <c r="D13" i="9"/>
  <c r="E13" i="9" s="1"/>
  <c r="F13" i="9" s="1"/>
  <c r="G13" i="9" s="1"/>
  <c r="H13" i="9" s="1"/>
  <c r="I13" i="9" s="1"/>
  <c r="J13" i="9" s="1"/>
  <c r="K13" i="9" s="1"/>
  <c r="L13" i="9" s="1"/>
  <c r="M13" i="9" s="1"/>
  <c r="N13" i="9" s="1"/>
  <c r="O13" i="9" s="1"/>
  <c r="P13" i="9" s="1"/>
  <c r="Q13" i="9" s="1"/>
  <c r="R13" i="9" s="1"/>
  <c r="S13" i="9" s="1"/>
  <c r="T13" i="9" s="1"/>
  <c r="U13" i="9" s="1"/>
  <c r="V13" i="9" s="1"/>
  <c r="W13" i="9" s="1"/>
  <c r="X13" i="9" s="1"/>
  <c r="Y13" i="9" s="1"/>
  <c r="Z13" i="9" s="1"/>
  <c r="AA13" i="9" s="1"/>
  <c r="AB13" i="9" s="1"/>
  <c r="AC13" i="9" s="1"/>
  <c r="AD13" i="9" s="1"/>
  <c r="AE13" i="9" s="1"/>
  <c r="AF13" i="9" s="1"/>
  <c r="AG13" i="9" s="1"/>
  <c r="AH13" i="9" s="1"/>
  <c r="AI13" i="9" s="1"/>
  <c r="AJ13" i="9" s="1"/>
  <c r="AK13" i="9" s="1"/>
  <c r="AL13" i="9" s="1"/>
  <c r="AM13" i="9" s="1"/>
  <c r="AN13" i="9" s="1"/>
  <c r="AO13" i="9" s="1"/>
  <c r="AP13" i="9" s="1"/>
  <c r="AQ13" i="9" s="1"/>
  <c r="AR13" i="9" s="1"/>
  <c r="AS13" i="9" s="1"/>
  <c r="AT13" i="9" s="1"/>
  <c r="AU13" i="9" s="1"/>
  <c r="AV13" i="9" s="1"/>
  <c r="AW13" i="9" s="1"/>
  <c r="AX13" i="9" s="1"/>
  <c r="AY13" i="9" s="1"/>
  <c r="AZ13" i="9" s="1"/>
  <c r="BA13" i="9" s="1"/>
  <c r="BC13" i="9"/>
  <c r="BD13" i="9" s="1"/>
  <c r="BE13" i="9" s="1"/>
  <c r="BF13" i="9" s="1"/>
  <c r="BG13" i="9" s="1"/>
  <c r="BH13" i="9" s="1"/>
  <c r="BI13" i="9" s="1"/>
  <c r="BJ13" i="9" s="1"/>
  <c r="BK13" i="9" s="1"/>
  <c r="BL13" i="9" s="1"/>
  <c r="BM13" i="9" s="1"/>
  <c r="BN13" i="9" s="1"/>
  <c r="BO13" i="9" s="1"/>
  <c r="BP13" i="9" s="1"/>
  <c r="BQ13" i="9" s="1"/>
  <c r="BR13" i="9" s="1"/>
  <c r="BS13" i="9" s="1"/>
  <c r="BT13" i="9" s="1"/>
  <c r="BU13" i="9" s="1"/>
  <c r="BV13" i="9" s="1"/>
  <c r="BW13" i="9" s="1"/>
  <c r="BX13" i="9" s="1"/>
  <c r="BY13" i="9" s="1"/>
  <c r="BZ13" i="9" s="1"/>
  <c r="CA13" i="9" s="1"/>
  <c r="CB13" i="9" s="1"/>
  <c r="CC13" i="9" s="1"/>
  <c r="CD13" i="9" s="1"/>
  <c r="CE13" i="9" s="1"/>
  <c r="CF13" i="9" s="1"/>
  <c r="CG13" i="9" s="1"/>
  <c r="CH13" i="9" s="1"/>
  <c r="CI13" i="9" s="1"/>
  <c r="CJ13" i="9" s="1"/>
  <c r="CK13" i="9" s="1"/>
  <c r="CL13" i="9" s="1"/>
  <c r="CM13" i="9" s="1"/>
  <c r="CN13" i="9" s="1"/>
  <c r="CO13" i="9" s="1"/>
  <c r="CP13" i="9" s="1"/>
  <c r="CQ13" i="9" s="1"/>
  <c r="CR13" i="9" s="1"/>
  <c r="CS13" i="9" s="1"/>
  <c r="CT13" i="9" s="1"/>
  <c r="CU13" i="9" s="1"/>
  <c r="CV13" i="9" s="1"/>
  <c r="CW13" i="9" s="1"/>
  <c r="CX13" i="9" s="1"/>
  <c r="CY13" i="9" s="1"/>
  <c r="CZ13" i="9" s="1"/>
  <c r="BB13" i="9" l="1"/>
  <c r="BC14" i="9" s="1"/>
  <c r="BD14" i="9" s="1"/>
  <c r="BE14" i="9" s="1"/>
  <c r="BF14" i="9" s="1"/>
  <c r="BG14" i="9" s="1"/>
  <c r="BH14" i="9" s="1"/>
  <c r="BI14" i="9" s="1"/>
  <c r="BJ14" i="9" s="1"/>
  <c r="BK14" i="9" s="1"/>
  <c r="BL14" i="9" s="1"/>
  <c r="BM14" i="9" s="1"/>
  <c r="BN14" i="9" s="1"/>
  <c r="BO14" i="9" s="1"/>
  <c r="BP14" i="9" s="1"/>
  <c r="BQ14" i="9" s="1"/>
  <c r="BR14" i="9" s="1"/>
  <c r="BS14" i="9" s="1"/>
  <c r="BT14" i="9" s="1"/>
  <c r="BU14" i="9" s="1"/>
  <c r="BV14" i="9" s="1"/>
  <c r="BW14" i="9" s="1"/>
  <c r="BX14" i="9" s="1"/>
  <c r="BY14" i="9" s="1"/>
  <c r="BZ14" i="9" s="1"/>
  <c r="CA14" i="9" s="1"/>
  <c r="CB14" i="9" s="1"/>
  <c r="CC14" i="9" s="1"/>
  <c r="CD14" i="9" s="1"/>
  <c r="CE14" i="9" s="1"/>
  <c r="CF14" i="9" s="1"/>
  <c r="CG14" i="9" s="1"/>
  <c r="CH14" i="9" s="1"/>
  <c r="CI14" i="9" s="1"/>
  <c r="CJ14" i="9" s="1"/>
  <c r="CK14" i="9" s="1"/>
  <c r="CL14" i="9" s="1"/>
  <c r="CM14" i="9" s="1"/>
  <c r="CN14" i="9" s="1"/>
  <c r="CO14" i="9" s="1"/>
  <c r="CP14" i="9" s="1"/>
  <c r="CQ14" i="9" s="1"/>
  <c r="CR14" i="9" s="1"/>
  <c r="CS14" i="9" s="1"/>
  <c r="CT14" i="9" s="1"/>
  <c r="CU14" i="9" s="1"/>
  <c r="CV14" i="9" s="1"/>
  <c r="CW14" i="9" s="1"/>
  <c r="CX14" i="9" s="1"/>
  <c r="CY14" i="9" s="1"/>
  <c r="CZ14" i="9" s="1"/>
  <c r="DC12" i="9"/>
  <c r="DD13" i="9" s="1"/>
  <c r="DE13" i="9" s="1"/>
  <c r="DF13" i="9" s="1"/>
  <c r="DG13" i="9" s="1"/>
  <c r="DH13" i="9" s="1"/>
  <c r="DI13" i="9" s="1"/>
  <c r="DJ13" i="9" s="1"/>
  <c r="DK13" i="9" s="1"/>
  <c r="DL13" i="9" s="1"/>
  <c r="DM13" i="9" s="1"/>
  <c r="DN13" i="9" s="1"/>
  <c r="DO13" i="9" s="1"/>
  <c r="DP13" i="9" s="1"/>
  <c r="DQ13" i="9" s="1"/>
  <c r="DR13" i="9" s="1"/>
  <c r="DS13" i="9" s="1"/>
  <c r="DT13" i="9" s="1"/>
  <c r="DU13" i="9" s="1"/>
  <c r="DV13" i="9" s="1"/>
  <c r="DW13" i="9" s="1"/>
  <c r="DX13" i="9" s="1"/>
  <c r="DY13" i="9" s="1"/>
  <c r="DZ13" i="9" s="1"/>
  <c r="EA13" i="9" s="1"/>
  <c r="EB13" i="9" s="1"/>
  <c r="EC13" i="9" s="1"/>
  <c r="ED13" i="9" s="1"/>
  <c r="EE13" i="9" s="1"/>
  <c r="EF13" i="9" s="1"/>
  <c r="EG13" i="9" s="1"/>
  <c r="EH13" i="9" s="1"/>
  <c r="EI13" i="9" s="1"/>
  <c r="EJ13" i="9" s="1"/>
  <c r="EK13" i="9" s="1"/>
  <c r="EL13" i="9" s="1"/>
  <c r="EM13" i="9" s="1"/>
  <c r="EN13" i="9" s="1"/>
  <c r="EO13" i="9" s="1"/>
  <c r="EP13" i="9" s="1"/>
  <c r="EQ13" i="9" s="1"/>
  <c r="ER13" i="9" s="1"/>
  <c r="ES13" i="9" s="1"/>
  <c r="ET13" i="9" s="1"/>
  <c r="EU13" i="9" s="1"/>
  <c r="EV13" i="9" s="1"/>
  <c r="EW13" i="9" s="1"/>
  <c r="EX13" i="9" s="1"/>
  <c r="EY13" i="9" s="1"/>
  <c r="EZ13" i="9" s="1"/>
  <c r="FA13" i="9" s="1"/>
  <c r="D14" i="9" l="1"/>
  <c r="E14" i="9" s="1"/>
  <c r="F14" i="9" s="1"/>
  <c r="G14" i="9" s="1"/>
  <c r="H14" i="9" s="1"/>
  <c r="I14" i="9" s="1"/>
  <c r="J14" i="9" s="1"/>
  <c r="K14" i="9" s="1"/>
  <c r="L14" i="9" s="1"/>
  <c r="M14" i="9" s="1"/>
  <c r="N14" i="9" s="1"/>
  <c r="O14" i="9" s="1"/>
  <c r="P14" i="9" s="1"/>
  <c r="Q14" i="9" s="1"/>
  <c r="R14" i="9" s="1"/>
  <c r="S14" i="9" s="1"/>
  <c r="T14" i="9" s="1"/>
  <c r="U14" i="9" s="1"/>
  <c r="V14" i="9" s="1"/>
  <c r="W14" i="9" s="1"/>
  <c r="X14" i="9" s="1"/>
  <c r="Y14" i="9" s="1"/>
  <c r="Z14" i="9" s="1"/>
  <c r="AA14" i="9" s="1"/>
  <c r="AB14" i="9" s="1"/>
  <c r="AC14" i="9" s="1"/>
  <c r="AD14" i="9" s="1"/>
  <c r="AE14" i="9" s="1"/>
  <c r="AF14" i="9" s="1"/>
  <c r="AG14" i="9" s="1"/>
  <c r="AH14" i="9" s="1"/>
  <c r="AI14" i="9" s="1"/>
  <c r="AJ14" i="9" s="1"/>
  <c r="AK14" i="9" s="1"/>
  <c r="AL14" i="9" s="1"/>
  <c r="AM14" i="9" s="1"/>
  <c r="AN14" i="9" s="1"/>
  <c r="AO14" i="9" s="1"/>
  <c r="AP14" i="9" s="1"/>
  <c r="AQ14" i="9" s="1"/>
  <c r="AR14" i="9" s="1"/>
  <c r="AS14" i="9" s="1"/>
  <c r="AT14" i="9" s="1"/>
  <c r="AU14" i="9" s="1"/>
  <c r="AV14" i="9" s="1"/>
  <c r="AW14" i="9" s="1"/>
  <c r="AX14" i="9" s="1"/>
  <c r="AY14" i="9" s="1"/>
  <c r="AZ14" i="9" s="1"/>
  <c r="BA14" i="9" s="1"/>
  <c r="DC13" i="9"/>
  <c r="DD14" i="9" s="1"/>
  <c r="BB14" i="9"/>
  <c r="BC15" i="9" l="1"/>
  <c r="BD15" i="9" s="1"/>
  <c r="BE15" i="9" s="1"/>
  <c r="BF15" i="9" s="1"/>
  <c r="BG15" i="9" s="1"/>
  <c r="BH15" i="9" s="1"/>
  <c r="BI15" i="9" s="1"/>
  <c r="BJ15" i="9" s="1"/>
  <c r="BK15" i="9" s="1"/>
  <c r="BL15" i="9" s="1"/>
  <c r="BM15" i="9" s="1"/>
  <c r="BN15" i="9" s="1"/>
  <c r="BO15" i="9" s="1"/>
  <c r="BP15" i="9" s="1"/>
  <c r="BQ15" i="9" s="1"/>
  <c r="BR15" i="9" s="1"/>
  <c r="BS15" i="9" s="1"/>
  <c r="BT15" i="9" s="1"/>
  <c r="BU15" i="9" s="1"/>
  <c r="BV15" i="9" s="1"/>
  <c r="BW15" i="9" s="1"/>
  <c r="BX15" i="9" s="1"/>
  <c r="BY15" i="9" s="1"/>
  <c r="BZ15" i="9" s="1"/>
  <c r="CA15" i="9" s="1"/>
  <c r="CB15" i="9" s="1"/>
  <c r="CC15" i="9" s="1"/>
  <c r="CD15" i="9" s="1"/>
  <c r="CE15" i="9" s="1"/>
  <c r="CF15" i="9" s="1"/>
  <c r="CG15" i="9" s="1"/>
  <c r="CH15" i="9" s="1"/>
  <c r="CI15" i="9" s="1"/>
  <c r="CJ15" i="9" s="1"/>
  <c r="CK15" i="9" s="1"/>
  <c r="CL15" i="9" s="1"/>
  <c r="CM15" i="9" s="1"/>
  <c r="CN15" i="9" s="1"/>
  <c r="CO15" i="9" s="1"/>
  <c r="CP15" i="9" s="1"/>
  <c r="CQ15" i="9" s="1"/>
  <c r="CR15" i="9" s="1"/>
  <c r="CS15" i="9" s="1"/>
  <c r="CT15" i="9" s="1"/>
  <c r="CU15" i="9" s="1"/>
  <c r="CV15" i="9" s="1"/>
  <c r="CW15" i="9" s="1"/>
  <c r="CX15" i="9" s="1"/>
  <c r="CY15" i="9" s="1"/>
  <c r="CZ15" i="9" s="1"/>
  <c r="D15" i="9"/>
  <c r="E15" i="9" s="1"/>
  <c r="F15" i="9" s="1"/>
  <c r="G15" i="9" s="1"/>
  <c r="H15" i="9" s="1"/>
  <c r="I15" i="9" s="1"/>
  <c r="J15" i="9" s="1"/>
  <c r="K15" i="9" s="1"/>
  <c r="L15" i="9" s="1"/>
  <c r="M15" i="9" s="1"/>
  <c r="N15" i="9" s="1"/>
  <c r="O15" i="9" s="1"/>
  <c r="P15" i="9" s="1"/>
  <c r="Q15" i="9" s="1"/>
  <c r="R15" i="9" s="1"/>
  <c r="S15" i="9" s="1"/>
  <c r="T15" i="9" s="1"/>
  <c r="U15" i="9" s="1"/>
  <c r="V15" i="9" s="1"/>
  <c r="W15" i="9" s="1"/>
  <c r="X15" i="9" s="1"/>
  <c r="Y15" i="9" s="1"/>
  <c r="Z15" i="9" s="1"/>
  <c r="AA15" i="9" s="1"/>
  <c r="AB15" i="9" s="1"/>
  <c r="AC15" i="9" s="1"/>
  <c r="AD15" i="9" s="1"/>
  <c r="AE15" i="9" s="1"/>
  <c r="AF15" i="9" s="1"/>
  <c r="AG15" i="9" s="1"/>
  <c r="AH15" i="9" s="1"/>
  <c r="AI15" i="9" s="1"/>
  <c r="AJ15" i="9" s="1"/>
  <c r="AK15" i="9" s="1"/>
  <c r="AL15" i="9" s="1"/>
  <c r="AM15" i="9" s="1"/>
  <c r="AN15" i="9" s="1"/>
  <c r="AO15" i="9" s="1"/>
  <c r="AP15" i="9" s="1"/>
  <c r="AQ15" i="9" s="1"/>
  <c r="AR15" i="9" s="1"/>
  <c r="AS15" i="9" s="1"/>
  <c r="AT15" i="9" s="1"/>
  <c r="AU15" i="9" s="1"/>
  <c r="AV15" i="9" s="1"/>
  <c r="AW15" i="9" s="1"/>
  <c r="AX15" i="9" s="1"/>
  <c r="AY15" i="9" s="1"/>
  <c r="AZ15" i="9" s="1"/>
  <c r="BA15" i="9" s="1"/>
  <c r="DE14" i="9"/>
  <c r="DF14" i="9" s="1"/>
  <c r="DG14" i="9" s="1"/>
  <c r="DH14" i="9" s="1"/>
  <c r="DI14" i="9" s="1"/>
  <c r="DJ14" i="9" s="1"/>
  <c r="DK14" i="9" s="1"/>
  <c r="DL14" i="9" s="1"/>
  <c r="DM14" i="9" s="1"/>
  <c r="DN14" i="9" s="1"/>
  <c r="DO14" i="9" s="1"/>
  <c r="DP14" i="9" s="1"/>
  <c r="DQ14" i="9" s="1"/>
  <c r="DR14" i="9" s="1"/>
  <c r="DS14" i="9" s="1"/>
  <c r="DT14" i="9" s="1"/>
  <c r="DU14" i="9" s="1"/>
  <c r="DV14" i="9" s="1"/>
  <c r="DW14" i="9" s="1"/>
  <c r="DX14" i="9" s="1"/>
  <c r="DY14" i="9" s="1"/>
  <c r="DZ14" i="9" s="1"/>
  <c r="EA14" i="9" s="1"/>
  <c r="EB14" i="9" s="1"/>
  <c r="EC14" i="9" s="1"/>
  <c r="ED14" i="9" s="1"/>
  <c r="EE14" i="9" s="1"/>
  <c r="EF14" i="9" s="1"/>
  <c r="EG14" i="9" s="1"/>
  <c r="EH14" i="9" s="1"/>
  <c r="EI14" i="9" s="1"/>
  <c r="EJ14" i="9" s="1"/>
  <c r="EK14" i="9" s="1"/>
  <c r="EL14" i="9" s="1"/>
  <c r="EM14" i="9" s="1"/>
  <c r="EN14" i="9" s="1"/>
  <c r="EO14" i="9" s="1"/>
  <c r="EP14" i="9" s="1"/>
  <c r="EQ14" i="9" s="1"/>
  <c r="ER14" i="9" s="1"/>
  <c r="ES14" i="9" s="1"/>
  <c r="ET14" i="9" s="1"/>
  <c r="EU14" i="9" s="1"/>
  <c r="EV14" i="9" s="1"/>
  <c r="EW14" i="9" s="1"/>
  <c r="EX14" i="9" s="1"/>
  <c r="EY14" i="9" s="1"/>
  <c r="EZ14" i="9" s="1"/>
  <c r="FA14" i="9" s="1"/>
  <c r="BB15" i="9" l="1"/>
  <c r="D16" i="9" s="1"/>
  <c r="E16" i="9" s="1"/>
  <c r="F16" i="9" s="1"/>
  <c r="G16" i="9" s="1"/>
  <c r="H16" i="9" s="1"/>
  <c r="I16" i="9" s="1"/>
  <c r="J16" i="9" s="1"/>
  <c r="K16" i="9" s="1"/>
  <c r="L16" i="9" s="1"/>
  <c r="M16" i="9" s="1"/>
  <c r="N16" i="9" s="1"/>
  <c r="O16" i="9" s="1"/>
  <c r="P16" i="9" s="1"/>
  <c r="Q16" i="9" s="1"/>
  <c r="R16" i="9" s="1"/>
  <c r="S16" i="9" s="1"/>
  <c r="T16" i="9" s="1"/>
  <c r="U16" i="9" s="1"/>
  <c r="V16" i="9" s="1"/>
  <c r="W16" i="9" s="1"/>
  <c r="X16" i="9" s="1"/>
  <c r="Y16" i="9" s="1"/>
  <c r="Z16" i="9" s="1"/>
  <c r="AA16" i="9" s="1"/>
  <c r="AB16" i="9" s="1"/>
  <c r="AC16" i="9" s="1"/>
  <c r="AD16" i="9" s="1"/>
  <c r="AE16" i="9" s="1"/>
  <c r="AF16" i="9" s="1"/>
  <c r="AG16" i="9" s="1"/>
  <c r="AH16" i="9" s="1"/>
  <c r="AI16" i="9" s="1"/>
  <c r="AJ16" i="9" s="1"/>
  <c r="AK16" i="9" s="1"/>
  <c r="AL16" i="9" s="1"/>
  <c r="AM16" i="9" s="1"/>
  <c r="AN16" i="9" s="1"/>
  <c r="AO16" i="9" s="1"/>
  <c r="AP16" i="9" s="1"/>
  <c r="AQ16" i="9" s="1"/>
  <c r="AR16" i="9" s="1"/>
  <c r="AS16" i="9" s="1"/>
  <c r="AT16" i="9" s="1"/>
  <c r="AU16" i="9" s="1"/>
  <c r="AV16" i="9" s="1"/>
  <c r="AW16" i="9" s="1"/>
  <c r="AX16" i="9" s="1"/>
  <c r="AY16" i="9" s="1"/>
  <c r="AZ16" i="9" s="1"/>
  <c r="BA16" i="9" s="1"/>
  <c r="DC14" i="9"/>
  <c r="BC16" i="9" l="1"/>
  <c r="BD16" i="9" s="1"/>
  <c r="BE16" i="9" s="1"/>
  <c r="BF16" i="9" s="1"/>
  <c r="BG16" i="9" s="1"/>
  <c r="BH16" i="9" s="1"/>
  <c r="BI16" i="9" s="1"/>
  <c r="BJ16" i="9" s="1"/>
  <c r="BK16" i="9" s="1"/>
  <c r="BL16" i="9" s="1"/>
  <c r="BM16" i="9" s="1"/>
  <c r="BN16" i="9" s="1"/>
  <c r="BO16" i="9" s="1"/>
  <c r="BP16" i="9" s="1"/>
  <c r="BQ16" i="9" s="1"/>
  <c r="BR16" i="9" s="1"/>
  <c r="BS16" i="9" s="1"/>
  <c r="BT16" i="9" s="1"/>
  <c r="BU16" i="9" s="1"/>
  <c r="BV16" i="9" s="1"/>
  <c r="BW16" i="9" s="1"/>
  <c r="BX16" i="9" s="1"/>
  <c r="BY16" i="9" s="1"/>
  <c r="BZ16" i="9" s="1"/>
  <c r="CA16" i="9" s="1"/>
  <c r="CB16" i="9" s="1"/>
  <c r="CC16" i="9" s="1"/>
  <c r="CD16" i="9" s="1"/>
  <c r="CE16" i="9" s="1"/>
  <c r="CF16" i="9" s="1"/>
  <c r="CG16" i="9" s="1"/>
  <c r="CH16" i="9" s="1"/>
  <c r="CI16" i="9" s="1"/>
  <c r="CJ16" i="9" s="1"/>
  <c r="CK16" i="9" s="1"/>
  <c r="CL16" i="9" s="1"/>
  <c r="CM16" i="9" s="1"/>
  <c r="CN16" i="9" s="1"/>
  <c r="CO16" i="9" s="1"/>
  <c r="CP16" i="9" s="1"/>
  <c r="CQ16" i="9" s="1"/>
  <c r="CR16" i="9" s="1"/>
  <c r="CS16" i="9" s="1"/>
  <c r="CT16" i="9" s="1"/>
  <c r="CU16" i="9" s="1"/>
  <c r="CV16" i="9" s="1"/>
  <c r="CW16" i="9" s="1"/>
  <c r="CX16" i="9" s="1"/>
  <c r="CY16" i="9" s="1"/>
  <c r="CZ16" i="9" s="1"/>
  <c r="DC15" i="9"/>
  <c r="DD15" i="9"/>
  <c r="DE15" i="9" s="1"/>
  <c r="DF15" i="9" s="1"/>
  <c r="DG15" i="9" s="1"/>
  <c r="DH15" i="9" s="1"/>
  <c r="DI15" i="9" s="1"/>
  <c r="DJ15" i="9" s="1"/>
  <c r="DK15" i="9" s="1"/>
  <c r="DL15" i="9" s="1"/>
  <c r="DM15" i="9" s="1"/>
  <c r="DN15" i="9" s="1"/>
  <c r="DO15" i="9" s="1"/>
  <c r="DP15" i="9" s="1"/>
  <c r="DQ15" i="9" s="1"/>
  <c r="DR15" i="9" s="1"/>
  <c r="DS15" i="9" s="1"/>
  <c r="DT15" i="9" s="1"/>
  <c r="DU15" i="9" s="1"/>
  <c r="DV15" i="9" s="1"/>
  <c r="DW15" i="9" s="1"/>
  <c r="DX15" i="9" s="1"/>
  <c r="DY15" i="9" s="1"/>
  <c r="DZ15" i="9" s="1"/>
  <c r="EA15" i="9" s="1"/>
  <c r="EB15" i="9" s="1"/>
  <c r="EC15" i="9" s="1"/>
  <c r="ED15" i="9" s="1"/>
  <c r="EE15" i="9" s="1"/>
  <c r="EF15" i="9" s="1"/>
  <c r="EG15" i="9" s="1"/>
  <c r="EH15" i="9" s="1"/>
  <c r="EI15" i="9" s="1"/>
  <c r="EJ15" i="9" s="1"/>
  <c r="EK15" i="9" s="1"/>
  <c r="EL15" i="9" s="1"/>
  <c r="EM15" i="9" s="1"/>
  <c r="EN15" i="9" s="1"/>
  <c r="EO15" i="9" s="1"/>
  <c r="EP15" i="9" s="1"/>
  <c r="EQ15" i="9" s="1"/>
  <c r="ER15" i="9" s="1"/>
  <c r="ES15" i="9" s="1"/>
  <c r="ET15" i="9" s="1"/>
  <c r="EU15" i="9" s="1"/>
  <c r="EV15" i="9" s="1"/>
  <c r="EW15" i="9" s="1"/>
  <c r="EX15" i="9" s="1"/>
  <c r="EY15" i="9" s="1"/>
  <c r="EZ15" i="9" s="1"/>
  <c r="FA15" i="9" s="1"/>
  <c r="BB16" i="9" l="1"/>
  <c r="D17" i="9" s="1"/>
  <c r="E17" i="9" s="1"/>
  <c r="F17" i="9" s="1"/>
  <c r="G17" i="9" s="1"/>
  <c r="H17" i="9" s="1"/>
  <c r="I17" i="9" s="1"/>
  <c r="J17" i="9" s="1"/>
  <c r="K17" i="9" s="1"/>
  <c r="L17" i="9" s="1"/>
  <c r="M17" i="9" s="1"/>
  <c r="N17" i="9" s="1"/>
  <c r="O17" i="9" s="1"/>
  <c r="P17" i="9" s="1"/>
  <c r="Q17" i="9" s="1"/>
  <c r="R17" i="9" s="1"/>
  <c r="S17" i="9" s="1"/>
  <c r="T17" i="9" s="1"/>
  <c r="U17" i="9" s="1"/>
  <c r="V17" i="9" s="1"/>
  <c r="W17" i="9" s="1"/>
  <c r="X17" i="9" s="1"/>
  <c r="Y17" i="9" s="1"/>
  <c r="Z17" i="9" s="1"/>
  <c r="AA17" i="9" s="1"/>
  <c r="AB17" i="9" s="1"/>
  <c r="AC17" i="9" s="1"/>
  <c r="AD17" i="9" s="1"/>
  <c r="AE17" i="9" s="1"/>
  <c r="AF17" i="9" s="1"/>
  <c r="AG17" i="9" s="1"/>
  <c r="AH17" i="9" s="1"/>
  <c r="AI17" i="9" s="1"/>
  <c r="AJ17" i="9" s="1"/>
  <c r="AK17" i="9" s="1"/>
  <c r="AL17" i="9" s="1"/>
  <c r="AM17" i="9" s="1"/>
  <c r="AN17" i="9" s="1"/>
  <c r="AO17" i="9" s="1"/>
  <c r="AP17" i="9" s="1"/>
  <c r="AQ17" i="9" s="1"/>
  <c r="AR17" i="9" s="1"/>
  <c r="AS17" i="9" s="1"/>
  <c r="AT17" i="9" s="1"/>
  <c r="AU17" i="9" s="1"/>
  <c r="AV17" i="9" s="1"/>
  <c r="AW17" i="9" s="1"/>
  <c r="AX17" i="9" s="1"/>
  <c r="AY17" i="9" s="1"/>
  <c r="AZ17" i="9" s="1"/>
  <c r="BA17" i="9" s="1"/>
  <c r="DC16" i="9"/>
  <c r="DD17" i="9" s="1"/>
  <c r="DD16" i="9"/>
  <c r="DE16" i="9" s="1"/>
  <c r="DF16" i="9" s="1"/>
  <c r="DG16" i="9" s="1"/>
  <c r="DH16" i="9" s="1"/>
  <c r="DI16" i="9" s="1"/>
  <c r="DJ16" i="9" s="1"/>
  <c r="DK16" i="9" s="1"/>
  <c r="DL16" i="9" s="1"/>
  <c r="DM16" i="9" s="1"/>
  <c r="DN16" i="9" s="1"/>
  <c r="DO16" i="9" s="1"/>
  <c r="DP16" i="9" s="1"/>
  <c r="DQ16" i="9" s="1"/>
  <c r="DR16" i="9" s="1"/>
  <c r="DS16" i="9" s="1"/>
  <c r="DT16" i="9" s="1"/>
  <c r="DU16" i="9" s="1"/>
  <c r="DV16" i="9" s="1"/>
  <c r="DW16" i="9" s="1"/>
  <c r="DX16" i="9" s="1"/>
  <c r="DY16" i="9" s="1"/>
  <c r="DZ16" i="9" s="1"/>
  <c r="EA16" i="9" s="1"/>
  <c r="EB16" i="9" s="1"/>
  <c r="EC16" i="9" s="1"/>
  <c r="ED16" i="9" s="1"/>
  <c r="EE16" i="9" s="1"/>
  <c r="EF16" i="9" s="1"/>
  <c r="EG16" i="9" s="1"/>
  <c r="EH16" i="9" s="1"/>
  <c r="EI16" i="9" s="1"/>
  <c r="EJ16" i="9" s="1"/>
  <c r="EK16" i="9" s="1"/>
  <c r="EL16" i="9" s="1"/>
  <c r="EM16" i="9" s="1"/>
  <c r="EN16" i="9" s="1"/>
  <c r="EO16" i="9" s="1"/>
  <c r="EP16" i="9" s="1"/>
  <c r="EQ16" i="9" s="1"/>
  <c r="ER16" i="9" s="1"/>
  <c r="ES16" i="9" s="1"/>
  <c r="ET16" i="9" s="1"/>
  <c r="EU16" i="9" s="1"/>
  <c r="EV16" i="9" s="1"/>
  <c r="EW16" i="9" s="1"/>
  <c r="EX16" i="9" s="1"/>
  <c r="EY16" i="9" s="1"/>
  <c r="EZ16" i="9" s="1"/>
  <c r="FA16" i="9" s="1"/>
  <c r="BC17" i="9" l="1"/>
  <c r="BD17" i="9" s="1"/>
  <c r="BE17" i="9" s="1"/>
  <c r="BF17" i="9" s="1"/>
  <c r="BG17" i="9" s="1"/>
  <c r="BH17" i="9" s="1"/>
  <c r="BI17" i="9" s="1"/>
  <c r="BJ17" i="9" s="1"/>
  <c r="BK17" i="9" s="1"/>
  <c r="BL17" i="9" s="1"/>
  <c r="BM17" i="9" s="1"/>
  <c r="BN17" i="9" s="1"/>
  <c r="BO17" i="9" s="1"/>
  <c r="BP17" i="9" s="1"/>
  <c r="BQ17" i="9" s="1"/>
  <c r="BR17" i="9" s="1"/>
  <c r="BS17" i="9" s="1"/>
  <c r="BT17" i="9" s="1"/>
  <c r="BU17" i="9" s="1"/>
  <c r="BV17" i="9" s="1"/>
  <c r="BW17" i="9" s="1"/>
  <c r="BX17" i="9" s="1"/>
  <c r="BY17" i="9" s="1"/>
  <c r="BZ17" i="9" s="1"/>
  <c r="CA17" i="9" s="1"/>
  <c r="CB17" i="9" s="1"/>
  <c r="CC17" i="9" s="1"/>
  <c r="CD17" i="9" s="1"/>
  <c r="CE17" i="9" s="1"/>
  <c r="CF17" i="9" s="1"/>
  <c r="CG17" i="9" s="1"/>
  <c r="CH17" i="9" s="1"/>
  <c r="CI17" i="9" s="1"/>
  <c r="CJ17" i="9" s="1"/>
  <c r="CK17" i="9" s="1"/>
  <c r="CL17" i="9" s="1"/>
  <c r="CM17" i="9" s="1"/>
  <c r="CN17" i="9" s="1"/>
  <c r="CO17" i="9" s="1"/>
  <c r="CP17" i="9" s="1"/>
  <c r="CQ17" i="9" s="1"/>
  <c r="CR17" i="9" s="1"/>
  <c r="CS17" i="9" s="1"/>
  <c r="CT17" i="9" s="1"/>
  <c r="CU17" i="9" s="1"/>
  <c r="CV17" i="9" s="1"/>
  <c r="CW17" i="9" s="1"/>
  <c r="CX17" i="9" s="1"/>
  <c r="CY17" i="9" s="1"/>
  <c r="CZ17" i="9" s="1"/>
  <c r="BB17" i="9" l="1"/>
  <c r="D18" i="9" s="1"/>
  <c r="E18" i="9" s="1"/>
  <c r="F18" i="9" s="1"/>
  <c r="G18" i="9" s="1"/>
  <c r="H18" i="9" s="1"/>
  <c r="I18" i="9" s="1"/>
  <c r="J18" i="9" s="1"/>
  <c r="K18" i="9" s="1"/>
  <c r="L18" i="9" s="1"/>
  <c r="M18" i="9" s="1"/>
  <c r="N18" i="9" s="1"/>
  <c r="O18" i="9" s="1"/>
  <c r="P18" i="9" s="1"/>
  <c r="Q18" i="9" s="1"/>
  <c r="R18" i="9" s="1"/>
  <c r="S18" i="9" s="1"/>
  <c r="T18" i="9" s="1"/>
  <c r="U18" i="9" s="1"/>
  <c r="V18" i="9" s="1"/>
  <c r="W18" i="9" s="1"/>
  <c r="X18" i="9" s="1"/>
  <c r="Y18" i="9" s="1"/>
  <c r="Z18" i="9" s="1"/>
  <c r="AA18" i="9" s="1"/>
  <c r="AB18" i="9" s="1"/>
  <c r="AC18" i="9" s="1"/>
  <c r="AD18" i="9" s="1"/>
  <c r="AE18" i="9" s="1"/>
  <c r="AF18" i="9" s="1"/>
  <c r="AG18" i="9" s="1"/>
  <c r="AH18" i="9" s="1"/>
  <c r="AI18" i="9" s="1"/>
  <c r="AJ18" i="9" s="1"/>
  <c r="AK18" i="9" s="1"/>
  <c r="AL18" i="9" s="1"/>
  <c r="AM18" i="9" s="1"/>
  <c r="AN18" i="9" s="1"/>
  <c r="AO18" i="9" s="1"/>
  <c r="AP18" i="9" s="1"/>
  <c r="AQ18" i="9" s="1"/>
  <c r="AR18" i="9" s="1"/>
  <c r="AS18" i="9" s="1"/>
  <c r="AT18" i="9" s="1"/>
  <c r="AU18" i="9" s="1"/>
  <c r="AV18" i="9" s="1"/>
  <c r="AW18" i="9" s="1"/>
  <c r="AX18" i="9" s="1"/>
  <c r="AY18" i="9" s="1"/>
  <c r="AZ18" i="9" s="1"/>
  <c r="BA18" i="9" s="1"/>
  <c r="DE17" i="9"/>
  <c r="DF17" i="9" s="1"/>
  <c r="DG17" i="9" s="1"/>
  <c r="DH17" i="9" s="1"/>
  <c r="DI17" i="9" s="1"/>
  <c r="DJ17" i="9" s="1"/>
  <c r="DK17" i="9" s="1"/>
  <c r="DL17" i="9" s="1"/>
  <c r="DM17" i="9" s="1"/>
  <c r="DN17" i="9" s="1"/>
  <c r="DO17" i="9" s="1"/>
  <c r="DP17" i="9" s="1"/>
  <c r="DQ17" i="9" s="1"/>
  <c r="DR17" i="9" s="1"/>
  <c r="DS17" i="9" s="1"/>
  <c r="DT17" i="9" s="1"/>
  <c r="DU17" i="9" s="1"/>
  <c r="DV17" i="9" s="1"/>
  <c r="DW17" i="9" s="1"/>
  <c r="DX17" i="9" s="1"/>
  <c r="DY17" i="9" s="1"/>
  <c r="DZ17" i="9" s="1"/>
  <c r="EA17" i="9" s="1"/>
  <c r="EB17" i="9" s="1"/>
  <c r="EC17" i="9" s="1"/>
  <c r="ED17" i="9" s="1"/>
  <c r="EE17" i="9" s="1"/>
  <c r="EF17" i="9" s="1"/>
  <c r="EG17" i="9" s="1"/>
  <c r="EH17" i="9" s="1"/>
  <c r="EI17" i="9" s="1"/>
  <c r="EJ17" i="9" s="1"/>
  <c r="EK17" i="9" s="1"/>
  <c r="EL17" i="9" s="1"/>
  <c r="EM17" i="9" s="1"/>
  <c r="EN17" i="9" s="1"/>
  <c r="EO17" i="9" s="1"/>
  <c r="EP17" i="9" s="1"/>
  <c r="EQ17" i="9" s="1"/>
  <c r="ER17" i="9" s="1"/>
  <c r="ES17" i="9" s="1"/>
  <c r="ET17" i="9" s="1"/>
  <c r="EU17" i="9" s="1"/>
  <c r="EV17" i="9" s="1"/>
  <c r="EW17" i="9" s="1"/>
  <c r="EX17" i="9" s="1"/>
  <c r="EY17" i="9" s="1"/>
  <c r="EZ17" i="9" s="1"/>
  <c r="FA17" i="9" s="1"/>
  <c r="BC18" i="9" l="1"/>
  <c r="BD18" i="9" s="1"/>
  <c r="BE18" i="9" s="1"/>
  <c r="BF18" i="9" s="1"/>
  <c r="BG18" i="9" s="1"/>
  <c r="BH18" i="9" s="1"/>
  <c r="BI18" i="9" s="1"/>
  <c r="BJ18" i="9" s="1"/>
  <c r="BK18" i="9" s="1"/>
  <c r="BL18" i="9" s="1"/>
  <c r="BM18" i="9" s="1"/>
  <c r="BN18" i="9" s="1"/>
  <c r="BO18" i="9" s="1"/>
  <c r="BP18" i="9" s="1"/>
  <c r="BQ18" i="9" s="1"/>
  <c r="BR18" i="9" s="1"/>
  <c r="BS18" i="9" s="1"/>
  <c r="BT18" i="9" s="1"/>
  <c r="BU18" i="9" s="1"/>
  <c r="BV18" i="9" s="1"/>
  <c r="BW18" i="9" s="1"/>
  <c r="BX18" i="9" s="1"/>
  <c r="BY18" i="9" s="1"/>
  <c r="BZ18" i="9" s="1"/>
  <c r="CA18" i="9" s="1"/>
  <c r="CB18" i="9" s="1"/>
  <c r="CC18" i="9" s="1"/>
  <c r="CD18" i="9" s="1"/>
  <c r="CE18" i="9" s="1"/>
  <c r="CF18" i="9" s="1"/>
  <c r="CG18" i="9" s="1"/>
  <c r="CH18" i="9" s="1"/>
  <c r="CI18" i="9" s="1"/>
  <c r="CJ18" i="9" s="1"/>
  <c r="CK18" i="9" s="1"/>
  <c r="CL18" i="9" s="1"/>
  <c r="CM18" i="9" s="1"/>
  <c r="CN18" i="9" s="1"/>
  <c r="CO18" i="9" s="1"/>
  <c r="CP18" i="9" s="1"/>
  <c r="CQ18" i="9" s="1"/>
  <c r="CR18" i="9" s="1"/>
  <c r="CS18" i="9" s="1"/>
  <c r="CT18" i="9" s="1"/>
  <c r="CU18" i="9" s="1"/>
  <c r="CV18" i="9" s="1"/>
  <c r="CW18" i="9" s="1"/>
  <c r="CX18" i="9" s="1"/>
  <c r="CY18" i="9" s="1"/>
  <c r="CZ18" i="9" s="1"/>
  <c r="DC17" i="9"/>
  <c r="DD18" i="9" s="1"/>
  <c r="DE18" i="9" s="1"/>
  <c r="DF18" i="9" s="1"/>
  <c r="DG18" i="9" s="1"/>
  <c r="DH18" i="9" s="1"/>
  <c r="DI18" i="9" s="1"/>
  <c r="DJ18" i="9" s="1"/>
  <c r="DK18" i="9" s="1"/>
  <c r="DL18" i="9" s="1"/>
  <c r="DM18" i="9" s="1"/>
  <c r="DN18" i="9" s="1"/>
  <c r="DO18" i="9" s="1"/>
  <c r="DP18" i="9" s="1"/>
  <c r="DQ18" i="9" s="1"/>
  <c r="DR18" i="9" s="1"/>
  <c r="DS18" i="9" s="1"/>
  <c r="DT18" i="9" s="1"/>
  <c r="DU18" i="9" s="1"/>
  <c r="DV18" i="9" s="1"/>
  <c r="DW18" i="9" s="1"/>
  <c r="DX18" i="9" s="1"/>
  <c r="DY18" i="9" s="1"/>
  <c r="DZ18" i="9" s="1"/>
  <c r="EA18" i="9" s="1"/>
  <c r="EB18" i="9" s="1"/>
  <c r="EC18" i="9" s="1"/>
  <c r="ED18" i="9" s="1"/>
  <c r="EE18" i="9" s="1"/>
  <c r="EF18" i="9" s="1"/>
  <c r="EG18" i="9" s="1"/>
  <c r="EH18" i="9" s="1"/>
  <c r="EI18" i="9" s="1"/>
  <c r="EJ18" i="9" s="1"/>
  <c r="EK18" i="9" s="1"/>
  <c r="EL18" i="9" s="1"/>
  <c r="EM18" i="9" s="1"/>
  <c r="EN18" i="9" s="1"/>
  <c r="EO18" i="9" s="1"/>
  <c r="EP18" i="9" s="1"/>
  <c r="EQ18" i="9" s="1"/>
  <c r="ER18" i="9" s="1"/>
  <c r="ES18" i="9" s="1"/>
  <c r="ET18" i="9" s="1"/>
  <c r="EU18" i="9" s="1"/>
  <c r="EV18" i="9" s="1"/>
  <c r="EW18" i="9" s="1"/>
  <c r="EX18" i="9" s="1"/>
  <c r="EY18" i="9" s="1"/>
  <c r="EZ18" i="9" s="1"/>
  <c r="FA18" i="9" s="1"/>
  <c r="BB18" i="9"/>
  <c r="BC19" i="9" l="1"/>
  <c r="BD19" i="9" s="1"/>
  <c r="BE19" i="9" s="1"/>
  <c r="BF19" i="9" s="1"/>
  <c r="BG19" i="9" s="1"/>
  <c r="BH19" i="9" s="1"/>
  <c r="BI19" i="9" s="1"/>
  <c r="BJ19" i="9" s="1"/>
  <c r="BK19" i="9" s="1"/>
  <c r="BL19" i="9" s="1"/>
  <c r="BM19" i="9" s="1"/>
  <c r="BN19" i="9" s="1"/>
  <c r="BO19" i="9" s="1"/>
  <c r="BP19" i="9" s="1"/>
  <c r="BQ19" i="9" s="1"/>
  <c r="BR19" i="9" s="1"/>
  <c r="BS19" i="9" s="1"/>
  <c r="BT19" i="9" s="1"/>
  <c r="BU19" i="9" s="1"/>
  <c r="BV19" i="9" s="1"/>
  <c r="BW19" i="9" s="1"/>
  <c r="BX19" i="9" s="1"/>
  <c r="BY19" i="9" s="1"/>
  <c r="BZ19" i="9" s="1"/>
  <c r="CA19" i="9" s="1"/>
  <c r="CB19" i="9" s="1"/>
  <c r="CC19" i="9" s="1"/>
  <c r="CD19" i="9" s="1"/>
  <c r="CE19" i="9" s="1"/>
  <c r="CF19" i="9" s="1"/>
  <c r="CG19" i="9" s="1"/>
  <c r="CH19" i="9" s="1"/>
  <c r="CI19" i="9" s="1"/>
  <c r="CJ19" i="9" s="1"/>
  <c r="CK19" i="9" s="1"/>
  <c r="CL19" i="9" s="1"/>
  <c r="CM19" i="9" s="1"/>
  <c r="CN19" i="9" s="1"/>
  <c r="CO19" i="9" s="1"/>
  <c r="CP19" i="9" s="1"/>
  <c r="CQ19" i="9" s="1"/>
  <c r="CR19" i="9" s="1"/>
  <c r="CS19" i="9" s="1"/>
  <c r="CT19" i="9" s="1"/>
  <c r="CU19" i="9" s="1"/>
  <c r="CV19" i="9" s="1"/>
  <c r="CW19" i="9" s="1"/>
  <c r="CX19" i="9" s="1"/>
  <c r="CY19" i="9" s="1"/>
  <c r="CZ19" i="9" s="1"/>
  <c r="DC18" i="9"/>
  <c r="DD19" i="9" s="1"/>
  <c r="D19" i="9"/>
  <c r="E19" i="9" s="1"/>
  <c r="F19" i="9" s="1"/>
  <c r="G19" i="9" s="1"/>
  <c r="H19" i="9" s="1"/>
  <c r="I19" i="9" s="1"/>
  <c r="J19" i="9" s="1"/>
  <c r="K19" i="9" s="1"/>
  <c r="L19" i="9" s="1"/>
  <c r="M19" i="9" s="1"/>
  <c r="N19" i="9" s="1"/>
  <c r="O19" i="9" s="1"/>
  <c r="P19" i="9" s="1"/>
  <c r="Q19" i="9" s="1"/>
  <c r="R19" i="9" s="1"/>
  <c r="S19" i="9" s="1"/>
  <c r="T19" i="9" s="1"/>
  <c r="U19" i="9" s="1"/>
  <c r="V19" i="9" s="1"/>
  <c r="W19" i="9" s="1"/>
  <c r="X19" i="9" s="1"/>
  <c r="Y19" i="9" s="1"/>
  <c r="Z19" i="9" s="1"/>
  <c r="AA19" i="9" s="1"/>
  <c r="AB19" i="9" s="1"/>
  <c r="AC19" i="9" s="1"/>
  <c r="AD19" i="9" s="1"/>
  <c r="AE19" i="9" s="1"/>
  <c r="AF19" i="9" s="1"/>
  <c r="AG19" i="9" s="1"/>
  <c r="AH19" i="9" s="1"/>
  <c r="AI19" i="9" s="1"/>
  <c r="AJ19" i="9" s="1"/>
  <c r="AK19" i="9" s="1"/>
  <c r="AL19" i="9" s="1"/>
  <c r="AM19" i="9" s="1"/>
  <c r="AN19" i="9" s="1"/>
  <c r="AO19" i="9" s="1"/>
  <c r="AP19" i="9" s="1"/>
  <c r="AQ19" i="9" s="1"/>
  <c r="AR19" i="9" s="1"/>
  <c r="AS19" i="9" s="1"/>
  <c r="AT19" i="9" s="1"/>
  <c r="AU19" i="9" s="1"/>
  <c r="AV19" i="9" s="1"/>
  <c r="AW19" i="9" s="1"/>
  <c r="AX19" i="9" s="1"/>
  <c r="AY19" i="9" s="1"/>
  <c r="AZ19" i="9" s="1"/>
  <c r="BA19" i="9" s="1"/>
  <c r="BB19" i="9" l="1"/>
  <c r="D20" i="9" s="1"/>
  <c r="E20" i="9" s="1"/>
  <c r="F20" i="9" s="1"/>
  <c r="G20" i="9" s="1"/>
  <c r="H20" i="9" s="1"/>
  <c r="I20" i="9" s="1"/>
  <c r="J20" i="9" s="1"/>
  <c r="K20" i="9" s="1"/>
  <c r="L20" i="9" s="1"/>
  <c r="M20" i="9" s="1"/>
  <c r="N20" i="9" s="1"/>
  <c r="O20" i="9" s="1"/>
  <c r="P20" i="9" s="1"/>
  <c r="Q20" i="9" s="1"/>
  <c r="R20" i="9" s="1"/>
  <c r="S20" i="9" s="1"/>
  <c r="T20" i="9" s="1"/>
  <c r="U20" i="9" s="1"/>
  <c r="V20" i="9" s="1"/>
  <c r="W20" i="9" s="1"/>
  <c r="X20" i="9" s="1"/>
  <c r="Y20" i="9" s="1"/>
  <c r="Z20" i="9" s="1"/>
  <c r="AA20" i="9" s="1"/>
  <c r="AB20" i="9" s="1"/>
  <c r="AC20" i="9" s="1"/>
  <c r="AD20" i="9" s="1"/>
  <c r="AE20" i="9" s="1"/>
  <c r="AF20" i="9" s="1"/>
  <c r="AG20" i="9" s="1"/>
  <c r="AH20" i="9" s="1"/>
  <c r="AI20" i="9" s="1"/>
  <c r="AJ20" i="9" s="1"/>
  <c r="AK20" i="9" s="1"/>
  <c r="AL20" i="9" s="1"/>
  <c r="AM20" i="9" s="1"/>
  <c r="AN20" i="9" s="1"/>
  <c r="AO20" i="9" s="1"/>
  <c r="AP20" i="9" s="1"/>
  <c r="AQ20" i="9" s="1"/>
  <c r="AR20" i="9" s="1"/>
  <c r="AS20" i="9" s="1"/>
  <c r="AT20" i="9" s="1"/>
  <c r="AU20" i="9" s="1"/>
  <c r="AV20" i="9" s="1"/>
  <c r="AW20" i="9" s="1"/>
  <c r="AX20" i="9" s="1"/>
  <c r="AY20" i="9" s="1"/>
  <c r="AZ20" i="9" s="1"/>
  <c r="BA20" i="9" s="1"/>
  <c r="BC20" i="9" l="1"/>
  <c r="BD20" i="9" s="1"/>
  <c r="BE20" i="9" s="1"/>
  <c r="BF20" i="9" s="1"/>
  <c r="BG20" i="9" s="1"/>
  <c r="BH20" i="9" s="1"/>
  <c r="BI20" i="9" s="1"/>
  <c r="BJ20" i="9" s="1"/>
  <c r="BK20" i="9" s="1"/>
  <c r="BL20" i="9" s="1"/>
  <c r="BM20" i="9" s="1"/>
  <c r="BN20" i="9" s="1"/>
  <c r="BO20" i="9" s="1"/>
  <c r="BP20" i="9" s="1"/>
  <c r="BQ20" i="9" s="1"/>
  <c r="BR20" i="9" s="1"/>
  <c r="BS20" i="9" s="1"/>
  <c r="BT20" i="9" s="1"/>
  <c r="BU20" i="9" s="1"/>
  <c r="BV20" i="9" s="1"/>
  <c r="BW20" i="9" s="1"/>
  <c r="BX20" i="9" s="1"/>
  <c r="BY20" i="9" s="1"/>
  <c r="BZ20" i="9" s="1"/>
  <c r="CA20" i="9" s="1"/>
  <c r="CB20" i="9" s="1"/>
  <c r="CC20" i="9" s="1"/>
  <c r="CD20" i="9" s="1"/>
  <c r="CE20" i="9" s="1"/>
  <c r="CF20" i="9" s="1"/>
  <c r="CG20" i="9" s="1"/>
  <c r="CH20" i="9" s="1"/>
  <c r="CI20" i="9" s="1"/>
  <c r="CJ20" i="9" s="1"/>
  <c r="CK20" i="9" s="1"/>
  <c r="CL20" i="9" s="1"/>
  <c r="CM20" i="9" s="1"/>
  <c r="CN20" i="9" s="1"/>
  <c r="CO20" i="9" s="1"/>
  <c r="CP20" i="9" s="1"/>
  <c r="CQ20" i="9" s="1"/>
  <c r="CR20" i="9" s="1"/>
  <c r="CS20" i="9" s="1"/>
  <c r="CT20" i="9" s="1"/>
  <c r="CU20" i="9" s="1"/>
  <c r="CV20" i="9" s="1"/>
  <c r="CW20" i="9" s="1"/>
  <c r="CX20" i="9" s="1"/>
  <c r="CY20" i="9" s="1"/>
  <c r="CZ20" i="9" s="1"/>
  <c r="DE19" i="9"/>
  <c r="BB20" i="9" l="1"/>
  <c r="BC21" i="9" s="1"/>
  <c r="BD21" i="9" s="1"/>
  <c r="BE21" i="9" s="1"/>
  <c r="BF21" i="9" s="1"/>
  <c r="BG21" i="9" s="1"/>
  <c r="BH21" i="9" s="1"/>
  <c r="BI21" i="9" s="1"/>
  <c r="BJ21" i="9" s="1"/>
  <c r="BK21" i="9" s="1"/>
  <c r="BL21" i="9" s="1"/>
  <c r="BM21" i="9" s="1"/>
  <c r="BN21" i="9" s="1"/>
  <c r="BO21" i="9" s="1"/>
  <c r="BP21" i="9" s="1"/>
  <c r="BQ21" i="9" s="1"/>
  <c r="BR21" i="9" s="1"/>
  <c r="BS21" i="9" s="1"/>
  <c r="BT21" i="9" s="1"/>
  <c r="BU21" i="9" s="1"/>
  <c r="BV21" i="9" s="1"/>
  <c r="BW21" i="9" s="1"/>
  <c r="BX21" i="9" s="1"/>
  <c r="BY21" i="9" s="1"/>
  <c r="BZ21" i="9" s="1"/>
  <c r="CA21" i="9" s="1"/>
  <c r="CB21" i="9" s="1"/>
  <c r="CC21" i="9" s="1"/>
  <c r="CD21" i="9" s="1"/>
  <c r="CE21" i="9" s="1"/>
  <c r="CF21" i="9" s="1"/>
  <c r="CG21" i="9" s="1"/>
  <c r="CH21" i="9" s="1"/>
  <c r="CI21" i="9" s="1"/>
  <c r="CJ21" i="9" s="1"/>
  <c r="CK21" i="9" s="1"/>
  <c r="CL21" i="9" s="1"/>
  <c r="CM21" i="9" s="1"/>
  <c r="CN21" i="9" s="1"/>
  <c r="CO21" i="9" s="1"/>
  <c r="CP21" i="9" s="1"/>
  <c r="CQ21" i="9" s="1"/>
  <c r="CR21" i="9" s="1"/>
  <c r="CS21" i="9" s="1"/>
  <c r="CT21" i="9" s="1"/>
  <c r="CU21" i="9" s="1"/>
  <c r="CV21" i="9" s="1"/>
  <c r="CW21" i="9" s="1"/>
  <c r="CX21" i="9" s="1"/>
  <c r="CY21" i="9" s="1"/>
  <c r="CZ21" i="9" s="1"/>
  <c r="DF19" i="9"/>
  <c r="DG19" i="9" s="1"/>
  <c r="DH19" i="9" s="1"/>
  <c r="DI19" i="9" s="1"/>
  <c r="DJ19" i="9" s="1"/>
  <c r="DK19" i="9" s="1"/>
  <c r="DL19" i="9" s="1"/>
  <c r="DM19" i="9" s="1"/>
  <c r="DN19" i="9" s="1"/>
  <c r="DO19" i="9" s="1"/>
  <c r="DP19" i="9" s="1"/>
  <c r="DQ19" i="9" s="1"/>
  <c r="DR19" i="9" s="1"/>
  <c r="DS19" i="9" s="1"/>
  <c r="DT19" i="9" s="1"/>
  <c r="DU19" i="9" s="1"/>
  <c r="DV19" i="9" s="1"/>
  <c r="DW19" i="9" s="1"/>
  <c r="DX19" i="9" s="1"/>
  <c r="DY19" i="9" s="1"/>
  <c r="DZ19" i="9" s="1"/>
  <c r="EA19" i="9" s="1"/>
  <c r="EB19" i="9" s="1"/>
  <c r="EC19" i="9" s="1"/>
  <c r="ED19" i="9" s="1"/>
  <c r="EE19" i="9" s="1"/>
  <c r="EF19" i="9" s="1"/>
  <c r="EG19" i="9" s="1"/>
  <c r="EH19" i="9" s="1"/>
  <c r="EI19" i="9" s="1"/>
  <c r="EJ19" i="9" s="1"/>
  <c r="EK19" i="9" s="1"/>
  <c r="EL19" i="9" s="1"/>
  <c r="EM19" i="9" s="1"/>
  <c r="EN19" i="9" s="1"/>
  <c r="EO19" i="9" s="1"/>
  <c r="EP19" i="9" s="1"/>
  <c r="EQ19" i="9" s="1"/>
  <c r="ER19" i="9" s="1"/>
  <c r="ES19" i="9" s="1"/>
  <c r="ET19" i="9" s="1"/>
  <c r="EU19" i="9" s="1"/>
  <c r="EV19" i="9" s="1"/>
  <c r="EW19" i="9" s="1"/>
  <c r="EX19" i="9" s="1"/>
  <c r="EY19" i="9" s="1"/>
  <c r="EZ19" i="9" s="1"/>
  <c r="FA19" i="9" s="1"/>
  <c r="DC19" i="9" l="1"/>
  <c r="DD20" i="9" s="1"/>
  <c r="D21" i="9"/>
  <c r="E21" i="9" s="1"/>
  <c r="F21" i="9" s="1"/>
  <c r="G21" i="9" s="1"/>
  <c r="H21" i="9" s="1"/>
  <c r="I21" i="9" s="1"/>
  <c r="J21" i="9" s="1"/>
  <c r="K21" i="9" s="1"/>
  <c r="L21" i="9" s="1"/>
  <c r="M21" i="9" s="1"/>
  <c r="N21" i="9" s="1"/>
  <c r="O21" i="9" s="1"/>
  <c r="P21" i="9" s="1"/>
  <c r="Q21" i="9" s="1"/>
  <c r="R21" i="9" s="1"/>
  <c r="S21" i="9" s="1"/>
  <c r="T21" i="9" s="1"/>
  <c r="U21" i="9" s="1"/>
  <c r="V21" i="9" s="1"/>
  <c r="W21" i="9" s="1"/>
  <c r="X21" i="9" s="1"/>
  <c r="Y21" i="9" s="1"/>
  <c r="Z21" i="9" s="1"/>
  <c r="AA21" i="9" s="1"/>
  <c r="AB21" i="9" s="1"/>
  <c r="AC21" i="9" s="1"/>
  <c r="AD21" i="9" s="1"/>
  <c r="AE21" i="9" s="1"/>
  <c r="AF21" i="9" s="1"/>
  <c r="AG21" i="9" s="1"/>
  <c r="AH21" i="9" s="1"/>
  <c r="AI21" i="9" s="1"/>
  <c r="AJ21" i="9" s="1"/>
  <c r="AK21" i="9" s="1"/>
  <c r="AL21" i="9" s="1"/>
  <c r="AM21" i="9" s="1"/>
  <c r="AN21" i="9" s="1"/>
  <c r="AO21" i="9" s="1"/>
  <c r="AP21" i="9" s="1"/>
  <c r="AQ21" i="9" s="1"/>
  <c r="AR21" i="9" s="1"/>
  <c r="AS21" i="9" s="1"/>
  <c r="AT21" i="9" s="1"/>
  <c r="AU21" i="9" s="1"/>
  <c r="AV21" i="9" s="1"/>
  <c r="AW21" i="9" s="1"/>
  <c r="AX21" i="9" s="1"/>
  <c r="AY21" i="9" s="1"/>
  <c r="AZ21" i="9" s="1"/>
  <c r="BA21" i="9" s="1"/>
  <c r="BB21" i="9"/>
  <c r="BC22" i="9" s="1"/>
  <c r="DE20" i="9" l="1"/>
  <c r="DF20" i="9" s="1"/>
  <c r="DG20" i="9" s="1"/>
  <c r="DH20" i="9" s="1"/>
  <c r="DI20" i="9" s="1"/>
  <c r="DJ20" i="9" s="1"/>
  <c r="DK20" i="9" s="1"/>
  <c r="DL20" i="9" s="1"/>
  <c r="DM20" i="9" s="1"/>
  <c r="DN20" i="9" s="1"/>
  <c r="DO20" i="9" s="1"/>
  <c r="DP20" i="9" s="1"/>
  <c r="DQ20" i="9" s="1"/>
  <c r="DR20" i="9" s="1"/>
  <c r="DS20" i="9" s="1"/>
  <c r="DT20" i="9" s="1"/>
  <c r="DU20" i="9" s="1"/>
  <c r="DV20" i="9" s="1"/>
  <c r="DW20" i="9" s="1"/>
  <c r="DX20" i="9" s="1"/>
  <c r="DY20" i="9" s="1"/>
  <c r="DZ20" i="9" s="1"/>
  <c r="EA20" i="9" s="1"/>
  <c r="EB20" i="9" s="1"/>
  <c r="EC20" i="9" s="1"/>
  <c r="ED20" i="9" s="1"/>
  <c r="EE20" i="9" s="1"/>
  <c r="EF20" i="9" s="1"/>
  <c r="EG20" i="9" s="1"/>
  <c r="EH20" i="9" s="1"/>
  <c r="EI20" i="9" s="1"/>
  <c r="EJ20" i="9" s="1"/>
  <c r="EK20" i="9" s="1"/>
  <c r="EL20" i="9" s="1"/>
  <c r="EM20" i="9" s="1"/>
  <c r="EN20" i="9" s="1"/>
  <c r="EO20" i="9" s="1"/>
  <c r="EP20" i="9" s="1"/>
  <c r="EQ20" i="9" s="1"/>
  <c r="ER20" i="9" s="1"/>
  <c r="ES20" i="9" s="1"/>
  <c r="ET20" i="9" s="1"/>
  <c r="EU20" i="9" s="1"/>
  <c r="EV20" i="9" s="1"/>
  <c r="EW20" i="9" s="1"/>
  <c r="EX20" i="9" s="1"/>
  <c r="EY20" i="9" s="1"/>
  <c r="EZ20" i="9" s="1"/>
  <c r="FA20" i="9" s="1"/>
  <c r="D22" i="9"/>
  <c r="E22" i="9" s="1"/>
  <c r="F22" i="9" s="1"/>
  <c r="G22" i="9" s="1"/>
  <c r="H22" i="9" s="1"/>
  <c r="I22" i="9" s="1"/>
  <c r="J22" i="9" s="1"/>
  <c r="K22" i="9" s="1"/>
  <c r="L22" i="9" s="1"/>
  <c r="M22" i="9" s="1"/>
  <c r="N22" i="9" s="1"/>
  <c r="O22" i="9" s="1"/>
  <c r="P22" i="9" s="1"/>
  <c r="Q22" i="9" s="1"/>
  <c r="R22" i="9" s="1"/>
  <c r="S22" i="9" s="1"/>
  <c r="T22" i="9" s="1"/>
  <c r="U22" i="9" s="1"/>
  <c r="V22" i="9" s="1"/>
  <c r="W22" i="9" s="1"/>
  <c r="X22" i="9" s="1"/>
  <c r="Y22" i="9" s="1"/>
  <c r="Z22" i="9" s="1"/>
  <c r="AA22" i="9" s="1"/>
  <c r="AB22" i="9" s="1"/>
  <c r="AC22" i="9" s="1"/>
  <c r="AD22" i="9" s="1"/>
  <c r="AE22" i="9" s="1"/>
  <c r="AF22" i="9" s="1"/>
  <c r="AG22" i="9" s="1"/>
  <c r="AH22" i="9" s="1"/>
  <c r="AI22" i="9" s="1"/>
  <c r="AJ22" i="9" s="1"/>
  <c r="AK22" i="9" s="1"/>
  <c r="AL22" i="9" s="1"/>
  <c r="AM22" i="9" s="1"/>
  <c r="AN22" i="9" s="1"/>
  <c r="AO22" i="9" s="1"/>
  <c r="AP22" i="9" s="1"/>
  <c r="AQ22" i="9" s="1"/>
  <c r="AR22" i="9" s="1"/>
  <c r="AS22" i="9" s="1"/>
  <c r="AT22" i="9" s="1"/>
  <c r="AU22" i="9" s="1"/>
  <c r="AV22" i="9" s="1"/>
  <c r="AW22" i="9" s="1"/>
  <c r="AX22" i="9" s="1"/>
  <c r="AY22" i="9" s="1"/>
  <c r="AZ22" i="9" s="1"/>
  <c r="BA22" i="9" s="1"/>
  <c r="BD22" i="9"/>
  <c r="BE22" i="9" s="1"/>
  <c r="BF22" i="9" s="1"/>
  <c r="BG22" i="9" s="1"/>
  <c r="BH22" i="9" s="1"/>
  <c r="BI22" i="9" s="1"/>
  <c r="BJ22" i="9" s="1"/>
  <c r="BK22" i="9" s="1"/>
  <c r="BL22" i="9" s="1"/>
  <c r="BM22" i="9" s="1"/>
  <c r="BN22" i="9" s="1"/>
  <c r="BO22" i="9" s="1"/>
  <c r="BP22" i="9" s="1"/>
  <c r="BQ22" i="9" s="1"/>
  <c r="BR22" i="9" s="1"/>
  <c r="BS22" i="9" s="1"/>
  <c r="BT22" i="9" s="1"/>
  <c r="BU22" i="9" s="1"/>
  <c r="BV22" i="9" s="1"/>
  <c r="BW22" i="9" s="1"/>
  <c r="BX22" i="9" s="1"/>
  <c r="BY22" i="9" s="1"/>
  <c r="BZ22" i="9" s="1"/>
  <c r="CA22" i="9" s="1"/>
  <c r="CB22" i="9" s="1"/>
  <c r="CC22" i="9" s="1"/>
  <c r="CD22" i="9" s="1"/>
  <c r="CE22" i="9" s="1"/>
  <c r="CF22" i="9" s="1"/>
  <c r="CG22" i="9" s="1"/>
  <c r="CH22" i="9" s="1"/>
  <c r="CI22" i="9" s="1"/>
  <c r="CJ22" i="9" s="1"/>
  <c r="CK22" i="9" s="1"/>
  <c r="CL22" i="9" s="1"/>
  <c r="CM22" i="9" s="1"/>
  <c r="CN22" i="9" s="1"/>
  <c r="CO22" i="9" s="1"/>
  <c r="CP22" i="9" s="1"/>
  <c r="CQ22" i="9" s="1"/>
  <c r="CR22" i="9" s="1"/>
  <c r="CS22" i="9" s="1"/>
  <c r="CT22" i="9" s="1"/>
  <c r="CU22" i="9" s="1"/>
  <c r="CV22" i="9" s="1"/>
  <c r="CW22" i="9" s="1"/>
  <c r="CX22" i="9" s="1"/>
  <c r="CY22" i="9" s="1"/>
  <c r="CZ22" i="9" s="1"/>
  <c r="DC20" i="9" l="1"/>
  <c r="DC21" i="9" s="1"/>
  <c r="DD22" i="9" s="1"/>
  <c r="BB22" i="9"/>
  <c r="DD21" i="9" l="1"/>
  <c r="DE21" i="9" s="1"/>
  <c r="DF21" i="9" s="1"/>
  <c r="DG21" i="9" s="1"/>
  <c r="DH21" i="9" s="1"/>
  <c r="DI21" i="9" s="1"/>
  <c r="DJ21" i="9" s="1"/>
  <c r="DK21" i="9" s="1"/>
  <c r="DL21" i="9" s="1"/>
  <c r="DM21" i="9" s="1"/>
  <c r="DN21" i="9" s="1"/>
  <c r="DO21" i="9" s="1"/>
  <c r="DP21" i="9" s="1"/>
  <c r="DQ21" i="9" s="1"/>
  <c r="DR21" i="9" s="1"/>
  <c r="DS21" i="9" s="1"/>
  <c r="DT21" i="9" s="1"/>
  <c r="DU21" i="9" s="1"/>
  <c r="DV21" i="9" s="1"/>
  <c r="DW21" i="9" s="1"/>
  <c r="DX21" i="9" s="1"/>
  <c r="DY21" i="9" s="1"/>
  <c r="DZ21" i="9" s="1"/>
  <c r="EA21" i="9" s="1"/>
  <c r="EB21" i="9" s="1"/>
  <c r="EC21" i="9" s="1"/>
  <c r="ED21" i="9" s="1"/>
  <c r="EE21" i="9" s="1"/>
  <c r="EF21" i="9" s="1"/>
  <c r="EG21" i="9" s="1"/>
  <c r="EH21" i="9" s="1"/>
  <c r="EI21" i="9" s="1"/>
  <c r="EJ21" i="9" s="1"/>
  <c r="EK21" i="9" s="1"/>
  <c r="EL21" i="9" s="1"/>
  <c r="EM21" i="9" s="1"/>
  <c r="EN21" i="9" s="1"/>
  <c r="EO21" i="9" s="1"/>
  <c r="EP21" i="9" s="1"/>
  <c r="EQ21" i="9" s="1"/>
  <c r="ER21" i="9" s="1"/>
  <c r="ES21" i="9" s="1"/>
  <c r="ET21" i="9" s="1"/>
  <c r="EU21" i="9" s="1"/>
  <c r="EV21" i="9" s="1"/>
  <c r="EW21" i="9" s="1"/>
  <c r="EX21" i="9" s="1"/>
  <c r="EY21" i="9" s="1"/>
  <c r="EZ21" i="9" s="1"/>
  <c r="FA21" i="9" s="1"/>
  <c r="BC23" i="9"/>
  <c r="BD23" i="9" s="1"/>
  <c r="BE23" i="9" s="1"/>
  <c r="BF23" i="9" s="1"/>
  <c r="BG23" i="9" s="1"/>
  <c r="BH23" i="9" s="1"/>
  <c r="BI23" i="9" s="1"/>
  <c r="BJ23" i="9" s="1"/>
  <c r="BK23" i="9" s="1"/>
  <c r="BL23" i="9" s="1"/>
  <c r="BM23" i="9" s="1"/>
  <c r="BN23" i="9" s="1"/>
  <c r="BO23" i="9" s="1"/>
  <c r="BP23" i="9" s="1"/>
  <c r="BQ23" i="9" s="1"/>
  <c r="BR23" i="9" s="1"/>
  <c r="BS23" i="9" s="1"/>
  <c r="BT23" i="9" s="1"/>
  <c r="BU23" i="9" s="1"/>
  <c r="BV23" i="9" s="1"/>
  <c r="BW23" i="9" s="1"/>
  <c r="BX23" i="9" s="1"/>
  <c r="BY23" i="9" s="1"/>
  <c r="BZ23" i="9" s="1"/>
  <c r="CA23" i="9" s="1"/>
  <c r="CB23" i="9" s="1"/>
  <c r="CC23" i="9" s="1"/>
  <c r="CD23" i="9" s="1"/>
  <c r="CE23" i="9" s="1"/>
  <c r="CF23" i="9" s="1"/>
  <c r="CG23" i="9" s="1"/>
  <c r="CH23" i="9" s="1"/>
  <c r="CI23" i="9" s="1"/>
  <c r="CJ23" i="9" s="1"/>
  <c r="CK23" i="9" s="1"/>
  <c r="CL23" i="9" s="1"/>
  <c r="CM23" i="9" s="1"/>
  <c r="CN23" i="9" s="1"/>
  <c r="CO23" i="9" s="1"/>
  <c r="CP23" i="9" s="1"/>
  <c r="CQ23" i="9" s="1"/>
  <c r="CR23" i="9" s="1"/>
  <c r="CS23" i="9" s="1"/>
  <c r="CT23" i="9" s="1"/>
  <c r="CU23" i="9" s="1"/>
  <c r="CV23" i="9" s="1"/>
  <c r="CW23" i="9" s="1"/>
  <c r="CX23" i="9" s="1"/>
  <c r="CY23" i="9" s="1"/>
  <c r="CZ23" i="9" s="1"/>
  <c r="D23" i="9"/>
  <c r="E23" i="9" s="1"/>
  <c r="F23" i="9" s="1"/>
  <c r="G23" i="9" s="1"/>
  <c r="H23" i="9" s="1"/>
  <c r="I23" i="9" s="1"/>
  <c r="J23" i="9" s="1"/>
  <c r="K23" i="9" s="1"/>
  <c r="L23" i="9" s="1"/>
  <c r="M23" i="9" s="1"/>
  <c r="N23" i="9" s="1"/>
  <c r="O23" i="9" s="1"/>
  <c r="P23" i="9" s="1"/>
  <c r="Q23" i="9" s="1"/>
  <c r="R23" i="9" s="1"/>
  <c r="S23" i="9" s="1"/>
  <c r="T23" i="9" s="1"/>
  <c r="U23" i="9" s="1"/>
  <c r="V23" i="9" s="1"/>
  <c r="W23" i="9" s="1"/>
  <c r="X23" i="9" s="1"/>
  <c r="Y23" i="9" s="1"/>
  <c r="Z23" i="9" s="1"/>
  <c r="AA23" i="9" s="1"/>
  <c r="AB23" i="9" s="1"/>
  <c r="AC23" i="9" s="1"/>
  <c r="AD23" i="9" s="1"/>
  <c r="AE23" i="9" s="1"/>
  <c r="AF23" i="9" s="1"/>
  <c r="AG23" i="9" s="1"/>
  <c r="AH23" i="9" s="1"/>
  <c r="AI23" i="9" s="1"/>
  <c r="AJ23" i="9" s="1"/>
  <c r="AK23" i="9" s="1"/>
  <c r="AL23" i="9" s="1"/>
  <c r="AM23" i="9" s="1"/>
  <c r="AN23" i="9" s="1"/>
  <c r="AO23" i="9" s="1"/>
  <c r="AP23" i="9" s="1"/>
  <c r="AQ23" i="9" s="1"/>
  <c r="AR23" i="9" s="1"/>
  <c r="AS23" i="9" s="1"/>
  <c r="AT23" i="9" s="1"/>
  <c r="AU23" i="9" s="1"/>
  <c r="AV23" i="9" s="1"/>
  <c r="AW23" i="9" s="1"/>
  <c r="AX23" i="9" s="1"/>
  <c r="AY23" i="9" s="1"/>
  <c r="AZ23" i="9" s="1"/>
  <c r="BA23" i="9" s="1"/>
  <c r="B34" i="3"/>
  <c r="B35" i="3" s="1"/>
  <c r="C3" i="9"/>
  <c r="DB3" i="9" s="1"/>
  <c r="BB23" i="9" l="1"/>
  <c r="DE22" i="9"/>
  <c r="C4" i="9"/>
  <c r="C5" i="9" l="1"/>
  <c r="C6" i="9" s="1"/>
  <c r="C7" i="9" s="1"/>
  <c r="DB4" i="9"/>
  <c r="DF22" i="9"/>
  <c r="DG22" i="9" s="1"/>
  <c r="DH22" i="9" s="1"/>
  <c r="DI22" i="9" s="1"/>
  <c r="DJ22" i="9" s="1"/>
  <c r="DK22" i="9" s="1"/>
  <c r="DL22" i="9" s="1"/>
  <c r="DM22" i="9" s="1"/>
  <c r="DN22" i="9" s="1"/>
  <c r="DO22" i="9" s="1"/>
  <c r="DP22" i="9" s="1"/>
  <c r="DQ22" i="9" s="1"/>
  <c r="DR22" i="9" s="1"/>
  <c r="DS22" i="9" s="1"/>
  <c r="DT22" i="9" s="1"/>
  <c r="DU22" i="9" s="1"/>
  <c r="DV22" i="9" s="1"/>
  <c r="DW22" i="9" s="1"/>
  <c r="DX22" i="9" s="1"/>
  <c r="DY22" i="9" s="1"/>
  <c r="DZ22" i="9" s="1"/>
  <c r="EA22" i="9" s="1"/>
  <c r="EB22" i="9" s="1"/>
  <c r="EC22" i="9" s="1"/>
  <c r="ED22" i="9" s="1"/>
  <c r="EE22" i="9" s="1"/>
  <c r="EF22" i="9" s="1"/>
  <c r="EG22" i="9" s="1"/>
  <c r="EH22" i="9" s="1"/>
  <c r="EI22" i="9" s="1"/>
  <c r="EJ22" i="9" s="1"/>
  <c r="EK22" i="9" s="1"/>
  <c r="EL22" i="9" s="1"/>
  <c r="EM22" i="9" s="1"/>
  <c r="EN22" i="9" s="1"/>
  <c r="EO22" i="9" s="1"/>
  <c r="EP22" i="9" s="1"/>
  <c r="EQ22" i="9" s="1"/>
  <c r="ER22" i="9" s="1"/>
  <c r="ES22" i="9" s="1"/>
  <c r="ET22" i="9" s="1"/>
  <c r="EU22" i="9" s="1"/>
  <c r="EV22" i="9" s="1"/>
  <c r="EW22" i="9" s="1"/>
  <c r="EX22" i="9" s="1"/>
  <c r="EY22" i="9" s="1"/>
  <c r="EZ22" i="9" s="1"/>
  <c r="FA22" i="9" s="1"/>
  <c r="DC22" i="9"/>
  <c r="D24" i="9"/>
  <c r="E24" i="9" s="1"/>
  <c r="F24" i="9" s="1"/>
  <c r="G24" i="9" s="1"/>
  <c r="H24" i="9" s="1"/>
  <c r="I24" i="9" s="1"/>
  <c r="J24" i="9" s="1"/>
  <c r="K24" i="9" s="1"/>
  <c r="L24" i="9" s="1"/>
  <c r="M24" i="9" s="1"/>
  <c r="N24" i="9" s="1"/>
  <c r="O24" i="9" s="1"/>
  <c r="P24" i="9" s="1"/>
  <c r="Q24" i="9" s="1"/>
  <c r="R24" i="9" s="1"/>
  <c r="S24" i="9" s="1"/>
  <c r="T24" i="9" s="1"/>
  <c r="U24" i="9" s="1"/>
  <c r="V24" i="9" s="1"/>
  <c r="W24" i="9" s="1"/>
  <c r="X24" i="9" s="1"/>
  <c r="Y24" i="9" s="1"/>
  <c r="Z24" i="9" s="1"/>
  <c r="AA24" i="9" s="1"/>
  <c r="AB24" i="9" s="1"/>
  <c r="AC24" i="9" s="1"/>
  <c r="AD24" i="9" s="1"/>
  <c r="AE24" i="9" s="1"/>
  <c r="AF24" i="9" s="1"/>
  <c r="AG24" i="9" s="1"/>
  <c r="AH24" i="9" s="1"/>
  <c r="AI24" i="9" s="1"/>
  <c r="AJ24" i="9" s="1"/>
  <c r="AK24" i="9" s="1"/>
  <c r="AL24" i="9" s="1"/>
  <c r="AM24" i="9" s="1"/>
  <c r="AN24" i="9" s="1"/>
  <c r="AO24" i="9" s="1"/>
  <c r="AP24" i="9" s="1"/>
  <c r="AQ24" i="9" s="1"/>
  <c r="AR24" i="9" s="1"/>
  <c r="AS24" i="9" s="1"/>
  <c r="AT24" i="9" s="1"/>
  <c r="AU24" i="9" s="1"/>
  <c r="AV24" i="9" s="1"/>
  <c r="AW24" i="9" s="1"/>
  <c r="AX24" i="9" s="1"/>
  <c r="AY24" i="9" s="1"/>
  <c r="AZ24" i="9" s="1"/>
  <c r="BA24" i="9" s="1"/>
  <c r="BC24" i="9"/>
  <c r="BD24" i="9" s="1"/>
  <c r="BE24" i="9" s="1"/>
  <c r="BF24" i="9" s="1"/>
  <c r="BG24" i="9" s="1"/>
  <c r="BH24" i="9" s="1"/>
  <c r="BI24" i="9" s="1"/>
  <c r="BJ24" i="9" s="1"/>
  <c r="BK24" i="9" s="1"/>
  <c r="BL24" i="9" s="1"/>
  <c r="BM24" i="9" s="1"/>
  <c r="BN24" i="9" s="1"/>
  <c r="BO24" i="9" s="1"/>
  <c r="BP24" i="9" s="1"/>
  <c r="BQ24" i="9" s="1"/>
  <c r="BR24" i="9" s="1"/>
  <c r="BS24" i="9" s="1"/>
  <c r="BT24" i="9" s="1"/>
  <c r="BU24" i="9" s="1"/>
  <c r="BV24" i="9" s="1"/>
  <c r="BW24" i="9" s="1"/>
  <c r="BX24" i="9" s="1"/>
  <c r="BY24" i="9" s="1"/>
  <c r="BZ24" i="9" s="1"/>
  <c r="CA24" i="9" s="1"/>
  <c r="CB24" i="9" s="1"/>
  <c r="CC24" i="9" s="1"/>
  <c r="CD24" i="9" s="1"/>
  <c r="CE24" i="9" s="1"/>
  <c r="CF24" i="9" s="1"/>
  <c r="CG24" i="9" s="1"/>
  <c r="CH24" i="9" s="1"/>
  <c r="CI24" i="9" s="1"/>
  <c r="CJ24" i="9" s="1"/>
  <c r="CK24" i="9" s="1"/>
  <c r="CL24" i="9" s="1"/>
  <c r="CM24" i="9" s="1"/>
  <c r="CN24" i="9" s="1"/>
  <c r="CO24" i="9" s="1"/>
  <c r="CP24" i="9" s="1"/>
  <c r="CQ24" i="9" s="1"/>
  <c r="CR24" i="9" s="1"/>
  <c r="CS24" i="9" s="1"/>
  <c r="CT24" i="9" s="1"/>
  <c r="CU24" i="9" s="1"/>
  <c r="CV24" i="9" s="1"/>
  <c r="CW24" i="9" s="1"/>
  <c r="CX24" i="9" s="1"/>
  <c r="CY24" i="9" s="1"/>
  <c r="CZ24" i="9" s="1"/>
  <c r="DB5" i="9" l="1"/>
  <c r="DB6" i="9" s="1"/>
  <c r="DB7" i="9" s="1"/>
  <c r="BB24" i="9"/>
  <c r="BC25" i="9" s="1"/>
  <c r="BD25" i="9" s="1"/>
  <c r="BE25" i="9" s="1"/>
  <c r="BF25" i="9" s="1"/>
  <c r="BG25" i="9" s="1"/>
  <c r="BH25" i="9" s="1"/>
  <c r="BI25" i="9" s="1"/>
  <c r="BJ25" i="9" s="1"/>
  <c r="BK25" i="9" s="1"/>
  <c r="BL25" i="9" s="1"/>
  <c r="BM25" i="9" s="1"/>
  <c r="BN25" i="9" s="1"/>
  <c r="BO25" i="9" s="1"/>
  <c r="BP25" i="9" s="1"/>
  <c r="BQ25" i="9" s="1"/>
  <c r="BR25" i="9" s="1"/>
  <c r="BS25" i="9" s="1"/>
  <c r="BT25" i="9" s="1"/>
  <c r="BU25" i="9" s="1"/>
  <c r="BV25" i="9" s="1"/>
  <c r="BW25" i="9" s="1"/>
  <c r="BX25" i="9" s="1"/>
  <c r="BY25" i="9" s="1"/>
  <c r="BZ25" i="9" s="1"/>
  <c r="CA25" i="9" s="1"/>
  <c r="CB25" i="9" s="1"/>
  <c r="CC25" i="9" s="1"/>
  <c r="CD25" i="9" s="1"/>
  <c r="CE25" i="9" s="1"/>
  <c r="CF25" i="9" s="1"/>
  <c r="CG25" i="9" s="1"/>
  <c r="CH25" i="9" s="1"/>
  <c r="CI25" i="9" s="1"/>
  <c r="CJ25" i="9" s="1"/>
  <c r="CK25" i="9" s="1"/>
  <c r="CL25" i="9" s="1"/>
  <c r="CM25" i="9" s="1"/>
  <c r="CN25" i="9" s="1"/>
  <c r="CO25" i="9" s="1"/>
  <c r="CP25" i="9" s="1"/>
  <c r="CQ25" i="9" s="1"/>
  <c r="CR25" i="9" s="1"/>
  <c r="CS25" i="9" s="1"/>
  <c r="CT25" i="9" s="1"/>
  <c r="CU25" i="9" s="1"/>
  <c r="CV25" i="9" s="1"/>
  <c r="CW25" i="9" s="1"/>
  <c r="CX25" i="9" s="1"/>
  <c r="CY25" i="9" s="1"/>
  <c r="CZ25" i="9" s="1"/>
  <c r="DD23" i="9"/>
  <c r="C8" i="9"/>
  <c r="DB8" i="9" l="1"/>
  <c r="BB25" i="9"/>
  <c r="D26" i="9" s="1"/>
  <c r="E26" i="9" s="1"/>
  <c r="F26" i="9" s="1"/>
  <c r="G26" i="9" s="1"/>
  <c r="H26" i="9" s="1"/>
  <c r="I26" i="9" s="1"/>
  <c r="J26" i="9" s="1"/>
  <c r="K26" i="9" s="1"/>
  <c r="L26" i="9" s="1"/>
  <c r="M26" i="9" s="1"/>
  <c r="N26" i="9" s="1"/>
  <c r="O26" i="9" s="1"/>
  <c r="P26" i="9" s="1"/>
  <c r="Q26" i="9" s="1"/>
  <c r="R26" i="9" s="1"/>
  <c r="S26" i="9" s="1"/>
  <c r="T26" i="9" s="1"/>
  <c r="U26" i="9" s="1"/>
  <c r="V26" i="9" s="1"/>
  <c r="W26" i="9" s="1"/>
  <c r="X26" i="9" s="1"/>
  <c r="Y26" i="9" s="1"/>
  <c r="Z26" i="9" s="1"/>
  <c r="AA26" i="9" s="1"/>
  <c r="AB26" i="9" s="1"/>
  <c r="AC26" i="9" s="1"/>
  <c r="AD26" i="9" s="1"/>
  <c r="AE26" i="9" s="1"/>
  <c r="AF26" i="9" s="1"/>
  <c r="AG26" i="9" s="1"/>
  <c r="AH26" i="9" s="1"/>
  <c r="AI26" i="9" s="1"/>
  <c r="AJ26" i="9" s="1"/>
  <c r="AK26" i="9" s="1"/>
  <c r="AL26" i="9" s="1"/>
  <c r="AM26" i="9" s="1"/>
  <c r="AN26" i="9" s="1"/>
  <c r="AO26" i="9" s="1"/>
  <c r="AP26" i="9" s="1"/>
  <c r="AQ26" i="9" s="1"/>
  <c r="AR26" i="9" s="1"/>
  <c r="AS26" i="9" s="1"/>
  <c r="AT26" i="9" s="1"/>
  <c r="AU26" i="9" s="1"/>
  <c r="AV26" i="9" s="1"/>
  <c r="AW26" i="9" s="1"/>
  <c r="AX26" i="9" s="1"/>
  <c r="AY26" i="9" s="1"/>
  <c r="AZ26" i="9" s="1"/>
  <c r="BA26" i="9" s="1"/>
  <c r="D25" i="9"/>
  <c r="E25" i="9" s="1"/>
  <c r="F25" i="9" s="1"/>
  <c r="G25" i="9" s="1"/>
  <c r="H25" i="9" s="1"/>
  <c r="I25" i="9" s="1"/>
  <c r="J25" i="9" s="1"/>
  <c r="K25" i="9" s="1"/>
  <c r="L25" i="9" s="1"/>
  <c r="M25" i="9" s="1"/>
  <c r="N25" i="9" s="1"/>
  <c r="O25" i="9" s="1"/>
  <c r="P25" i="9" s="1"/>
  <c r="Q25" i="9" s="1"/>
  <c r="R25" i="9" s="1"/>
  <c r="S25" i="9" s="1"/>
  <c r="T25" i="9" s="1"/>
  <c r="U25" i="9" s="1"/>
  <c r="V25" i="9" s="1"/>
  <c r="W25" i="9" s="1"/>
  <c r="X25" i="9" s="1"/>
  <c r="Y25" i="9" s="1"/>
  <c r="Z25" i="9" s="1"/>
  <c r="AA25" i="9" s="1"/>
  <c r="AB25" i="9" s="1"/>
  <c r="AC25" i="9" s="1"/>
  <c r="AD25" i="9" s="1"/>
  <c r="AE25" i="9" s="1"/>
  <c r="AF25" i="9" s="1"/>
  <c r="AG25" i="9" s="1"/>
  <c r="AH25" i="9" s="1"/>
  <c r="AI25" i="9" s="1"/>
  <c r="AJ25" i="9" s="1"/>
  <c r="AK25" i="9" s="1"/>
  <c r="AL25" i="9" s="1"/>
  <c r="AM25" i="9" s="1"/>
  <c r="AN25" i="9" s="1"/>
  <c r="AO25" i="9" s="1"/>
  <c r="AP25" i="9" s="1"/>
  <c r="AQ25" i="9" s="1"/>
  <c r="AR25" i="9" s="1"/>
  <c r="AS25" i="9" s="1"/>
  <c r="AT25" i="9" s="1"/>
  <c r="AU25" i="9" s="1"/>
  <c r="AV25" i="9" s="1"/>
  <c r="AW25" i="9" s="1"/>
  <c r="AX25" i="9" s="1"/>
  <c r="AY25" i="9" s="1"/>
  <c r="AZ25" i="9" s="1"/>
  <c r="BA25" i="9" s="1"/>
  <c r="DE23" i="9"/>
  <c r="DF23" i="9" s="1"/>
  <c r="DG23" i="9" s="1"/>
  <c r="DH23" i="9" s="1"/>
  <c r="DI23" i="9" s="1"/>
  <c r="DJ23" i="9" s="1"/>
  <c r="DK23" i="9" s="1"/>
  <c r="DL23" i="9" s="1"/>
  <c r="DM23" i="9" s="1"/>
  <c r="DN23" i="9" s="1"/>
  <c r="DO23" i="9" s="1"/>
  <c r="DP23" i="9" s="1"/>
  <c r="DQ23" i="9" s="1"/>
  <c r="DR23" i="9" s="1"/>
  <c r="DS23" i="9" s="1"/>
  <c r="DT23" i="9" s="1"/>
  <c r="DU23" i="9" s="1"/>
  <c r="DV23" i="9" s="1"/>
  <c r="DW23" i="9" s="1"/>
  <c r="DX23" i="9" s="1"/>
  <c r="DY23" i="9" s="1"/>
  <c r="DZ23" i="9" s="1"/>
  <c r="EA23" i="9" s="1"/>
  <c r="EB23" i="9" s="1"/>
  <c r="EC23" i="9" s="1"/>
  <c r="ED23" i="9" s="1"/>
  <c r="EE23" i="9" s="1"/>
  <c r="EF23" i="9" s="1"/>
  <c r="EG23" i="9" s="1"/>
  <c r="EH23" i="9" s="1"/>
  <c r="EI23" i="9" s="1"/>
  <c r="EJ23" i="9" s="1"/>
  <c r="EK23" i="9" s="1"/>
  <c r="EL23" i="9" s="1"/>
  <c r="EM23" i="9" s="1"/>
  <c r="EN23" i="9" s="1"/>
  <c r="EO23" i="9" s="1"/>
  <c r="EP23" i="9" s="1"/>
  <c r="EQ23" i="9" s="1"/>
  <c r="ER23" i="9" s="1"/>
  <c r="ES23" i="9" s="1"/>
  <c r="ET23" i="9" s="1"/>
  <c r="EU23" i="9" s="1"/>
  <c r="EV23" i="9" s="1"/>
  <c r="EW23" i="9" s="1"/>
  <c r="EX23" i="9" s="1"/>
  <c r="EY23" i="9" s="1"/>
  <c r="EZ23" i="9" s="1"/>
  <c r="FA23" i="9" s="1"/>
  <c r="C9" i="9"/>
  <c r="DB9" i="9" l="1"/>
  <c r="DC23" i="9"/>
  <c r="DD24" i="9" s="1"/>
  <c r="DE24" i="9" s="1"/>
  <c r="DF24" i="9" s="1"/>
  <c r="DG24" i="9" s="1"/>
  <c r="DH24" i="9" s="1"/>
  <c r="DI24" i="9" s="1"/>
  <c r="DJ24" i="9" s="1"/>
  <c r="DK24" i="9" s="1"/>
  <c r="DL24" i="9" s="1"/>
  <c r="DM24" i="9" s="1"/>
  <c r="DN24" i="9" s="1"/>
  <c r="DO24" i="9" s="1"/>
  <c r="DP24" i="9" s="1"/>
  <c r="DQ24" i="9" s="1"/>
  <c r="DR24" i="9" s="1"/>
  <c r="DS24" i="9" s="1"/>
  <c r="DT24" i="9" s="1"/>
  <c r="DU24" i="9" s="1"/>
  <c r="DV24" i="9" s="1"/>
  <c r="DW24" i="9" s="1"/>
  <c r="DX24" i="9" s="1"/>
  <c r="DY24" i="9" s="1"/>
  <c r="DZ24" i="9" s="1"/>
  <c r="EA24" i="9" s="1"/>
  <c r="EB24" i="9" s="1"/>
  <c r="EC24" i="9" s="1"/>
  <c r="ED24" i="9" s="1"/>
  <c r="EE24" i="9" s="1"/>
  <c r="EF24" i="9" s="1"/>
  <c r="EG24" i="9" s="1"/>
  <c r="EH24" i="9" s="1"/>
  <c r="EI24" i="9" s="1"/>
  <c r="EJ24" i="9" s="1"/>
  <c r="EK24" i="9" s="1"/>
  <c r="EL24" i="9" s="1"/>
  <c r="EM24" i="9" s="1"/>
  <c r="EN24" i="9" s="1"/>
  <c r="EO24" i="9" s="1"/>
  <c r="EP24" i="9" s="1"/>
  <c r="EQ24" i="9" s="1"/>
  <c r="ER24" i="9" s="1"/>
  <c r="ES24" i="9" s="1"/>
  <c r="ET24" i="9" s="1"/>
  <c r="EU24" i="9" s="1"/>
  <c r="EV24" i="9" s="1"/>
  <c r="EW24" i="9" s="1"/>
  <c r="EX24" i="9" s="1"/>
  <c r="EY24" i="9" s="1"/>
  <c r="EZ24" i="9" s="1"/>
  <c r="FA24" i="9" s="1"/>
  <c r="BC26" i="9"/>
  <c r="BD26" i="9" s="1"/>
  <c r="BE26" i="9" s="1"/>
  <c r="BF26" i="9" s="1"/>
  <c r="BG26" i="9" s="1"/>
  <c r="BH26" i="9" s="1"/>
  <c r="BI26" i="9" s="1"/>
  <c r="BJ26" i="9" s="1"/>
  <c r="BK26" i="9" s="1"/>
  <c r="BL26" i="9" s="1"/>
  <c r="BM26" i="9" s="1"/>
  <c r="BN26" i="9" s="1"/>
  <c r="BO26" i="9" s="1"/>
  <c r="BP26" i="9" s="1"/>
  <c r="BQ26" i="9" s="1"/>
  <c r="BR26" i="9" s="1"/>
  <c r="BS26" i="9" s="1"/>
  <c r="BT26" i="9" s="1"/>
  <c r="BU26" i="9" s="1"/>
  <c r="BV26" i="9" s="1"/>
  <c r="BW26" i="9" s="1"/>
  <c r="BX26" i="9" s="1"/>
  <c r="BY26" i="9" s="1"/>
  <c r="BZ26" i="9" s="1"/>
  <c r="CA26" i="9" s="1"/>
  <c r="CB26" i="9" s="1"/>
  <c r="CC26" i="9" s="1"/>
  <c r="CD26" i="9" s="1"/>
  <c r="CE26" i="9" s="1"/>
  <c r="CF26" i="9" s="1"/>
  <c r="CG26" i="9" s="1"/>
  <c r="CH26" i="9" s="1"/>
  <c r="CI26" i="9" s="1"/>
  <c r="CJ26" i="9" s="1"/>
  <c r="CK26" i="9" s="1"/>
  <c r="CL26" i="9" s="1"/>
  <c r="CM26" i="9" s="1"/>
  <c r="CN26" i="9" s="1"/>
  <c r="CO26" i="9" s="1"/>
  <c r="CP26" i="9" s="1"/>
  <c r="CQ26" i="9" s="1"/>
  <c r="CR26" i="9" s="1"/>
  <c r="CS26" i="9" s="1"/>
  <c r="CT26" i="9" s="1"/>
  <c r="CU26" i="9" s="1"/>
  <c r="CV26" i="9" s="1"/>
  <c r="CW26" i="9" s="1"/>
  <c r="CX26" i="9" s="1"/>
  <c r="CY26" i="9" s="1"/>
  <c r="CZ26" i="9" s="1"/>
  <c r="C10" i="9"/>
  <c r="DB10" i="9" l="1"/>
  <c r="DB11" i="9" s="1"/>
  <c r="DC24" i="9"/>
  <c r="DD25" i="9" s="1"/>
  <c r="DE25" i="9" s="1"/>
  <c r="DF25" i="9" s="1"/>
  <c r="DG25" i="9" s="1"/>
  <c r="DH25" i="9" s="1"/>
  <c r="DI25" i="9" s="1"/>
  <c r="DJ25" i="9" s="1"/>
  <c r="DK25" i="9" s="1"/>
  <c r="DL25" i="9" s="1"/>
  <c r="DM25" i="9" s="1"/>
  <c r="DN25" i="9" s="1"/>
  <c r="DO25" i="9" s="1"/>
  <c r="DP25" i="9" s="1"/>
  <c r="DQ25" i="9" s="1"/>
  <c r="DR25" i="9" s="1"/>
  <c r="DS25" i="9" s="1"/>
  <c r="DT25" i="9" s="1"/>
  <c r="DU25" i="9" s="1"/>
  <c r="DV25" i="9" s="1"/>
  <c r="DW25" i="9" s="1"/>
  <c r="DX25" i="9" s="1"/>
  <c r="DY25" i="9" s="1"/>
  <c r="DZ25" i="9" s="1"/>
  <c r="EA25" i="9" s="1"/>
  <c r="EB25" i="9" s="1"/>
  <c r="EC25" i="9" s="1"/>
  <c r="ED25" i="9" s="1"/>
  <c r="EE25" i="9" s="1"/>
  <c r="EF25" i="9" s="1"/>
  <c r="EG25" i="9" s="1"/>
  <c r="EH25" i="9" s="1"/>
  <c r="EI25" i="9" s="1"/>
  <c r="EJ25" i="9" s="1"/>
  <c r="EK25" i="9" s="1"/>
  <c r="EL25" i="9" s="1"/>
  <c r="EM25" i="9" s="1"/>
  <c r="EN25" i="9" s="1"/>
  <c r="EO25" i="9" s="1"/>
  <c r="EP25" i="9" s="1"/>
  <c r="EQ25" i="9" s="1"/>
  <c r="ER25" i="9" s="1"/>
  <c r="ES25" i="9" s="1"/>
  <c r="ET25" i="9" s="1"/>
  <c r="EU25" i="9" s="1"/>
  <c r="EV25" i="9" s="1"/>
  <c r="EW25" i="9" s="1"/>
  <c r="EX25" i="9" s="1"/>
  <c r="EY25" i="9" s="1"/>
  <c r="EZ25" i="9" s="1"/>
  <c r="FA25" i="9" s="1"/>
  <c r="BB26" i="9"/>
  <c r="D27" i="9" s="1"/>
  <c r="E27" i="9" s="1"/>
  <c r="F27" i="9" s="1"/>
  <c r="G27" i="9" s="1"/>
  <c r="H27" i="9" s="1"/>
  <c r="I27" i="9" s="1"/>
  <c r="J27" i="9" s="1"/>
  <c r="K27" i="9" s="1"/>
  <c r="L27" i="9" s="1"/>
  <c r="M27" i="9" s="1"/>
  <c r="N27" i="9" s="1"/>
  <c r="O27" i="9" s="1"/>
  <c r="P27" i="9" s="1"/>
  <c r="Q27" i="9" s="1"/>
  <c r="R27" i="9" s="1"/>
  <c r="S27" i="9" s="1"/>
  <c r="T27" i="9" s="1"/>
  <c r="U27" i="9" s="1"/>
  <c r="V27" i="9" s="1"/>
  <c r="W27" i="9" s="1"/>
  <c r="X27" i="9" s="1"/>
  <c r="Y27" i="9" s="1"/>
  <c r="Z27" i="9" s="1"/>
  <c r="AA27" i="9" s="1"/>
  <c r="AB27" i="9" s="1"/>
  <c r="AC27" i="9" s="1"/>
  <c r="AD27" i="9" s="1"/>
  <c r="AE27" i="9" s="1"/>
  <c r="AF27" i="9" s="1"/>
  <c r="AG27" i="9" s="1"/>
  <c r="AH27" i="9" s="1"/>
  <c r="AI27" i="9" s="1"/>
  <c r="AJ27" i="9" s="1"/>
  <c r="AK27" i="9" s="1"/>
  <c r="AL27" i="9" s="1"/>
  <c r="AM27" i="9" s="1"/>
  <c r="AN27" i="9" s="1"/>
  <c r="AO27" i="9" s="1"/>
  <c r="AP27" i="9" s="1"/>
  <c r="AQ27" i="9" s="1"/>
  <c r="AR27" i="9" s="1"/>
  <c r="AS27" i="9" s="1"/>
  <c r="AT27" i="9" s="1"/>
  <c r="AU27" i="9" s="1"/>
  <c r="AV27" i="9" s="1"/>
  <c r="AW27" i="9" s="1"/>
  <c r="AX27" i="9" s="1"/>
  <c r="AY27" i="9" s="1"/>
  <c r="AZ27" i="9" s="1"/>
  <c r="BA27" i="9" s="1"/>
  <c r="C11" i="9"/>
  <c r="C12" i="9" s="1"/>
  <c r="DB12" i="9" s="1"/>
  <c r="DB13" i="9" s="1"/>
  <c r="BC27" i="9" l="1"/>
  <c r="BD27" i="9" s="1"/>
  <c r="BE27" i="9" s="1"/>
  <c r="BF27" i="9" s="1"/>
  <c r="BG27" i="9" s="1"/>
  <c r="BH27" i="9" s="1"/>
  <c r="BI27" i="9" s="1"/>
  <c r="BJ27" i="9" s="1"/>
  <c r="BK27" i="9" s="1"/>
  <c r="BL27" i="9" s="1"/>
  <c r="BM27" i="9" s="1"/>
  <c r="BN27" i="9" s="1"/>
  <c r="BO27" i="9" s="1"/>
  <c r="BP27" i="9" s="1"/>
  <c r="BQ27" i="9" s="1"/>
  <c r="BR27" i="9" s="1"/>
  <c r="BS27" i="9" s="1"/>
  <c r="BT27" i="9" s="1"/>
  <c r="BU27" i="9" s="1"/>
  <c r="BV27" i="9" s="1"/>
  <c r="BW27" i="9" s="1"/>
  <c r="BX27" i="9" s="1"/>
  <c r="BY27" i="9" s="1"/>
  <c r="BZ27" i="9" s="1"/>
  <c r="CA27" i="9" s="1"/>
  <c r="CB27" i="9" s="1"/>
  <c r="CC27" i="9" s="1"/>
  <c r="CD27" i="9" s="1"/>
  <c r="CE27" i="9" s="1"/>
  <c r="CF27" i="9" s="1"/>
  <c r="CG27" i="9" s="1"/>
  <c r="CH27" i="9" s="1"/>
  <c r="CI27" i="9" s="1"/>
  <c r="CJ27" i="9" s="1"/>
  <c r="CK27" i="9" s="1"/>
  <c r="CL27" i="9" s="1"/>
  <c r="CM27" i="9" s="1"/>
  <c r="CN27" i="9" s="1"/>
  <c r="CO27" i="9" s="1"/>
  <c r="CP27" i="9" s="1"/>
  <c r="CQ27" i="9" s="1"/>
  <c r="CR27" i="9" s="1"/>
  <c r="CS27" i="9" s="1"/>
  <c r="CT27" i="9" s="1"/>
  <c r="CU27" i="9" s="1"/>
  <c r="CV27" i="9" s="1"/>
  <c r="CW27" i="9" s="1"/>
  <c r="CX27" i="9" s="1"/>
  <c r="CY27" i="9" s="1"/>
  <c r="CZ27" i="9" s="1"/>
  <c r="DC25" i="9"/>
  <c r="DD26" i="9" s="1"/>
  <c r="C13" i="9"/>
  <c r="C14" i="9" s="1"/>
  <c r="DB14" i="9" s="1"/>
  <c r="DB15" i="9" s="1"/>
  <c r="DB16" i="9" s="1"/>
  <c r="BB27" i="9" l="1"/>
  <c r="BC28" i="9" s="1"/>
  <c r="BD28" i="9" s="1"/>
  <c r="BE28" i="9" s="1"/>
  <c r="BF28" i="9" s="1"/>
  <c r="BG28" i="9" s="1"/>
  <c r="BH28" i="9" s="1"/>
  <c r="BI28" i="9" s="1"/>
  <c r="BJ28" i="9" s="1"/>
  <c r="BK28" i="9" s="1"/>
  <c r="BL28" i="9" s="1"/>
  <c r="BM28" i="9" s="1"/>
  <c r="BN28" i="9" s="1"/>
  <c r="BO28" i="9" s="1"/>
  <c r="BP28" i="9" s="1"/>
  <c r="BQ28" i="9" s="1"/>
  <c r="BR28" i="9" s="1"/>
  <c r="BS28" i="9" s="1"/>
  <c r="BT28" i="9" s="1"/>
  <c r="BU28" i="9" s="1"/>
  <c r="BV28" i="9" s="1"/>
  <c r="BW28" i="9" s="1"/>
  <c r="BX28" i="9" s="1"/>
  <c r="BY28" i="9" s="1"/>
  <c r="BZ28" i="9" s="1"/>
  <c r="CA28" i="9" s="1"/>
  <c r="CB28" i="9" s="1"/>
  <c r="CC28" i="9" s="1"/>
  <c r="CD28" i="9" s="1"/>
  <c r="CE28" i="9" s="1"/>
  <c r="CF28" i="9" s="1"/>
  <c r="CG28" i="9" s="1"/>
  <c r="CH28" i="9" s="1"/>
  <c r="CI28" i="9" s="1"/>
  <c r="CJ28" i="9" s="1"/>
  <c r="CK28" i="9" s="1"/>
  <c r="CL28" i="9" s="1"/>
  <c r="CM28" i="9" s="1"/>
  <c r="CN28" i="9" s="1"/>
  <c r="CO28" i="9" s="1"/>
  <c r="CP28" i="9" s="1"/>
  <c r="CQ28" i="9" s="1"/>
  <c r="CR28" i="9" s="1"/>
  <c r="CS28" i="9" s="1"/>
  <c r="CT28" i="9" s="1"/>
  <c r="CU28" i="9" s="1"/>
  <c r="CV28" i="9" s="1"/>
  <c r="CW28" i="9" s="1"/>
  <c r="CX28" i="9" s="1"/>
  <c r="CY28" i="9" s="1"/>
  <c r="CZ28" i="9" s="1"/>
  <c r="DE26" i="9"/>
  <c r="DF26" i="9" s="1"/>
  <c r="DG26" i="9" s="1"/>
  <c r="DH26" i="9" s="1"/>
  <c r="DI26" i="9" s="1"/>
  <c r="DJ26" i="9" s="1"/>
  <c r="DK26" i="9" s="1"/>
  <c r="DL26" i="9" s="1"/>
  <c r="DM26" i="9" s="1"/>
  <c r="DN26" i="9" s="1"/>
  <c r="DO26" i="9" s="1"/>
  <c r="DP26" i="9" s="1"/>
  <c r="DQ26" i="9" s="1"/>
  <c r="DR26" i="9" s="1"/>
  <c r="DS26" i="9" s="1"/>
  <c r="DT26" i="9" s="1"/>
  <c r="DU26" i="9" s="1"/>
  <c r="DV26" i="9" s="1"/>
  <c r="DW26" i="9" s="1"/>
  <c r="DX26" i="9" s="1"/>
  <c r="DY26" i="9" s="1"/>
  <c r="DZ26" i="9" s="1"/>
  <c r="EA26" i="9" s="1"/>
  <c r="EB26" i="9" s="1"/>
  <c r="EC26" i="9" s="1"/>
  <c r="ED26" i="9" s="1"/>
  <c r="EE26" i="9" s="1"/>
  <c r="EF26" i="9" s="1"/>
  <c r="EG26" i="9" s="1"/>
  <c r="EH26" i="9" s="1"/>
  <c r="EI26" i="9" s="1"/>
  <c r="EJ26" i="9" s="1"/>
  <c r="EK26" i="9" s="1"/>
  <c r="EL26" i="9" s="1"/>
  <c r="EM26" i="9" s="1"/>
  <c r="EN26" i="9" s="1"/>
  <c r="EO26" i="9" s="1"/>
  <c r="EP26" i="9" s="1"/>
  <c r="EQ26" i="9" s="1"/>
  <c r="ER26" i="9" s="1"/>
  <c r="ES26" i="9" s="1"/>
  <c r="ET26" i="9" s="1"/>
  <c r="EU26" i="9" s="1"/>
  <c r="EV26" i="9" s="1"/>
  <c r="EW26" i="9" s="1"/>
  <c r="EX26" i="9" s="1"/>
  <c r="EY26" i="9" s="1"/>
  <c r="EZ26" i="9" s="1"/>
  <c r="FA26" i="9" s="1"/>
  <c r="C15" i="9"/>
  <c r="C16" i="9" s="1"/>
  <c r="C17" i="9" s="1"/>
  <c r="DB17" i="9" s="1"/>
  <c r="DC26" i="9" l="1"/>
  <c r="DC27" i="9" s="1"/>
  <c r="DD28" i="9" s="1"/>
  <c r="D28" i="9"/>
  <c r="E28" i="9" s="1"/>
  <c r="F28" i="9" s="1"/>
  <c r="G28" i="9" s="1"/>
  <c r="H28" i="9" s="1"/>
  <c r="I28" i="9" s="1"/>
  <c r="J28" i="9" s="1"/>
  <c r="K28" i="9" s="1"/>
  <c r="L28" i="9" s="1"/>
  <c r="M28" i="9" s="1"/>
  <c r="N28" i="9" s="1"/>
  <c r="O28" i="9" s="1"/>
  <c r="P28" i="9" s="1"/>
  <c r="Q28" i="9" s="1"/>
  <c r="R28" i="9" s="1"/>
  <c r="S28" i="9" s="1"/>
  <c r="T28" i="9" s="1"/>
  <c r="U28" i="9" s="1"/>
  <c r="V28" i="9" s="1"/>
  <c r="W28" i="9" s="1"/>
  <c r="X28" i="9" s="1"/>
  <c r="Y28" i="9" s="1"/>
  <c r="Z28" i="9" s="1"/>
  <c r="AA28" i="9" s="1"/>
  <c r="AB28" i="9" s="1"/>
  <c r="AC28" i="9" s="1"/>
  <c r="AD28" i="9" s="1"/>
  <c r="AE28" i="9" s="1"/>
  <c r="AF28" i="9" s="1"/>
  <c r="AG28" i="9" s="1"/>
  <c r="AH28" i="9" s="1"/>
  <c r="AI28" i="9" s="1"/>
  <c r="AJ28" i="9" s="1"/>
  <c r="AK28" i="9" s="1"/>
  <c r="AL28" i="9" s="1"/>
  <c r="AM28" i="9" s="1"/>
  <c r="AN28" i="9" s="1"/>
  <c r="AO28" i="9" s="1"/>
  <c r="AP28" i="9" s="1"/>
  <c r="AQ28" i="9" s="1"/>
  <c r="AR28" i="9" s="1"/>
  <c r="AS28" i="9" s="1"/>
  <c r="AT28" i="9" s="1"/>
  <c r="AU28" i="9" s="1"/>
  <c r="AV28" i="9" s="1"/>
  <c r="AW28" i="9" s="1"/>
  <c r="AX28" i="9" s="1"/>
  <c r="AY28" i="9" s="1"/>
  <c r="AZ28" i="9" s="1"/>
  <c r="BA28" i="9" s="1"/>
  <c r="BB28" i="9"/>
  <c r="C18" i="9"/>
  <c r="DB18" i="9" s="1"/>
  <c r="DD27" i="9" l="1"/>
  <c r="DE27" i="9" s="1"/>
  <c r="DF27" i="9" s="1"/>
  <c r="DG27" i="9" s="1"/>
  <c r="DH27" i="9" s="1"/>
  <c r="DI27" i="9" s="1"/>
  <c r="DJ27" i="9" s="1"/>
  <c r="DK27" i="9" s="1"/>
  <c r="DL27" i="9" s="1"/>
  <c r="DM27" i="9" s="1"/>
  <c r="DN27" i="9" s="1"/>
  <c r="DO27" i="9" s="1"/>
  <c r="DP27" i="9" s="1"/>
  <c r="DQ27" i="9" s="1"/>
  <c r="DR27" i="9" s="1"/>
  <c r="DS27" i="9" s="1"/>
  <c r="DT27" i="9" s="1"/>
  <c r="DU27" i="9" s="1"/>
  <c r="DV27" i="9" s="1"/>
  <c r="DW27" i="9" s="1"/>
  <c r="DX27" i="9" s="1"/>
  <c r="DY27" i="9" s="1"/>
  <c r="DZ27" i="9" s="1"/>
  <c r="EA27" i="9" s="1"/>
  <c r="EB27" i="9" s="1"/>
  <c r="EC27" i="9" s="1"/>
  <c r="ED27" i="9" s="1"/>
  <c r="EE27" i="9" s="1"/>
  <c r="EF27" i="9" s="1"/>
  <c r="EG27" i="9" s="1"/>
  <c r="EH27" i="9" s="1"/>
  <c r="EI27" i="9" s="1"/>
  <c r="EJ27" i="9" s="1"/>
  <c r="EK27" i="9" s="1"/>
  <c r="EL27" i="9" s="1"/>
  <c r="EM27" i="9" s="1"/>
  <c r="EN27" i="9" s="1"/>
  <c r="EO27" i="9" s="1"/>
  <c r="EP27" i="9" s="1"/>
  <c r="EQ27" i="9" s="1"/>
  <c r="ER27" i="9" s="1"/>
  <c r="ES27" i="9" s="1"/>
  <c r="ET27" i="9" s="1"/>
  <c r="EU27" i="9" s="1"/>
  <c r="EV27" i="9" s="1"/>
  <c r="EW27" i="9" s="1"/>
  <c r="EX27" i="9" s="1"/>
  <c r="EY27" i="9" s="1"/>
  <c r="EZ27" i="9" s="1"/>
  <c r="FA27" i="9" s="1"/>
  <c r="BC29" i="9"/>
  <c r="BD29" i="9" s="1"/>
  <c r="BE29" i="9" s="1"/>
  <c r="BF29" i="9" s="1"/>
  <c r="BG29" i="9" s="1"/>
  <c r="BH29" i="9" s="1"/>
  <c r="BI29" i="9" s="1"/>
  <c r="BJ29" i="9" s="1"/>
  <c r="BK29" i="9" s="1"/>
  <c r="BL29" i="9" s="1"/>
  <c r="BM29" i="9" s="1"/>
  <c r="BN29" i="9" s="1"/>
  <c r="BO29" i="9" s="1"/>
  <c r="BP29" i="9" s="1"/>
  <c r="BQ29" i="9" s="1"/>
  <c r="BR29" i="9" s="1"/>
  <c r="BS29" i="9" s="1"/>
  <c r="BT29" i="9" s="1"/>
  <c r="BU29" i="9" s="1"/>
  <c r="BV29" i="9" s="1"/>
  <c r="BW29" i="9" s="1"/>
  <c r="BX29" i="9" s="1"/>
  <c r="BY29" i="9" s="1"/>
  <c r="BZ29" i="9" s="1"/>
  <c r="CA29" i="9" s="1"/>
  <c r="CB29" i="9" s="1"/>
  <c r="CC29" i="9" s="1"/>
  <c r="CD29" i="9" s="1"/>
  <c r="CE29" i="9" s="1"/>
  <c r="CF29" i="9" s="1"/>
  <c r="CG29" i="9" s="1"/>
  <c r="CH29" i="9" s="1"/>
  <c r="CI29" i="9" s="1"/>
  <c r="CJ29" i="9" s="1"/>
  <c r="CK29" i="9" s="1"/>
  <c r="CL29" i="9" s="1"/>
  <c r="CM29" i="9" s="1"/>
  <c r="CN29" i="9" s="1"/>
  <c r="CO29" i="9" s="1"/>
  <c r="CP29" i="9" s="1"/>
  <c r="CQ29" i="9" s="1"/>
  <c r="CR29" i="9" s="1"/>
  <c r="CS29" i="9" s="1"/>
  <c r="CT29" i="9" s="1"/>
  <c r="CU29" i="9" s="1"/>
  <c r="CV29" i="9" s="1"/>
  <c r="CW29" i="9" s="1"/>
  <c r="CX29" i="9" s="1"/>
  <c r="CY29" i="9" s="1"/>
  <c r="CZ29" i="9" s="1"/>
  <c r="D29" i="9"/>
  <c r="E29" i="9" s="1"/>
  <c r="F29" i="9" s="1"/>
  <c r="G29" i="9" s="1"/>
  <c r="H29" i="9" s="1"/>
  <c r="I29" i="9" s="1"/>
  <c r="J29" i="9" s="1"/>
  <c r="K29" i="9" s="1"/>
  <c r="L29" i="9" s="1"/>
  <c r="M29" i="9" s="1"/>
  <c r="N29" i="9" s="1"/>
  <c r="O29" i="9" s="1"/>
  <c r="P29" i="9" s="1"/>
  <c r="Q29" i="9" s="1"/>
  <c r="R29" i="9" s="1"/>
  <c r="S29" i="9" s="1"/>
  <c r="T29" i="9" s="1"/>
  <c r="U29" i="9" s="1"/>
  <c r="V29" i="9" s="1"/>
  <c r="W29" i="9" s="1"/>
  <c r="X29" i="9" s="1"/>
  <c r="Y29" i="9" s="1"/>
  <c r="Z29" i="9" s="1"/>
  <c r="AA29" i="9" s="1"/>
  <c r="AB29" i="9" s="1"/>
  <c r="AC29" i="9" s="1"/>
  <c r="AD29" i="9" s="1"/>
  <c r="AE29" i="9" s="1"/>
  <c r="AF29" i="9" s="1"/>
  <c r="AG29" i="9" s="1"/>
  <c r="AH29" i="9" s="1"/>
  <c r="AI29" i="9" s="1"/>
  <c r="AJ29" i="9" s="1"/>
  <c r="AK29" i="9" s="1"/>
  <c r="AL29" i="9" s="1"/>
  <c r="AM29" i="9" s="1"/>
  <c r="AN29" i="9" s="1"/>
  <c r="AO29" i="9" s="1"/>
  <c r="AP29" i="9" s="1"/>
  <c r="AQ29" i="9" s="1"/>
  <c r="AR29" i="9" s="1"/>
  <c r="AS29" i="9" s="1"/>
  <c r="AT29" i="9" s="1"/>
  <c r="AU29" i="9" s="1"/>
  <c r="AV29" i="9" s="1"/>
  <c r="AW29" i="9" s="1"/>
  <c r="AX29" i="9" s="1"/>
  <c r="AY29" i="9" s="1"/>
  <c r="AZ29" i="9" s="1"/>
  <c r="BA29" i="9" s="1"/>
  <c r="DE28" i="9"/>
  <c r="DF28" i="9" s="1"/>
  <c r="DG28" i="9" s="1"/>
  <c r="DH28" i="9" s="1"/>
  <c r="DI28" i="9" s="1"/>
  <c r="DJ28" i="9" s="1"/>
  <c r="DK28" i="9" s="1"/>
  <c r="DL28" i="9" s="1"/>
  <c r="DM28" i="9" s="1"/>
  <c r="DN28" i="9" s="1"/>
  <c r="DO28" i="9" s="1"/>
  <c r="DP28" i="9" s="1"/>
  <c r="DQ28" i="9" s="1"/>
  <c r="DR28" i="9" s="1"/>
  <c r="DS28" i="9" s="1"/>
  <c r="DT28" i="9" s="1"/>
  <c r="DU28" i="9" s="1"/>
  <c r="DV28" i="9" s="1"/>
  <c r="DW28" i="9" s="1"/>
  <c r="DX28" i="9" s="1"/>
  <c r="DY28" i="9" s="1"/>
  <c r="DZ28" i="9" s="1"/>
  <c r="EA28" i="9" s="1"/>
  <c r="EB28" i="9" s="1"/>
  <c r="EC28" i="9" s="1"/>
  <c r="ED28" i="9" s="1"/>
  <c r="EE28" i="9" s="1"/>
  <c r="EF28" i="9" s="1"/>
  <c r="EG28" i="9" s="1"/>
  <c r="EH28" i="9" s="1"/>
  <c r="EI28" i="9" s="1"/>
  <c r="EJ28" i="9" s="1"/>
  <c r="EK28" i="9" s="1"/>
  <c r="EL28" i="9" s="1"/>
  <c r="EM28" i="9" s="1"/>
  <c r="EN28" i="9" s="1"/>
  <c r="EO28" i="9" s="1"/>
  <c r="EP28" i="9" s="1"/>
  <c r="EQ28" i="9" s="1"/>
  <c r="ER28" i="9" s="1"/>
  <c r="ES28" i="9" s="1"/>
  <c r="ET28" i="9" s="1"/>
  <c r="EU28" i="9" s="1"/>
  <c r="EV28" i="9" s="1"/>
  <c r="EW28" i="9" s="1"/>
  <c r="EX28" i="9" s="1"/>
  <c r="EY28" i="9" s="1"/>
  <c r="EZ28" i="9" s="1"/>
  <c r="FA28" i="9" s="1"/>
  <c r="C19" i="9"/>
  <c r="DB19" i="9" s="1"/>
  <c r="DC28" i="9" l="1"/>
  <c r="BB29" i="9"/>
  <c r="C20" i="9"/>
  <c r="DB20" i="9" s="1"/>
  <c r="DB21" i="9" s="1"/>
  <c r="BC30" i="9" l="1"/>
  <c r="BD30" i="9" s="1"/>
  <c r="BE30" i="9" s="1"/>
  <c r="BF30" i="9" s="1"/>
  <c r="BG30" i="9" s="1"/>
  <c r="BH30" i="9" s="1"/>
  <c r="BI30" i="9" s="1"/>
  <c r="BJ30" i="9" s="1"/>
  <c r="BK30" i="9" s="1"/>
  <c r="BL30" i="9" s="1"/>
  <c r="BM30" i="9" s="1"/>
  <c r="BN30" i="9" s="1"/>
  <c r="BO30" i="9" s="1"/>
  <c r="BP30" i="9" s="1"/>
  <c r="BQ30" i="9" s="1"/>
  <c r="BR30" i="9" s="1"/>
  <c r="BS30" i="9" s="1"/>
  <c r="BT30" i="9" s="1"/>
  <c r="BU30" i="9" s="1"/>
  <c r="BV30" i="9" s="1"/>
  <c r="BW30" i="9" s="1"/>
  <c r="BX30" i="9" s="1"/>
  <c r="BY30" i="9" s="1"/>
  <c r="BZ30" i="9" s="1"/>
  <c r="CA30" i="9" s="1"/>
  <c r="CB30" i="9" s="1"/>
  <c r="CC30" i="9" s="1"/>
  <c r="CD30" i="9" s="1"/>
  <c r="CE30" i="9" s="1"/>
  <c r="CF30" i="9" s="1"/>
  <c r="CG30" i="9" s="1"/>
  <c r="CH30" i="9" s="1"/>
  <c r="CI30" i="9" s="1"/>
  <c r="CJ30" i="9" s="1"/>
  <c r="CK30" i="9" s="1"/>
  <c r="CL30" i="9" s="1"/>
  <c r="CM30" i="9" s="1"/>
  <c r="CN30" i="9" s="1"/>
  <c r="CO30" i="9" s="1"/>
  <c r="CP30" i="9" s="1"/>
  <c r="CQ30" i="9" s="1"/>
  <c r="CR30" i="9" s="1"/>
  <c r="CS30" i="9" s="1"/>
  <c r="CT30" i="9" s="1"/>
  <c r="CU30" i="9" s="1"/>
  <c r="CV30" i="9" s="1"/>
  <c r="CW30" i="9" s="1"/>
  <c r="CX30" i="9" s="1"/>
  <c r="CY30" i="9" s="1"/>
  <c r="CZ30" i="9" s="1"/>
  <c r="D30" i="9"/>
  <c r="E30" i="9" s="1"/>
  <c r="F30" i="9" s="1"/>
  <c r="G30" i="9" s="1"/>
  <c r="H30" i="9" s="1"/>
  <c r="I30" i="9" s="1"/>
  <c r="J30" i="9" s="1"/>
  <c r="K30" i="9" s="1"/>
  <c r="L30" i="9" s="1"/>
  <c r="M30" i="9" s="1"/>
  <c r="N30" i="9" s="1"/>
  <c r="O30" i="9" s="1"/>
  <c r="P30" i="9" s="1"/>
  <c r="Q30" i="9" s="1"/>
  <c r="R30" i="9" s="1"/>
  <c r="S30" i="9" s="1"/>
  <c r="T30" i="9" s="1"/>
  <c r="U30" i="9" s="1"/>
  <c r="V30" i="9" s="1"/>
  <c r="W30" i="9" s="1"/>
  <c r="X30" i="9" s="1"/>
  <c r="Y30" i="9" s="1"/>
  <c r="Z30" i="9" s="1"/>
  <c r="AA30" i="9" s="1"/>
  <c r="AB30" i="9" s="1"/>
  <c r="AC30" i="9" s="1"/>
  <c r="AD30" i="9" s="1"/>
  <c r="AE30" i="9" s="1"/>
  <c r="AF30" i="9" s="1"/>
  <c r="AG30" i="9" s="1"/>
  <c r="AH30" i="9" s="1"/>
  <c r="AI30" i="9" s="1"/>
  <c r="AJ30" i="9" s="1"/>
  <c r="AK30" i="9" s="1"/>
  <c r="AL30" i="9" s="1"/>
  <c r="AM30" i="9" s="1"/>
  <c r="AN30" i="9" s="1"/>
  <c r="AO30" i="9" s="1"/>
  <c r="AP30" i="9" s="1"/>
  <c r="AQ30" i="9" s="1"/>
  <c r="AR30" i="9" s="1"/>
  <c r="AS30" i="9" s="1"/>
  <c r="AT30" i="9" s="1"/>
  <c r="AU30" i="9" s="1"/>
  <c r="AV30" i="9" s="1"/>
  <c r="AW30" i="9" s="1"/>
  <c r="AX30" i="9" s="1"/>
  <c r="AY30" i="9" s="1"/>
  <c r="AZ30" i="9" s="1"/>
  <c r="BA30" i="9" s="1"/>
  <c r="DD29" i="9"/>
  <c r="DE29" i="9" s="1"/>
  <c r="DF29" i="9" s="1"/>
  <c r="DG29" i="9" s="1"/>
  <c r="DH29" i="9" s="1"/>
  <c r="DI29" i="9" s="1"/>
  <c r="DJ29" i="9" s="1"/>
  <c r="DK29" i="9" s="1"/>
  <c r="DL29" i="9" s="1"/>
  <c r="DM29" i="9" s="1"/>
  <c r="DN29" i="9" s="1"/>
  <c r="DO29" i="9" s="1"/>
  <c r="DP29" i="9" s="1"/>
  <c r="DQ29" i="9" s="1"/>
  <c r="DR29" i="9" s="1"/>
  <c r="DS29" i="9" s="1"/>
  <c r="DT29" i="9" s="1"/>
  <c r="DU29" i="9" s="1"/>
  <c r="DV29" i="9" s="1"/>
  <c r="DW29" i="9" s="1"/>
  <c r="DX29" i="9" s="1"/>
  <c r="DY29" i="9" s="1"/>
  <c r="DZ29" i="9" s="1"/>
  <c r="EA29" i="9" s="1"/>
  <c r="EB29" i="9" s="1"/>
  <c r="EC29" i="9" s="1"/>
  <c r="ED29" i="9" s="1"/>
  <c r="EE29" i="9" s="1"/>
  <c r="EF29" i="9" s="1"/>
  <c r="EG29" i="9" s="1"/>
  <c r="EH29" i="9" s="1"/>
  <c r="EI29" i="9" s="1"/>
  <c r="EJ29" i="9" s="1"/>
  <c r="EK29" i="9" s="1"/>
  <c r="EL29" i="9" s="1"/>
  <c r="EM29" i="9" s="1"/>
  <c r="EN29" i="9" s="1"/>
  <c r="EO29" i="9" s="1"/>
  <c r="EP29" i="9" s="1"/>
  <c r="EQ29" i="9" s="1"/>
  <c r="ER29" i="9" s="1"/>
  <c r="ES29" i="9" s="1"/>
  <c r="ET29" i="9" s="1"/>
  <c r="EU29" i="9" s="1"/>
  <c r="EV29" i="9" s="1"/>
  <c r="EW29" i="9" s="1"/>
  <c r="EX29" i="9" s="1"/>
  <c r="EY29" i="9" s="1"/>
  <c r="EZ29" i="9" s="1"/>
  <c r="FA29" i="9" s="1"/>
  <c r="C21" i="9"/>
  <c r="C22" i="9" s="1"/>
  <c r="DB22" i="9" s="1"/>
  <c r="DC29" i="9" l="1"/>
  <c r="DD30" i="9" s="1"/>
  <c r="DE30" i="9" s="1"/>
  <c r="DF30" i="9" s="1"/>
  <c r="DG30" i="9" s="1"/>
  <c r="DH30" i="9" s="1"/>
  <c r="DI30" i="9" s="1"/>
  <c r="DJ30" i="9" s="1"/>
  <c r="DK30" i="9" s="1"/>
  <c r="DL30" i="9" s="1"/>
  <c r="DM30" i="9" s="1"/>
  <c r="DN30" i="9" s="1"/>
  <c r="DO30" i="9" s="1"/>
  <c r="DP30" i="9" s="1"/>
  <c r="DQ30" i="9" s="1"/>
  <c r="DR30" i="9" s="1"/>
  <c r="DS30" i="9" s="1"/>
  <c r="DT30" i="9" s="1"/>
  <c r="DU30" i="9" s="1"/>
  <c r="DV30" i="9" s="1"/>
  <c r="DW30" i="9" s="1"/>
  <c r="DX30" i="9" s="1"/>
  <c r="DY30" i="9" s="1"/>
  <c r="DZ30" i="9" s="1"/>
  <c r="EA30" i="9" s="1"/>
  <c r="EB30" i="9" s="1"/>
  <c r="EC30" i="9" s="1"/>
  <c r="ED30" i="9" s="1"/>
  <c r="EE30" i="9" s="1"/>
  <c r="EF30" i="9" s="1"/>
  <c r="EG30" i="9" s="1"/>
  <c r="EH30" i="9" s="1"/>
  <c r="EI30" i="9" s="1"/>
  <c r="EJ30" i="9" s="1"/>
  <c r="EK30" i="9" s="1"/>
  <c r="EL30" i="9" s="1"/>
  <c r="EM30" i="9" s="1"/>
  <c r="EN30" i="9" s="1"/>
  <c r="EO30" i="9" s="1"/>
  <c r="EP30" i="9" s="1"/>
  <c r="EQ30" i="9" s="1"/>
  <c r="ER30" i="9" s="1"/>
  <c r="ES30" i="9" s="1"/>
  <c r="ET30" i="9" s="1"/>
  <c r="EU30" i="9" s="1"/>
  <c r="EV30" i="9" s="1"/>
  <c r="EW30" i="9" s="1"/>
  <c r="EX30" i="9" s="1"/>
  <c r="EY30" i="9" s="1"/>
  <c r="EZ30" i="9" s="1"/>
  <c r="FA30" i="9" s="1"/>
  <c r="BB30" i="9"/>
  <c r="C23" i="9"/>
  <c r="DB23" i="9" s="1"/>
  <c r="DB24" i="9" s="1"/>
  <c r="BC31" i="9" l="1"/>
  <c r="BD31" i="9" s="1"/>
  <c r="BE31" i="9" s="1"/>
  <c r="BF31" i="9" s="1"/>
  <c r="BG31" i="9" s="1"/>
  <c r="BH31" i="9" s="1"/>
  <c r="BI31" i="9" s="1"/>
  <c r="BJ31" i="9" s="1"/>
  <c r="BK31" i="9" s="1"/>
  <c r="BL31" i="9" s="1"/>
  <c r="BM31" i="9" s="1"/>
  <c r="BN31" i="9" s="1"/>
  <c r="BO31" i="9" s="1"/>
  <c r="BP31" i="9" s="1"/>
  <c r="BQ31" i="9" s="1"/>
  <c r="BR31" i="9" s="1"/>
  <c r="BS31" i="9" s="1"/>
  <c r="BT31" i="9" s="1"/>
  <c r="BU31" i="9" s="1"/>
  <c r="BV31" i="9" s="1"/>
  <c r="BW31" i="9" s="1"/>
  <c r="BX31" i="9" s="1"/>
  <c r="BY31" i="9" s="1"/>
  <c r="BZ31" i="9" s="1"/>
  <c r="CA31" i="9" s="1"/>
  <c r="CB31" i="9" s="1"/>
  <c r="CC31" i="9" s="1"/>
  <c r="CD31" i="9" s="1"/>
  <c r="CE31" i="9" s="1"/>
  <c r="CF31" i="9" s="1"/>
  <c r="CG31" i="9" s="1"/>
  <c r="CH31" i="9" s="1"/>
  <c r="CI31" i="9" s="1"/>
  <c r="CJ31" i="9" s="1"/>
  <c r="CK31" i="9" s="1"/>
  <c r="CL31" i="9" s="1"/>
  <c r="CM31" i="9" s="1"/>
  <c r="CN31" i="9" s="1"/>
  <c r="CO31" i="9" s="1"/>
  <c r="CP31" i="9" s="1"/>
  <c r="CQ31" i="9" s="1"/>
  <c r="CR31" i="9" s="1"/>
  <c r="CS31" i="9" s="1"/>
  <c r="CT31" i="9" s="1"/>
  <c r="CU31" i="9" s="1"/>
  <c r="CV31" i="9" s="1"/>
  <c r="CW31" i="9" s="1"/>
  <c r="CX31" i="9" s="1"/>
  <c r="CY31" i="9" s="1"/>
  <c r="CZ31" i="9" s="1"/>
  <c r="DC30" i="9"/>
  <c r="D31" i="9"/>
  <c r="E31" i="9" s="1"/>
  <c r="F31" i="9" s="1"/>
  <c r="G31" i="9" s="1"/>
  <c r="H31" i="9" s="1"/>
  <c r="I31" i="9" s="1"/>
  <c r="J31" i="9" s="1"/>
  <c r="K31" i="9" s="1"/>
  <c r="L31" i="9" s="1"/>
  <c r="M31" i="9" s="1"/>
  <c r="N31" i="9" s="1"/>
  <c r="O31" i="9" s="1"/>
  <c r="P31" i="9" s="1"/>
  <c r="Q31" i="9" s="1"/>
  <c r="R31" i="9" s="1"/>
  <c r="S31" i="9" s="1"/>
  <c r="T31" i="9" s="1"/>
  <c r="U31" i="9" s="1"/>
  <c r="V31" i="9" s="1"/>
  <c r="W31" i="9" s="1"/>
  <c r="X31" i="9" s="1"/>
  <c r="Y31" i="9" s="1"/>
  <c r="Z31" i="9" s="1"/>
  <c r="AA31" i="9" s="1"/>
  <c r="AB31" i="9" s="1"/>
  <c r="AC31" i="9" s="1"/>
  <c r="AD31" i="9" s="1"/>
  <c r="AE31" i="9" s="1"/>
  <c r="AF31" i="9" s="1"/>
  <c r="AG31" i="9" s="1"/>
  <c r="AH31" i="9" s="1"/>
  <c r="AI31" i="9" s="1"/>
  <c r="AJ31" i="9" s="1"/>
  <c r="AK31" i="9" s="1"/>
  <c r="AL31" i="9" s="1"/>
  <c r="AM31" i="9" s="1"/>
  <c r="AN31" i="9" s="1"/>
  <c r="AO31" i="9" s="1"/>
  <c r="AP31" i="9" s="1"/>
  <c r="AQ31" i="9" s="1"/>
  <c r="AR31" i="9" s="1"/>
  <c r="AS31" i="9" s="1"/>
  <c r="AT31" i="9" s="1"/>
  <c r="AU31" i="9" s="1"/>
  <c r="AV31" i="9" s="1"/>
  <c r="AW31" i="9" s="1"/>
  <c r="AX31" i="9" s="1"/>
  <c r="AY31" i="9" s="1"/>
  <c r="AZ31" i="9" s="1"/>
  <c r="BA31" i="9" s="1"/>
  <c r="C24" i="9"/>
  <c r="C25" i="9" s="1"/>
  <c r="DB25" i="9" s="1"/>
  <c r="BB31" i="9" l="1"/>
  <c r="D32" i="9" s="1"/>
  <c r="E32" i="9" s="1"/>
  <c r="F32" i="9" s="1"/>
  <c r="G32" i="9" s="1"/>
  <c r="H32" i="9" s="1"/>
  <c r="I32" i="9" s="1"/>
  <c r="J32" i="9" s="1"/>
  <c r="K32" i="9" s="1"/>
  <c r="L32" i="9" s="1"/>
  <c r="M32" i="9" s="1"/>
  <c r="N32" i="9" s="1"/>
  <c r="O32" i="9" s="1"/>
  <c r="P32" i="9" s="1"/>
  <c r="Q32" i="9" s="1"/>
  <c r="R32" i="9" s="1"/>
  <c r="S32" i="9" s="1"/>
  <c r="T32" i="9" s="1"/>
  <c r="U32" i="9" s="1"/>
  <c r="V32" i="9" s="1"/>
  <c r="W32" i="9" s="1"/>
  <c r="X32" i="9" s="1"/>
  <c r="Y32" i="9" s="1"/>
  <c r="Z32" i="9" s="1"/>
  <c r="AA32" i="9" s="1"/>
  <c r="AB32" i="9" s="1"/>
  <c r="AC32" i="9" s="1"/>
  <c r="AD32" i="9" s="1"/>
  <c r="AE32" i="9" s="1"/>
  <c r="AF32" i="9" s="1"/>
  <c r="AG32" i="9" s="1"/>
  <c r="AH32" i="9" s="1"/>
  <c r="AI32" i="9" s="1"/>
  <c r="AJ32" i="9" s="1"/>
  <c r="AK32" i="9" s="1"/>
  <c r="AL32" i="9" s="1"/>
  <c r="AM32" i="9" s="1"/>
  <c r="AN32" i="9" s="1"/>
  <c r="AO32" i="9" s="1"/>
  <c r="AP32" i="9" s="1"/>
  <c r="AQ32" i="9" s="1"/>
  <c r="AR32" i="9" s="1"/>
  <c r="AS32" i="9" s="1"/>
  <c r="AT32" i="9" s="1"/>
  <c r="AU32" i="9" s="1"/>
  <c r="AV32" i="9" s="1"/>
  <c r="AW32" i="9" s="1"/>
  <c r="AX32" i="9" s="1"/>
  <c r="AY32" i="9" s="1"/>
  <c r="AZ32" i="9" s="1"/>
  <c r="BA32" i="9" s="1"/>
  <c r="DC31" i="9"/>
  <c r="DD31" i="9"/>
  <c r="DE31" i="9" s="1"/>
  <c r="DF31" i="9" s="1"/>
  <c r="DG31" i="9" s="1"/>
  <c r="DH31" i="9" s="1"/>
  <c r="DI31" i="9" s="1"/>
  <c r="DJ31" i="9" s="1"/>
  <c r="DK31" i="9" s="1"/>
  <c r="DL31" i="9" s="1"/>
  <c r="DM31" i="9" s="1"/>
  <c r="DN31" i="9" s="1"/>
  <c r="DO31" i="9" s="1"/>
  <c r="DP31" i="9" s="1"/>
  <c r="DQ31" i="9" s="1"/>
  <c r="DR31" i="9" s="1"/>
  <c r="DS31" i="9" s="1"/>
  <c r="DT31" i="9" s="1"/>
  <c r="DU31" i="9" s="1"/>
  <c r="DV31" i="9" s="1"/>
  <c r="DW31" i="9" s="1"/>
  <c r="DX31" i="9" s="1"/>
  <c r="DY31" i="9" s="1"/>
  <c r="DZ31" i="9" s="1"/>
  <c r="EA31" i="9" s="1"/>
  <c r="EB31" i="9" s="1"/>
  <c r="EC31" i="9" s="1"/>
  <c r="ED31" i="9" s="1"/>
  <c r="EE31" i="9" s="1"/>
  <c r="EF31" i="9" s="1"/>
  <c r="EG31" i="9" s="1"/>
  <c r="EH31" i="9" s="1"/>
  <c r="EI31" i="9" s="1"/>
  <c r="EJ31" i="9" s="1"/>
  <c r="EK31" i="9" s="1"/>
  <c r="EL31" i="9" s="1"/>
  <c r="EM31" i="9" s="1"/>
  <c r="EN31" i="9" s="1"/>
  <c r="EO31" i="9" s="1"/>
  <c r="EP31" i="9" s="1"/>
  <c r="EQ31" i="9" s="1"/>
  <c r="ER31" i="9" s="1"/>
  <c r="ES31" i="9" s="1"/>
  <c r="ET31" i="9" s="1"/>
  <c r="EU31" i="9" s="1"/>
  <c r="EV31" i="9" s="1"/>
  <c r="EW31" i="9" s="1"/>
  <c r="EX31" i="9" s="1"/>
  <c r="EY31" i="9" s="1"/>
  <c r="EZ31" i="9" s="1"/>
  <c r="FA31" i="9" s="1"/>
  <c r="C26" i="9"/>
  <c r="DB26" i="9" s="1"/>
  <c r="DB27" i="9" s="1"/>
  <c r="BC32" i="9" l="1"/>
  <c r="BD32" i="9" s="1"/>
  <c r="BE32" i="9" s="1"/>
  <c r="BF32" i="9" s="1"/>
  <c r="BG32" i="9" s="1"/>
  <c r="BH32" i="9" s="1"/>
  <c r="BI32" i="9" s="1"/>
  <c r="BJ32" i="9" s="1"/>
  <c r="BK32" i="9" s="1"/>
  <c r="BL32" i="9" s="1"/>
  <c r="BM32" i="9" s="1"/>
  <c r="BN32" i="9" s="1"/>
  <c r="BO32" i="9" s="1"/>
  <c r="BP32" i="9" s="1"/>
  <c r="BQ32" i="9" s="1"/>
  <c r="BR32" i="9" s="1"/>
  <c r="BS32" i="9" s="1"/>
  <c r="BT32" i="9" s="1"/>
  <c r="BU32" i="9" s="1"/>
  <c r="BV32" i="9" s="1"/>
  <c r="BW32" i="9" s="1"/>
  <c r="BX32" i="9" s="1"/>
  <c r="BY32" i="9" s="1"/>
  <c r="BZ32" i="9" s="1"/>
  <c r="CA32" i="9" s="1"/>
  <c r="CB32" i="9" s="1"/>
  <c r="CC32" i="9" s="1"/>
  <c r="CD32" i="9" s="1"/>
  <c r="CE32" i="9" s="1"/>
  <c r="CF32" i="9" s="1"/>
  <c r="CG32" i="9" s="1"/>
  <c r="CH32" i="9" s="1"/>
  <c r="CI32" i="9" s="1"/>
  <c r="CJ32" i="9" s="1"/>
  <c r="CK32" i="9" s="1"/>
  <c r="CL32" i="9" s="1"/>
  <c r="CM32" i="9" s="1"/>
  <c r="CN32" i="9" s="1"/>
  <c r="CO32" i="9" s="1"/>
  <c r="CP32" i="9" s="1"/>
  <c r="CQ32" i="9" s="1"/>
  <c r="CR32" i="9" s="1"/>
  <c r="CS32" i="9" s="1"/>
  <c r="CT32" i="9" s="1"/>
  <c r="CU32" i="9" s="1"/>
  <c r="CV32" i="9" s="1"/>
  <c r="CW32" i="9" s="1"/>
  <c r="CX32" i="9" s="1"/>
  <c r="CY32" i="9" s="1"/>
  <c r="CZ32" i="9" s="1"/>
  <c r="DC32" i="9"/>
  <c r="DD32" i="9"/>
  <c r="DE32" i="9" s="1"/>
  <c r="DF32" i="9" s="1"/>
  <c r="DG32" i="9" s="1"/>
  <c r="DH32" i="9" s="1"/>
  <c r="DI32" i="9" s="1"/>
  <c r="DJ32" i="9" s="1"/>
  <c r="DK32" i="9" s="1"/>
  <c r="DL32" i="9" s="1"/>
  <c r="DM32" i="9" s="1"/>
  <c r="DN32" i="9" s="1"/>
  <c r="DO32" i="9" s="1"/>
  <c r="DP32" i="9" s="1"/>
  <c r="DQ32" i="9" s="1"/>
  <c r="DR32" i="9" s="1"/>
  <c r="DS32" i="9" s="1"/>
  <c r="DT32" i="9" s="1"/>
  <c r="DU32" i="9" s="1"/>
  <c r="DV32" i="9" s="1"/>
  <c r="DW32" i="9" s="1"/>
  <c r="DX32" i="9" s="1"/>
  <c r="DY32" i="9" s="1"/>
  <c r="DZ32" i="9" s="1"/>
  <c r="EA32" i="9" s="1"/>
  <c r="EB32" i="9" s="1"/>
  <c r="EC32" i="9" s="1"/>
  <c r="ED32" i="9" s="1"/>
  <c r="EE32" i="9" s="1"/>
  <c r="EF32" i="9" s="1"/>
  <c r="EG32" i="9" s="1"/>
  <c r="EH32" i="9" s="1"/>
  <c r="EI32" i="9" s="1"/>
  <c r="EJ32" i="9" s="1"/>
  <c r="EK32" i="9" s="1"/>
  <c r="EL32" i="9" s="1"/>
  <c r="EM32" i="9" s="1"/>
  <c r="EN32" i="9" s="1"/>
  <c r="EO32" i="9" s="1"/>
  <c r="EP32" i="9" s="1"/>
  <c r="EQ32" i="9" s="1"/>
  <c r="ER32" i="9" s="1"/>
  <c r="ES32" i="9" s="1"/>
  <c r="ET32" i="9" s="1"/>
  <c r="EU32" i="9" s="1"/>
  <c r="EV32" i="9" s="1"/>
  <c r="EW32" i="9" s="1"/>
  <c r="EX32" i="9" s="1"/>
  <c r="EY32" i="9" s="1"/>
  <c r="EZ32" i="9" s="1"/>
  <c r="FA32" i="9" s="1"/>
  <c r="C27" i="9"/>
  <c r="C28" i="9" s="1"/>
  <c r="DB28" i="9" s="1"/>
  <c r="BB32" i="9" l="1"/>
  <c r="BC33" i="9" s="1"/>
  <c r="BD33" i="9" s="1"/>
  <c r="BE33" i="9" s="1"/>
  <c r="BF33" i="9" s="1"/>
  <c r="BG33" i="9" s="1"/>
  <c r="BH33" i="9" s="1"/>
  <c r="BI33" i="9" s="1"/>
  <c r="BJ33" i="9" s="1"/>
  <c r="BK33" i="9" s="1"/>
  <c r="BL33" i="9" s="1"/>
  <c r="BM33" i="9" s="1"/>
  <c r="BN33" i="9" s="1"/>
  <c r="BO33" i="9" s="1"/>
  <c r="BP33" i="9" s="1"/>
  <c r="BQ33" i="9" s="1"/>
  <c r="BR33" i="9" s="1"/>
  <c r="BS33" i="9" s="1"/>
  <c r="BT33" i="9" s="1"/>
  <c r="BU33" i="9" s="1"/>
  <c r="BV33" i="9" s="1"/>
  <c r="BW33" i="9" s="1"/>
  <c r="BX33" i="9" s="1"/>
  <c r="BY33" i="9" s="1"/>
  <c r="BZ33" i="9" s="1"/>
  <c r="CA33" i="9" s="1"/>
  <c r="CB33" i="9" s="1"/>
  <c r="CC33" i="9" s="1"/>
  <c r="CD33" i="9" s="1"/>
  <c r="CE33" i="9" s="1"/>
  <c r="CF33" i="9" s="1"/>
  <c r="CG33" i="9" s="1"/>
  <c r="CH33" i="9" s="1"/>
  <c r="CI33" i="9" s="1"/>
  <c r="CJ33" i="9" s="1"/>
  <c r="CK33" i="9" s="1"/>
  <c r="CL33" i="9" s="1"/>
  <c r="CM33" i="9" s="1"/>
  <c r="CN33" i="9" s="1"/>
  <c r="CO33" i="9" s="1"/>
  <c r="CP33" i="9" s="1"/>
  <c r="CQ33" i="9" s="1"/>
  <c r="CR33" i="9" s="1"/>
  <c r="CS33" i="9" s="1"/>
  <c r="CT33" i="9" s="1"/>
  <c r="CU33" i="9" s="1"/>
  <c r="CV33" i="9" s="1"/>
  <c r="CW33" i="9" s="1"/>
  <c r="CX33" i="9" s="1"/>
  <c r="CY33" i="9" s="1"/>
  <c r="CZ33" i="9" s="1"/>
  <c r="DC33" i="9"/>
  <c r="DD34" i="9" s="1"/>
  <c r="DD33" i="9"/>
  <c r="C29" i="9"/>
  <c r="DB29" i="9" s="1"/>
  <c r="D33" i="9" l="1"/>
  <c r="E33" i="9" s="1"/>
  <c r="F33" i="9" s="1"/>
  <c r="G33" i="9" s="1"/>
  <c r="H33" i="9" s="1"/>
  <c r="I33" i="9" s="1"/>
  <c r="J33" i="9" s="1"/>
  <c r="K33" i="9" s="1"/>
  <c r="L33" i="9" s="1"/>
  <c r="M33" i="9" s="1"/>
  <c r="N33" i="9" s="1"/>
  <c r="O33" i="9" s="1"/>
  <c r="P33" i="9" s="1"/>
  <c r="Q33" i="9" s="1"/>
  <c r="R33" i="9" s="1"/>
  <c r="S33" i="9" s="1"/>
  <c r="T33" i="9" s="1"/>
  <c r="U33" i="9" s="1"/>
  <c r="V33" i="9" s="1"/>
  <c r="W33" i="9" s="1"/>
  <c r="X33" i="9" s="1"/>
  <c r="Y33" i="9" s="1"/>
  <c r="Z33" i="9" s="1"/>
  <c r="AA33" i="9" s="1"/>
  <c r="AB33" i="9" s="1"/>
  <c r="AC33" i="9" s="1"/>
  <c r="AD33" i="9" s="1"/>
  <c r="AE33" i="9" s="1"/>
  <c r="AF33" i="9" s="1"/>
  <c r="AG33" i="9" s="1"/>
  <c r="AH33" i="9" s="1"/>
  <c r="AI33" i="9" s="1"/>
  <c r="AJ33" i="9" s="1"/>
  <c r="AK33" i="9" s="1"/>
  <c r="AL33" i="9" s="1"/>
  <c r="AM33" i="9" s="1"/>
  <c r="AN33" i="9" s="1"/>
  <c r="AO33" i="9" s="1"/>
  <c r="AP33" i="9" s="1"/>
  <c r="AQ33" i="9" s="1"/>
  <c r="AR33" i="9" s="1"/>
  <c r="AS33" i="9" s="1"/>
  <c r="AT33" i="9" s="1"/>
  <c r="AU33" i="9" s="1"/>
  <c r="AV33" i="9" s="1"/>
  <c r="AW33" i="9" s="1"/>
  <c r="AX33" i="9" s="1"/>
  <c r="AY33" i="9" s="1"/>
  <c r="AZ33" i="9" s="1"/>
  <c r="BA33" i="9" s="1"/>
  <c r="BB33" i="9"/>
  <c r="D34" i="9" s="1"/>
  <c r="E34" i="9" s="1"/>
  <c r="F34" i="9" s="1"/>
  <c r="G34" i="9" s="1"/>
  <c r="H34" i="9" s="1"/>
  <c r="I34" i="9" s="1"/>
  <c r="J34" i="9" s="1"/>
  <c r="K34" i="9" s="1"/>
  <c r="L34" i="9" s="1"/>
  <c r="M34" i="9" s="1"/>
  <c r="N34" i="9" s="1"/>
  <c r="O34" i="9" s="1"/>
  <c r="P34" i="9" s="1"/>
  <c r="Q34" i="9" s="1"/>
  <c r="R34" i="9" s="1"/>
  <c r="S34" i="9" s="1"/>
  <c r="T34" i="9" s="1"/>
  <c r="U34" i="9" s="1"/>
  <c r="V34" i="9" s="1"/>
  <c r="W34" i="9" s="1"/>
  <c r="X34" i="9" s="1"/>
  <c r="Y34" i="9" s="1"/>
  <c r="Z34" i="9" s="1"/>
  <c r="AA34" i="9" s="1"/>
  <c r="AB34" i="9" s="1"/>
  <c r="AC34" i="9" s="1"/>
  <c r="AD34" i="9" s="1"/>
  <c r="AE34" i="9" s="1"/>
  <c r="AF34" i="9" s="1"/>
  <c r="AG34" i="9" s="1"/>
  <c r="AH34" i="9" s="1"/>
  <c r="AI34" i="9" s="1"/>
  <c r="AJ34" i="9" s="1"/>
  <c r="AK34" i="9" s="1"/>
  <c r="AL34" i="9" s="1"/>
  <c r="AM34" i="9" s="1"/>
  <c r="AN34" i="9" s="1"/>
  <c r="AO34" i="9" s="1"/>
  <c r="AP34" i="9" s="1"/>
  <c r="AQ34" i="9" s="1"/>
  <c r="AR34" i="9" s="1"/>
  <c r="AS34" i="9" s="1"/>
  <c r="AT34" i="9" s="1"/>
  <c r="AU34" i="9" s="1"/>
  <c r="AV34" i="9" s="1"/>
  <c r="AW34" i="9" s="1"/>
  <c r="AX34" i="9" s="1"/>
  <c r="AY34" i="9" s="1"/>
  <c r="AZ34" i="9" s="1"/>
  <c r="BA34" i="9" s="1"/>
  <c r="DE33" i="9"/>
  <c r="DF33" i="9" s="1"/>
  <c r="DG33" i="9" s="1"/>
  <c r="DH33" i="9" s="1"/>
  <c r="DI33" i="9" s="1"/>
  <c r="DJ33" i="9" s="1"/>
  <c r="DK33" i="9" s="1"/>
  <c r="DL33" i="9" s="1"/>
  <c r="DM33" i="9" s="1"/>
  <c r="DN33" i="9" s="1"/>
  <c r="DO33" i="9" s="1"/>
  <c r="DP33" i="9" s="1"/>
  <c r="DQ33" i="9" s="1"/>
  <c r="DR33" i="9" s="1"/>
  <c r="DS33" i="9" s="1"/>
  <c r="DT33" i="9" s="1"/>
  <c r="DU33" i="9" s="1"/>
  <c r="DV33" i="9" s="1"/>
  <c r="DW33" i="9" s="1"/>
  <c r="DX33" i="9" s="1"/>
  <c r="DY33" i="9" s="1"/>
  <c r="DZ33" i="9" s="1"/>
  <c r="EA33" i="9" s="1"/>
  <c r="EB33" i="9" s="1"/>
  <c r="EC33" i="9" s="1"/>
  <c r="ED33" i="9" s="1"/>
  <c r="EE33" i="9" s="1"/>
  <c r="EF33" i="9" s="1"/>
  <c r="EG33" i="9" s="1"/>
  <c r="EH33" i="9" s="1"/>
  <c r="EI33" i="9" s="1"/>
  <c r="EJ33" i="9" s="1"/>
  <c r="EK33" i="9" s="1"/>
  <c r="EL33" i="9" s="1"/>
  <c r="EM33" i="9" s="1"/>
  <c r="EN33" i="9" s="1"/>
  <c r="EO33" i="9" s="1"/>
  <c r="EP33" i="9" s="1"/>
  <c r="EQ33" i="9" s="1"/>
  <c r="ER33" i="9" s="1"/>
  <c r="ES33" i="9" s="1"/>
  <c r="ET33" i="9" s="1"/>
  <c r="EU33" i="9" s="1"/>
  <c r="EV33" i="9" s="1"/>
  <c r="EW33" i="9" s="1"/>
  <c r="EX33" i="9" s="1"/>
  <c r="EY33" i="9" s="1"/>
  <c r="EZ33" i="9" s="1"/>
  <c r="FA33" i="9" s="1"/>
  <c r="C30" i="9"/>
  <c r="DB30" i="9" s="1"/>
  <c r="DB31" i="9" s="1"/>
  <c r="DB32" i="9" s="1"/>
  <c r="DB33" i="9" s="1"/>
  <c r="BC34" i="9" l="1"/>
  <c r="BD34" i="9" s="1"/>
  <c r="BE34" i="9" s="1"/>
  <c r="BF34" i="9" s="1"/>
  <c r="BG34" i="9" s="1"/>
  <c r="BH34" i="9" s="1"/>
  <c r="BI34" i="9" s="1"/>
  <c r="BJ34" i="9" s="1"/>
  <c r="BK34" i="9" s="1"/>
  <c r="BL34" i="9" s="1"/>
  <c r="BM34" i="9" s="1"/>
  <c r="BN34" i="9" s="1"/>
  <c r="BO34" i="9" s="1"/>
  <c r="BP34" i="9" s="1"/>
  <c r="BQ34" i="9" s="1"/>
  <c r="BR34" i="9" s="1"/>
  <c r="BS34" i="9" s="1"/>
  <c r="BT34" i="9" s="1"/>
  <c r="BU34" i="9" s="1"/>
  <c r="BV34" i="9" s="1"/>
  <c r="BW34" i="9" s="1"/>
  <c r="BX34" i="9" s="1"/>
  <c r="BY34" i="9" s="1"/>
  <c r="BZ34" i="9" s="1"/>
  <c r="CA34" i="9" s="1"/>
  <c r="CB34" i="9" s="1"/>
  <c r="CC34" i="9" s="1"/>
  <c r="CD34" i="9" s="1"/>
  <c r="CE34" i="9" s="1"/>
  <c r="CF34" i="9" s="1"/>
  <c r="CG34" i="9" s="1"/>
  <c r="CH34" i="9" s="1"/>
  <c r="CI34" i="9" s="1"/>
  <c r="CJ34" i="9" s="1"/>
  <c r="CK34" i="9" s="1"/>
  <c r="CL34" i="9" s="1"/>
  <c r="CM34" i="9" s="1"/>
  <c r="CN34" i="9" s="1"/>
  <c r="CO34" i="9" s="1"/>
  <c r="CP34" i="9" s="1"/>
  <c r="CQ34" i="9" s="1"/>
  <c r="CR34" i="9" s="1"/>
  <c r="CS34" i="9" s="1"/>
  <c r="CT34" i="9" s="1"/>
  <c r="CU34" i="9" s="1"/>
  <c r="CV34" i="9" s="1"/>
  <c r="CW34" i="9" s="1"/>
  <c r="CX34" i="9" s="1"/>
  <c r="CY34" i="9" s="1"/>
  <c r="CZ34" i="9" s="1"/>
  <c r="C31" i="9"/>
  <c r="C32" i="9" s="1"/>
  <c r="C33" i="9" s="1"/>
  <c r="C34" i="9" s="1"/>
  <c r="BB34" i="9" l="1"/>
  <c r="D35" i="9" s="1"/>
  <c r="E35" i="9" s="1"/>
  <c r="F35" i="9" s="1"/>
  <c r="G35" i="9" s="1"/>
  <c r="H35" i="9" s="1"/>
  <c r="I35" i="9" s="1"/>
  <c r="J35" i="9" s="1"/>
  <c r="K35" i="9" s="1"/>
  <c r="L35" i="9" s="1"/>
  <c r="M35" i="9" s="1"/>
  <c r="N35" i="9" s="1"/>
  <c r="O35" i="9" s="1"/>
  <c r="P35" i="9" s="1"/>
  <c r="Q35" i="9" s="1"/>
  <c r="R35" i="9" s="1"/>
  <c r="S35" i="9" s="1"/>
  <c r="T35" i="9" s="1"/>
  <c r="U35" i="9" s="1"/>
  <c r="V35" i="9" s="1"/>
  <c r="W35" i="9" s="1"/>
  <c r="X35" i="9" s="1"/>
  <c r="Y35" i="9" s="1"/>
  <c r="Z35" i="9" s="1"/>
  <c r="AA35" i="9" s="1"/>
  <c r="AB35" i="9" s="1"/>
  <c r="AC35" i="9" s="1"/>
  <c r="AD35" i="9" s="1"/>
  <c r="AE35" i="9" s="1"/>
  <c r="AF35" i="9" s="1"/>
  <c r="AG35" i="9" s="1"/>
  <c r="AH35" i="9" s="1"/>
  <c r="AI35" i="9" s="1"/>
  <c r="AJ35" i="9" s="1"/>
  <c r="AK35" i="9" s="1"/>
  <c r="AL35" i="9" s="1"/>
  <c r="AM35" i="9" s="1"/>
  <c r="AN35" i="9" s="1"/>
  <c r="AO35" i="9" s="1"/>
  <c r="AP35" i="9" s="1"/>
  <c r="AQ35" i="9" s="1"/>
  <c r="AR35" i="9" s="1"/>
  <c r="AS35" i="9" s="1"/>
  <c r="AT35" i="9" s="1"/>
  <c r="AU35" i="9" s="1"/>
  <c r="AV35" i="9" s="1"/>
  <c r="AW35" i="9" s="1"/>
  <c r="AX35" i="9" s="1"/>
  <c r="AY35" i="9" s="1"/>
  <c r="AZ35" i="9" s="1"/>
  <c r="BA35" i="9" s="1"/>
  <c r="BC35" i="9" l="1"/>
  <c r="BD35" i="9" s="1"/>
  <c r="BE35" i="9" s="1"/>
  <c r="BF35" i="9" s="1"/>
  <c r="BG35" i="9" s="1"/>
  <c r="BH35" i="9" s="1"/>
  <c r="BI35" i="9" s="1"/>
  <c r="BJ35" i="9" s="1"/>
  <c r="BK35" i="9" s="1"/>
  <c r="BL35" i="9" s="1"/>
  <c r="BM35" i="9" s="1"/>
  <c r="BN35" i="9" s="1"/>
  <c r="BO35" i="9" s="1"/>
  <c r="BP35" i="9" s="1"/>
  <c r="BQ35" i="9" s="1"/>
  <c r="BR35" i="9" s="1"/>
  <c r="BS35" i="9" s="1"/>
  <c r="BT35" i="9" s="1"/>
  <c r="BU35" i="9" s="1"/>
  <c r="BV35" i="9" s="1"/>
  <c r="BW35" i="9" s="1"/>
  <c r="BX35" i="9" s="1"/>
  <c r="BY35" i="9" s="1"/>
  <c r="BZ35" i="9" s="1"/>
  <c r="CA35" i="9" s="1"/>
  <c r="CB35" i="9" s="1"/>
  <c r="CC35" i="9" s="1"/>
  <c r="CD35" i="9" s="1"/>
  <c r="CE35" i="9" s="1"/>
  <c r="CF35" i="9" s="1"/>
  <c r="CG35" i="9" s="1"/>
  <c r="CH35" i="9" s="1"/>
  <c r="CI35" i="9" s="1"/>
  <c r="CJ35" i="9" s="1"/>
  <c r="CK35" i="9" s="1"/>
  <c r="CL35" i="9" s="1"/>
  <c r="CM35" i="9" s="1"/>
  <c r="CN35" i="9" s="1"/>
  <c r="CO35" i="9" s="1"/>
  <c r="CP35" i="9" s="1"/>
  <c r="CQ35" i="9" s="1"/>
  <c r="CR35" i="9" s="1"/>
  <c r="CS35" i="9" s="1"/>
  <c r="CT35" i="9" s="1"/>
  <c r="CU35" i="9" s="1"/>
  <c r="CV35" i="9" s="1"/>
  <c r="CW35" i="9" s="1"/>
  <c r="CX35" i="9" s="1"/>
  <c r="CY35" i="9" s="1"/>
  <c r="CZ35" i="9" s="1"/>
  <c r="C35" i="9"/>
  <c r="DE34" i="9"/>
  <c r="BB35" i="9" l="1"/>
  <c r="D36" i="9" s="1"/>
  <c r="DF34" i="9"/>
  <c r="DG34" i="9" s="1"/>
  <c r="DH34" i="9" s="1"/>
  <c r="DI34" i="9" s="1"/>
  <c r="DJ34" i="9" s="1"/>
  <c r="DK34" i="9" s="1"/>
  <c r="DL34" i="9" s="1"/>
  <c r="DM34" i="9" s="1"/>
  <c r="DN34" i="9" s="1"/>
  <c r="DO34" i="9" s="1"/>
  <c r="DP34" i="9" s="1"/>
  <c r="DQ34" i="9" s="1"/>
  <c r="DR34" i="9" s="1"/>
  <c r="DS34" i="9" s="1"/>
  <c r="DT34" i="9" s="1"/>
  <c r="DU34" i="9" s="1"/>
  <c r="DV34" i="9" s="1"/>
  <c r="DW34" i="9" s="1"/>
  <c r="DX34" i="9" s="1"/>
  <c r="DY34" i="9" s="1"/>
  <c r="DZ34" i="9" s="1"/>
  <c r="EA34" i="9" s="1"/>
  <c r="EB34" i="9" s="1"/>
  <c r="EC34" i="9" s="1"/>
  <c r="ED34" i="9" s="1"/>
  <c r="EE34" i="9" s="1"/>
  <c r="EF34" i="9" s="1"/>
  <c r="EG34" i="9" s="1"/>
  <c r="EH34" i="9" s="1"/>
  <c r="EI34" i="9" s="1"/>
  <c r="EJ34" i="9" s="1"/>
  <c r="EK34" i="9" s="1"/>
  <c r="EL34" i="9" s="1"/>
  <c r="EM34" i="9" s="1"/>
  <c r="EN34" i="9" s="1"/>
  <c r="EO34" i="9" s="1"/>
  <c r="EP34" i="9" s="1"/>
  <c r="EQ34" i="9" s="1"/>
  <c r="ER34" i="9" s="1"/>
  <c r="ES34" i="9" s="1"/>
  <c r="ET34" i="9" s="1"/>
  <c r="EU34" i="9" s="1"/>
  <c r="EV34" i="9" s="1"/>
  <c r="EW34" i="9" s="1"/>
  <c r="EX34" i="9" s="1"/>
  <c r="EY34" i="9" s="1"/>
  <c r="EZ34" i="9" s="1"/>
  <c r="FA34" i="9" s="1"/>
  <c r="BC36" i="9" l="1"/>
  <c r="BD36" i="9" s="1"/>
  <c r="BE36" i="9" s="1"/>
  <c r="BF36" i="9" s="1"/>
  <c r="BG36" i="9" s="1"/>
  <c r="BH36" i="9" s="1"/>
  <c r="BI36" i="9" s="1"/>
  <c r="BJ36" i="9" s="1"/>
  <c r="BK36" i="9" s="1"/>
  <c r="BL36" i="9" s="1"/>
  <c r="BM36" i="9" s="1"/>
  <c r="BN36" i="9" s="1"/>
  <c r="BO36" i="9" s="1"/>
  <c r="BP36" i="9" s="1"/>
  <c r="BQ36" i="9" s="1"/>
  <c r="BR36" i="9" s="1"/>
  <c r="BS36" i="9" s="1"/>
  <c r="BT36" i="9" s="1"/>
  <c r="BU36" i="9" s="1"/>
  <c r="BV36" i="9" s="1"/>
  <c r="BW36" i="9" s="1"/>
  <c r="BX36" i="9" s="1"/>
  <c r="BY36" i="9" s="1"/>
  <c r="BZ36" i="9" s="1"/>
  <c r="CA36" i="9" s="1"/>
  <c r="CB36" i="9" s="1"/>
  <c r="CC36" i="9" s="1"/>
  <c r="CD36" i="9" s="1"/>
  <c r="CE36" i="9" s="1"/>
  <c r="CF36" i="9" s="1"/>
  <c r="CG36" i="9" s="1"/>
  <c r="CH36" i="9" s="1"/>
  <c r="CI36" i="9" s="1"/>
  <c r="CJ36" i="9" s="1"/>
  <c r="CK36" i="9" s="1"/>
  <c r="CL36" i="9" s="1"/>
  <c r="CM36" i="9" s="1"/>
  <c r="CN36" i="9" s="1"/>
  <c r="CO36" i="9" s="1"/>
  <c r="CP36" i="9" s="1"/>
  <c r="CQ36" i="9" s="1"/>
  <c r="CR36" i="9" s="1"/>
  <c r="CS36" i="9" s="1"/>
  <c r="CT36" i="9" s="1"/>
  <c r="CU36" i="9" s="1"/>
  <c r="CV36" i="9" s="1"/>
  <c r="CW36" i="9" s="1"/>
  <c r="CX36" i="9" s="1"/>
  <c r="CY36" i="9" s="1"/>
  <c r="CZ36" i="9" s="1"/>
  <c r="DC34" i="9"/>
  <c r="DC35" i="9" s="1"/>
  <c r="DB34" i="9"/>
  <c r="DB35" i="9" s="1"/>
  <c r="DB36" i="9" s="1"/>
  <c r="DB37" i="9" s="1"/>
  <c r="E36" i="9"/>
  <c r="F36" i="9" s="1"/>
  <c r="G36" i="9" s="1"/>
  <c r="H36" i="9" s="1"/>
  <c r="I36" i="9" s="1"/>
  <c r="J36" i="9" s="1"/>
  <c r="K36" i="9" s="1"/>
  <c r="L36" i="9" s="1"/>
  <c r="M36" i="9" s="1"/>
  <c r="N36" i="9" s="1"/>
  <c r="O36" i="9" s="1"/>
  <c r="P36" i="9" s="1"/>
  <c r="Q36" i="9" s="1"/>
  <c r="R36" i="9" s="1"/>
  <c r="S36" i="9" s="1"/>
  <c r="T36" i="9" s="1"/>
  <c r="U36" i="9" s="1"/>
  <c r="V36" i="9" s="1"/>
  <c r="W36" i="9" s="1"/>
  <c r="X36" i="9" s="1"/>
  <c r="Y36" i="9" s="1"/>
  <c r="Z36" i="9" s="1"/>
  <c r="AA36" i="9" s="1"/>
  <c r="AB36" i="9" s="1"/>
  <c r="AC36" i="9" s="1"/>
  <c r="AD36" i="9" s="1"/>
  <c r="AE36" i="9" s="1"/>
  <c r="AF36" i="9" s="1"/>
  <c r="AG36" i="9" s="1"/>
  <c r="AH36" i="9" s="1"/>
  <c r="AI36" i="9" s="1"/>
  <c r="AJ36" i="9" s="1"/>
  <c r="AK36" i="9" s="1"/>
  <c r="AL36" i="9" s="1"/>
  <c r="AM36" i="9" s="1"/>
  <c r="AN36" i="9" s="1"/>
  <c r="AO36" i="9" s="1"/>
  <c r="AP36" i="9" s="1"/>
  <c r="AQ36" i="9" s="1"/>
  <c r="AR36" i="9" s="1"/>
  <c r="AS36" i="9" s="1"/>
  <c r="AT36" i="9" s="1"/>
  <c r="AU36" i="9" s="1"/>
  <c r="AV36" i="9" s="1"/>
  <c r="AW36" i="9" s="1"/>
  <c r="AX36" i="9" s="1"/>
  <c r="AY36" i="9" s="1"/>
  <c r="AZ36" i="9" s="1"/>
  <c r="BA36" i="9" s="1"/>
  <c r="BB36" i="9"/>
  <c r="DD35" i="9" l="1"/>
  <c r="DE35" i="9" s="1"/>
  <c r="DF35" i="9" s="1"/>
  <c r="DG35" i="9" s="1"/>
  <c r="DH35" i="9" s="1"/>
  <c r="DI35" i="9" s="1"/>
  <c r="DJ35" i="9" s="1"/>
  <c r="DK35" i="9" s="1"/>
  <c r="DL35" i="9" s="1"/>
  <c r="DM35" i="9" s="1"/>
  <c r="DN35" i="9" s="1"/>
  <c r="DO35" i="9" s="1"/>
  <c r="DP35" i="9" s="1"/>
  <c r="DQ35" i="9" s="1"/>
  <c r="DR35" i="9" s="1"/>
  <c r="DS35" i="9" s="1"/>
  <c r="DT35" i="9" s="1"/>
  <c r="DU35" i="9" s="1"/>
  <c r="DV35" i="9" s="1"/>
  <c r="DW35" i="9" s="1"/>
  <c r="DX35" i="9" s="1"/>
  <c r="DY35" i="9" s="1"/>
  <c r="DZ35" i="9" s="1"/>
  <c r="EA35" i="9" s="1"/>
  <c r="EB35" i="9" s="1"/>
  <c r="EC35" i="9" s="1"/>
  <c r="ED35" i="9" s="1"/>
  <c r="EE35" i="9" s="1"/>
  <c r="EF35" i="9" s="1"/>
  <c r="EG35" i="9" s="1"/>
  <c r="EH35" i="9" s="1"/>
  <c r="EI35" i="9" s="1"/>
  <c r="EJ35" i="9" s="1"/>
  <c r="EK35" i="9" s="1"/>
  <c r="EL35" i="9" s="1"/>
  <c r="EM35" i="9" s="1"/>
  <c r="EN35" i="9" s="1"/>
  <c r="EO35" i="9" s="1"/>
  <c r="EP35" i="9" s="1"/>
  <c r="EQ35" i="9" s="1"/>
  <c r="ER35" i="9" s="1"/>
  <c r="ES35" i="9" s="1"/>
  <c r="ET35" i="9" s="1"/>
  <c r="EU35" i="9" s="1"/>
  <c r="EV35" i="9" s="1"/>
  <c r="EW35" i="9" s="1"/>
  <c r="EX35" i="9" s="1"/>
  <c r="EY35" i="9" s="1"/>
  <c r="EZ35" i="9" s="1"/>
  <c r="FA35" i="9" s="1"/>
  <c r="DC36" i="9"/>
  <c r="DD36" i="9"/>
  <c r="C36" i="9"/>
  <c r="D37" i="9"/>
  <c r="E37" i="9" s="1"/>
  <c r="F37" i="9" s="1"/>
  <c r="G37" i="9" s="1"/>
  <c r="H37" i="9" s="1"/>
  <c r="I37" i="9" s="1"/>
  <c r="J37" i="9" s="1"/>
  <c r="K37" i="9" s="1"/>
  <c r="L37" i="9" s="1"/>
  <c r="M37" i="9" s="1"/>
  <c r="N37" i="9" s="1"/>
  <c r="O37" i="9" s="1"/>
  <c r="P37" i="9" s="1"/>
  <c r="Q37" i="9" s="1"/>
  <c r="R37" i="9" s="1"/>
  <c r="S37" i="9" s="1"/>
  <c r="T37" i="9" s="1"/>
  <c r="U37" i="9" s="1"/>
  <c r="V37" i="9" s="1"/>
  <c r="W37" i="9" s="1"/>
  <c r="X37" i="9" s="1"/>
  <c r="Y37" i="9" s="1"/>
  <c r="Z37" i="9" s="1"/>
  <c r="AA37" i="9" s="1"/>
  <c r="AB37" i="9" s="1"/>
  <c r="AC37" i="9" s="1"/>
  <c r="AD37" i="9" s="1"/>
  <c r="AE37" i="9" s="1"/>
  <c r="AF37" i="9" s="1"/>
  <c r="AG37" i="9" s="1"/>
  <c r="AH37" i="9" s="1"/>
  <c r="AI37" i="9" s="1"/>
  <c r="AJ37" i="9" s="1"/>
  <c r="AK37" i="9" s="1"/>
  <c r="AL37" i="9" s="1"/>
  <c r="AM37" i="9" s="1"/>
  <c r="AN37" i="9" s="1"/>
  <c r="AO37" i="9" s="1"/>
  <c r="AP37" i="9" s="1"/>
  <c r="AQ37" i="9" s="1"/>
  <c r="AR37" i="9" s="1"/>
  <c r="AS37" i="9" s="1"/>
  <c r="AT37" i="9" s="1"/>
  <c r="AU37" i="9" s="1"/>
  <c r="AV37" i="9" s="1"/>
  <c r="AW37" i="9" s="1"/>
  <c r="AX37" i="9" s="1"/>
  <c r="AY37" i="9" s="1"/>
  <c r="AZ37" i="9" s="1"/>
  <c r="BA37" i="9" s="1"/>
  <c r="BC37" i="9"/>
  <c r="BD37" i="9" s="1"/>
  <c r="BE37" i="9" s="1"/>
  <c r="BF37" i="9" s="1"/>
  <c r="BG37" i="9" s="1"/>
  <c r="BH37" i="9" s="1"/>
  <c r="BI37" i="9" s="1"/>
  <c r="BJ37" i="9" s="1"/>
  <c r="BK37" i="9" s="1"/>
  <c r="BL37" i="9" s="1"/>
  <c r="BM37" i="9" s="1"/>
  <c r="BN37" i="9" s="1"/>
  <c r="BO37" i="9" s="1"/>
  <c r="BP37" i="9" s="1"/>
  <c r="BQ37" i="9" s="1"/>
  <c r="BR37" i="9" s="1"/>
  <c r="BS37" i="9" s="1"/>
  <c r="BT37" i="9" s="1"/>
  <c r="BU37" i="9" s="1"/>
  <c r="BV37" i="9" s="1"/>
  <c r="BW37" i="9" s="1"/>
  <c r="BX37" i="9" s="1"/>
  <c r="BY37" i="9" s="1"/>
  <c r="BZ37" i="9" s="1"/>
  <c r="CA37" i="9" s="1"/>
  <c r="CB37" i="9" s="1"/>
  <c r="CC37" i="9" s="1"/>
  <c r="CD37" i="9" s="1"/>
  <c r="CE37" i="9" s="1"/>
  <c r="CF37" i="9" s="1"/>
  <c r="CG37" i="9" s="1"/>
  <c r="CH37" i="9" s="1"/>
  <c r="CI37" i="9" s="1"/>
  <c r="CJ37" i="9" s="1"/>
  <c r="CK37" i="9" s="1"/>
  <c r="CL37" i="9" s="1"/>
  <c r="CM37" i="9" s="1"/>
  <c r="CN37" i="9" s="1"/>
  <c r="CO37" i="9" s="1"/>
  <c r="CP37" i="9" s="1"/>
  <c r="CQ37" i="9" s="1"/>
  <c r="CR37" i="9" s="1"/>
  <c r="CS37" i="9" s="1"/>
  <c r="CT37" i="9" s="1"/>
  <c r="CU37" i="9" s="1"/>
  <c r="CV37" i="9" s="1"/>
  <c r="CW37" i="9" s="1"/>
  <c r="CX37" i="9" s="1"/>
  <c r="CY37" i="9" s="1"/>
  <c r="CZ37" i="9" s="1"/>
  <c r="DE36" i="9"/>
  <c r="DF36" i="9" s="1"/>
  <c r="DG36" i="9" s="1"/>
  <c r="DH36" i="9" s="1"/>
  <c r="DI36" i="9" s="1"/>
  <c r="DJ36" i="9" s="1"/>
  <c r="DK36" i="9" s="1"/>
  <c r="DL36" i="9" s="1"/>
  <c r="DM36" i="9" s="1"/>
  <c r="DN36" i="9" s="1"/>
  <c r="DO36" i="9" s="1"/>
  <c r="DP36" i="9" s="1"/>
  <c r="DQ36" i="9" s="1"/>
  <c r="DR36" i="9" s="1"/>
  <c r="DS36" i="9" s="1"/>
  <c r="DT36" i="9" s="1"/>
  <c r="DU36" i="9" s="1"/>
  <c r="DV36" i="9" s="1"/>
  <c r="DW36" i="9" s="1"/>
  <c r="DX36" i="9" s="1"/>
  <c r="DY36" i="9" s="1"/>
  <c r="DZ36" i="9" s="1"/>
  <c r="EA36" i="9" s="1"/>
  <c r="EB36" i="9" s="1"/>
  <c r="EC36" i="9" s="1"/>
  <c r="ED36" i="9" s="1"/>
  <c r="EE36" i="9" s="1"/>
  <c r="EF36" i="9" s="1"/>
  <c r="EG36" i="9" s="1"/>
  <c r="EH36" i="9" s="1"/>
  <c r="EI36" i="9" s="1"/>
  <c r="EJ36" i="9" s="1"/>
  <c r="EK36" i="9" s="1"/>
  <c r="EL36" i="9" s="1"/>
  <c r="EM36" i="9" s="1"/>
  <c r="EN36" i="9" s="1"/>
  <c r="EO36" i="9" s="1"/>
  <c r="EP36" i="9" s="1"/>
  <c r="EQ36" i="9" s="1"/>
  <c r="ER36" i="9" s="1"/>
  <c r="ES36" i="9" s="1"/>
  <c r="ET36" i="9" s="1"/>
  <c r="EU36" i="9" s="1"/>
  <c r="EV36" i="9" s="1"/>
  <c r="EW36" i="9" s="1"/>
  <c r="EX36" i="9" s="1"/>
  <c r="EY36" i="9" s="1"/>
  <c r="EZ36" i="9" s="1"/>
  <c r="FA36" i="9" s="1"/>
  <c r="C37" i="9" l="1"/>
  <c r="DC37" i="9"/>
  <c r="DD38" i="9" s="1"/>
  <c r="DD37" i="9"/>
  <c r="BB37" i="9"/>
  <c r="DE37" i="9" l="1"/>
  <c r="DF37" i="9" s="1"/>
  <c r="DG37" i="9" s="1"/>
  <c r="DH37" i="9" s="1"/>
  <c r="DI37" i="9" s="1"/>
  <c r="DJ37" i="9" s="1"/>
  <c r="DK37" i="9" s="1"/>
  <c r="DL37" i="9" s="1"/>
  <c r="DM37" i="9" s="1"/>
  <c r="DN37" i="9" s="1"/>
  <c r="DO37" i="9" s="1"/>
  <c r="DP37" i="9" s="1"/>
  <c r="DQ37" i="9" s="1"/>
  <c r="DR37" i="9" s="1"/>
  <c r="DS37" i="9" s="1"/>
  <c r="DT37" i="9" s="1"/>
  <c r="DU37" i="9" s="1"/>
  <c r="DV37" i="9" s="1"/>
  <c r="DW37" i="9" s="1"/>
  <c r="DX37" i="9" s="1"/>
  <c r="DY37" i="9" s="1"/>
  <c r="DZ37" i="9" s="1"/>
  <c r="EA37" i="9" s="1"/>
  <c r="EB37" i="9" s="1"/>
  <c r="EC37" i="9" s="1"/>
  <c r="ED37" i="9" s="1"/>
  <c r="EE37" i="9" s="1"/>
  <c r="EF37" i="9" s="1"/>
  <c r="EG37" i="9" s="1"/>
  <c r="EH37" i="9" s="1"/>
  <c r="EI37" i="9" s="1"/>
  <c r="EJ37" i="9" s="1"/>
  <c r="EK37" i="9" s="1"/>
  <c r="EL37" i="9" s="1"/>
  <c r="EM37" i="9" s="1"/>
  <c r="EN37" i="9" s="1"/>
  <c r="EO37" i="9" s="1"/>
  <c r="EP37" i="9" s="1"/>
  <c r="EQ37" i="9" s="1"/>
  <c r="ER37" i="9" s="1"/>
  <c r="ES37" i="9" s="1"/>
  <c r="ET37" i="9" s="1"/>
  <c r="EU37" i="9" s="1"/>
  <c r="EV37" i="9" s="1"/>
  <c r="EW37" i="9" s="1"/>
  <c r="EX37" i="9" s="1"/>
  <c r="EY37" i="9" s="1"/>
  <c r="EZ37" i="9" s="1"/>
  <c r="FA37" i="9" s="1"/>
  <c r="BC38" i="9"/>
  <c r="BD38" i="9" s="1"/>
  <c r="BE38" i="9" s="1"/>
  <c r="BF38" i="9" s="1"/>
  <c r="BG38" i="9" s="1"/>
  <c r="BH38" i="9" s="1"/>
  <c r="BI38" i="9" s="1"/>
  <c r="BJ38" i="9" s="1"/>
  <c r="BK38" i="9" s="1"/>
  <c r="BL38" i="9" s="1"/>
  <c r="BM38" i="9" s="1"/>
  <c r="BN38" i="9" s="1"/>
  <c r="BO38" i="9" s="1"/>
  <c r="BP38" i="9" s="1"/>
  <c r="BQ38" i="9" s="1"/>
  <c r="BR38" i="9" s="1"/>
  <c r="BS38" i="9" s="1"/>
  <c r="BT38" i="9" s="1"/>
  <c r="BU38" i="9" s="1"/>
  <c r="BV38" i="9" s="1"/>
  <c r="BW38" i="9" s="1"/>
  <c r="BX38" i="9" s="1"/>
  <c r="BY38" i="9" s="1"/>
  <c r="BZ38" i="9" s="1"/>
  <c r="CA38" i="9" s="1"/>
  <c r="CB38" i="9" s="1"/>
  <c r="CC38" i="9" s="1"/>
  <c r="CD38" i="9" s="1"/>
  <c r="CE38" i="9" s="1"/>
  <c r="CF38" i="9" s="1"/>
  <c r="CG38" i="9" s="1"/>
  <c r="CH38" i="9" s="1"/>
  <c r="CI38" i="9" s="1"/>
  <c r="CJ38" i="9" s="1"/>
  <c r="CK38" i="9" s="1"/>
  <c r="CL38" i="9" s="1"/>
  <c r="CM38" i="9" s="1"/>
  <c r="CN38" i="9" s="1"/>
  <c r="CO38" i="9" s="1"/>
  <c r="CP38" i="9" s="1"/>
  <c r="CQ38" i="9" s="1"/>
  <c r="CR38" i="9" s="1"/>
  <c r="CS38" i="9" s="1"/>
  <c r="CT38" i="9" s="1"/>
  <c r="CU38" i="9" s="1"/>
  <c r="CV38" i="9" s="1"/>
  <c r="CW38" i="9" s="1"/>
  <c r="CX38" i="9" s="1"/>
  <c r="CY38" i="9" s="1"/>
  <c r="CZ38" i="9" s="1"/>
  <c r="D38" i="9"/>
  <c r="BB38" i="9" l="1"/>
  <c r="E38" i="9"/>
  <c r="F38" i="9" s="1"/>
  <c r="G38" i="9" s="1"/>
  <c r="H38" i="9" s="1"/>
  <c r="I38" i="9" s="1"/>
  <c r="J38" i="9" s="1"/>
  <c r="K38" i="9" s="1"/>
  <c r="L38" i="9" s="1"/>
  <c r="M38" i="9" s="1"/>
  <c r="N38" i="9" s="1"/>
  <c r="O38" i="9" s="1"/>
  <c r="P38" i="9" s="1"/>
  <c r="Q38" i="9" s="1"/>
  <c r="R38" i="9" s="1"/>
  <c r="S38" i="9" s="1"/>
  <c r="T38" i="9" s="1"/>
  <c r="U38" i="9" s="1"/>
  <c r="V38" i="9" s="1"/>
  <c r="W38" i="9" s="1"/>
  <c r="X38" i="9" s="1"/>
  <c r="Y38" i="9" s="1"/>
  <c r="Z38" i="9" s="1"/>
  <c r="AA38" i="9" s="1"/>
  <c r="AB38" i="9" s="1"/>
  <c r="AC38" i="9" s="1"/>
  <c r="AD38" i="9" s="1"/>
  <c r="AE38" i="9" s="1"/>
  <c r="AF38" i="9" s="1"/>
  <c r="AG38" i="9" s="1"/>
  <c r="AH38" i="9" s="1"/>
  <c r="AI38" i="9" s="1"/>
  <c r="AJ38" i="9" s="1"/>
  <c r="AK38" i="9" s="1"/>
  <c r="AL38" i="9" s="1"/>
  <c r="AM38" i="9" s="1"/>
  <c r="AN38" i="9" s="1"/>
  <c r="AO38" i="9" s="1"/>
  <c r="AP38" i="9" s="1"/>
  <c r="AQ38" i="9" s="1"/>
  <c r="AR38" i="9" s="1"/>
  <c r="AS38" i="9" s="1"/>
  <c r="AT38" i="9" s="1"/>
  <c r="AU38" i="9" s="1"/>
  <c r="AV38" i="9" s="1"/>
  <c r="AW38" i="9" s="1"/>
  <c r="AX38" i="9" s="1"/>
  <c r="AY38" i="9" s="1"/>
  <c r="AZ38" i="9" s="1"/>
  <c r="BA38" i="9" s="1"/>
  <c r="C38" i="9" l="1"/>
  <c r="D39" i="9"/>
  <c r="E39" i="9" s="1"/>
  <c r="F39" i="9" s="1"/>
  <c r="G39" i="9" s="1"/>
  <c r="H39" i="9" s="1"/>
  <c r="I39" i="9" s="1"/>
  <c r="J39" i="9" s="1"/>
  <c r="K39" i="9" s="1"/>
  <c r="L39" i="9" s="1"/>
  <c r="M39" i="9" s="1"/>
  <c r="N39" i="9" s="1"/>
  <c r="O39" i="9" s="1"/>
  <c r="P39" i="9" s="1"/>
  <c r="Q39" i="9" s="1"/>
  <c r="R39" i="9" s="1"/>
  <c r="S39" i="9" s="1"/>
  <c r="T39" i="9" s="1"/>
  <c r="U39" i="9" s="1"/>
  <c r="V39" i="9" s="1"/>
  <c r="W39" i="9" s="1"/>
  <c r="X39" i="9" s="1"/>
  <c r="Y39" i="9" s="1"/>
  <c r="Z39" i="9" s="1"/>
  <c r="AA39" i="9" s="1"/>
  <c r="AB39" i="9" s="1"/>
  <c r="AC39" i="9" s="1"/>
  <c r="AD39" i="9" s="1"/>
  <c r="AE39" i="9" s="1"/>
  <c r="AF39" i="9" s="1"/>
  <c r="AG39" i="9" s="1"/>
  <c r="AH39" i="9" s="1"/>
  <c r="AI39" i="9" s="1"/>
  <c r="AJ39" i="9" s="1"/>
  <c r="AK39" i="9" s="1"/>
  <c r="AL39" i="9" s="1"/>
  <c r="AM39" i="9" s="1"/>
  <c r="AN39" i="9" s="1"/>
  <c r="AO39" i="9" s="1"/>
  <c r="AP39" i="9" s="1"/>
  <c r="AQ39" i="9" s="1"/>
  <c r="AR39" i="9" s="1"/>
  <c r="AS39" i="9" s="1"/>
  <c r="AT39" i="9" s="1"/>
  <c r="AU39" i="9" s="1"/>
  <c r="AV39" i="9" s="1"/>
  <c r="AW39" i="9" s="1"/>
  <c r="AX39" i="9" s="1"/>
  <c r="AY39" i="9" s="1"/>
  <c r="AZ39" i="9" s="1"/>
  <c r="BA39" i="9" s="1"/>
  <c r="BC39" i="9"/>
  <c r="BD39" i="9" s="1"/>
  <c r="BE39" i="9" s="1"/>
  <c r="BF39" i="9" s="1"/>
  <c r="BG39" i="9" s="1"/>
  <c r="BH39" i="9" s="1"/>
  <c r="BI39" i="9" s="1"/>
  <c r="BJ39" i="9" s="1"/>
  <c r="BK39" i="9" s="1"/>
  <c r="BL39" i="9" s="1"/>
  <c r="BM39" i="9" s="1"/>
  <c r="BN39" i="9" s="1"/>
  <c r="BO39" i="9" s="1"/>
  <c r="BP39" i="9" s="1"/>
  <c r="BQ39" i="9" s="1"/>
  <c r="BR39" i="9" s="1"/>
  <c r="BS39" i="9" s="1"/>
  <c r="BT39" i="9" s="1"/>
  <c r="BU39" i="9" s="1"/>
  <c r="BV39" i="9" s="1"/>
  <c r="BW39" i="9" s="1"/>
  <c r="BX39" i="9" s="1"/>
  <c r="BY39" i="9" s="1"/>
  <c r="BZ39" i="9" s="1"/>
  <c r="CA39" i="9" s="1"/>
  <c r="CB39" i="9" s="1"/>
  <c r="CC39" i="9" s="1"/>
  <c r="CD39" i="9" s="1"/>
  <c r="CE39" i="9" s="1"/>
  <c r="CF39" i="9" s="1"/>
  <c r="CG39" i="9" s="1"/>
  <c r="CH39" i="9" s="1"/>
  <c r="CI39" i="9" s="1"/>
  <c r="CJ39" i="9" s="1"/>
  <c r="CK39" i="9" s="1"/>
  <c r="CL39" i="9" s="1"/>
  <c r="CM39" i="9" s="1"/>
  <c r="CN39" i="9" s="1"/>
  <c r="CO39" i="9" s="1"/>
  <c r="CP39" i="9" s="1"/>
  <c r="CQ39" i="9" s="1"/>
  <c r="CR39" i="9" s="1"/>
  <c r="CS39" i="9" s="1"/>
  <c r="CT39" i="9" s="1"/>
  <c r="CU39" i="9" s="1"/>
  <c r="CV39" i="9" s="1"/>
  <c r="CW39" i="9" s="1"/>
  <c r="CX39" i="9" s="1"/>
  <c r="CY39" i="9" s="1"/>
  <c r="CZ39" i="9" s="1"/>
  <c r="DE38" i="9" l="1"/>
  <c r="BB39" i="9"/>
  <c r="C39" i="9"/>
  <c r="DF38" i="9" l="1"/>
  <c r="DG38" i="9" s="1"/>
  <c r="DH38" i="9" s="1"/>
  <c r="DI38" i="9" s="1"/>
  <c r="DJ38" i="9" s="1"/>
  <c r="DK38" i="9" s="1"/>
  <c r="DL38" i="9" s="1"/>
  <c r="DM38" i="9" s="1"/>
  <c r="DN38" i="9" s="1"/>
  <c r="DO38" i="9" s="1"/>
  <c r="DP38" i="9" s="1"/>
  <c r="DQ38" i="9" s="1"/>
  <c r="DR38" i="9" s="1"/>
  <c r="DS38" i="9" s="1"/>
  <c r="DT38" i="9" s="1"/>
  <c r="DU38" i="9" s="1"/>
  <c r="DV38" i="9" s="1"/>
  <c r="DW38" i="9" s="1"/>
  <c r="DX38" i="9" s="1"/>
  <c r="DY38" i="9" s="1"/>
  <c r="DZ38" i="9" s="1"/>
  <c r="EA38" i="9" s="1"/>
  <c r="EB38" i="9" s="1"/>
  <c r="EC38" i="9" s="1"/>
  <c r="ED38" i="9" s="1"/>
  <c r="EE38" i="9" s="1"/>
  <c r="EF38" i="9" s="1"/>
  <c r="EG38" i="9" s="1"/>
  <c r="EH38" i="9" s="1"/>
  <c r="EI38" i="9" s="1"/>
  <c r="EJ38" i="9" s="1"/>
  <c r="EK38" i="9" s="1"/>
  <c r="EL38" i="9" s="1"/>
  <c r="EM38" i="9" s="1"/>
  <c r="EN38" i="9" s="1"/>
  <c r="EO38" i="9" s="1"/>
  <c r="EP38" i="9" s="1"/>
  <c r="EQ38" i="9" s="1"/>
  <c r="ER38" i="9" s="1"/>
  <c r="ES38" i="9" s="1"/>
  <c r="ET38" i="9" s="1"/>
  <c r="EU38" i="9" s="1"/>
  <c r="EV38" i="9" s="1"/>
  <c r="EW38" i="9" s="1"/>
  <c r="EX38" i="9" s="1"/>
  <c r="EY38" i="9" s="1"/>
  <c r="EZ38" i="9" s="1"/>
  <c r="FA38" i="9" s="1"/>
  <c r="BC40" i="9"/>
  <c r="BD40" i="9" s="1"/>
  <c r="BE40" i="9" s="1"/>
  <c r="BF40" i="9" s="1"/>
  <c r="BG40" i="9" s="1"/>
  <c r="BH40" i="9" s="1"/>
  <c r="BI40" i="9" s="1"/>
  <c r="BJ40" i="9" s="1"/>
  <c r="BK40" i="9" s="1"/>
  <c r="BL40" i="9" s="1"/>
  <c r="BM40" i="9" s="1"/>
  <c r="BN40" i="9" s="1"/>
  <c r="BO40" i="9" s="1"/>
  <c r="BP40" i="9" s="1"/>
  <c r="BQ40" i="9" s="1"/>
  <c r="BR40" i="9" s="1"/>
  <c r="BS40" i="9" s="1"/>
  <c r="BT40" i="9" s="1"/>
  <c r="BU40" i="9" s="1"/>
  <c r="BV40" i="9" s="1"/>
  <c r="BW40" i="9" s="1"/>
  <c r="BX40" i="9" s="1"/>
  <c r="BY40" i="9" s="1"/>
  <c r="BZ40" i="9" s="1"/>
  <c r="CA40" i="9" s="1"/>
  <c r="CB40" i="9" s="1"/>
  <c r="CC40" i="9" s="1"/>
  <c r="CD40" i="9" s="1"/>
  <c r="CE40" i="9" s="1"/>
  <c r="CF40" i="9" s="1"/>
  <c r="CG40" i="9" s="1"/>
  <c r="CH40" i="9" s="1"/>
  <c r="CI40" i="9" s="1"/>
  <c r="CJ40" i="9" s="1"/>
  <c r="CK40" i="9" s="1"/>
  <c r="CL40" i="9" s="1"/>
  <c r="CM40" i="9" s="1"/>
  <c r="CN40" i="9" s="1"/>
  <c r="CO40" i="9" s="1"/>
  <c r="CP40" i="9" s="1"/>
  <c r="CQ40" i="9" s="1"/>
  <c r="CR40" i="9" s="1"/>
  <c r="CS40" i="9" s="1"/>
  <c r="CT40" i="9" s="1"/>
  <c r="CU40" i="9" s="1"/>
  <c r="CV40" i="9" s="1"/>
  <c r="CW40" i="9" s="1"/>
  <c r="CX40" i="9" s="1"/>
  <c r="CY40" i="9" s="1"/>
  <c r="CZ40" i="9" s="1"/>
  <c r="D40" i="9"/>
  <c r="E40" i="9" s="1"/>
  <c r="F40" i="9" s="1"/>
  <c r="G40" i="9" s="1"/>
  <c r="H40" i="9" s="1"/>
  <c r="I40" i="9" s="1"/>
  <c r="J40" i="9" s="1"/>
  <c r="K40" i="9" s="1"/>
  <c r="L40" i="9" s="1"/>
  <c r="M40" i="9" s="1"/>
  <c r="N40" i="9" s="1"/>
  <c r="O40" i="9" s="1"/>
  <c r="P40" i="9" s="1"/>
  <c r="Q40" i="9" s="1"/>
  <c r="R40" i="9" s="1"/>
  <c r="S40" i="9" s="1"/>
  <c r="T40" i="9" s="1"/>
  <c r="U40" i="9" s="1"/>
  <c r="V40" i="9" s="1"/>
  <c r="W40" i="9" s="1"/>
  <c r="X40" i="9" s="1"/>
  <c r="Y40" i="9" s="1"/>
  <c r="Z40" i="9" s="1"/>
  <c r="AA40" i="9" s="1"/>
  <c r="AB40" i="9" s="1"/>
  <c r="AC40" i="9" s="1"/>
  <c r="AD40" i="9" s="1"/>
  <c r="AE40" i="9" s="1"/>
  <c r="AF40" i="9" s="1"/>
  <c r="AG40" i="9" s="1"/>
  <c r="AH40" i="9" s="1"/>
  <c r="AI40" i="9" s="1"/>
  <c r="AJ40" i="9" s="1"/>
  <c r="AK40" i="9" s="1"/>
  <c r="AL40" i="9" s="1"/>
  <c r="AM40" i="9" s="1"/>
  <c r="AN40" i="9" s="1"/>
  <c r="AO40" i="9" s="1"/>
  <c r="AP40" i="9" s="1"/>
  <c r="AQ40" i="9" s="1"/>
  <c r="AR40" i="9" s="1"/>
  <c r="AS40" i="9" s="1"/>
  <c r="AT40" i="9" s="1"/>
  <c r="AU40" i="9" s="1"/>
  <c r="AV40" i="9" s="1"/>
  <c r="AW40" i="9" s="1"/>
  <c r="AX40" i="9" s="1"/>
  <c r="AY40" i="9" s="1"/>
  <c r="AZ40" i="9" s="1"/>
  <c r="BA40" i="9" s="1"/>
  <c r="DB38" i="9" l="1"/>
  <c r="DB39" i="9" s="1"/>
  <c r="DB40" i="9" s="1"/>
  <c r="DB41" i="9" s="1"/>
  <c r="DC38" i="9"/>
  <c r="DD39" i="9" s="1"/>
  <c r="DE39" i="9" s="1"/>
  <c r="DF39" i="9" s="1"/>
  <c r="DG39" i="9" s="1"/>
  <c r="DH39" i="9" s="1"/>
  <c r="DI39" i="9" s="1"/>
  <c r="DJ39" i="9" s="1"/>
  <c r="DK39" i="9" s="1"/>
  <c r="DL39" i="9" s="1"/>
  <c r="DM39" i="9" s="1"/>
  <c r="DN39" i="9" s="1"/>
  <c r="DO39" i="9" s="1"/>
  <c r="DP39" i="9" s="1"/>
  <c r="DQ39" i="9" s="1"/>
  <c r="DR39" i="9" s="1"/>
  <c r="DS39" i="9" s="1"/>
  <c r="DT39" i="9" s="1"/>
  <c r="DU39" i="9" s="1"/>
  <c r="DV39" i="9" s="1"/>
  <c r="DW39" i="9" s="1"/>
  <c r="DX39" i="9" s="1"/>
  <c r="DY39" i="9" s="1"/>
  <c r="DZ39" i="9" s="1"/>
  <c r="EA39" i="9" s="1"/>
  <c r="EB39" i="9" s="1"/>
  <c r="EC39" i="9" s="1"/>
  <c r="ED39" i="9" s="1"/>
  <c r="EE39" i="9" s="1"/>
  <c r="EF39" i="9" s="1"/>
  <c r="EG39" i="9" s="1"/>
  <c r="EH39" i="9" s="1"/>
  <c r="EI39" i="9" s="1"/>
  <c r="EJ39" i="9" s="1"/>
  <c r="EK39" i="9" s="1"/>
  <c r="EL39" i="9" s="1"/>
  <c r="EM39" i="9" s="1"/>
  <c r="EN39" i="9" s="1"/>
  <c r="EO39" i="9" s="1"/>
  <c r="EP39" i="9" s="1"/>
  <c r="EQ39" i="9" s="1"/>
  <c r="ER39" i="9" s="1"/>
  <c r="ES39" i="9" s="1"/>
  <c r="ET39" i="9" s="1"/>
  <c r="EU39" i="9" s="1"/>
  <c r="EV39" i="9" s="1"/>
  <c r="EW39" i="9" s="1"/>
  <c r="EX39" i="9" s="1"/>
  <c r="EY39" i="9" s="1"/>
  <c r="EZ39" i="9" s="1"/>
  <c r="FA39" i="9" s="1"/>
  <c r="BB40" i="9"/>
  <c r="C40" i="9"/>
  <c r="DC39" i="9" l="1"/>
  <c r="DD40" i="9" s="1"/>
  <c r="DE40" i="9" s="1"/>
  <c r="DF40" i="9" s="1"/>
  <c r="DG40" i="9" s="1"/>
  <c r="DH40" i="9" s="1"/>
  <c r="DI40" i="9" s="1"/>
  <c r="DJ40" i="9" s="1"/>
  <c r="DK40" i="9" s="1"/>
  <c r="DL40" i="9" s="1"/>
  <c r="DM40" i="9" s="1"/>
  <c r="DN40" i="9" s="1"/>
  <c r="DO40" i="9" s="1"/>
  <c r="DP40" i="9" s="1"/>
  <c r="DQ40" i="9" s="1"/>
  <c r="DR40" i="9" s="1"/>
  <c r="DS40" i="9" s="1"/>
  <c r="DT40" i="9" s="1"/>
  <c r="DU40" i="9" s="1"/>
  <c r="DV40" i="9" s="1"/>
  <c r="DW40" i="9" s="1"/>
  <c r="DX40" i="9" s="1"/>
  <c r="DY40" i="9" s="1"/>
  <c r="DZ40" i="9" s="1"/>
  <c r="EA40" i="9" s="1"/>
  <c r="EB40" i="9" s="1"/>
  <c r="EC40" i="9" s="1"/>
  <c r="ED40" i="9" s="1"/>
  <c r="EE40" i="9" s="1"/>
  <c r="EF40" i="9" s="1"/>
  <c r="EG40" i="9" s="1"/>
  <c r="EH40" i="9" s="1"/>
  <c r="EI40" i="9" s="1"/>
  <c r="EJ40" i="9" s="1"/>
  <c r="EK40" i="9" s="1"/>
  <c r="EL40" i="9" s="1"/>
  <c r="EM40" i="9" s="1"/>
  <c r="EN40" i="9" s="1"/>
  <c r="EO40" i="9" s="1"/>
  <c r="EP40" i="9" s="1"/>
  <c r="EQ40" i="9" s="1"/>
  <c r="ER40" i="9" s="1"/>
  <c r="ES40" i="9" s="1"/>
  <c r="ET40" i="9" s="1"/>
  <c r="EU40" i="9" s="1"/>
  <c r="EV40" i="9" s="1"/>
  <c r="EW40" i="9" s="1"/>
  <c r="EX40" i="9" s="1"/>
  <c r="EY40" i="9" s="1"/>
  <c r="EZ40" i="9" s="1"/>
  <c r="FA40" i="9" s="1"/>
  <c r="D41" i="9"/>
  <c r="E41" i="9" s="1"/>
  <c r="F41" i="9" s="1"/>
  <c r="G41" i="9" s="1"/>
  <c r="H41" i="9" s="1"/>
  <c r="I41" i="9" s="1"/>
  <c r="J41" i="9" s="1"/>
  <c r="K41" i="9" s="1"/>
  <c r="L41" i="9" s="1"/>
  <c r="M41" i="9" s="1"/>
  <c r="N41" i="9" s="1"/>
  <c r="O41" i="9" s="1"/>
  <c r="P41" i="9" s="1"/>
  <c r="Q41" i="9" s="1"/>
  <c r="R41" i="9" s="1"/>
  <c r="S41" i="9" s="1"/>
  <c r="T41" i="9" s="1"/>
  <c r="U41" i="9" s="1"/>
  <c r="V41" i="9" s="1"/>
  <c r="W41" i="9" s="1"/>
  <c r="X41" i="9" s="1"/>
  <c r="Y41" i="9" s="1"/>
  <c r="Z41" i="9" s="1"/>
  <c r="AA41" i="9" s="1"/>
  <c r="AB41" i="9" s="1"/>
  <c r="AC41" i="9" s="1"/>
  <c r="AD41" i="9" s="1"/>
  <c r="AE41" i="9" s="1"/>
  <c r="AF41" i="9" s="1"/>
  <c r="AG41" i="9" s="1"/>
  <c r="AH41" i="9" s="1"/>
  <c r="AI41" i="9" s="1"/>
  <c r="AJ41" i="9" s="1"/>
  <c r="AK41" i="9" s="1"/>
  <c r="AL41" i="9" s="1"/>
  <c r="AM41" i="9" s="1"/>
  <c r="AN41" i="9" s="1"/>
  <c r="AO41" i="9" s="1"/>
  <c r="AP41" i="9" s="1"/>
  <c r="AQ41" i="9" s="1"/>
  <c r="AR41" i="9" s="1"/>
  <c r="AS41" i="9" s="1"/>
  <c r="AT41" i="9" s="1"/>
  <c r="AU41" i="9" s="1"/>
  <c r="AV41" i="9" s="1"/>
  <c r="AW41" i="9" s="1"/>
  <c r="AX41" i="9" s="1"/>
  <c r="AY41" i="9" s="1"/>
  <c r="AZ41" i="9" s="1"/>
  <c r="BA41" i="9" s="1"/>
  <c r="BC41" i="9"/>
  <c r="BD41" i="9" s="1"/>
  <c r="BE41" i="9" s="1"/>
  <c r="BF41" i="9" s="1"/>
  <c r="BG41" i="9" s="1"/>
  <c r="BH41" i="9" s="1"/>
  <c r="BI41" i="9" s="1"/>
  <c r="BJ41" i="9" s="1"/>
  <c r="BK41" i="9" s="1"/>
  <c r="BL41" i="9" s="1"/>
  <c r="BM41" i="9" s="1"/>
  <c r="BN41" i="9" s="1"/>
  <c r="BO41" i="9" s="1"/>
  <c r="BP41" i="9" s="1"/>
  <c r="BQ41" i="9" s="1"/>
  <c r="BR41" i="9" s="1"/>
  <c r="BS41" i="9" s="1"/>
  <c r="BT41" i="9" s="1"/>
  <c r="BU41" i="9" s="1"/>
  <c r="BV41" i="9" s="1"/>
  <c r="BW41" i="9" s="1"/>
  <c r="BX41" i="9" s="1"/>
  <c r="BY41" i="9" s="1"/>
  <c r="BZ41" i="9" s="1"/>
  <c r="CA41" i="9" s="1"/>
  <c r="CB41" i="9" s="1"/>
  <c r="CC41" i="9" s="1"/>
  <c r="CD41" i="9" s="1"/>
  <c r="CE41" i="9" s="1"/>
  <c r="CF41" i="9" s="1"/>
  <c r="CG41" i="9" s="1"/>
  <c r="CH41" i="9" s="1"/>
  <c r="CI41" i="9" s="1"/>
  <c r="CJ41" i="9" s="1"/>
  <c r="CK41" i="9" s="1"/>
  <c r="CL41" i="9" s="1"/>
  <c r="CM41" i="9" s="1"/>
  <c r="CN41" i="9" s="1"/>
  <c r="CO41" i="9" s="1"/>
  <c r="CP41" i="9" s="1"/>
  <c r="CQ41" i="9" s="1"/>
  <c r="CR41" i="9" s="1"/>
  <c r="CS41" i="9" s="1"/>
  <c r="CT41" i="9" s="1"/>
  <c r="CU41" i="9" s="1"/>
  <c r="CV41" i="9" s="1"/>
  <c r="CW41" i="9" s="1"/>
  <c r="CX41" i="9" s="1"/>
  <c r="CY41" i="9" s="1"/>
  <c r="CZ41" i="9" s="1"/>
  <c r="DC40" i="9" l="1"/>
  <c r="DD41" i="9" s="1"/>
  <c r="BB41" i="9"/>
  <c r="DE41" i="9" s="1"/>
  <c r="DF41" i="9" s="1"/>
  <c r="DG41" i="9" s="1"/>
  <c r="DH41" i="9" s="1"/>
  <c r="DI41" i="9" s="1"/>
  <c r="DJ41" i="9" s="1"/>
  <c r="DK41" i="9" s="1"/>
  <c r="DL41" i="9" s="1"/>
  <c r="DM41" i="9" s="1"/>
  <c r="DN41" i="9" s="1"/>
  <c r="DO41" i="9" s="1"/>
  <c r="DP41" i="9" s="1"/>
  <c r="DQ41" i="9" s="1"/>
  <c r="DR41" i="9" s="1"/>
  <c r="DS41" i="9" s="1"/>
  <c r="DT41" i="9" s="1"/>
  <c r="DU41" i="9" s="1"/>
  <c r="DV41" i="9" s="1"/>
  <c r="DW41" i="9" s="1"/>
  <c r="DX41" i="9" s="1"/>
  <c r="DY41" i="9" s="1"/>
  <c r="DZ41" i="9" s="1"/>
  <c r="EA41" i="9" s="1"/>
  <c r="EB41" i="9" s="1"/>
  <c r="EC41" i="9" s="1"/>
  <c r="ED41" i="9" s="1"/>
  <c r="EE41" i="9" s="1"/>
  <c r="EF41" i="9" s="1"/>
  <c r="EG41" i="9" s="1"/>
  <c r="EH41" i="9" s="1"/>
  <c r="EI41" i="9" s="1"/>
  <c r="EJ41" i="9" s="1"/>
  <c r="EK41" i="9" s="1"/>
  <c r="EL41" i="9" s="1"/>
  <c r="EM41" i="9" s="1"/>
  <c r="EN41" i="9" s="1"/>
  <c r="EO41" i="9" s="1"/>
  <c r="EP41" i="9" s="1"/>
  <c r="EQ41" i="9" s="1"/>
  <c r="ER41" i="9" s="1"/>
  <c r="ES41" i="9" s="1"/>
  <c r="ET41" i="9" s="1"/>
  <c r="EU41" i="9" s="1"/>
  <c r="EV41" i="9" s="1"/>
  <c r="EW41" i="9" s="1"/>
  <c r="EX41" i="9" s="1"/>
  <c r="EY41" i="9" s="1"/>
  <c r="EZ41" i="9" s="1"/>
  <c r="FA41" i="9" s="1"/>
  <c r="C41" i="9"/>
  <c r="DC41" i="9" l="1"/>
  <c r="DD42" i="9" s="1"/>
  <c r="BC42" i="9"/>
  <c r="BD42" i="9" s="1"/>
  <c r="BE42" i="9" s="1"/>
  <c r="BF42" i="9" s="1"/>
  <c r="BG42" i="9" s="1"/>
  <c r="BH42" i="9" s="1"/>
  <c r="BI42" i="9" s="1"/>
  <c r="BJ42" i="9" s="1"/>
  <c r="BK42" i="9" s="1"/>
  <c r="BL42" i="9" s="1"/>
  <c r="BM42" i="9" s="1"/>
  <c r="BN42" i="9" s="1"/>
  <c r="BO42" i="9" s="1"/>
  <c r="BP42" i="9" s="1"/>
  <c r="BQ42" i="9" s="1"/>
  <c r="BR42" i="9" s="1"/>
  <c r="BS42" i="9" s="1"/>
  <c r="BT42" i="9" s="1"/>
  <c r="BU42" i="9" s="1"/>
  <c r="BV42" i="9" s="1"/>
  <c r="BW42" i="9" s="1"/>
  <c r="BX42" i="9" s="1"/>
  <c r="BY42" i="9" s="1"/>
  <c r="BZ42" i="9" s="1"/>
  <c r="CA42" i="9" s="1"/>
  <c r="CB42" i="9" s="1"/>
  <c r="CC42" i="9" s="1"/>
  <c r="CD42" i="9" s="1"/>
  <c r="CE42" i="9" s="1"/>
  <c r="CF42" i="9" s="1"/>
  <c r="CG42" i="9" s="1"/>
  <c r="CH42" i="9" s="1"/>
  <c r="CI42" i="9" s="1"/>
  <c r="CJ42" i="9" s="1"/>
  <c r="CK42" i="9" s="1"/>
  <c r="CL42" i="9" s="1"/>
  <c r="CM42" i="9" s="1"/>
  <c r="CN42" i="9" s="1"/>
  <c r="CO42" i="9" s="1"/>
  <c r="CP42" i="9" s="1"/>
  <c r="CQ42" i="9" s="1"/>
  <c r="CR42" i="9" s="1"/>
  <c r="CS42" i="9" s="1"/>
  <c r="CT42" i="9" s="1"/>
  <c r="CU42" i="9" s="1"/>
  <c r="CV42" i="9" s="1"/>
  <c r="CW42" i="9" s="1"/>
  <c r="CX42" i="9" s="1"/>
  <c r="CY42" i="9" s="1"/>
  <c r="CZ42" i="9" s="1"/>
  <c r="D42" i="9"/>
  <c r="E42" i="9" s="1"/>
  <c r="BB42" i="9" l="1"/>
  <c r="BC43" i="9" s="1"/>
  <c r="BD43" i="9" s="1"/>
  <c r="BE43" i="9" s="1"/>
  <c r="BF43" i="9" s="1"/>
  <c r="BG43" i="9" s="1"/>
  <c r="BH43" i="9" s="1"/>
  <c r="BI43" i="9" s="1"/>
  <c r="BJ43" i="9" s="1"/>
  <c r="BK43" i="9" s="1"/>
  <c r="BL43" i="9" s="1"/>
  <c r="BM43" i="9" s="1"/>
  <c r="BN43" i="9" s="1"/>
  <c r="BO43" i="9" s="1"/>
  <c r="BP43" i="9" s="1"/>
  <c r="BQ43" i="9" s="1"/>
  <c r="BR43" i="9" s="1"/>
  <c r="BS43" i="9" s="1"/>
  <c r="BT43" i="9" s="1"/>
  <c r="BU43" i="9" s="1"/>
  <c r="BV43" i="9" s="1"/>
  <c r="BW43" i="9" s="1"/>
  <c r="BX43" i="9" s="1"/>
  <c r="BY43" i="9" s="1"/>
  <c r="BZ43" i="9" s="1"/>
  <c r="CA43" i="9" s="1"/>
  <c r="CB43" i="9" s="1"/>
  <c r="CC43" i="9" s="1"/>
  <c r="CD43" i="9" s="1"/>
  <c r="CE43" i="9" s="1"/>
  <c r="CF43" i="9" s="1"/>
  <c r="CG43" i="9" s="1"/>
  <c r="CH43" i="9" s="1"/>
  <c r="CI43" i="9" s="1"/>
  <c r="CJ43" i="9" s="1"/>
  <c r="CK43" i="9" s="1"/>
  <c r="CL43" i="9" s="1"/>
  <c r="CM43" i="9" s="1"/>
  <c r="CN43" i="9" s="1"/>
  <c r="CO43" i="9" s="1"/>
  <c r="CP43" i="9" s="1"/>
  <c r="CQ43" i="9" s="1"/>
  <c r="CR43" i="9" s="1"/>
  <c r="CS43" i="9" s="1"/>
  <c r="CT43" i="9" s="1"/>
  <c r="CU43" i="9" s="1"/>
  <c r="CV43" i="9" s="1"/>
  <c r="CW43" i="9" s="1"/>
  <c r="CX43" i="9" s="1"/>
  <c r="CY43" i="9" s="1"/>
  <c r="CZ43" i="9" s="1"/>
  <c r="F42" i="9"/>
  <c r="G42" i="9" s="1"/>
  <c r="H42" i="9" s="1"/>
  <c r="I42" i="9" s="1"/>
  <c r="J42" i="9" s="1"/>
  <c r="K42" i="9" s="1"/>
  <c r="L42" i="9" s="1"/>
  <c r="M42" i="9" s="1"/>
  <c r="N42" i="9" s="1"/>
  <c r="O42" i="9" s="1"/>
  <c r="P42" i="9" s="1"/>
  <c r="Q42" i="9" s="1"/>
  <c r="R42" i="9" s="1"/>
  <c r="S42" i="9" s="1"/>
  <c r="T42" i="9" s="1"/>
  <c r="U42" i="9" s="1"/>
  <c r="V42" i="9" s="1"/>
  <c r="W42" i="9" s="1"/>
  <c r="X42" i="9" s="1"/>
  <c r="Y42" i="9" s="1"/>
  <c r="Z42" i="9" s="1"/>
  <c r="AA42" i="9" s="1"/>
  <c r="AB42" i="9" s="1"/>
  <c r="AC42" i="9" s="1"/>
  <c r="AD42" i="9" s="1"/>
  <c r="AE42" i="9" s="1"/>
  <c r="AF42" i="9" s="1"/>
  <c r="AG42" i="9" s="1"/>
  <c r="AH42" i="9" s="1"/>
  <c r="AI42" i="9" s="1"/>
  <c r="AJ42" i="9" s="1"/>
  <c r="AK42" i="9" s="1"/>
  <c r="AL42" i="9" s="1"/>
  <c r="AM42" i="9" s="1"/>
  <c r="AN42" i="9" s="1"/>
  <c r="AO42" i="9" s="1"/>
  <c r="AP42" i="9" s="1"/>
  <c r="AQ42" i="9" s="1"/>
  <c r="AR42" i="9" s="1"/>
  <c r="AS42" i="9" s="1"/>
  <c r="AT42" i="9" s="1"/>
  <c r="AU42" i="9" s="1"/>
  <c r="AV42" i="9" s="1"/>
  <c r="AW42" i="9" s="1"/>
  <c r="AX42" i="9" s="1"/>
  <c r="AY42" i="9" s="1"/>
  <c r="AZ42" i="9" s="1"/>
  <c r="BA42" i="9" s="1"/>
  <c r="D43" i="9" l="1"/>
  <c r="E43" i="9" s="1"/>
  <c r="F43" i="9" s="1"/>
  <c r="G43" i="9" s="1"/>
  <c r="H43" i="9" s="1"/>
  <c r="I43" i="9" s="1"/>
  <c r="J43" i="9" s="1"/>
  <c r="K43" i="9" s="1"/>
  <c r="L43" i="9" s="1"/>
  <c r="M43" i="9" s="1"/>
  <c r="N43" i="9" s="1"/>
  <c r="O43" i="9" s="1"/>
  <c r="P43" i="9" s="1"/>
  <c r="Q43" i="9" s="1"/>
  <c r="R43" i="9" s="1"/>
  <c r="S43" i="9" s="1"/>
  <c r="T43" i="9" s="1"/>
  <c r="U43" i="9" s="1"/>
  <c r="V43" i="9" s="1"/>
  <c r="W43" i="9" s="1"/>
  <c r="X43" i="9" s="1"/>
  <c r="Y43" i="9" s="1"/>
  <c r="Z43" i="9" s="1"/>
  <c r="AA43" i="9" s="1"/>
  <c r="AB43" i="9" s="1"/>
  <c r="AC43" i="9" s="1"/>
  <c r="AD43" i="9" s="1"/>
  <c r="AE43" i="9" s="1"/>
  <c r="AF43" i="9" s="1"/>
  <c r="AG43" i="9" s="1"/>
  <c r="AH43" i="9" s="1"/>
  <c r="AI43" i="9" s="1"/>
  <c r="AJ43" i="9" s="1"/>
  <c r="AK43" i="9" s="1"/>
  <c r="AL43" i="9" s="1"/>
  <c r="AM43" i="9" s="1"/>
  <c r="AN43" i="9" s="1"/>
  <c r="AO43" i="9" s="1"/>
  <c r="AP43" i="9" s="1"/>
  <c r="AQ43" i="9" s="1"/>
  <c r="AR43" i="9" s="1"/>
  <c r="AS43" i="9" s="1"/>
  <c r="AT43" i="9" s="1"/>
  <c r="AU43" i="9" s="1"/>
  <c r="AV43" i="9" s="1"/>
  <c r="AW43" i="9" s="1"/>
  <c r="AX43" i="9" s="1"/>
  <c r="AY43" i="9" s="1"/>
  <c r="AZ43" i="9" s="1"/>
  <c r="BA43" i="9" s="1"/>
  <c r="C42" i="9"/>
  <c r="DE42" i="9"/>
  <c r="BB43" i="9"/>
  <c r="C43" i="9" l="1"/>
  <c r="DF42" i="9"/>
  <c r="DG42" i="9" s="1"/>
  <c r="DH42" i="9" s="1"/>
  <c r="DI42" i="9" s="1"/>
  <c r="DJ42" i="9" s="1"/>
  <c r="DK42" i="9" s="1"/>
  <c r="DL42" i="9" s="1"/>
  <c r="DM42" i="9" s="1"/>
  <c r="DN42" i="9" s="1"/>
  <c r="DO42" i="9" s="1"/>
  <c r="DP42" i="9" s="1"/>
  <c r="DQ42" i="9" s="1"/>
  <c r="DR42" i="9" s="1"/>
  <c r="DS42" i="9" s="1"/>
  <c r="DT42" i="9" s="1"/>
  <c r="DU42" i="9" s="1"/>
  <c r="DV42" i="9" s="1"/>
  <c r="DW42" i="9" s="1"/>
  <c r="DX42" i="9" s="1"/>
  <c r="DY42" i="9" s="1"/>
  <c r="DZ42" i="9" s="1"/>
  <c r="EA42" i="9" s="1"/>
  <c r="EB42" i="9" s="1"/>
  <c r="EC42" i="9" s="1"/>
  <c r="ED42" i="9" s="1"/>
  <c r="EE42" i="9" s="1"/>
  <c r="EF42" i="9" s="1"/>
  <c r="EG42" i="9" s="1"/>
  <c r="EH42" i="9" s="1"/>
  <c r="EI42" i="9" s="1"/>
  <c r="EJ42" i="9" s="1"/>
  <c r="EK42" i="9" s="1"/>
  <c r="EL42" i="9" s="1"/>
  <c r="EM42" i="9" s="1"/>
  <c r="EN42" i="9" s="1"/>
  <c r="EO42" i="9" s="1"/>
  <c r="EP42" i="9" s="1"/>
  <c r="EQ42" i="9" s="1"/>
  <c r="ER42" i="9" s="1"/>
  <c r="ES42" i="9" s="1"/>
  <c r="ET42" i="9" s="1"/>
  <c r="EU42" i="9" s="1"/>
  <c r="EV42" i="9" s="1"/>
  <c r="EW42" i="9" s="1"/>
  <c r="EX42" i="9" s="1"/>
  <c r="EY42" i="9" s="1"/>
  <c r="EZ42" i="9" s="1"/>
  <c r="FA42" i="9" s="1"/>
  <c r="BC44" i="9"/>
  <c r="BD44" i="9" s="1"/>
  <c r="BE44" i="9" s="1"/>
  <c r="BF44" i="9" s="1"/>
  <c r="BG44" i="9" s="1"/>
  <c r="BH44" i="9" s="1"/>
  <c r="BI44" i="9" s="1"/>
  <c r="BJ44" i="9" s="1"/>
  <c r="BK44" i="9" s="1"/>
  <c r="BL44" i="9" s="1"/>
  <c r="BM44" i="9" s="1"/>
  <c r="BN44" i="9" s="1"/>
  <c r="BO44" i="9" s="1"/>
  <c r="BP44" i="9" s="1"/>
  <c r="BQ44" i="9" s="1"/>
  <c r="BR44" i="9" s="1"/>
  <c r="BS44" i="9" s="1"/>
  <c r="BT44" i="9" s="1"/>
  <c r="BU44" i="9" s="1"/>
  <c r="BV44" i="9" s="1"/>
  <c r="BW44" i="9" s="1"/>
  <c r="BX44" i="9" s="1"/>
  <c r="BY44" i="9" s="1"/>
  <c r="BZ44" i="9" s="1"/>
  <c r="CA44" i="9" s="1"/>
  <c r="CB44" i="9" s="1"/>
  <c r="CC44" i="9" s="1"/>
  <c r="CD44" i="9" s="1"/>
  <c r="CE44" i="9" s="1"/>
  <c r="CF44" i="9" s="1"/>
  <c r="CG44" i="9" s="1"/>
  <c r="CH44" i="9" s="1"/>
  <c r="CI44" i="9" s="1"/>
  <c r="CJ44" i="9" s="1"/>
  <c r="CK44" i="9" s="1"/>
  <c r="CL44" i="9" s="1"/>
  <c r="CM44" i="9" s="1"/>
  <c r="CN44" i="9" s="1"/>
  <c r="CO44" i="9" s="1"/>
  <c r="CP44" i="9" s="1"/>
  <c r="CQ44" i="9" s="1"/>
  <c r="CR44" i="9" s="1"/>
  <c r="CS44" i="9" s="1"/>
  <c r="CT44" i="9" s="1"/>
  <c r="CU44" i="9" s="1"/>
  <c r="CV44" i="9" s="1"/>
  <c r="CW44" i="9" s="1"/>
  <c r="CX44" i="9" s="1"/>
  <c r="CY44" i="9" s="1"/>
  <c r="CZ44" i="9" s="1"/>
  <c r="D44" i="9"/>
  <c r="E44" i="9" s="1"/>
  <c r="F44" i="9" s="1"/>
  <c r="G44" i="9" s="1"/>
  <c r="H44" i="9" s="1"/>
  <c r="I44" i="9" s="1"/>
  <c r="J44" i="9" s="1"/>
  <c r="K44" i="9" s="1"/>
  <c r="L44" i="9" s="1"/>
  <c r="M44" i="9" s="1"/>
  <c r="N44" i="9" s="1"/>
  <c r="O44" i="9" s="1"/>
  <c r="P44" i="9" s="1"/>
  <c r="Q44" i="9" s="1"/>
  <c r="R44" i="9" s="1"/>
  <c r="S44" i="9" s="1"/>
  <c r="T44" i="9" s="1"/>
  <c r="U44" i="9" s="1"/>
  <c r="V44" i="9" s="1"/>
  <c r="W44" i="9" s="1"/>
  <c r="X44" i="9" s="1"/>
  <c r="Y44" i="9" s="1"/>
  <c r="Z44" i="9" s="1"/>
  <c r="AA44" i="9" s="1"/>
  <c r="AB44" i="9" s="1"/>
  <c r="AC44" i="9" s="1"/>
  <c r="AD44" i="9" s="1"/>
  <c r="AE44" i="9" s="1"/>
  <c r="AF44" i="9" s="1"/>
  <c r="AG44" i="9" s="1"/>
  <c r="AH44" i="9" s="1"/>
  <c r="AI44" i="9" s="1"/>
  <c r="AJ44" i="9" s="1"/>
  <c r="AK44" i="9" s="1"/>
  <c r="AL44" i="9" s="1"/>
  <c r="AM44" i="9" s="1"/>
  <c r="AN44" i="9" s="1"/>
  <c r="AO44" i="9" s="1"/>
  <c r="AP44" i="9" s="1"/>
  <c r="AQ44" i="9" s="1"/>
  <c r="AR44" i="9" s="1"/>
  <c r="AS44" i="9" s="1"/>
  <c r="AT44" i="9" s="1"/>
  <c r="AU44" i="9" s="1"/>
  <c r="AV44" i="9" s="1"/>
  <c r="AW44" i="9" s="1"/>
  <c r="AX44" i="9" s="1"/>
  <c r="AY44" i="9" s="1"/>
  <c r="AZ44" i="9" s="1"/>
  <c r="BA44" i="9" s="1"/>
  <c r="DC42" i="9" l="1"/>
  <c r="DD43" i="9" s="1"/>
  <c r="DE43" i="9" s="1"/>
  <c r="DF43" i="9" s="1"/>
  <c r="DG43" i="9" s="1"/>
  <c r="DH43" i="9" s="1"/>
  <c r="DI43" i="9" s="1"/>
  <c r="DJ43" i="9" s="1"/>
  <c r="DK43" i="9" s="1"/>
  <c r="DL43" i="9" s="1"/>
  <c r="DM43" i="9" s="1"/>
  <c r="DN43" i="9" s="1"/>
  <c r="DO43" i="9" s="1"/>
  <c r="DP43" i="9" s="1"/>
  <c r="DQ43" i="9" s="1"/>
  <c r="DR43" i="9" s="1"/>
  <c r="DS43" i="9" s="1"/>
  <c r="DT43" i="9" s="1"/>
  <c r="DU43" i="9" s="1"/>
  <c r="DV43" i="9" s="1"/>
  <c r="DW43" i="9" s="1"/>
  <c r="DX43" i="9" s="1"/>
  <c r="DY43" i="9" s="1"/>
  <c r="DZ43" i="9" s="1"/>
  <c r="EA43" i="9" s="1"/>
  <c r="EB43" i="9" s="1"/>
  <c r="EC43" i="9" s="1"/>
  <c r="ED43" i="9" s="1"/>
  <c r="EE43" i="9" s="1"/>
  <c r="EF43" i="9" s="1"/>
  <c r="EG43" i="9" s="1"/>
  <c r="EH43" i="9" s="1"/>
  <c r="EI43" i="9" s="1"/>
  <c r="EJ43" i="9" s="1"/>
  <c r="EK43" i="9" s="1"/>
  <c r="EL43" i="9" s="1"/>
  <c r="EM43" i="9" s="1"/>
  <c r="EN43" i="9" s="1"/>
  <c r="EO43" i="9" s="1"/>
  <c r="EP43" i="9" s="1"/>
  <c r="EQ43" i="9" s="1"/>
  <c r="ER43" i="9" s="1"/>
  <c r="ES43" i="9" s="1"/>
  <c r="ET43" i="9" s="1"/>
  <c r="EU43" i="9" s="1"/>
  <c r="EV43" i="9" s="1"/>
  <c r="EW43" i="9" s="1"/>
  <c r="EX43" i="9" s="1"/>
  <c r="EY43" i="9" s="1"/>
  <c r="EZ43" i="9" s="1"/>
  <c r="FA43" i="9" s="1"/>
  <c r="DB42" i="9"/>
  <c r="DB43" i="9" s="1"/>
  <c r="DB44" i="9" s="1"/>
  <c r="BB44" i="9"/>
  <c r="C44" i="9"/>
  <c r="DC43" i="9" l="1"/>
  <c r="DC44" i="9" s="1"/>
  <c r="DD45" i="9" s="1"/>
  <c r="D45" i="9"/>
  <c r="E45" i="9" s="1"/>
  <c r="F45" i="9" s="1"/>
  <c r="G45" i="9" s="1"/>
  <c r="H45" i="9" s="1"/>
  <c r="I45" i="9" s="1"/>
  <c r="J45" i="9" s="1"/>
  <c r="K45" i="9" s="1"/>
  <c r="L45" i="9" s="1"/>
  <c r="M45" i="9" s="1"/>
  <c r="N45" i="9" s="1"/>
  <c r="O45" i="9" s="1"/>
  <c r="P45" i="9" s="1"/>
  <c r="Q45" i="9" s="1"/>
  <c r="R45" i="9" s="1"/>
  <c r="S45" i="9" s="1"/>
  <c r="T45" i="9" s="1"/>
  <c r="U45" i="9" s="1"/>
  <c r="V45" i="9" s="1"/>
  <c r="W45" i="9" s="1"/>
  <c r="X45" i="9" s="1"/>
  <c r="Y45" i="9" s="1"/>
  <c r="Z45" i="9" s="1"/>
  <c r="AA45" i="9" s="1"/>
  <c r="AB45" i="9" s="1"/>
  <c r="AC45" i="9" s="1"/>
  <c r="AD45" i="9" s="1"/>
  <c r="AE45" i="9" s="1"/>
  <c r="AF45" i="9" s="1"/>
  <c r="AG45" i="9" s="1"/>
  <c r="AH45" i="9" s="1"/>
  <c r="AI45" i="9" s="1"/>
  <c r="AJ45" i="9" s="1"/>
  <c r="AK45" i="9" s="1"/>
  <c r="AL45" i="9" s="1"/>
  <c r="AM45" i="9" s="1"/>
  <c r="AN45" i="9" s="1"/>
  <c r="AO45" i="9" s="1"/>
  <c r="AP45" i="9" s="1"/>
  <c r="AQ45" i="9" s="1"/>
  <c r="AR45" i="9" s="1"/>
  <c r="AS45" i="9" s="1"/>
  <c r="AT45" i="9" s="1"/>
  <c r="AU45" i="9" s="1"/>
  <c r="AV45" i="9" s="1"/>
  <c r="AW45" i="9" s="1"/>
  <c r="AX45" i="9" s="1"/>
  <c r="AY45" i="9" s="1"/>
  <c r="AZ45" i="9" s="1"/>
  <c r="BA45" i="9" s="1"/>
  <c r="BC45" i="9"/>
  <c r="BD45" i="9" s="1"/>
  <c r="BE45" i="9" s="1"/>
  <c r="BF45" i="9" s="1"/>
  <c r="BG45" i="9" s="1"/>
  <c r="BH45" i="9" s="1"/>
  <c r="BI45" i="9" s="1"/>
  <c r="BJ45" i="9" s="1"/>
  <c r="BK45" i="9" s="1"/>
  <c r="BL45" i="9" s="1"/>
  <c r="BM45" i="9" s="1"/>
  <c r="BN45" i="9" s="1"/>
  <c r="BO45" i="9" s="1"/>
  <c r="BP45" i="9" s="1"/>
  <c r="BQ45" i="9" s="1"/>
  <c r="BR45" i="9" s="1"/>
  <c r="BS45" i="9" s="1"/>
  <c r="BT45" i="9" s="1"/>
  <c r="BU45" i="9" s="1"/>
  <c r="BV45" i="9" s="1"/>
  <c r="BW45" i="9" s="1"/>
  <c r="BX45" i="9" s="1"/>
  <c r="BY45" i="9" s="1"/>
  <c r="BZ45" i="9" s="1"/>
  <c r="CA45" i="9" s="1"/>
  <c r="CB45" i="9" s="1"/>
  <c r="CC45" i="9" s="1"/>
  <c r="CD45" i="9" s="1"/>
  <c r="CE45" i="9" s="1"/>
  <c r="CF45" i="9" s="1"/>
  <c r="CG45" i="9" s="1"/>
  <c r="CH45" i="9" s="1"/>
  <c r="CI45" i="9" s="1"/>
  <c r="CJ45" i="9" s="1"/>
  <c r="CK45" i="9" s="1"/>
  <c r="CL45" i="9" s="1"/>
  <c r="CM45" i="9" s="1"/>
  <c r="CN45" i="9" s="1"/>
  <c r="CO45" i="9" s="1"/>
  <c r="CP45" i="9" s="1"/>
  <c r="CQ45" i="9" s="1"/>
  <c r="CR45" i="9" s="1"/>
  <c r="CS45" i="9" s="1"/>
  <c r="CT45" i="9" s="1"/>
  <c r="CU45" i="9" s="1"/>
  <c r="CV45" i="9" s="1"/>
  <c r="CW45" i="9" s="1"/>
  <c r="CX45" i="9" s="1"/>
  <c r="CY45" i="9" s="1"/>
  <c r="CZ45" i="9" s="1"/>
  <c r="DD44" i="9" l="1"/>
  <c r="DE44" i="9" s="1"/>
  <c r="DF44" i="9" s="1"/>
  <c r="DG44" i="9" s="1"/>
  <c r="DH44" i="9" s="1"/>
  <c r="DI44" i="9" s="1"/>
  <c r="DJ44" i="9" s="1"/>
  <c r="DK44" i="9" s="1"/>
  <c r="DL44" i="9" s="1"/>
  <c r="DM44" i="9" s="1"/>
  <c r="DN44" i="9" s="1"/>
  <c r="DO44" i="9" s="1"/>
  <c r="DP44" i="9" s="1"/>
  <c r="DQ44" i="9" s="1"/>
  <c r="DR44" i="9" s="1"/>
  <c r="DS44" i="9" s="1"/>
  <c r="DT44" i="9" s="1"/>
  <c r="DU44" i="9" s="1"/>
  <c r="DV44" i="9" s="1"/>
  <c r="DW44" i="9" s="1"/>
  <c r="DX44" i="9" s="1"/>
  <c r="DY44" i="9" s="1"/>
  <c r="DZ44" i="9" s="1"/>
  <c r="EA44" i="9" s="1"/>
  <c r="EB44" i="9" s="1"/>
  <c r="EC44" i="9" s="1"/>
  <c r="ED44" i="9" s="1"/>
  <c r="EE44" i="9" s="1"/>
  <c r="EF44" i="9" s="1"/>
  <c r="EG44" i="9" s="1"/>
  <c r="EH44" i="9" s="1"/>
  <c r="EI44" i="9" s="1"/>
  <c r="EJ44" i="9" s="1"/>
  <c r="EK44" i="9" s="1"/>
  <c r="EL44" i="9" s="1"/>
  <c r="EM44" i="9" s="1"/>
  <c r="EN44" i="9" s="1"/>
  <c r="EO44" i="9" s="1"/>
  <c r="EP44" i="9" s="1"/>
  <c r="EQ44" i="9" s="1"/>
  <c r="ER44" i="9" s="1"/>
  <c r="ES44" i="9" s="1"/>
  <c r="ET44" i="9" s="1"/>
  <c r="EU44" i="9" s="1"/>
  <c r="EV44" i="9" s="1"/>
  <c r="EW44" i="9" s="1"/>
  <c r="EX44" i="9" s="1"/>
  <c r="EY44" i="9" s="1"/>
  <c r="EZ44" i="9" s="1"/>
  <c r="FA44" i="9" s="1"/>
  <c r="C45" i="9"/>
  <c r="BB45" i="9"/>
  <c r="D46" i="9" l="1"/>
  <c r="E46" i="9" s="1"/>
  <c r="F46" i="9" s="1"/>
  <c r="G46" i="9" s="1"/>
  <c r="H46" i="9" s="1"/>
  <c r="I46" i="9" s="1"/>
  <c r="J46" i="9" s="1"/>
  <c r="K46" i="9" s="1"/>
  <c r="L46" i="9" s="1"/>
  <c r="M46" i="9" s="1"/>
  <c r="N46" i="9" s="1"/>
  <c r="O46" i="9" s="1"/>
  <c r="P46" i="9" s="1"/>
  <c r="Q46" i="9" s="1"/>
  <c r="R46" i="9" s="1"/>
  <c r="S46" i="9" s="1"/>
  <c r="T46" i="9" s="1"/>
  <c r="U46" i="9" s="1"/>
  <c r="V46" i="9" s="1"/>
  <c r="W46" i="9" s="1"/>
  <c r="X46" i="9" s="1"/>
  <c r="Y46" i="9" s="1"/>
  <c r="Z46" i="9" s="1"/>
  <c r="AA46" i="9" s="1"/>
  <c r="AB46" i="9" s="1"/>
  <c r="AC46" i="9" s="1"/>
  <c r="AD46" i="9" s="1"/>
  <c r="AE46" i="9" s="1"/>
  <c r="AF46" i="9" s="1"/>
  <c r="AG46" i="9" s="1"/>
  <c r="AH46" i="9" s="1"/>
  <c r="AI46" i="9" s="1"/>
  <c r="AJ46" i="9" s="1"/>
  <c r="AK46" i="9" s="1"/>
  <c r="AL46" i="9" s="1"/>
  <c r="AM46" i="9" s="1"/>
  <c r="AN46" i="9" s="1"/>
  <c r="AO46" i="9" s="1"/>
  <c r="AP46" i="9" s="1"/>
  <c r="AQ46" i="9" s="1"/>
  <c r="AR46" i="9" s="1"/>
  <c r="AS46" i="9" s="1"/>
  <c r="AT46" i="9" s="1"/>
  <c r="AU46" i="9" s="1"/>
  <c r="AV46" i="9" s="1"/>
  <c r="AW46" i="9" s="1"/>
  <c r="AX46" i="9" s="1"/>
  <c r="AY46" i="9" s="1"/>
  <c r="AZ46" i="9" s="1"/>
  <c r="BA46" i="9" s="1"/>
  <c r="DE45" i="9"/>
  <c r="BC46" i="9"/>
  <c r="BD46" i="9" s="1"/>
  <c r="BE46" i="9" s="1"/>
  <c r="BF46" i="9" s="1"/>
  <c r="BG46" i="9" s="1"/>
  <c r="BH46" i="9" s="1"/>
  <c r="BI46" i="9" s="1"/>
  <c r="BJ46" i="9" s="1"/>
  <c r="BK46" i="9" s="1"/>
  <c r="BL46" i="9" s="1"/>
  <c r="BM46" i="9" s="1"/>
  <c r="BN46" i="9" s="1"/>
  <c r="BO46" i="9" s="1"/>
  <c r="BP46" i="9" s="1"/>
  <c r="BQ46" i="9" s="1"/>
  <c r="BR46" i="9" s="1"/>
  <c r="BS46" i="9" s="1"/>
  <c r="BT46" i="9" s="1"/>
  <c r="BU46" i="9" s="1"/>
  <c r="BV46" i="9" s="1"/>
  <c r="BW46" i="9" s="1"/>
  <c r="BX46" i="9" s="1"/>
  <c r="BY46" i="9" s="1"/>
  <c r="BZ46" i="9" s="1"/>
  <c r="CA46" i="9" s="1"/>
  <c r="CB46" i="9" s="1"/>
  <c r="CC46" i="9" s="1"/>
  <c r="CD46" i="9" s="1"/>
  <c r="CE46" i="9" s="1"/>
  <c r="CF46" i="9" s="1"/>
  <c r="CG46" i="9" s="1"/>
  <c r="CH46" i="9" s="1"/>
  <c r="CI46" i="9" s="1"/>
  <c r="CJ46" i="9" s="1"/>
  <c r="CK46" i="9" s="1"/>
  <c r="CL46" i="9" s="1"/>
  <c r="CM46" i="9" s="1"/>
  <c r="CN46" i="9" s="1"/>
  <c r="CO46" i="9" s="1"/>
  <c r="CP46" i="9" s="1"/>
  <c r="CQ46" i="9" s="1"/>
  <c r="CR46" i="9" s="1"/>
  <c r="CS46" i="9" s="1"/>
  <c r="CT46" i="9" s="1"/>
  <c r="CU46" i="9" s="1"/>
  <c r="CV46" i="9" s="1"/>
  <c r="CW46" i="9" s="1"/>
  <c r="CX46" i="9" s="1"/>
  <c r="CY46" i="9" s="1"/>
  <c r="CZ46" i="9" s="1"/>
  <c r="BB46" i="9" l="1"/>
  <c r="D47" i="9" s="1"/>
  <c r="E47" i="9" s="1"/>
  <c r="F47" i="9" s="1"/>
  <c r="G47" i="9" s="1"/>
  <c r="H47" i="9" s="1"/>
  <c r="I47" i="9" s="1"/>
  <c r="J47" i="9" s="1"/>
  <c r="K47" i="9" s="1"/>
  <c r="L47" i="9" s="1"/>
  <c r="M47" i="9" s="1"/>
  <c r="N47" i="9" s="1"/>
  <c r="O47" i="9" s="1"/>
  <c r="P47" i="9" s="1"/>
  <c r="Q47" i="9" s="1"/>
  <c r="R47" i="9" s="1"/>
  <c r="S47" i="9" s="1"/>
  <c r="T47" i="9" s="1"/>
  <c r="U47" i="9" s="1"/>
  <c r="V47" i="9" s="1"/>
  <c r="W47" i="9" s="1"/>
  <c r="X47" i="9" s="1"/>
  <c r="Y47" i="9" s="1"/>
  <c r="Z47" i="9" s="1"/>
  <c r="AA47" i="9" s="1"/>
  <c r="AB47" i="9" s="1"/>
  <c r="AC47" i="9" s="1"/>
  <c r="AD47" i="9" s="1"/>
  <c r="AE47" i="9" s="1"/>
  <c r="AF47" i="9" s="1"/>
  <c r="AG47" i="9" s="1"/>
  <c r="AH47" i="9" s="1"/>
  <c r="AI47" i="9" s="1"/>
  <c r="AJ47" i="9" s="1"/>
  <c r="AK47" i="9" s="1"/>
  <c r="AL47" i="9" s="1"/>
  <c r="AM47" i="9" s="1"/>
  <c r="AN47" i="9" s="1"/>
  <c r="AO47" i="9" s="1"/>
  <c r="AP47" i="9" s="1"/>
  <c r="AQ47" i="9" s="1"/>
  <c r="AR47" i="9" s="1"/>
  <c r="AS47" i="9" s="1"/>
  <c r="AT47" i="9" s="1"/>
  <c r="AU47" i="9" s="1"/>
  <c r="AV47" i="9" s="1"/>
  <c r="AW47" i="9" s="1"/>
  <c r="AX47" i="9" s="1"/>
  <c r="AY47" i="9" s="1"/>
  <c r="AZ47" i="9" s="1"/>
  <c r="BA47" i="9" s="1"/>
  <c r="C46" i="9"/>
  <c r="DF45" i="9"/>
  <c r="BC47" i="9" l="1"/>
  <c r="BD47" i="9" s="1"/>
  <c r="BE47" i="9" s="1"/>
  <c r="BF47" i="9" s="1"/>
  <c r="BG47" i="9" s="1"/>
  <c r="BH47" i="9" s="1"/>
  <c r="BI47" i="9" s="1"/>
  <c r="BJ47" i="9" s="1"/>
  <c r="BK47" i="9" s="1"/>
  <c r="BL47" i="9" s="1"/>
  <c r="BM47" i="9" s="1"/>
  <c r="BN47" i="9" s="1"/>
  <c r="BO47" i="9" s="1"/>
  <c r="BP47" i="9" s="1"/>
  <c r="BQ47" i="9" s="1"/>
  <c r="BR47" i="9" s="1"/>
  <c r="BS47" i="9" s="1"/>
  <c r="BT47" i="9" s="1"/>
  <c r="BU47" i="9" s="1"/>
  <c r="BV47" i="9" s="1"/>
  <c r="BW47" i="9" s="1"/>
  <c r="BX47" i="9" s="1"/>
  <c r="BY47" i="9" s="1"/>
  <c r="BZ47" i="9" s="1"/>
  <c r="CA47" i="9" s="1"/>
  <c r="CB47" i="9" s="1"/>
  <c r="CC47" i="9" s="1"/>
  <c r="CD47" i="9" s="1"/>
  <c r="CE47" i="9" s="1"/>
  <c r="CF47" i="9" s="1"/>
  <c r="CG47" i="9" s="1"/>
  <c r="CH47" i="9" s="1"/>
  <c r="CI47" i="9" s="1"/>
  <c r="CJ47" i="9" s="1"/>
  <c r="CK47" i="9" s="1"/>
  <c r="CL47" i="9" s="1"/>
  <c r="CM47" i="9" s="1"/>
  <c r="CN47" i="9" s="1"/>
  <c r="CO47" i="9" s="1"/>
  <c r="CP47" i="9" s="1"/>
  <c r="CQ47" i="9" s="1"/>
  <c r="CR47" i="9" s="1"/>
  <c r="CS47" i="9" s="1"/>
  <c r="CT47" i="9" s="1"/>
  <c r="CU47" i="9" s="1"/>
  <c r="CV47" i="9" s="1"/>
  <c r="CW47" i="9" s="1"/>
  <c r="CX47" i="9" s="1"/>
  <c r="CY47" i="9" s="1"/>
  <c r="CZ47" i="9" s="1"/>
  <c r="DG45" i="9"/>
  <c r="C47" i="9"/>
  <c r="BB47" i="9" l="1"/>
  <c r="D48" i="9" s="1"/>
  <c r="E48" i="9" s="1"/>
  <c r="F48" i="9" s="1"/>
  <c r="G48" i="9" s="1"/>
  <c r="H48" i="9" s="1"/>
  <c r="I48" i="9" s="1"/>
  <c r="J48" i="9" s="1"/>
  <c r="K48" i="9" s="1"/>
  <c r="L48" i="9" s="1"/>
  <c r="M48" i="9" s="1"/>
  <c r="N48" i="9" s="1"/>
  <c r="O48" i="9" s="1"/>
  <c r="P48" i="9" s="1"/>
  <c r="Q48" i="9" s="1"/>
  <c r="R48" i="9" s="1"/>
  <c r="S48" i="9" s="1"/>
  <c r="T48" i="9" s="1"/>
  <c r="U48" i="9" s="1"/>
  <c r="V48" i="9" s="1"/>
  <c r="W48" i="9" s="1"/>
  <c r="X48" i="9" s="1"/>
  <c r="Y48" i="9" s="1"/>
  <c r="Z48" i="9" s="1"/>
  <c r="AA48" i="9" s="1"/>
  <c r="AB48" i="9" s="1"/>
  <c r="AC48" i="9" s="1"/>
  <c r="AD48" i="9" s="1"/>
  <c r="AE48" i="9" s="1"/>
  <c r="AF48" i="9" s="1"/>
  <c r="AG48" i="9" s="1"/>
  <c r="AH48" i="9" s="1"/>
  <c r="AI48" i="9" s="1"/>
  <c r="AJ48" i="9" s="1"/>
  <c r="AK48" i="9" s="1"/>
  <c r="AL48" i="9" s="1"/>
  <c r="AM48" i="9" s="1"/>
  <c r="AN48" i="9" s="1"/>
  <c r="AO48" i="9" s="1"/>
  <c r="AP48" i="9" s="1"/>
  <c r="AQ48" i="9" s="1"/>
  <c r="AR48" i="9" s="1"/>
  <c r="AS48" i="9" s="1"/>
  <c r="AT48" i="9" s="1"/>
  <c r="AU48" i="9" s="1"/>
  <c r="AV48" i="9" s="1"/>
  <c r="AW48" i="9" s="1"/>
  <c r="AX48" i="9" s="1"/>
  <c r="AY48" i="9" s="1"/>
  <c r="AZ48" i="9" s="1"/>
  <c r="BA48" i="9" s="1"/>
  <c r="DH45" i="9"/>
  <c r="BC48" i="9" l="1"/>
  <c r="BD48" i="9" s="1"/>
  <c r="BE48" i="9" s="1"/>
  <c r="BF48" i="9" s="1"/>
  <c r="BG48" i="9" s="1"/>
  <c r="BH48" i="9" s="1"/>
  <c r="BI48" i="9" s="1"/>
  <c r="BJ48" i="9" s="1"/>
  <c r="BK48" i="9" s="1"/>
  <c r="BL48" i="9" s="1"/>
  <c r="BM48" i="9" s="1"/>
  <c r="BN48" i="9" s="1"/>
  <c r="BO48" i="9" s="1"/>
  <c r="BP48" i="9" s="1"/>
  <c r="BQ48" i="9" s="1"/>
  <c r="BR48" i="9" s="1"/>
  <c r="BS48" i="9" s="1"/>
  <c r="BT48" i="9" s="1"/>
  <c r="BU48" i="9" s="1"/>
  <c r="BV48" i="9" s="1"/>
  <c r="BW48" i="9" s="1"/>
  <c r="BX48" i="9" s="1"/>
  <c r="BY48" i="9" s="1"/>
  <c r="BZ48" i="9" s="1"/>
  <c r="CA48" i="9" s="1"/>
  <c r="CB48" i="9" s="1"/>
  <c r="CC48" i="9" s="1"/>
  <c r="CD48" i="9" s="1"/>
  <c r="CE48" i="9" s="1"/>
  <c r="CF48" i="9" s="1"/>
  <c r="CG48" i="9" s="1"/>
  <c r="CH48" i="9" s="1"/>
  <c r="CI48" i="9" s="1"/>
  <c r="CJ48" i="9" s="1"/>
  <c r="CK48" i="9" s="1"/>
  <c r="CL48" i="9" s="1"/>
  <c r="CM48" i="9" s="1"/>
  <c r="CN48" i="9" s="1"/>
  <c r="CO48" i="9" s="1"/>
  <c r="CP48" i="9" s="1"/>
  <c r="CQ48" i="9" s="1"/>
  <c r="CR48" i="9" s="1"/>
  <c r="CS48" i="9" s="1"/>
  <c r="CT48" i="9" s="1"/>
  <c r="CU48" i="9" s="1"/>
  <c r="CV48" i="9" s="1"/>
  <c r="CW48" i="9" s="1"/>
  <c r="CX48" i="9" s="1"/>
  <c r="CY48" i="9" s="1"/>
  <c r="CZ48" i="9" s="1"/>
  <c r="C48" i="9"/>
  <c r="DI45" i="9"/>
  <c r="DJ45" i="9" s="1"/>
  <c r="DK45" i="9" s="1"/>
  <c r="DL45" i="9" l="1"/>
  <c r="DM45" i="9" s="1"/>
  <c r="DN45" i="9" s="1"/>
  <c r="DO45" i="9" s="1"/>
  <c r="DP45" i="9" s="1"/>
  <c r="DQ45" i="9" s="1"/>
  <c r="DR45" i="9" s="1"/>
  <c r="DS45" i="9" s="1"/>
  <c r="DT45" i="9" s="1"/>
  <c r="DU45" i="9" s="1"/>
  <c r="DV45" i="9" s="1"/>
  <c r="DW45" i="9" s="1"/>
  <c r="DX45" i="9" s="1"/>
  <c r="DY45" i="9" s="1"/>
  <c r="DZ45" i="9" s="1"/>
  <c r="EA45" i="9" s="1"/>
  <c r="EB45" i="9" s="1"/>
  <c r="EC45" i="9" s="1"/>
  <c r="ED45" i="9" s="1"/>
  <c r="EE45" i="9" s="1"/>
  <c r="EF45" i="9" s="1"/>
  <c r="EG45" i="9" s="1"/>
  <c r="EH45" i="9" s="1"/>
  <c r="EI45" i="9" s="1"/>
  <c r="EJ45" i="9" s="1"/>
  <c r="EK45" i="9" s="1"/>
  <c r="EL45" i="9" s="1"/>
  <c r="EM45" i="9" s="1"/>
  <c r="EN45" i="9" s="1"/>
  <c r="EO45" i="9" s="1"/>
  <c r="EP45" i="9" s="1"/>
  <c r="EQ45" i="9" s="1"/>
  <c r="ER45" i="9" s="1"/>
  <c r="ES45" i="9" s="1"/>
  <c r="ET45" i="9" s="1"/>
  <c r="EU45" i="9" s="1"/>
  <c r="EV45" i="9" s="1"/>
  <c r="EW45" i="9" s="1"/>
  <c r="EX45" i="9" s="1"/>
  <c r="EY45" i="9" s="1"/>
  <c r="EZ45" i="9" s="1"/>
  <c r="FA45" i="9" s="1"/>
  <c r="BB48" i="9"/>
  <c r="D49" i="9" s="1"/>
  <c r="E49" i="9" s="1"/>
  <c r="F49" i="9" s="1"/>
  <c r="G49" i="9" s="1"/>
  <c r="H49" i="9" s="1"/>
  <c r="I49" i="9" s="1"/>
  <c r="J49" i="9" s="1"/>
  <c r="K49" i="9" s="1"/>
  <c r="L49" i="9" s="1"/>
  <c r="M49" i="9" s="1"/>
  <c r="N49" i="9" s="1"/>
  <c r="O49" i="9" s="1"/>
  <c r="P49" i="9" s="1"/>
  <c r="Q49" i="9" s="1"/>
  <c r="R49" i="9" s="1"/>
  <c r="S49" i="9" s="1"/>
  <c r="T49" i="9" s="1"/>
  <c r="U49" i="9" s="1"/>
  <c r="V49" i="9" s="1"/>
  <c r="W49" i="9" s="1"/>
  <c r="X49" i="9" s="1"/>
  <c r="Y49" i="9" s="1"/>
  <c r="Z49" i="9" s="1"/>
  <c r="AA49" i="9" s="1"/>
  <c r="AB49" i="9" s="1"/>
  <c r="AC49" i="9" s="1"/>
  <c r="AD49" i="9" s="1"/>
  <c r="AE49" i="9" s="1"/>
  <c r="AF49" i="9" s="1"/>
  <c r="AG49" i="9" s="1"/>
  <c r="AH49" i="9" s="1"/>
  <c r="AI49" i="9" s="1"/>
  <c r="AJ49" i="9" s="1"/>
  <c r="AK49" i="9" s="1"/>
  <c r="AL49" i="9" s="1"/>
  <c r="AM49" i="9" s="1"/>
  <c r="AN49" i="9" s="1"/>
  <c r="AO49" i="9" s="1"/>
  <c r="AP49" i="9" s="1"/>
  <c r="AQ49" i="9" s="1"/>
  <c r="AR49" i="9" s="1"/>
  <c r="AS49" i="9" s="1"/>
  <c r="AT49" i="9" s="1"/>
  <c r="AU49" i="9" s="1"/>
  <c r="AV49" i="9" s="1"/>
  <c r="AW49" i="9" s="1"/>
  <c r="AX49" i="9" s="1"/>
  <c r="AY49" i="9" s="1"/>
  <c r="AZ49" i="9" s="1"/>
  <c r="BA49" i="9" s="1"/>
  <c r="DC45" i="9" l="1"/>
  <c r="DD46" i="9" s="1"/>
  <c r="DE46" i="9" s="1"/>
  <c r="DF46" i="9" s="1"/>
  <c r="DG46" i="9" s="1"/>
  <c r="DH46" i="9" s="1"/>
  <c r="DI46" i="9" s="1"/>
  <c r="DJ46" i="9" s="1"/>
  <c r="DK46" i="9" s="1"/>
  <c r="DL46" i="9" s="1"/>
  <c r="DM46" i="9" s="1"/>
  <c r="DN46" i="9" s="1"/>
  <c r="DO46" i="9" s="1"/>
  <c r="DP46" i="9" s="1"/>
  <c r="DQ46" i="9" s="1"/>
  <c r="DR46" i="9" s="1"/>
  <c r="DS46" i="9" s="1"/>
  <c r="DT46" i="9" s="1"/>
  <c r="DU46" i="9" s="1"/>
  <c r="DV46" i="9" s="1"/>
  <c r="DW46" i="9" s="1"/>
  <c r="DX46" i="9" s="1"/>
  <c r="DY46" i="9" s="1"/>
  <c r="DZ46" i="9" s="1"/>
  <c r="EA46" i="9" s="1"/>
  <c r="EB46" i="9" s="1"/>
  <c r="EC46" i="9" s="1"/>
  <c r="ED46" i="9" s="1"/>
  <c r="EE46" i="9" s="1"/>
  <c r="EF46" i="9" s="1"/>
  <c r="EG46" i="9" s="1"/>
  <c r="EH46" i="9" s="1"/>
  <c r="EI46" i="9" s="1"/>
  <c r="EJ46" i="9" s="1"/>
  <c r="EK46" i="9" s="1"/>
  <c r="EL46" i="9" s="1"/>
  <c r="EM46" i="9" s="1"/>
  <c r="EN46" i="9" s="1"/>
  <c r="EO46" i="9" s="1"/>
  <c r="EP46" i="9" s="1"/>
  <c r="EQ46" i="9" s="1"/>
  <c r="ER46" i="9" s="1"/>
  <c r="ES46" i="9" s="1"/>
  <c r="ET46" i="9" s="1"/>
  <c r="EU46" i="9" s="1"/>
  <c r="EV46" i="9" s="1"/>
  <c r="EW46" i="9" s="1"/>
  <c r="EX46" i="9" s="1"/>
  <c r="EY46" i="9" s="1"/>
  <c r="EZ46" i="9" s="1"/>
  <c r="FA46" i="9" s="1"/>
  <c r="DB45" i="9"/>
  <c r="BC49" i="9"/>
  <c r="BD49" i="9" s="1"/>
  <c r="BE49" i="9" s="1"/>
  <c r="BF49" i="9" s="1"/>
  <c r="BG49" i="9" s="1"/>
  <c r="BH49" i="9" s="1"/>
  <c r="BI49" i="9" s="1"/>
  <c r="BJ49" i="9" s="1"/>
  <c r="BK49" i="9" s="1"/>
  <c r="BL49" i="9" s="1"/>
  <c r="BM49" i="9" s="1"/>
  <c r="BN49" i="9" s="1"/>
  <c r="BO49" i="9" s="1"/>
  <c r="BP49" i="9" s="1"/>
  <c r="BQ49" i="9" s="1"/>
  <c r="BR49" i="9" s="1"/>
  <c r="BS49" i="9" s="1"/>
  <c r="BT49" i="9" s="1"/>
  <c r="BU49" i="9" s="1"/>
  <c r="BV49" i="9" s="1"/>
  <c r="BW49" i="9" s="1"/>
  <c r="BX49" i="9" s="1"/>
  <c r="BY49" i="9" s="1"/>
  <c r="BZ49" i="9" s="1"/>
  <c r="CA49" i="9" s="1"/>
  <c r="CB49" i="9" s="1"/>
  <c r="CC49" i="9" s="1"/>
  <c r="CD49" i="9" s="1"/>
  <c r="CE49" i="9" s="1"/>
  <c r="CF49" i="9" s="1"/>
  <c r="CG49" i="9" s="1"/>
  <c r="CH49" i="9" s="1"/>
  <c r="CI49" i="9" s="1"/>
  <c r="CJ49" i="9" s="1"/>
  <c r="CK49" i="9" s="1"/>
  <c r="CL49" i="9" s="1"/>
  <c r="CM49" i="9" s="1"/>
  <c r="CN49" i="9" s="1"/>
  <c r="CO49" i="9" s="1"/>
  <c r="CP49" i="9" s="1"/>
  <c r="CQ49" i="9" s="1"/>
  <c r="CR49" i="9" s="1"/>
  <c r="CS49" i="9" s="1"/>
  <c r="CT49" i="9" s="1"/>
  <c r="CU49" i="9" s="1"/>
  <c r="CV49" i="9" s="1"/>
  <c r="CW49" i="9" s="1"/>
  <c r="CX49" i="9" s="1"/>
  <c r="CY49" i="9" s="1"/>
  <c r="CZ49" i="9" s="1"/>
  <c r="C49" i="9"/>
  <c r="DC46" i="9" l="1"/>
  <c r="DD47" i="9" s="1"/>
  <c r="DE47" i="9" s="1"/>
  <c r="DF47" i="9" s="1"/>
  <c r="DG47" i="9" s="1"/>
  <c r="DH47" i="9" s="1"/>
  <c r="DI47" i="9" s="1"/>
  <c r="DJ47" i="9" s="1"/>
  <c r="DK47" i="9" s="1"/>
  <c r="DL47" i="9" s="1"/>
  <c r="DM47" i="9" s="1"/>
  <c r="DN47" i="9" s="1"/>
  <c r="DO47" i="9" s="1"/>
  <c r="DP47" i="9" s="1"/>
  <c r="DQ47" i="9" s="1"/>
  <c r="DR47" i="9" s="1"/>
  <c r="DS47" i="9" s="1"/>
  <c r="DT47" i="9" s="1"/>
  <c r="DU47" i="9" s="1"/>
  <c r="DV47" i="9" s="1"/>
  <c r="DW47" i="9" s="1"/>
  <c r="DX47" i="9" s="1"/>
  <c r="DY47" i="9" s="1"/>
  <c r="DZ47" i="9" s="1"/>
  <c r="EA47" i="9" s="1"/>
  <c r="EB47" i="9" s="1"/>
  <c r="EC47" i="9" s="1"/>
  <c r="ED47" i="9" s="1"/>
  <c r="EE47" i="9" s="1"/>
  <c r="EF47" i="9" s="1"/>
  <c r="EG47" i="9" s="1"/>
  <c r="EH47" i="9" s="1"/>
  <c r="EI47" i="9" s="1"/>
  <c r="EJ47" i="9" s="1"/>
  <c r="EK47" i="9" s="1"/>
  <c r="EL47" i="9" s="1"/>
  <c r="EM47" i="9" s="1"/>
  <c r="EN47" i="9" s="1"/>
  <c r="EO47" i="9" s="1"/>
  <c r="EP47" i="9" s="1"/>
  <c r="EQ47" i="9" s="1"/>
  <c r="ER47" i="9" s="1"/>
  <c r="ES47" i="9" s="1"/>
  <c r="ET47" i="9" s="1"/>
  <c r="EU47" i="9" s="1"/>
  <c r="EV47" i="9" s="1"/>
  <c r="EW47" i="9" s="1"/>
  <c r="EX47" i="9" s="1"/>
  <c r="EY47" i="9" s="1"/>
  <c r="EZ47" i="9" s="1"/>
  <c r="FA47" i="9" s="1"/>
  <c r="DB46" i="9"/>
  <c r="BB49" i="9"/>
  <c r="BC50" i="9" s="1"/>
  <c r="BD50" i="9" s="1"/>
  <c r="BE50" i="9" s="1"/>
  <c r="BF50" i="9" s="1"/>
  <c r="BG50" i="9" s="1"/>
  <c r="BH50" i="9" s="1"/>
  <c r="BI50" i="9" s="1"/>
  <c r="BJ50" i="9" s="1"/>
  <c r="BK50" i="9" s="1"/>
  <c r="BL50" i="9" s="1"/>
  <c r="BM50" i="9" s="1"/>
  <c r="BN50" i="9" s="1"/>
  <c r="BO50" i="9" s="1"/>
  <c r="BP50" i="9" s="1"/>
  <c r="BQ50" i="9" s="1"/>
  <c r="BR50" i="9" s="1"/>
  <c r="BS50" i="9" s="1"/>
  <c r="BT50" i="9" s="1"/>
  <c r="BU50" i="9" s="1"/>
  <c r="BV50" i="9" s="1"/>
  <c r="BW50" i="9" s="1"/>
  <c r="BX50" i="9" s="1"/>
  <c r="BY50" i="9" s="1"/>
  <c r="BZ50" i="9" s="1"/>
  <c r="CA50" i="9" s="1"/>
  <c r="CB50" i="9" s="1"/>
  <c r="CC50" i="9" s="1"/>
  <c r="CD50" i="9" s="1"/>
  <c r="CE50" i="9" s="1"/>
  <c r="CF50" i="9" s="1"/>
  <c r="CG50" i="9" s="1"/>
  <c r="CH50" i="9" s="1"/>
  <c r="CI50" i="9" s="1"/>
  <c r="CJ50" i="9" s="1"/>
  <c r="CK50" i="9" s="1"/>
  <c r="CL50" i="9" s="1"/>
  <c r="CM50" i="9" s="1"/>
  <c r="CN50" i="9" s="1"/>
  <c r="CO50" i="9" s="1"/>
  <c r="CP50" i="9" s="1"/>
  <c r="CQ50" i="9" s="1"/>
  <c r="CR50" i="9" s="1"/>
  <c r="CS50" i="9" s="1"/>
  <c r="CT50" i="9" s="1"/>
  <c r="CU50" i="9" s="1"/>
  <c r="CV50" i="9" s="1"/>
  <c r="CW50" i="9" s="1"/>
  <c r="CX50" i="9" s="1"/>
  <c r="CY50" i="9" s="1"/>
  <c r="CZ50" i="9" s="1"/>
  <c r="DB47" i="9" l="1"/>
  <c r="DB48" i="9" s="1"/>
  <c r="D50" i="9"/>
  <c r="BB50" i="9"/>
  <c r="DC47" i="9"/>
  <c r="E50" i="9" l="1"/>
  <c r="F50" i="9" s="1"/>
  <c r="G50" i="9" s="1"/>
  <c r="H50" i="9" s="1"/>
  <c r="I50" i="9" s="1"/>
  <c r="J50" i="9" s="1"/>
  <c r="K50" i="9" s="1"/>
  <c r="L50" i="9" s="1"/>
  <c r="M50" i="9" s="1"/>
  <c r="N50" i="9" s="1"/>
  <c r="O50" i="9" s="1"/>
  <c r="P50" i="9" s="1"/>
  <c r="Q50" i="9" s="1"/>
  <c r="R50" i="9" s="1"/>
  <c r="S50" i="9" s="1"/>
  <c r="T50" i="9" s="1"/>
  <c r="U50" i="9" s="1"/>
  <c r="V50" i="9" s="1"/>
  <c r="W50" i="9" s="1"/>
  <c r="X50" i="9" s="1"/>
  <c r="Y50" i="9" s="1"/>
  <c r="Z50" i="9" s="1"/>
  <c r="AA50" i="9" s="1"/>
  <c r="AB50" i="9" s="1"/>
  <c r="AC50" i="9" s="1"/>
  <c r="AD50" i="9" s="1"/>
  <c r="AE50" i="9" s="1"/>
  <c r="AF50" i="9" s="1"/>
  <c r="AG50" i="9" s="1"/>
  <c r="AH50" i="9" s="1"/>
  <c r="AI50" i="9" s="1"/>
  <c r="AJ50" i="9" s="1"/>
  <c r="AK50" i="9" s="1"/>
  <c r="AL50" i="9" s="1"/>
  <c r="AM50" i="9" s="1"/>
  <c r="AN50" i="9" s="1"/>
  <c r="AO50" i="9" s="1"/>
  <c r="AP50" i="9" s="1"/>
  <c r="AQ50" i="9" s="1"/>
  <c r="AR50" i="9" s="1"/>
  <c r="AS50" i="9" s="1"/>
  <c r="AT50" i="9" s="1"/>
  <c r="AU50" i="9" s="1"/>
  <c r="AV50" i="9" s="1"/>
  <c r="AW50" i="9" s="1"/>
  <c r="AX50" i="9" s="1"/>
  <c r="AY50" i="9" s="1"/>
  <c r="AZ50" i="9" s="1"/>
  <c r="BA50" i="9" s="1"/>
  <c r="DC48" i="9"/>
  <c r="DD49" i="9" s="1"/>
  <c r="DD48" i="9"/>
  <c r="DE48" i="9" s="1"/>
  <c r="DF48" i="9" s="1"/>
  <c r="DG48" i="9" s="1"/>
  <c r="DH48" i="9" s="1"/>
  <c r="DI48" i="9" s="1"/>
  <c r="DJ48" i="9" s="1"/>
  <c r="DK48" i="9" s="1"/>
  <c r="DL48" i="9" s="1"/>
  <c r="DM48" i="9" s="1"/>
  <c r="DN48" i="9" s="1"/>
  <c r="DO48" i="9" s="1"/>
  <c r="DP48" i="9" s="1"/>
  <c r="DQ48" i="9" s="1"/>
  <c r="DR48" i="9" s="1"/>
  <c r="DS48" i="9" s="1"/>
  <c r="DT48" i="9" s="1"/>
  <c r="DU48" i="9" s="1"/>
  <c r="DV48" i="9" s="1"/>
  <c r="DW48" i="9" s="1"/>
  <c r="DX48" i="9" s="1"/>
  <c r="DY48" i="9" s="1"/>
  <c r="DZ48" i="9" s="1"/>
  <c r="EA48" i="9" s="1"/>
  <c r="EB48" i="9" s="1"/>
  <c r="EC48" i="9" s="1"/>
  <c r="ED48" i="9" s="1"/>
  <c r="EE48" i="9" s="1"/>
  <c r="EF48" i="9" s="1"/>
  <c r="EG48" i="9" s="1"/>
  <c r="EH48" i="9" s="1"/>
  <c r="EI48" i="9" s="1"/>
  <c r="EJ48" i="9" s="1"/>
  <c r="EK48" i="9" s="1"/>
  <c r="EL48" i="9" s="1"/>
  <c r="EM48" i="9" s="1"/>
  <c r="EN48" i="9" s="1"/>
  <c r="EO48" i="9" s="1"/>
  <c r="EP48" i="9" s="1"/>
  <c r="EQ48" i="9" s="1"/>
  <c r="ER48" i="9" s="1"/>
  <c r="ES48" i="9" s="1"/>
  <c r="ET48" i="9" s="1"/>
  <c r="EU48" i="9" s="1"/>
  <c r="EV48" i="9" s="1"/>
  <c r="EW48" i="9" s="1"/>
  <c r="EX48" i="9" s="1"/>
  <c r="EY48" i="9" s="1"/>
  <c r="EZ48" i="9" s="1"/>
  <c r="FA48" i="9" s="1"/>
  <c r="C50" i="9" l="1"/>
  <c r="DE49" i="9"/>
  <c r="DF49" i="9" l="1"/>
  <c r="DG49" i="9" s="1"/>
  <c r="DH49" i="9" s="1"/>
  <c r="DI49" i="9" s="1"/>
  <c r="DJ49" i="9" s="1"/>
  <c r="DK49" i="9" s="1"/>
  <c r="DL49" i="9" s="1"/>
  <c r="DM49" i="9" s="1"/>
  <c r="DN49" i="9" s="1"/>
  <c r="DO49" i="9" s="1"/>
  <c r="DP49" i="9" s="1"/>
  <c r="DQ49" i="9" s="1"/>
  <c r="DR49" i="9" s="1"/>
  <c r="DS49" i="9" s="1"/>
  <c r="DT49" i="9" s="1"/>
  <c r="DU49" i="9" s="1"/>
  <c r="DV49" i="9" s="1"/>
  <c r="DW49" i="9" s="1"/>
  <c r="DX49" i="9" s="1"/>
  <c r="DY49" i="9" s="1"/>
  <c r="DZ49" i="9" s="1"/>
  <c r="EA49" i="9" s="1"/>
  <c r="EB49" i="9" s="1"/>
  <c r="EC49" i="9" s="1"/>
  <c r="ED49" i="9" s="1"/>
  <c r="EE49" i="9" s="1"/>
  <c r="EF49" i="9" s="1"/>
  <c r="EG49" i="9" s="1"/>
  <c r="EH49" i="9" s="1"/>
  <c r="EI49" i="9" s="1"/>
  <c r="EJ49" i="9" s="1"/>
  <c r="EK49" i="9" s="1"/>
  <c r="EL49" i="9" s="1"/>
  <c r="EM49" i="9" s="1"/>
  <c r="EN49" i="9" s="1"/>
  <c r="EO49" i="9" s="1"/>
  <c r="EP49" i="9" s="1"/>
  <c r="EQ49" i="9" s="1"/>
  <c r="ER49" i="9" s="1"/>
  <c r="ES49" i="9" s="1"/>
  <c r="ET49" i="9" s="1"/>
  <c r="EU49" i="9" s="1"/>
  <c r="EV49" i="9" s="1"/>
  <c r="EW49" i="9" s="1"/>
  <c r="EX49" i="9" s="1"/>
  <c r="EY49" i="9" s="1"/>
  <c r="EZ49" i="9" s="1"/>
  <c r="FA49" i="9" s="1"/>
  <c r="DC49" i="9" l="1"/>
  <c r="DD50" i="9" s="1"/>
  <c r="DE50" i="9" s="1"/>
  <c r="DF50" i="9" s="1"/>
  <c r="DG50" i="9" s="1"/>
  <c r="DH50" i="9" s="1"/>
  <c r="DI50" i="9" s="1"/>
  <c r="DJ50" i="9" s="1"/>
  <c r="DK50" i="9" s="1"/>
  <c r="DL50" i="9" s="1"/>
  <c r="DM50" i="9" s="1"/>
  <c r="DN50" i="9" s="1"/>
  <c r="DO50" i="9" s="1"/>
  <c r="DP50" i="9" s="1"/>
  <c r="DQ50" i="9" s="1"/>
  <c r="DR50" i="9" s="1"/>
  <c r="DS50" i="9" s="1"/>
  <c r="DT50" i="9" s="1"/>
  <c r="DU50" i="9" s="1"/>
  <c r="DV50" i="9" s="1"/>
  <c r="DW50" i="9" s="1"/>
  <c r="DX50" i="9" s="1"/>
  <c r="DY50" i="9" s="1"/>
  <c r="DZ50" i="9" s="1"/>
  <c r="EA50" i="9" s="1"/>
  <c r="EB50" i="9" s="1"/>
  <c r="EC50" i="9" s="1"/>
  <c r="ED50" i="9" s="1"/>
  <c r="EE50" i="9" s="1"/>
  <c r="EF50" i="9" s="1"/>
  <c r="EG50" i="9" s="1"/>
  <c r="EH50" i="9" s="1"/>
  <c r="EI50" i="9" s="1"/>
  <c r="EJ50" i="9" s="1"/>
  <c r="EK50" i="9" s="1"/>
  <c r="EL50" i="9" s="1"/>
  <c r="EM50" i="9" s="1"/>
  <c r="EN50" i="9" s="1"/>
  <c r="EO50" i="9" s="1"/>
  <c r="EP50" i="9" s="1"/>
  <c r="EQ50" i="9" s="1"/>
  <c r="ER50" i="9" s="1"/>
  <c r="ES50" i="9" s="1"/>
  <c r="ET50" i="9" s="1"/>
  <c r="EU50" i="9" s="1"/>
  <c r="EV50" i="9" s="1"/>
  <c r="EW50" i="9" s="1"/>
  <c r="EX50" i="9" s="1"/>
  <c r="EY50" i="9" s="1"/>
  <c r="EZ50" i="9" s="1"/>
  <c r="FA50" i="9" s="1"/>
  <c r="DB49" i="9"/>
  <c r="DB50" i="9" s="1"/>
  <c r="DC50" i="9" l="1"/>
  <c r="C38" i="3" s="1"/>
  <c r="E32" i="3" s="1"/>
  <c r="B38" i="3"/>
  <c r="E33" i="3" l="1"/>
  <c r="E34" i="3" s="1"/>
  <c r="E35" i="3" s="1"/>
  <c r="E36" i="3" s="1"/>
  <c r="E37" i="3" s="1"/>
  <c r="E38" i="3" s="1"/>
  <c r="E39" i="3" s="1"/>
  <c r="E40" i="3" s="1"/>
  <c r="E41" i="3" s="1"/>
  <c r="E42" i="3" s="1"/>
  <c r="E43" i="3" s="1"/>
  <c r="E44" i="3" s="1"/>
  <c r="B39" i="3" l="1"/>
</calcChain>
</file>

<file path=xl/sharedStrings.xml><?xml version="1.0" encoding="utf-8"?>
<sst xmlns="http://schemas.openxmlformats.org/spreadsheetml/2006/main" count="195" uniqueCount="103">
  <si>
    <t>deal into new stack</t>
  </si>
  <si>
    <t>deal with increment 7</t>
  </si>
  <si>
    <t>deal with increment 3</t>
  </si>
  <si>
    <t>deal with increment 9</t>
  </si>
  <si>
    <t>Reverse</t>
  </si>
  <si>
    <t>Offset</t>
  </si>
  <si>
    <t>Deck size:</t>
  </si>
  <si>
    <t>Interleave</t>
  </si>
  <si>
    <t>Input</t>
  </si>
  <si>
    <t>Input card:</t>
  </si>
  <si>
    <t>Output location:</t>
  </si>
  <si>
    <t>part 1:
Tracking the entire deck doesn't make sense. Just track the card that we want to follow.
New stack means reversing the order, which means -1-x (mod N)
Cut means offset x-offset (mod N)
deal with increment means modular multiplication x*offset (mod N)
Result in bottom row of table</t>
  </si>
  <si>
    <t>Output position:</t>
  </si>
  <si>
    <t>Iterations:</t>
  </si>
  <si>
    <t>x</t>
  </si>
  <si>
    <t>y</t>
  </si>
  <si>
    <t>a</t>
  </si>
  <si>
    <t>b</t>
  </si>
  <si>
    <t>u</t>
  </si>
  <si>
    <t>v</t>
  </si>
  <si>
    <t>n</t>
  </si>
  <si>
    <t>m (invmod)</t>
  </si>
  <si>
    <t>add</t>
  </si>
  <si>
    <t>mul</t>
  </si>
  <si>
    <t>Num operations:</t>
  </si>
  <si>
    <t>output kx+m</t>
  </si>
  <si>
    <t>m (offset):</t>
  </si>
  <si>
    <t>k (factor):</t>
  </si>
  <si>
    <t>result kx+m</t>
  </si>
  <si>
    <t>Iterations</t>
  </si>
  <si>
    <t>add pow2</t>
  </si>
  <si>
    <t>mul pow2</t>
  </si>
  <si>
    <t>add N</t>
  </si>
  <si>
    <t>mul N</t>
  </si>
  <si>
    <t>mult</t>
  </si>
  <si>
    <t>Result:</t>
  </si>
  <si>
    <t>Result 1 iter</t>
  </si>
  <si>
    <t>cut 9037</t>
  </si>
  <si>
    <t>deal with increment 49</t>
  </si>
  <si>
    <t>cut -9932</t>
  </si>
  <si>
    <t>deal with increment 5</t>
  </si>
  <si>
    <t>cut 6434</t>
  </si>
  <si>
    <t>deal with increment 73</t>
  </si>
  <si>
    <t>cut 1023</t>
  </si>
  <si>
    <t>cut 4227</t>
  </si>
  <si>
    <t>deal with increment 57</t>
  </si>
  <si>
    <t>cut -6416</t>
  </si>
  <si>
    <t>deal with increment 48</t>
  </si>
  <si>
    <t>cut 5020</t>
  </si>
  <si>
    <t>deal with increment 15</t>
  </si>
  <si>
    <t>cut -7421</t>
  </si>
  <si>
    <t>deal with increment 63</t>
  </si>
  <si>
    <t>cut 6786</t>
  </si>
  <si>
    <t>deal with increment 37</t>
  </si>
  <si>
    <t>cut -6222</t>
  </si>
  <si>
    <t>cut -4755</t>
  </si>
  <si>
    <t>deal with increment 31</t>
  </si>
  <si>
    <t>cut 2694</t>
  </si>
  <si>
    <t>deal with increment 67</t>
  </si>
  <si>
    <t>deal with increment 42</t>
  </si>
  <si>
    <t>cut 2634</t>
  </si>
  <si>
    <t>cut 2358</t>
  </si>
  <si>
    <t>deal with increment 35</t>
  </si>
  <si>
    <t>cut 9700</t>
  </si>
  <si>
    <t>cut 264</t>
  </si>
  <si>
    <t>deal with increment 55</t>
  </si>
  <si>
    <t>cut 2769</t>
  </si>
  <si>
    <t>deal with increment 27</t>
  </si>
  <si>
    <t>cut 593</t>
  </si>
  <si>
    <t>deal with increment 60</t>
  </si>
  <si>
    <t>cut -6145</t>
  </si>
  <si>
    <t>deal with increment 75</t>
  </si>
  <si>
    <t>cut -7065</t>
  </si>
  <si>
    <t>cut -2059</t>
  </si>
  <si>
    <t>deal with increment 30</t>
  </si>
  <si>
    <t>cut -8773</t>
  </si>
  <si>
    <t>deal with increment 22</t>
  </si>
  <si>
    <t>cut -2124</t>
  </si>
  <si>
    <t>deal with increment 66</t>
  </si>
  <si>
    <t>cut -6962</t>
  </si>
  <si>
    <t>deal with increment 62</t>
  </si>
  <si>
    <t>cut 8716</t>
  </si>
  <si>
    <t>cut -679</t>
  </si>
  <si>
    <t>cut 1069</t>
  </si>
  <si>
    <t>deal with increment 25</t>
  </si>
  <si>
    <t>cut 7118</t>
  </si>
  <si>
    <t>cut -5787</t>
  </si>
  <si>
    <t>cut 9539</t>
  </si>
  <si>
    <t>deal with increment 11</t>
  </si>
  <si>
    <t>cut 7631</t>
  </si>
  <si>
    <t>cut -3476</t>
  </si>
  <si>
    <t>cut 1401</t>
  </si>
  <si>
    <t>cut -9773</t>
  </si>
  <si>
    <t>cut 5149</t>
  </si>
  <si>
    <t>deal with increment 13</t>
  </si>
  <si>
    <t>cut 5892</t>
  </si>
  <si>
    <t>cut 2704</t>
  </si>
  <si>
    <t>deal with increment 33</t>
  </si>
  <si>
    <t>cut -3776</t>
  </si>
  <si>
    <t>cut -893</t>
  </si>
  <si>
    <t>Iterated K</t>
  </si>
  <si>
    <t>Bits in out pos</t>
  </si>
  <si>
    <t>part 2:
Needs to be done in reverse. Each operation can be reversed by solving y = kx+m for x, so x = (y-m)/k = k^-1 * y -m/k
In modular arithmetics, 1/k is called "multiplicative modular inverse", and becomes an integer such as a*k (mod N) === 1 when a = 1/k
However, care must be taken, especially in excel, where numbers becomes huge. Excel has a limit of 15 digits, resulting in the biggest allowed factor of modulo specified in problem is 8. Therefore, multiplications are calculated bit for bit, and summed and processed with modulo in groups of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</si>
</sst>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Calibri"/>
      <family val="2"/>
      <scheme val="minor"/>
    </font>
    <font>
      <sz val="10"/>
      <color theme="1"/>
      <name val="Arial Unicode MS"/>
      <family val="2"/>
    </font>
    <font>
      <sz val="12"/>
      <color rgb="FF000000"/>
      <name val="Calibri"/>
      <family val="2"/>
      <scheme val="minor"/>
    </font>
    <font>
      <sz val="8"/>
      <name val="Calibri"/>
      <family val="2"/>
      <scheme val="minor"/>
    </font>
  </fonts>
  <fills count="12">
    <fill>
      <patternFill patternType="none"/>
    </fill>
    <fill>
      <patternFill patternType="gray125"/>
    </fill>
    <fill>
      <patternFill patternType="solid">
        <fgColor theme="9" tint="0.39997558519241921"/>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79998168889431442"/>
        <bgColor rgb="FF000000"/>
      </patternFill>
    </fill>
    <fill>
      <patternFill patternType="solid">
        <fgColor theme="8" tint="0.7999816888943144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5" borderId="0" xfId="0" applyFill="1"/>
    <xf numFmtId="1" fontId="0" fillId="4" borderId="0" xfId="0" applyNumberFormat="1" applyFill="1"/>
    <xf numFmtId="1" fontId="0" fillId="2" borderId="0" xfId="0" applyNumberFormat="1" applyFill="1"/>
    <xf numFmtId="1" fontId="0" fillId="0" borderId="0" xfId="0" applyNumberFormat="1"/>
    <xf numFmtId="0" fontId="2" fillId="6" borderId="0" xfId="0" applyFont="1" applyFill="1"/>
    <xf numFmtId="1" fontId="0" fillId="3" borderId="0" xfId="0" applyNumberFormat="1" applyFill="1"/>
    <xf numFmtId="1" fontId="0" fillId="7" borderId="0" xfId="0" applyNumberFormat="1" applyFill="1"/>
    <xf numFmtId="1" fontId="0" fillId="8" borderId="0" xfId="0" applyNumberFormat="1" applyFill="1"/>
    <xf numFmtId="1" fontId="0" fillId="5" borderId="0" xfId="0" applyNumberFormat="1" applyFill="1"/>
    <xf numFmtId="1" fontId="0" fillId="11" borderId="0" xfId="0" applyNumberFormat="1" applyFill="1"/>
    <xf numFmtId="1" fontId="0" fillId="10" borderId="0" xfId="0" applyNumberFormat="1" applyFill="1"/>
    <xf numFmtId="1" fontId="0" fillId="9" borderId="0" xfId="0" applyNumberFormat="1" applyFill="1"/>
    <xf numFmtId="1" fontId="0" fillId="0" borderId="0" xfId="0" applyNumberForma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488F5-7B54-ED4F-8A53-9B9E224A722E}">
  <dimension ref="A1:N44"/>
  <sheetViews>
    <sheetView tabSelected="1" workbookViewId="0">
      <selection activeCell="B39" sqref="B39"/>
    </sheetView>
  </sheetViews>
  <sheetFormatPr baseColWidth="10" defaultRowHeight="16"/>
  <cols>
    <col min="1" max="1" width="14.83203125" style="8" bestFit="1" customWidth="1"/>
    <col min="2" max="3" width="16.6640625" style="8" customWidth="1"/>
    <col min="4" max="4" width="13" style="8" customWidth="1"/>
    <col min="5" max="5" width="20" style="8" customWidth="1"/>
    <col min="6" max="6" width="13" style="8" customWidth="1"/>
    <col min="7" max="16384" width="10.83203125" style="8"/>
  </cols>
  <sheetData>
    <row r="1" spans="1:14">
      <c r="A1" s="17" t="s">
        <v>11</v>
      </c>
      <c r="B1" s="17"/>
      <c r="C1" s="17"/>
      <c r="D1" s="17"/>
      <c r="E1" s="17"/>
      <c r="F1" s="17"/>
      <c r="G1" s="17"/>
      <c r="H1" s="17"/>
      <c r="I1" s="17"/>
      <c r="J1" s="17"/>
      <c r="K1" s="17"/>
      <c r="L1" s="17"/>
      <c r="M1" s="17"/>
      <c r="N1" s="17"/>
    </row>
    <row r="2" spans="1:14">
      <c r="A2" s="17"/>
      <c r="B2" s="17"/>
      <c r="C2" s="17"/>
      <c r="D2" s="17"/>
      <c r="E2" s="17"/>
      <c r="F2" s="17"/>
      <c r="G2" s="17"/>
      <c r="H2" s="17"/>
      <c r="I2" s="17"/>
      <c r="J2" s="17"/>
      <c r="K2" s="17"/>
      <c r="L2" s="17"/>
      <c r="M2" s="17"/>
      <c r="N2" s="17"/>
    </row>
    <row r="3" spans="1:14">
      <c r="A3" s="17"/>
      <c r="B3" s="17"/>
      <c r="C3" s="17"/>
      <c r="D3" s="17"/>
      <c r="E3" s="17"/>
      <c r="F3" s="17"/>
      <c r="G3" s="17"/>
      <c r="H3" s="17"/>
      <c r="I3" s="17"/>
      <c r="J3" s="17"/>
      <c r="K3" s="17"/>
      <c r="L3" s="17"/>
      <c r="M3" s="17"/>
      <c r="N3" s="17"/>
    </row>
    <row r="4" spans="1:14">
      <c r="A4" s="17"/>
      <c r="B4" s="17"/>
      <c r="C4" s="17"/>
      <c r="D4" s="17"/>
      <c r="E4" s="17"/>
      <c r="F4" s="17"/>
      <c r="G4" s="17"/>
      <c r="H4" s="17"/>
      <c r="I4" s="17"/>
      <c r="J4" s="17"/>
      <c r="K4" s="17"/>
      <c r="L4" s="17"/>
      <c r="M4" s="17"/>
      <c r="N4" s="17"/>
    </row>
    <row r="5" spans="1:14">
      <c r="A5" s="17"/>
      <c r="B5" s="17"/>
      <c r="C5" s="17"/>
      <c r="D5" s="17"/>
      <c r="E5" s="17"/>
      <c r="F5" s="17"/>
      <c r="G5" s="17"/>
      <c r="H5" s="17"/>
      <c r="I5" s="17"/>
      <c r="J5" s="17"/>
      <c r="K5" s="17"/>
      <c r="L5" s="17"/>
      <c r="M5" s="17"/>
      <c r="N5" s="17"/>
    </row>
    <row r="6" spans="1:14">
      <c r="A6" s="17"/>
      <c r="B6" s="17"/>
      <c r="C6" s="17"/>
      <c r="D6" s="17"/>
      <c r="E6" s="17"/>
      <c r="F6" s="17"/>
      <c r="G6" s="17"/>
      <c r="H6" s="17"/>
      <c r="I6" s="17"/>
      <c r="J6" s="17"/>
      <c r="K6" s="17"/>
      <c r="L6" s="17"/>
      <c r="M6" s="17"/>
      <c r="N6" s="17"/>
    </row>
    <row r="7" spans="1:14">
      <c r="A7" s="17"/>
      <c r="B7" s="17"/>
      <c r="C7" s="17"/>
      <c r="D7" s="17"/>
      <c r="E7" s="17"/>
      <c r="F7" s="17"/>
      <c r="G7" s="17"/>
      <c r="H7" s="17"/>
      <c r="I7" s="17"/>
      <c r="J7" s="17"/>
      <c r="K7" s="17"/>
      <c r="L7" s="17"/>
      <c r="M7" s="17"/>
      <c r="N7" s="17"/>
    </row>
    <row r="8" spans="1:14">
      <c r="A8" s="17"/>
      <c r="B8" s="17"/>
      <c r="C8" s="17"/>
      <c r="D8" s="17"/>
      <c r="E8" s="17"/>
      <c r="F8" s="17"/>
      <c r="G8" s="17"/>
      <c r="H8" s="17"/>
      <c r="I8" s="17"/>
      <c r="J8" s="17"/>
      <c r="K8" s="17"/>
      <c r="L8" s="17"/>
      <c r="M8" s="17"/>
      <c r="N8" s="17"/>
    </row>
    <row r="9" spans="1:14">
      <c r="A9" s="17"/>
      <c r="B9" s="17"/>
      <c r="C9" s="17"/>
      <c r="D9" s="17"/>
      <c r="E9" s="17"/>
      <c r="F9" s="17"/>
      <c r="G9" s="17"/>
      <c r="H9" s="17"/>
      <c r="I9" s="17"/>
      <c r="J9" s="17"/>
      <c r="K9" s="17"/>
      <c r="L9" s="17"/>
      <c r="M9" s="17"/>
      <c r="N9" s="17"/>
    </row>
    <row r="10" spans="1:14">
      <c r="A10" s="17"/>
      <c r="B10" s="17"/>
      <c r="C10" s="17"/>
      <c r="D10" s="17"/>
      <c r="E10" s="17"/>
      <c r="F10" s="17"/>
      <c r="G10" s="17"/>
      <c r="H10" s="17"/>
      <c r="I10" s="17"/>
      <c r="J10" s="17"/>
      <c r="K10" s="17"/>
      <c r="L10" s="17"/>
      <c r="M10" s="17"/>
      <c r="N10" s="17"/>
    </row>
    <row r="11" spans="1:14">
      <c r="A11" s="17"/>
      <c r="B11" s="17"/>
      <c r="C11" s="17"/>
      <c r="D11" s="17"/>
      <c r="E11" s="17"/>
      <c r="F11" s="17"/>
      <c r="G11" s="17"/>
      <c r="H11" s="17"/>
      <c r="I11" s="17"/>
      <c r="J11" s="17"/>
      <c r="K11" s="17"/>
      <c r="L11" s="17"/>
      <c r="M11" s="17"/>
      <c r="N11" s="17"/>
    </row>
    <row r="13" spans="1:14">
      <c r="A13" s="8" t="s">
        <v>9</v>
      </c>
      <c r="B13" s="6">
        <v>2019</v>
      </c>
    </row>
    <row r="14" spans="1:14">
      <c r="A14" s="8" t="s">
        <v>6</v>
      </c>
      <c r="B14" s="6">
        <v>10007</v>
      </c>
    </row>
    <row r="15" spans="1:14">
      <c r="A15" s="8" t="s">
        <v>24</v>
      </c>
      <c r="B15" s="6">
        <f>COUNT(Input!C:C)</f>
        <v>100</v>
      </c>
    </row>
    <row r="16" spans="1:14">
      <c r="A16" s="8" t="s">
        <v>10</v>
      </c>
      <c r="B16" s="7">
        <f ca="1">OFFSET(part1!$D$2,B15,0)</f>
        <v>3377</v>
      </c>
    </row>
    <row r="18" spans="1:14">
      <c r="A18" s="17" t="s">
        <v>102</v>
      </c>
      <c r="B18" s="17"/>
      <c r="C18" s="17"/>
      <c r="D18" s="17"/>
      <c r="E18" s="17"/>
      <c r="F18" s="17"/>
      <c r="G18" s="17"/>
      <c r="H18" s="17"/>
      <c r="I18" s="17"/>
      <c r="J18" s="17"/>
      <c r="K18" s="17"/>
      <c r="L18" s="17"/>
      <c r="M18" s="17"/>
      <c r="N18" s="17"/>
    </row>
    <row r="19" spans="1:14">
      <c r="A19" s="17"/>
      <c r="B19" s="17"/>
      <c r="C19" s="17"/>
      <c r="D19" s="17"/>
      <c r="E19" s="17"/>
      <c r="F19" s="17"/>
      <c r="G19" s="17"/>
      <c r="H19" s="17"/>
      <c r="I19" s="17"/>
      <c r="J19" s="17"/>
      <c r="K19" s="17"/>
      <c r="L19" s="17"/>
      <c r="M19" s="17"/>
      <c r="N19" s="17"/>
    </row>
    <row r="20" spans="1:14">
      <c r="A20" s="17"/>
      <c r="B20" s="17"/>
      <c r="C20" s="17"/>
      <c r="D20" s="17"/>
      <c r="E20" s="17"/>
      <c r="F20" s="17"/>
      <c r="G20" s="17"/>
      <c r="H20" s="17"/>
      <c r="I20" s="17"/>
      <c r="J20" s="17"/>
      <c r="K20" s="17"/>
      <c r="L20" s="17"/>
      <c r="M20" s="17"/>
      <c r="N20" s="17"/>
    </row>
    <row r="21" spans="1:14">
      <c r="A21" s="17"/>
      <c r="B21" s="17"/>
      <c r="C21" s="17"/>
      <c r="D21" s="17"/>
      <c r="E21" s="17"/>
      <c r="F21" s="17"/>
      <c r="G21" s="17"/>
      <c r="H21" s="17"/>
      <c r="I21" s="17"/>
      <c r="J21" s="17"/>
      <c r="K21" s="17"/>
      <c r="L21" s="17"/>
      <c r="M21" s="17"/>
      <c r="N21" s="17"/>
    </row>
    <row r="22" spans="1:14">
      <c r="A22" s="17"/>
      <c r="B22" s="17"/>
      <c r="C22" s="17"/>
      <c r="D22" s="17"/>
      <c r="E22" s="17"/>
      <c r="F22" s="17"/>
      <c r="G22" s="17"/>
      <c r="H22" s="17"/>
      <c r="I22" s="17"/>
      <c r="J22" s="17"/>
      <c r="K22" s="17"/>
      <c r="L22" s="17"/>
      <c r="M22" s="17"/>
      <c r="N22" s="17"/>
    </row>
    <row r="23" spans="1:14">
      <c r="A23" s="17"/>
      <c r="B23" s="17"/>
      <c r="C23" s="17"/>
      <c r="D23" s="17"/>
      <c r="E23" s="17"/>
      <c r="F23" s="17"/>
      <c r="G23" s="17"/>
      <c r="H23" s="17"/>
      <c r="I23" s="17"/>
      <c r="J23" s="17"/>
      <c r="K23" s="17"/>
      <c r="L23" s="17"/>
      <c r="M23" s="17"/>
      <c r="N23" s="17"/>
    </row>
    <row r="24" spans="1:14">
      <c r="A24" s="17"/>
      <c r="B24" s="17"/>
      <c r="C24" s="17"/>
      <c r="D24" s="17"/>
      <c r="E24" s="17"/>
      <c r="F24" s="17"/>
      <c r="G24" s="17"/>
      <c r="H24" s="17"/>
      <c r="I24" s="17"/>
      <c r="J24" s="17"/>
      <c r="K24" s="17"/>
      <c r="L24" s="17"/>
      <c r="M24" s="17"/>
      <c r="N24" s="17"/>
    </row>
    <row r="25" spans="1:14">
      <c r="A25" s="17"/>
      <c r="B25" s="17"/>
      <c r="C25" s="17"/>
      <c r="D25" s="17"/>
      <c r="E25" s="17"/>
      <c r="F25" s="17"/>
      <c r="G25" s="17"/>
      <c r="H25" s="17"/>
      <c r="I25" s="17"/>
      <c r="J25" s="17"/>
      <c r="K25" s="17"/>
      <c r="L25" s="17"/>
      <c r="M25" s="17"/>
      <c r="N25" s="17"/>
    </row>
    <row r="26" spans="1:14">
      <c r="A26" s="17"/>
      <c r="B26" s="17"/>
      <c r="C26" s="17"/>
      <c r="D26" s="17"/>
      <c r="E26" s="17"/>
      <c r="F26" s="17"/>
      <c r="G26" s="17"/>
      <c r="H26" s="17"/>
      <c r="I26" s="17"/>
      <c r="J26" s="17"/>
      <c r="K26" s="17"/>
      <c r="L26" s="17"/>
      <c r="M26" s="17"/>
      <c r="N26" s="17"/>
    </row>
    <row r="27" spans="1:14">
      <c r="A27" s="17"/>
      <c r="B27" s="17"/>
      <c r="C27" s="17"/>
      <c r="D27" s="17"/>
      <c r="E27" s="17"/>
      <c r="F27" s="17"/>
      <c r="G27" s="17"/>
      <c r="H27" s="17"/>
      <c r="I27" s="17"/>
      <c r="J27" s="17"/>
      <c r="K27" s="17"/>
      <c r="L27" s="17"/>
      <c r="M27" s="17"/>
      <c r="N27" s="17"/>
    </row>
    <row r="28" spans="1:14">
      <c r="A28" s="17"/>
      <c r="B28" s="17"/>
      <c r="C28" s="17"/>
      <c r="D28" s="17"/>
      <c r="E28" s="17"/>
      <c r="F28" s="17"/>
      <c r="G28" s="17"/>
      <c r="H28" s="17"/>
      <c r="I28" s="17"/>
      <c r="J28" s="17"/>
      <c r="K28" s="17"/>
      <c r="L28" s="17"/>
      <c r="M28" s="17"/>
      <c r="N28" s="17"/>
    </row>
    <row r="29" spans="1:14">
      <c r="A29" s="17"/>
      <c r="B29" s="17"/>
      <c r="C29" s="17"/>
      <c r="D29" s="17"/>
      <c r="E29" s="17"/>
      <c r="F29" s="17"/>
      <c r="G29" s="17"/>
      <c r="H29" s="17"/>
      <c r="I29" s="17"/>
      <c r="J29" s="17"/>
      <c r="K29" s="17"/>
      <c r="L29" s="17"/>
      <c r="M29" s="17"/>
      <c r="N29" s="17"/>
    </row>
    <row r="31" spans="1:14">
      <c r="A31" s="8" t="s">
        <v>12</v>
      </c>
      <c r="B31" s="6">
        <v>2020</v>
      </c>
      <c r="E31" s="13" t="s">
        <v>100</v>
      </c>
      <c r="F31" s="6" t="s">
        <v>101</v>
      </c>
    </row>
    <row r="32" spans="1:14">
      <c r="A32" s="8" t="s">
        <v>6</v>
      </c>
      <c r="B32" s="6">
        <v>119315717514047</v>
      </c>
      <c r="E32" s="13">
        <f ca="1">C38</f>
        <v>29258518077507</v>
      </c>
      <c r="F32" s="6">
        <f>--ISODD($B$31/2^(ROW()-ROW($F$32)))</f>
        <v>0</v>
      </c>
    </row>
    <row r="33" spans="1:6">
      <c r="B33" s="8" t="s">
        <v>26</v>
      </c>
      <c r="C33" s="8" t="s">
        <v>27</v>
      </c>
      <c r="E33" s="13">
        <f ca="1">MOD(E32*2,$B$32)</f>
        <v>58517036155014</v>
      </c>
      <c r="F33" s="6">
        <f>--ISODD($B$31/2^(ROW()-ROW($F$32)))</f>
        <v>0</v>
      </c>
    </row>
    <row r="34" spans="1:6">
      <c r="A34" s="8" t="s">
        <v>25</v>
      </c>
      <c r="B34" s="13">
        <f ca="1">OFFSET('part2 exec'!$D$2,$B$15,0)</f>
        <v>28747094594387</v>
      </c>
      <c r="C34" s="13">
        <f ca="1">OFFSET('part2 exec'!$E$2,$B$15,0)</f>
        <v>4227005086873</v>
      </c>
      <c r="E34" s="13">
        <f t="shared" ref="E34:E44" ca="1" si="0">MOD(E33*2,$B$32)</f>
        <v>117034072310028</v>
      </c>
      <c r="F34" s="6">
        <f>--ISODD($B$31/2^(ROW()-ROW($F$32)))</f>
        <v>1</v>
      </c>
    </row>
    <row r="35" spans="1:6">
      <c r="A35" s="8" t="s">
        <v>36</v>
      </c>
      <c r="B35" s="7">
        <f ca="1">MOD(C34*B31+B34,B$32)</f>
        <v>95881426580510</v>
      </c>
      <c r="E35" s="13">
        <f t="shared" ca="1" si="0"/>
        <v>114752427106009</v>
      </c>
      <c r="F35" s="6">
        <f>--ISODD($B$31/2^(ROW()-ROW($F$32)))</f>
        <v>0</v>
      </c>
    </row>
    <row r="36" spans="1:6">
      <c r="A36" s="8" t="s">
        <v>13</v>
      </c>
      <c r="B36" s="6">
        <v>101741582076661</v>
      </c>
      <c r="E36" s="13">
        <f t="shared" ca="1" si="0"/>
        <v>110189136697971</v>
      </c>
      <c r="F36" s="6">
        <f>--ISODD($B$31/2^(ROW()-ROW($F$32)))</f>
        <v>0</v>
      </c>
    </row>
    <row r="37" spans="1:6">
      <c r="B37" s="8" t="s">
        <v>26</v>
      </c>
      <c r="C37" s="8" t="s">
        <v>27</v>
      </c>
      <c r="E37" s="13">
        <f t="shared" ca="1" si="0"/>
        <v>101062555881895</v>
      </c>
      <c r="F37" s="6">
        <f>--ISODD($B$31/2^(ROW()-ROW($F$32)))</f>
        <v>1</v>
      </c>
    </row>
    <row r="38" spans="1:6">
      <c r="A38" s="8" t="s">
        <v>28</v>
      </c>
      <c r="B38" s="13">
        <f ca="1">'part2 repeating'!DB50</f>
        <v>108378249430389</v>
      </c>
      <c r="C38" s="13">
        <f ca="1">'part2 repeating'!DC50</f>
        <v>29258518077507</v>
      </c>
      <c r="E38" s="13">
        <f t="shared" ca="1" si="0"/>
        <v>82809394249743</v>
      </c>
      <c r="F38" s="6">
        <f>--ISODD($B$31/2^(ROW()-ROW($F$32)))</f>
        <v>1</v>
      </c>
    </row>
    <row r="39" spans="1:6">
      <c r="A39" s="8" t="s">
        <v>35</v>
      </c>
      <c r="B39" s="7">
        <f ca="1">MOD(MOD(SUMPRODUCT(E32:E39,F32:F39),$B$32)+MOD(SUMPRODUCT(E40:E44,F40:F44),$B$32) + $B$38,$B$32)</f>
        <v>29988879027217</v>
      </c>
      <c r="E39" s="13">
        <f t="shared" ca="1" si="0"/>
        <v>46303070985439</v>
      </c>
      <c r="F39" s="6">
        <f>--ISODD($B$31/2^(ROW()-ROW($F$32)))</f>
        <v>1</v>
      </c>
    </row>
    <row r="40" spans="1:6">
      <c r="E40" s="13">
        <f t="shared" ca="1" si="0"/>
        <v>92606141970878</v>
      </c>
      <c r="F40" s="6">
        <f>--ISODD($B$31/2^(ROW()-ROW($F$32)))</f>
        <v>1</v>
      </c>
    </row>
    <row r="41" spans="1:6">
      <c r="E41" s="13">
        <f t="shared" ca="1" si="0"/>
        <v>65896566427709</v>
      </c>
      <c r="F41" s="6">
        <f>--ISODD($B$31/2^(ROW()-ROW($F$32)))</f>
        <v>1</v>
      </c>
    </row>
    <row r="42" spans="1:6">
      <c r="E42" s="13">
        <f t="shared" ca="1" si="0"/>
        <v>12477415341371</v>
      </c>
      <c r="F42" s="6">
        <f>--ISODD($B$31/2^(ROW()-ROW($F$32)))</f>
        <v>1</v>
      </c>
    </row>
    <row r="43" spans="1:6">
      <c r="E43" s="13">
        <f t="shared" ca="1" si="0"/>
        <v>24954830682742</v>
      </c>
      <c r="F43" s="6">
        <f>--ISODD($B$31/2^(ROW()-ROW($F$32)))</f>
        <v>0</v>
      </c>
    </row>
    <row r="44" spans="1:6">
      <c r="E44" s="13">
        <f t="shared" ca="1" si="0"/>
        <v>49909661365484</v>
      </c>
      <c r="F44" s="6">
        <f>--ISODD($B$31/2^(ROW()-ROW($F$32)))</f>
        <v>0</v>
      </c>
    </row>
  </sheetData>
  <mergeCells count="2">
    <mergeCell ref="A1:N11"/>
    <mergeCell ref="A18:N2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6FDA8-534B-E64B-9734-F45CD776D81A}">
  <dimension ref="A1:E100"/>
  <sheetViews>
    <sheetView topLeftCell="A85" workbookViewId="0">
      <selection sqref="A1:A100"/>
    </sheetView>
  </sheetViews>
  <sheetFormatPr baseColWidth="10" defaultRowHeight="16"/>
  <cols>
    <col min="1" max="1" width="26.1640625" customWidth="1"/>
    <col min="3" max="3" width="2.1640625" style="3" bestFit="1" customWidth="1"/>
    <col min="4" max="5" width="10.83203125" style="2"/>
  </cols>
  <sheetData>
    <row r="1" spans="1:5" ht="17">
      <c r="A1" s="1" t="s">
        <v>0</v>
      </c>
      <c r="C1" s="9">
        <f>IF(LEFT($A1,4)="cut ",2,IF($A1="deal into new stack",1,IF(LEFT($A1,20)="deal with increment ",3,FALSE)))</f>
        <v>1</v>
      </c>
      <c r="D1" s="2" t="str">
        <f>CHOOSE(C1,"reverse","offset","interleave")</f>
        <v>reverse</v>
      </c>
      <c r="E1" s="2">
        <f>INT(CHOOSE(C1,"0",MID($A1,4,10),MID($A1,20,10)))</f>
        <v>0</v>
      </c>
    </row>
    <row r="2" spans="1:5" ht="17">
      <c r="A2" s="1" t="s">
        <v>37</v>
      </c>
      <c r="C2" s="9">
        <f t="shared" ref="C2:C65" si="0">IF(LEFT($A2,4)="cut ",2,IF($A2="deal into new stack",1,IF(LEFT($A2,20)="deal with increment ",3,FALSE)))</f>
        <v>2</v>
      </c>
      <c r="D2" s="2" t="str">
        <f t="shared" ref="D2:D65" si="1">CHOOSE(C2,"reverse","offset","interleave")</f>
        <v>offset</v>
      </c>
      <c r="E2" s="2">
        <f t="shared" ref="E2:E65" si="2">INT(CHOOSE(C2,"0",MID($A2,4,10),MID($A2,20,10)))</f>
        <v>9037</v>
      </c>
    </row>
    <row r="3" spans="1:5" ht="17">
      <c r="A3" s="1" t="s">
        <v>38</v>
      </c>
      <c r="C3" s="9">
        <f t="shared" si="0"/>
        <v>3</v>
      </c>
      <c r="D3" s="2" t="str">
        <f t="shared" si="1"/>
        <v>interleave</v>
      </c>
      <c r="E3" s="2">
        <f t="shared" si="2"/>
        <v>49</v>
      </c>
    </row>
    <row r="4" spans="1:5" ht="17">
      <c r="A4" s="1" t="s">
        <v>39</v>
      </c>
      <c r="C4" s="9">
        <f t="shared" si="0"/>
        <v>2</v>
      </c>
      <c r="D4" s="2" t="str">
        <f t="shared" si="1"/>
        <v>offset</v>
      </c>
      <c r="E4" s="2">
        <f t="shared" si="2"/>
        <v>-9932</v>
      </c>
    </row>
    <row r="5" spans="1:5" ht="17">
      <c r="A5" s="1" t="s">
        <v>40</v>
      </c>
      <c r="C5" s="9">
        <f t="shared" si="0"/>
        <v>3</v>
      </c>
      <c r="D5" s="2" t="str">
        <f t="shared" si="1"/>
        <v>interleave</v>
      </c>
      <c r="E5" s="2">
        <f t="shared" si="2"/>
        <v>5</v>
      </c>
    </row>
    <row r="6" spans="1:5" ht="17">
      <c r="A6" s="1" t="s">
        <v>41</v>
      </c>
      <c r="C6" s="9">
        <f t="shared" si="0"/>
        <v>2</v>
      </c>
      <c r="D6" s="2" t="str">
        <f t="shared" si="1"/>
        <v>offset</v>
      </c>
      <c r="E6" s="2">
        <f t="shared" si="2"/>
        <v>6434</v>
      </c>
    </row>
    <row r="7" spans="1:5" ht="17">
      <c r="A7" s="1" t="s">
        <v>42</v>
      </c>
      <c r="C7" s="9">
        <f t="shared" si="0"/>
        <v>3</v>
      </c>
      <c r="D7" s="2" t="str">
        <f t="shared" si="1"/>
        <v>interleave</v>
      </c>
      <c r="E7" s="2">
        <f t="shared" si="2"/>
        <v>73</v>
      </c>
    </row>
    <row r="8" spans="1:5" ht="17">
      <c r="A8" s="1" t="s">
        <v>43</v>
      </c>
      <c r="C8" s="9">
        <f t="shared" si="0"/>
        <v>2</v>
      </c>
      <c r="D8" s="2" t="str">
        <f t="shared" si="1"/>
        <v>offset</v>
      </c>
      <c r="E8" s="2">
        <f t="shared" si="2"/>
        <v>1023</v>
      </c>
    </row>
    <row r="9" spans="1:5" ht="17">
      <c r="A9" s="1" t="s">
        <v>0</v>
      </c>
      <c r="C9" s="9">
        <f t="shared" si="0"/>
        <v>1</v>
      </c>
      <c r="D9" s="2" t="str">
        <f t="shared" si="1"/>
        <v>reverse</v>
      </c>
      <c r="E9" s="2">
        <f t="shared" si="2"/>
        <v>0</v>
      </c>
    </row>
    <row r="10" spans="1:5" ht="17">
      <c r="A10" s="1" t="s">
        <v>44</v>
      </c>
      <c r="C10" s="9">
        <f t="shared" si="0"/>
        <v>2</v>
      </c>
      <c r="D10" s="2" t="str">
        <f t="shared" si="1"/>
        <v>offset</v>
      </c>
      <c r="E10" s="2">
        <f t="shared" si="2"/>
        <v>4227</v>
      </c>
    </row>
    <row r="11" spans="1:5" ht="17">
      <c r="A11" s="1" t="s">
        <v>45</v>
      </c>
      <c r="C11" s="9">
        <f t="shared" si="0"/>
        <v>3</v>
      </c>
      <c r="D11" s="2" t="str">
        <f t="shared" si="1"/>
        <v>interleave</v>
      </c>
      <c r="E11" s="2">
        <f t="shared" si="2"/>
        <v>57</v>
      </c>
    </row>
    <row r="12" spans="1:5" ht="17">
      <c r="A12" s="1" t="s">
        <v>46</v>
      </c>
      <c r="C12" s="9">
        <f t="shared" si="0"/>
        <v>2</v>
      </c>
      <c r="D12" s="2" t="str">
        <f t="shared" si="1"/>
        <v>offset</v>
      </c>
      <c r="E12" s="2">
        <f t="shared" si="2"/>
        <v>-6416</v>
      </c>
    </row>
    <row r="13" spans="1:5" ht="17">
      <c r="A13" s="1" t="s">
        <v>47</v>
      </c>
      <c r="C13" s="9">
        <f t="shared" si="0"/>
        <v>3</v>
      </c>
      <c r="D13" s="2" t="str">
        <f t="shared" si="1"/>
        <v>interleave</v>
      </c>
      <c r="E13" s="2">
        <f t="shared" si="2"/>
        <v>48</v>
      </c>
    </row>
    <row r="14" spans="1:5" ht="17">
      <c r="A14" s="1" t="s">
        <v>48</v>
      </c>
      <c r="C14" s="9">
        <f t="shared" si="0"/>
        <v>2</v>
      </c>
      <c r="D14" s="2" t="str">
        <f t="shared" si="1"/>
        <v>offset</v>
      </c>
      <c r="E14" s="2">
        <f t="shared" si="2"/>
        <v>5020</v>
      </c>
    </row>
    <row r="15" spans="1:5" ht="17">
      <c r="A15" s="1" t="s">
        <v>49</v>
      </c>
      <c r="C15" s="9">
        <f t="shared" si="0"/>
        <v>3</v>
      </c>
      <c r="D15" s="2" t="str">
        <f t="shared" si="1"/>
        <v>interleave</v>
      </c>
      <c r="E15" s="2">
        <f t="shared" si="2"/>
        <v>15</v>
      </c>
    </row>
    <row r="16" spans="1:5" ht="17">
      <c r="A16" s="1" t="s">
        <v>0</v>
      </c>
      <c r="C16" s="9">
        <f t="shared" si="0"/>
        <v>1</v>
      </c>
      <c r="D16" s="2" t="str">
        <f t="shared" si="1"/>
        <v>reverse</v>
      </c>
      <c r="E16" s="2">
        <f t="shared" si="2"/>
        <v>0</v>
      </c>
    </row>
    <row r="17" spans="1:5" ht="17">
      <c r="A17" s="1" t="s">
        <v>1</v>
      </c>
      <c r="C17" s="9">
        <f t="shared" si="0"/>
        <v>3</v>
      </c>
      <c r="D17" s="2" t="str">
        <f t="shared" si="1"/>
        <v>interleave</v>
      </c>
      <c r="E17" s="2">
        <f t="shared" si="2"/>
        <v>7</v>
      </c>
    </row>
    <row r="18" spans="1:5" ht="17">
      <c r="A18" s="1" t="s">
        <v>50</v>
      </c>
      <c r="C18" s="9">
        <f t="shared" si="0"/>
        <v>2</v>
      </c>
      <c r="D18" s="2" t="str">
        <f t="shared" si="1"/>
        <v>offset</v>
      </c>
      <c r="E18" s="2">
        <f t="shared" si="2"/>
        <v>-7421</v>
      </c>
    </row>
    <row r="19" spans="1:5" ht="17">
      <c r="A19" s="1" t="s">
        <v>51</v>
      </c>
      <c r="C19" s="9">
        <f t="shared" si="0"/>
        <v>3</v>
      </c>
      <c r="D19" s="2" t="str">
        <f t="shared" si="1"/>
        <v>interleave</v>
      </c>
      <c r="E19" s="2">
        <f t="shared" si="2"/>
        <v>63</v>
      </c>
    </row>
    <row r="20" spans="1:5" ht="17">
      <c r="A20" s="1" t="s">
        <v>52</v>
      </c>
      <c r="C20" s="9">
        <f t="shared" si="0"/>
        <v>2</v>
      </c>
      <c r="D20" s="2" t="str">
        <f t="shared" si="1"/>
        <v>offset</v>
      </c>
      <c r="E20" s="2">
        <f t="shared" si="2"/>
        <v>6786</v>
      </c>
    </row>
    <row r="21" spans="1:5" ht="17">
      <c r="A21" s="1" t="s">
        <v>0</v>
      </c>
      <c r="C21" s="9">
        <f t="shared" si="0"/>
        <v>1</v>
      </c>
      <c r="D21" s="2" t="str">
        <f t="shared" si="1"/>
        <v>reverse</v>
      </c>
      <c r="E21" s="2">
        <f t="shared" si="2"/>
        <v>0</v>
      </c>
    </row>
    <row r="22" spans="1:5" ht="17">
      <c r="A22" s="1" t="s">
        <v>53</v>
      </c>
      <c r="C22" s="9">
        <f t="shared" si="0"/>
        <v>3</v>
      </c>
      <c r="D22" s="2" t="str">
        <f t="shared" si="1"/>
        <v>interleave</v>
      </c>
      <c r="E22" s="2">
        <f t="shared" si="2"/>
        <v>37</v>
      </c>
    </row>
    <row r="23" spans="1:5" ht="17">
      <c r="A23" s="1" t="s">
        <v>54</v>
      </c>
      <c r="C23" s="9">
        <f t="shared" si="0"/>
        <v>2</v>
      </c>
      <c r="D23" s="2" t="str">
        <f t="shared" si="1"/>
        <v>offset</v>
      </c>
      <c r="E23" s="2">
        <f t="shared" si="2"/>
        <v>-6222</v>
      </c>
    </row>
    <row r="24" spans="1:5" ht="17">
      <c r="A24" s="1" t="s">
        <v>0</v>
      </c>
      <c r="C24" s="9">
        <f t="shared" si="0"/>
        <v>1</v>
      </c>
      <c r="D24" s="2" t="str">
        <f t="shared" si="1"/>
        <v>reverse</v>
      </c>
      <c r="E24" s="2">
        <f t="shared" si="2"/>
        <v>0</v>
      </c>
    </row>
    <row r="25" spans="1:5" ht="17">
      <c r="A25" s="1" t="s">
        <v>2</v>
      </c>
      <c r="C25" s="9">
        <f t="shared" si="0"/>
        <v>3</v>
      </c>
      <c r="D25" s="2" t="str">
        <f t="shared" si="1"/>
        <v>interleave</v>
      </c>
      <c r="E25" s="2">
        <f t="shared" si="2"/>
        <v>3</v>
      </c>
    </row>
    <row r="26" spans="1:5" ht="17">
      <c r="A26" s="1" t="s">
        <v>55</v>
      </c>
      <c r="C26" s="9">
        <f t="shared" si="0"/>
        <v>2</v>
      </c>
      <c r="D26" s="2" t="str">
        <f t="shared" si="1"/>
        <v>offset</v>
      </c>
      <c r="E26" s="2">
        <f t="shared" si="2"/>
        <v>-4755</v>
      </c>
    </row>
    <row r="27" spans="1:5" ht="17">
      <c r="A27" s="1" t="s">
        <v>56</v>
      </c>
      <c r="C27" s="9">
        <f t="shared" si="0"/>
        <v>3</v>
      </c>
      <c r="D27" s="2" t="str">
        <f t="shared" si="1"/>
        <v>interleave</v>
      </c>
      <c r="E27" s="2">
        <f t="shared" si="2"/>
        <v>31</v>
      </c>
    </row>
    <row r="28" spans="1:5" ht="17">
      <c r="A28" s="1" t="s">
        <v>57</v>
      </c>
      <c r="C28" s="9">
        <f t="shared" si="0"/>
        <v>2</v>
      </c>
      <c r="D28" s="2" t="str">
        <f t="shared" si="1"/>
        <v>offset</v>
      </c>
      <c r="E28" s="2">
        <f t="shared" si="2"/>
        <v>2694</v>
      </c>
    </row>
    <row r="29" spans="1:5" ht="17">
      <c r="A29" s="1" t="s">
        <v>58</v>
      </c>
      <c r="C29" s="9">
        <f t="shared" si="0"/>
        <v>3</v>
      </c>
      <c r="D29" s="2" t="str">
        <f t="shared" si="1"/>
        <v>interleave</v>
      </c>
      <c r="E29" s="2">
        <f t="shared" si="2"/>
        <v>67</v>
      </c>
    </row>
    <row r="30" spans="1:5" ht="17">
      <c r="A30" s="1" t="s">
        <v>0</v>
      </c>
      <c r="C30" s="9">
        <f t="shared" si="0"/>
        <v>1</v>
      </c>
      <c r="D30" s="2" t="str">
        <f t="shared" si="1"/>
        <v>reverse</v>
      </c>
      <c r="E30" s="2">
        <f t="shared" si="2"/>
        <v>0</v>
      </c>
    </row>
    <row r="31" spans="1:5" ht="17">
      <c r="A31" s="1" t="s">
        <v>59</v>
      </c>
      <c r="C31" s="9">
        <f t="shared" si="0"/>
        <v>3</v>
      </c>
      <c r="D31" s="2" t="str">
        <f t="shared" si="1"/>
        <v>interleave</v>
      </c>
      <c r="E31" s="2">
        <f t="shared" si="2"/>
        <v>42</v>
      </c>
    </row>
    <row r="32" spans="1:5" ht="17">
      <c r="A32" s="1" t="s">
        <v>60</v>
      </c>
      <c r="C32" s="9">
        <f t="shared" si="0"/>
        <v>2</v>
      </c>
      <c r="D32" s="2" t="str">
        <f t="shared" si="1"/>
        <v>offset</v>
      </c>
      <c r="E32" s="2">
        <f t="shared" si="2"/>
        <v>2634</v>
      </c>
    </row>
    <row r="33" spans="1:5" ht="17">
      <c r="A33" s="1" t="s">
        <v>0</v>
      </c>
      <c r="C33" s="9">
        <f t="shared" si="0"/>
        <v>1</v>
      </c>
      <c r="D33" s="2" t="str">
        <f t="shared" si="1"/>
        <v>reverse</v>
      </c>
      <c r="E33" s="2">
        <f t="shared" si="2"/>
        <v>0</v>
      </c>
    </row>
    <row r="34" spans="1:5" ht="17">
      <c r="A34" s="1" t="s">
        <v>61</v>
      </c>
      <c r="C34" s="9">
        <f t="shared" si="0"/>
        <v>2</v>
      </c>
      <c r="D34" s="2" t="str">
        <f t="shared" si="1"/>
        <v>offset</v>
      </c>
      <c r="E34" s="2">
        <f t="shared" si="2"/>
        <v>2358</v>
      </c>
    </row>
    <row r="35" spans="1:5" ht="17">
      <c r="A35" s="1" t="s">
        <v>62</v>
      </c>
      <c r="C35" s="9">
        <f t="shared" si="0"/>
        <v>3</v>
      </c>
      <c r="D35" s="2" t="str">
        <f t="shared" si="1"/>
        <v>interleave</v>
      </c>
      <c r="E35" s="2">
        <f t="shared" si="2"/>
        <v>35</v>
      </c>
    </row>
    <row r="36" spans="1:5" ht="17">
      <c r="A36" s="1" t="s">
        <v>63</v>
      </c>
      <c r="C36" s="9">
        <f t="shared" si="0"/>
        <v>2</v>
      </c>
      <c r="D36" s="2" t="str">
        <f t="shared" si="1"/>
        <v>offset</v>
      </c>
      <c r="E36" s="2">
        <f t="shared" si="2"/>
        <v>9700</v>
      </c>
    </row>
    <row r="37" spans="1:5" ht="17">
      <c r="A37" s="1" t="s">
        <v>38</v>
      </c>
      <c r="C37" s="9">
        <f t="shared" si="0"/>
        <v>3</v>
      </c>
      <c r="D37" s="2" t="str">
        <f t="shared" si="1"/>
        <v>interleave</v>
      </c>
      <c r="E37" s="2">
        <f t="shared" si="2"/>
        <v>49</v>
      </c>
    </row>
    <row r="38" spans="1:5" ht="17">
      <c r="A38" s="1" t="s">
        <v>64</v>
      </c>
      <c r="C38" s="9">
        <f t="shared" si="0"/>
        <v>2</v>
      </c>
      <c r="D38" s="2" t="str">
        <f t="shared" si="1"/>
        <v>offset</v>
      </c>
      <c r="E38" s="2">
        <f t="shared" si="2"/>
        <v>264</v>
      </c>
    </row>
    <row r="39" spans="1:5" ht="17">
      <c r="A39" s="1" t="s">
        <v>65</v>
      </c>
      <c r="C39" s="9">
        <f t="shared" si="0"/>
        <v>3</v>
      </c>
      <c r="D39" s="2" t="str">
        <f t="shared" si="1"/>
        <v>interleave</v>
      </c>
      <c r="E39" s="2">
        <f t="shared" si="2"/>
        <v>55</v>
      </c>
    </row>
    <row r="40" spans="1:5" ht="17">
      <c r="A40" s="1" t="s">
        <v>66</v>
      </c>
      <c r="C40" s="9">
        <f t="shared" si="0"/>
        <v>2</v>
      </c>
      <c r="D40" s="2" t="str">
        <f t="shared" si="1"/>
        <v>offset</v>
      </c>
      <c r="E40" s="2">
        <f t="shared" si="2"/>
        <v>2769</v>
      </c>
    </row>
    <row r="41" spans="1:5" ht="17">
      <c r="A41" s="1" t="s">
        <v>67</v>
      </c>
      <c r="C41" s="9">
        <f t="shared" si="0"/>
        <v>3</v>
      </c>
      <c r="D41" s="2" t="str">
        <f t="shared" si="1"/>
        <v>interleave</v>
      </c>
      <c r="E41" s="2">
        <f t="shared" si="2"/>
        <v>27</v>
      </c>
    </row>
    <row r="42" spans="1:5" ht="17">
      <c r="A42" s="1" t="s">
        <v>68</v>
      </c>
      <c r="C42" s="9">
        <f t="shared" si="0"/>
        <v>2</v>
      </c>
      <c r="D42" s="2" t="str">
        <f t="shared" si="1"/>
        <v>offset</v>
      </c>
      <c r="E42" s="2">
        <f t="shared" si="2"/>
        <v>593</v>
      </c>
    </row>
    <row r="43" spans="1:5" ht="17">
      <c r="A43" s="1" t="s">
        <v>69</v>
      </c>
      <c r="C43" s="9">
        <f t="shared" si="0"/>
        <v>3</v>
      </c>
      <c r="D43" s="2" t="str">
        <f t="shared" si="1"/>
        <v>interleave</v>
      </c>
      <c r="E43" s="2">
        <f t="shared" si="2"/>
        <v>60</v>
      </c>
    </row>
    <row r="44" spans="1:5" ht="17">
      <c r="A44" s="1" t="s">
        <v>70</v>
      </c>
      <c r="C44" s="9">
        <f t="shared" si="0"/>
        <v>2</v>
      </c>
      <c r="D44" s="2" t="str">
        <f t="shared" si="1"/>
        <v>offset</v>
      </c>
      <c r="E44" s="2">
        <f t="shared" si="2"/>
        <v>-6145</v>
      </c>
    </row>
    <row r="45" spans="1:5" ht="17">
      <c r="A45" s="1" t="s">
        <v>0</v>
      </c>
      <c r="C45" s="9">
        <f t="shared" si="0"/>
        <v>1</v>
      </c>
      <c r="D45" s="2" t="str">
        <f t="shared" si="1"/>
        <v>reverse</v>
      </c>
      <c r="E45" s="2">
        <f t="shared" si="2"/>
        <v>0</v>
      </c>
    </row>
    <row r="46" spans="1:5" ht="17">
      <c r="A46" s="1" t="s">
        <v>71</v>
      </c>
      <c r="C46" s="9">
        <f t="shared" si="0"/>
        <v>3</v>
      </c>
      <c r="D46" s="2" t="str">
        <f t="shared" si="1"/>
        <v>interleave</v>
      </c>
      <c r="E46" s="2">
        <f t="shared" si="2"/>
        <v>75</v>
      </c>
    </row>
    <row r="47" spans="1:5" ht="17">
      <c r="A47" s="1" t="s">
        <v>0</v>
      </c>
      <c r="C47" s="9">
        <f t="shared" si="0"/>
        <v>1</v>
      </c>
      <c r="D47" s="2" t="str">
        <f t="shared" si="1"/>
        <v>reverse</v>
      </c>
      <c r="E47" s="2">
        <f t="shared" si="2"/>
        <v>0</v>
      </c>
    </row>
    <row r="48" spans="1:5" ht="17">
      <c r="A48" s="1" t="s">
        <v>72</v>
      </c>
      <c r="C48" s="9">
        <f t="shared" si="0"/>
        <v>2</v>
      </c>
      <c r="D48" s="2" t="str">
        <f t="shared" si="1"/>
        <v>offset</v>
      </c>
      <c r="E48" s="2">
        <f t="shared" si="2"/>
        <v>-7065</v>
      </c>
    </row>
    <row r="49" spans="1:5" ht="17">
      <c r="A49" s="1" t="s">
        <v>0</v>
      </c>
      <c r="C49" s="9">
        <f t="shared" si="0"/>
        <v>1</v>
      </c>
      <c r="D49" s="2" t="str">
        <f t="shared" si="1"/>
        <v>reverse</v>
      </c>
      <c r="E49" s="2">
        <f t="shared" si="2"/>
        <v>0</v>
      </c>
    </row>
    <row r="50" spans="1:5" ht="17">
      <c r="A50" s="1" t="s">
        <v>73</v>
      </c>
      <c r="C50" s="9">
        <f t="shared" si="0"/>
        <v>2</v>
      </c>
      <c r="D50" s="2" t="str">
        <f t="shared" si="1"/>
        <v>offset</v>
      </c>
      <c r="E50" s="2">
        <f t="shared" si="2"/>
        <v>-2059</v>
      </c>
    </row>
    <row r="51" spans="1:5" ht="17">
      <c r="A51" s="1" t="s">
        <v>74</v>
      </c>
      <c r="C51" s="9">
        <f t="shared" si="0"/>
        <v>3</v>
      </c>
      <c r="D51" s="2" t="str">
        <f t="shared" si="1"/>
        <v>interleave</v>
      </c>
      <c r="E51" s="2">
        <f t="shared" si="2"/>
        <v>30</v>
      </c>
    </row>
    <row r="52" spans="1:5" ht="17">
      <c r="A52" s="1" t="s">
        <v>75</v>
      </c>
      <c r="C52" s="9">
        <f t="shared" si="0"/>
        <v>2</v>
      </c>
      <c r="D52" s="2" t="str">
        <f t="shared" si="1"/>
        <v>offset</v>
      </c>
      <c r="E52" s="2">
        <f t="shared" si="2"/>
        <v>-8773</v>
      </c>
    </row>
    <row r="53" spans="1:5" ht="17">
      <c r="A53" s="1" t="s">
        <v>0</v>
      </c>
      <c r="C53" s="9">
        <f t="shared" si="0"/>
        <v>1</v>
      </c>
      <c r="D53" s="2" t="str">
        <f t="shared" si="1"/>
        <v>reverse</v>
      </c>
      <c r="E53" s="2">
        <f t="shared" si="2"/>
        <v>0</v>
      </c>
    </row>
    <row r="54" spans="1:5" ht="17">
      <c r="A54" s="1" t="s">
        <v>69</v>
      </c>
      <c r="C54" s="9">
        <f t="shared" si="0"/>
        <v>3</v>
      </c>
      <c r="D54" s="2" t="str">
        <f t="shared" si="1"/>
        <v>interleave</v>
      </c>
      <c r="E54" s="2">
        <f t="shared" si="2"/>
        <v>60</v>
      </c>
    </row>
    <row r="55" spans="1:5" ht="17">
      <c r="A55" s="1" t="s">
        <v>0</v>
      </c>
      <c r="C55" s="9">
        <f t="shared" si="0"/>
        <v>1</v>
      </c>
      <c r="D55" s="2" t="str">
        <f t="shared" si="1"/>
        <v>reverse</v>
      </c>
      <c r="E55" s="2">
        <f t="shared" si="2"/>
        <v>0</v>
      </c>
    </row>
    <row r="56" spans="1:5" ht="17">
      <c r="A56" s="1" t="s">
        <v>76</v>
      </c>
      <c r="C56" s="9">
        <f t="shared" si="0"/>
        <v>3</v>
      </c>
      <c r="D56" s="2" t="str">
        <f t="shared" si="1"/>
        <v>interleave</v>
      </c>
      <c r="E56" s="2">
        <f t="shared" si="2"/>
        <v>22</v>
      </c>
    </row>
    <row r="57" spans="1:5" ht="17">
      <c r="A57" s="1" t="s">
        <v>0</v>
      </c>
      <c r="C57" s="9">
        <f t="shared" si="0"/>
        <v>1</v>
      </c>
      <c r="D57" s="2" t="str">
        <f t="shared" si="1"/>
        <v>reverse</v>
      </c>
      <c r="E57" s="2">
        <f t="shared" si="2"/>
        <v>0</v>
      </c>
    </row>
    <row r="58" spans="1:5" ht="17">
      <c r="A58" s="1" t="s">
        <v>77</v>
      </c>
      <c r="C58" s="9">
        <f t="shared" si="0"/>
        <v>2</v>
      </c>
      <c r="D58" s="2" t="str">
        <f t="shared" si="1"/>
        <v>offset</v>
      </c>
      <c r="E58" s="2">
        <f t="shared" si="2"/>
        <v>-2124</v>
      </c>
    </row>
    <row r="59" spans="1:5" ht="17">
      <c r="A59" s="1" t="s">
        <v>0</v>
      </c>
      <c r="C59" s="9">
        <f t="shared" si="0"/>
        <v>1</v>
      </c>
      <c r="D59" s="2" t="str">
        <f t="shared" si="1"/>
        <v>reverse</v>
      </c>
      <c r="E59" s="2">
        <f t="shared" si="2"/>
        <v>0</v>
      </c>
    </row>
    <row r="60" spans="1:5" ht="17">
      <c r="A60" s="1" t="s">
        <v>78</v>
      </c>
      <c r="C60" s="9">
        <f t="shared" si="0"/>
        <v>3</v>
      </c>
      <c r="D60" s="2" t="str">
        <f t="shared" si="1"/>
        <v>interleave</v>
      </c>
      <c r="E60" s="2">
        <f t="shared" si="2"/>
        <v>66</v>
      </c>
    </row>
    <row r="61" spans="1:5" ht="17">
      <c r="A61" s="1" t="s">
        <v>79</v>
      </c>
      <c r="C61" s="9">
        <f t="shared" si="0"/>
        <v>2</v>
      </c>
      <c r="D61" s="2" t="str">
        <f t="shared" si="1"/>
        <v>offset</v>
      </c>
      <c r="E61" s="2">
        <f t="shared" si="2"/>
        <v>-6962</v>
      </c>
    </row>
    <row r="62" spans="1:5" ht="17">
      <c r="A62" s="1" t="s">
        <v>56</v>
      </c>
      <c r="C62" s="9">
        <f t="shared" si="0"/>
        <v>3</v>
      </c>
      <c r="D62" s="2" t="str">
        <f t="shared" si="1"/>
        <v>interleave</v>
      </c>
      <c r="E62" s="2">
        <f t="shared" si="2"/>
        <v>31</v>
      </c>
    </row>
    <row r="63" spans="1:5" ht="17">
      <c r="A63" s="1" t="s">
        <v>0</v>
      </c>
      <c r="C63" s="9">
        <f t="shared" si="0"/>
        <v>1</v>
      </c>
      <c r="D63" s="2" t="str">
        <f t="shared" si="1"/>
        <v>reverse</v>
      </c>
      <c r="E63" s="2">
        <f t="shared" si="2"/>
        <v>0</v>
      </c>
    </row>
    <row r="64" spans="1:5" ht="17">
      <c r="A64" s="1" t="s">
        <v>47</v>
      </c>
      <c r="C64" s="9">
        <f t="shared" si="0"/>
        <v>3</v>
      </c>
      <c r="D64" s="2" t="str">
        <f t="shared" si="1"/>
        <v>interleave</v>
      </c>
      <c r="E64" s="2">
        <f t="shared" si="2"/>
        <v>48</v>
      </c>
    </row>
    <row r="65" spans="1:5" ht="17">
      <c r="A65" s="1" t="s">
        <v>0</v>
      </c>
      <c r="C65" s="9">
        <f t="shared" si="0"/>
        <v>1</v>
      </c>
      <c r="D65" s="2" t="str">
        <f t="shared" si="1"/>
        <v>reverse</v>
      </c>
      <c r="E65" s="2">
        <f t="shared" si="2"/>
        <v>0</v>
      </c>
    </row>
    <row r="66" spans="1:5" ht="17">
      <c r="A66" s="1" t="s">
        <v>80</v>
      </c>
      <c r="C66" s="9">
        <f t="shared" ref="C66:C100" si="3">IF(LEFT($A66,4)="cut ",2,IF($A66="deal into new stack",1,IF(LEFT($A66,20)="deal with increment ",3,FALSE)))</f>
        <v>3</v>
      </c>
      <c r="D66" s="2" t="str">
        <f t="shared" ref="D66:D100" si="4">CHOOSE(C66,"reverse","offset","interleave")</f>
        <v>interleave</v>
      </c>
      <c r="E66" s="2">
        <f t="shared" ref="E66:E100" si="5">INT(CHOOSE(C66,"0",MID($A66,4,10),MID($A66,20,10)))</f>
        <v>62</v>
      </c>
    </row>
    <row r="67" spans="1:5" ht="17">
      <c r="A67" s="1" t="s">
        <v>81</v>
      </c>
      <c r="C67" s="9">
        <f t="shared" si="3"/>
        <v>2</v>
      </c>
      <c r="D67" s="2" t="str">
        <f t="shared" si="4"/>
        <v>offset</v>
      </c>
      <c r="E67" s="2">
        <f t="shared" si="5"/>
        <v>8716</v>
      </c>
    </row>
    <row r="68" spans="1:5" ht="17">
      <c r="A68" s="1" t="s">
        <v>67</v>
      </c>
      <c r="C68" s="9">
        <f t="shared" si="3"/>
        <v>3</v>
      </c>
      <c r="D68" s="2" t="str">
        <f t="shared" si="4"/>
        <v>interleave</v>
      </c>
      <c r="E68" s="2">
        <f t="shared" si="5"/>
        <v>27</v>
      </c>
    </row>
    <row r="69" spans="1:5" ht="17">
      <c r="A69" s="1" t="s">
        <v>0</v>
      </c>
      <c r="C69" s="9">
        <f t="shared" si="3"/>
        <v>1</v>
      </c>
      <c r="D69" s="2" t="str">
        <f t="shared" si="4"/>
        <v>reverse</v>
      </c>
      <c r="E69" s="2">
        <f t="shared" si="5"/>
        <v>0</v>
      </c>
    </row>
    <row r="70" spans="1:5" ht="17">
      <c r="A70" s="1" t="s">
        <v>82</v>
      </c>
      <c r="C70" s="9">
        <f t="shared" si="3"/>
        <v>2</v>
      </c>
      <c r="D70" s="2" t="str">
        <f t="shared" si="4"/>
        <v>offset</v>
      </c>
      <c r="E70" s="2">
        <f t="shared" si="5"/>
        <v>-679</v>
      </c>
    </row>
    <row r="71" spans="1:5" ht="17">
      <c r="A71" s="1" t="s">
        <v>0</v>
      </c>
      <c r="C71" s="9">
        <f t="shared" si="3"/>
        <v>1</v>
      </c>
      <c r="D71" s="2" t="str">
        <f t="shared" si="4"/>
        <v>reverse</v>
      </c>
      <c r="E71" s="2">
        <f t="shared" si="5"/>
        <v>0</v>
      </c>
    </row>
    <row r="72" spans="1:5" ht="17">
      <c r="A72" s="1" t="s">
        <v>83</v>
      </c>
      <c r="C72" s="9">
        <f t="shared" si="3"/>
        <v>2</v>
      </c>
      <c r="D72" s="2" t="str">
        <f t="shared" si="4"/>
        <v>offset</v>
      </c>
      <c r="E72" s="2">
        <f t="shared" si="5"/>
        <v>1069</v>
      </c>
    </row>
    <row r="73" spans="1:5" ht="17">
      <c r="A73" s="1" t="s">
        <v>84</v>
      </c>
      <c r="C73" s="9">
        <f t="shared" si="3"/>
        <v>3</v>
      </c>
      <c r="D73" s="2" t="str">
        <f t="shared" si="4"/>
        <v>interleave</v>
      </c>
      <c r="E73" s="2">
        <f t="shared" si="5"/>
        <v>25</v>
      </c>
    </row>
    <row r="74" spans="1:5" ht="17">
      <c r="A74" s="1" t="s">
        <v>85</v>
      </c>
      <c r="C74" s="9">
        <f t="shared" si="3"/>
        <v>2</v>
      </c>
      <c r="D74" s="2" t="str">
        <f t="shared" si="4"/>
        <v>offset</v>
      </c>
      <c r="E74" s="2">
        <f t="shared" si="5"/>
        <v>7118</v>
      </c>
    </row>
    <row r="75" spans="1:5" ht="17">
      <c r="A75" s="1" t="s">
        <v>0</v>
      </c>
      <c r="C75" s="9">
        <f t="shared" si="3"/>
        <v>1</v>
      </c>
      <c r="D75" s="2" t="str">
        <f t="shared" si="4"/>
        <v>reverse</v>
      </c>
      <c r="E75" s="2">
        <f t="shared" si="5"/>
        <v>0</v>
      </c>
    </row>
    <row r="76" spans="1:5" ht="17">
      <c r="A76" s="1" t="s">
        <v>86</v>
      </c>
      <c r="C76" s="9">
        <f t="shared" si="3"/>
        <v>2</v>
      </c>
      <c r="D76" s="2" t="str">
        <f t="shared" si="4"/>
        <v>offset</v>
      </c>
      <c r="E76" s="2">
        <f t="shared" si="5"/>
        <v>-5787</v>
      </c>
    </row>
    <row r="77" spans="1:5" ht="17">
      <c r="A77" s="1" t="s">
        <v>0</v>
      </c>
      <c r="C77" s="9">
        <f t="shared" si="3"/>
        <v>1</v>
      </c>
      <c r="D77" s="2" t="str">
        <f t="shared" si="4"/>
        <v>reverse</v>
      </c>
      <c r="E77" s="2">
        <f t="shared" si="5"/>
        <v>0</v>
      </c>
    </row>
    <row r="78" spans="1:5" ht="17">
      <c r="A78" s="1" t="s">
        <v>87</v>
      </c>
      <c r="C78" s="9">
        <f t="shared" si="3"/>
        <v>2</v>
      </c>
      <c r="D78" s="2" t="str">
        <f t="shared" si="4"/>
        <v>offset</v>
      </c>
      <c r="E78" s="2">
        <f t="shared" si="5"/>
        <v>9539</v>
      </c>
    </row>
    <row r="79" spans="1:5" ht="17">
      <c r="A79" s="1" t="s">
        <v>88</v>
      </c>
      <c r="C79" s="9">
        <f t="shared" si="3"/>
        <v>3</v>
      </c>
      <c r="D79" s="2" t="str">
        <f t="shared" si="4"/>
        <v>interleave</v>
      </c>
      <c r="E79" s="2">
        <f t="shared" si="5"/>
        <v>11</v>
      </c>
    </row>
    <row r="80" spans="1:5" ht="17">
      <c r="A80" s="1" t="s">
        <v>0</v>
      </c>
      <c r="C80" s="9">
        <f t="shared" si="3"/>
        <v>1</v>
      </c>
      <c r="D80" s="2" t="str">
        <f t="shared" si="4"/>
        <v>reverse</v>
      </c>
      <c r="E80" s="2">
        <f t="shared" si="5"/>
        <v>0</v>
      </c>
    </row>
    <row r="81" spans="1:5" ht="17">
      <c r="A81" s="1" t="s">
        <v>38</v>
      </c>
      <c r="C81" s="9">
        <f t="shared" si="3"/>
        <v>3</v>
      </c>
      <c r="D81" s="2" t="str">
        <f t="shared" si="4"/>
        <v>interleave</v>
      </c>
      <c r="E81" s="2">
        <f t="shared" si="5"/>
        <v>49</v>
      </c>
    </row>
    <row r="82" spans="1:5" ht="17">
      <c r="A82" s="1" t="s">
        <v>89</v>
      </c>
      <c r="C82" s="9">
        <f t="shared" si="3"/>
        <v>2</v>
      </c>
      <c r="D82" s="2" t="str">
        <f t="shared" si="4"/>
        <v>offset</v>
      </c>
      <c r="E82" s="2">
        <f t="shared" si="5"/>
        <v>7631</v>
      </c>
    </row>
    <row r="83" spans="1:5" ht="17">
      <c r="A83" s="1" t="s">
        <v>42</v>
      </c>
      <c r="C83" s="9">
        <f t="shared" si="3"/>
        <v>3</v>
      </c>
      <c r="D83" s="2" t="str">
        <f t="shared" si="4"/>
        <v>interleave</v>
      </c>
      <c r="E83" s="2">
        <f t="shared" si="5"/>
        <v>73</v>
      </c>
    </row>
    <row r="84" spans="1:5" ht="17">
      <c r="A84" s="1" t="s">
        <v>90</v>
      </c>
      <c r="C84" s="9">
        <f t="shared" si="3"/>
        <v>2</v>
      </c>
      <c r="D84" s="2" t="str">
        <f t="shared" si="4"/>
        <v>offset</v>
      </c>
      <c r="E84" s="2">
        <f t="shared" si="5"/>
        <v>-3476</v>
      </c>
    </row>
    <row r="85" spans="1:5" ht="17">
      <c r="A85" s="1" t="s">
        <v>0</v>
      </c>
      <c r="C85" s="9">
        <f t="shared" si="3"/>
        <v>1</v>
      </c>
      <c r="D85" s="2" t="str">
        <f t="shared" si="4"/>
        <v>reverse</v>
      </c>
      <c r="E85" s="2">
        <f t="shared" si="5"/>
        <v>0</v>
      </c>
    </row>
    <row r="86" spans="1:5" ht="17">
      <c r="A86" s="1" t="s">
        <v>91</v>
      </c>
      <c r="C86" s="9">
        <f t="shared" si="3"/>
        <v>2</v>
      </c>
      <c r="D86" s="2" t="str">
        <f t="shared" si="4"/>
        <v>offset</v>
      </c>
      <c r="E86" s="2">
        <f t="shared" si="5"/>
        <v>1401</v>
      </c>
    </row>
    <row r="87" spans="1:5" ht="17">
      <c r="A87" s="1" t="s">
        <v>3</v>
      </c>
      <c r="C87" s="9">
        <f t="shared" si="3"/>
        <v>3</v>
      </c>
      <c r="D87" s="2" t="str">
        <f t="shared" si="4"/>
        <v>interleave</v>
      </c>
      <c r="E87" s="2">
        <f t="shared" si="5"/>
        <v>9</v>
      </c>
    </row>
    <row r="88" spans="1:5" ht="17">
      <c r="A88" s="1" t="s">
        <v>0</v>
      </c>
      <c r="C88" s="9">
        <f t="shared" si="3"/>
        <v>1</v>
      </c>
      <c r="D88" s="2" t="str">
        <f t="shared" si="4"/>
        <v>reverse</v>
      </c>
      <c r="E88" s="2">
        <f t="shared" si="5"/>
        <v>0</v>
      </c>
    </row>
    <row r="89" spans="1:5" ht="17">
      <c r="A89" s="1" t="s">
        <v>92</v>
      </c>
      <c r="C89" s="9">
        <f t="shared" si="3"/>
        <v>2</v>
      </c>
      <c r="D89" s="2" t="str">
        <f t="shared" si="4"/>
        <v>offset</v>
      </c>
      <c r="E89" s="2">
        <f t="shared" si="5"/>
        <v>-9773</v>
      </c>
    </row>
    <row r="90" spans="1:5" ht="17">
      <c r="A90" s="1" t="s">
        <v>69</v>
      </c>
      <c r="C90" s="9">
        <f t="shared" si="3"/>
        <v>3</v>
      </c>
      <c r="D90" s="2" t="str">
        <f t="shared" si="4"/>
        <v>interleave</v>
      </c>
      <c r="E90" s="2">
        <f t="shared" si="5"/>
        <v>60</v>
      </c>
    </row>
    <row r="91" spans="1:5" ht="17">
      <c r="A91" s="1" t="s">
        <v>93</v>
      </c>
      <c r="C91" s="9">
        <f t="shared" si="3"/>
        <v>2</v>
      </c>
      <c r="D91" s="2" t="str">
        <f t="shared" si="4"/>
        <v>offset</v>
      </c>
      <c r="E91" s="2">
        <f t="shared" si="5"/>
        <v>5149</v>
      </c>
    </row>
    <row r="92" spans="1:5" ht="17">
      <c r="A92" s="1" t="s">
        <v>94</v>
      </c>
      <c r="C92" s="9">
        <f t="shared" si="3"/>
        <v>3</v>
      </c>
      <c r="D92" s="2" t="str">
        <f t="shared" si="4"/>
        <v>interleave</v>
      </c>
      <c r="E92" s="2">
        <f t="shared" si="5"/>
        <v>13</v>
      </c>
    </row>
    <row r="93" spans="1:5" ht="17">
      <c r="A93" s="1" t="s">
        <v>95</v>
      </c>
      <c r="C93" s="9">
        <f t="shared" si="3"/>
        <v>2</v>
      </c>
      <c r="D93" s="2" t="str">
        <f t="shared" si="4"/>
        <v>offset</v>
      </c>
      <c r="E93" s="2">
        <f t="shared" si="5"/>
        <v>5892</v>
      </c>
    </row>
    <row r="94" spans="1:5" ht="17">
      <c r="A94" s="1" t="s">
        <v>0</v>
      </c>
      <c r="C94" s="9">
        <f t="shared" si="3"/>
        <v>1</v>
      </c>
      <c r="D94" s="2" t="str">
        <f t="shared" si="4"/>
        <v>reverse</v>
      </c>
      <c r="E94" s="2">
        <f t="shared" si="5"/>
        <v>0</v>
      </c>
    </row>
    <row r="95" spans="1:5" ht="17">
      <c r="A95" s="1" t="s">
        <v>96</v>
      </c>
      <c r="C95" s="9">
        <f t="shared" si="3"/>
        <v>2</v>
      </c>
      <c r="D95" s="2" t="str">
        <f t="shared" si="4"/>
        <v>offset</v>
      </c>
      <c r="E95" s="2">
        <f t="shared" si="5"/>
        <v>2704</v>
      </c>
    </row>
    <row r="96" spans="1:5" ht="17">
      <c r="A96" s="1" t="s">
        <v>97</v>
      </c>
      <c r="C96" s="9">
        <f t="shared" si="3"/>
        <v>3</v>
      </c>
      <c r="D96" s="2" t="str">
        <f t="shared" si="4"/>
        <v>interleave</v>
      </c>
      <c r="E96" s="2">
        <f t="shared" si="5"/>
        <v>33</v>
      </c>
    </row>
    <row r="97" spans="1:5" ht="17">
      <c r="A97" s="1" t="s">
        <v>98</v>
      </c>
      <c r="C97" s="9">
        <f t="shared" si="3"/>
        <v>2</v>
      </c>
      <c r="D97" s="2" t="str">
        <f t="shared" si="4"/>
        <v>offset</v>
      </c>
      <c r="E97" s="2">
        <f t="shared" si="5"/>
        <v>-3776</v>
      </c>
    </row>
    <row r="98" spans="1:5" ht="17">
      <c r="A98" s="1" t="s">
        <v>0</v>
      </c>
      <c r="C98" s="9">
        <f t="shared" si="3"/>
        <v>1</v>
      </c>
      <c r="D98" s="2" t="str">
        <f t="shared" si="4"/>
        <v>reverse</v>
      </c>
      <c r="E98" s="2">
        <f t="shared" si="5"/>
        <v>0</v>
      </c>
    </row>
    <row r="99" spans="1:5" ht="17">
      <c r="A99" s="1" t="s">
        <v>99</v>
      </c>
      <c r="C99" s="9">
        <f t="shared" si="3"/>
        <v>2</v>
      </c>
      <c r="D99" s="2" t="str">
        <f t="shared" si="4"/>
        <v>offset</v>
      </c>
      <c r="E99" s="2">
        <f t="shared" si="5"/>
        <v>-893</v>
      </c>
    </row>
    <row r="100" spans="1:5" ht="17">
      <c r="A100" s="1" t="s">
        <v>88</v>
      </c>
      <c r="C100" s="9">
        <f t="shared" si="3"/>
        <v>3</v>
      </c>
      <c r="D100" s="2" t="str">
        <f t="shared" si="4"/>
        <v>interleave</v>
      </c>
      <c r="E100" s="2">
        <f t="shared" si="5"/>
        <v>11</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B0384-7930-674A-818B-039DB9FDA5FB}">
  <dimension ref="A1:G102"/>
  <sheetViews>
    <sheetView workbookViewId="0">
      <pane xSplit="3" ySplit="2" topLeftCell="D3" activePane="bottomRight" state="frozen"/>
      <selection pane="topRight" activeCell="D1" sqref="D1"/>
      <selection pane="bottomLeft" activeCell="A3" sqref="A3"/>
      <selection pane="bottomRight" activeCell="D5" sqref="D5"/>
    </sheetView>
  </sheetViews>
  <sheetFormatPr baseColWidth="10" defaultRowHeight="16"/>
  <cols>
    <col min="1" max="1" width="2.1640625" style="3" bestFit="1" customWidth="1"/>
    <col min="2" max="2" width="9.5" style="2" customWidth="1"/>
    <col min="3" max="3" width="7.6640625" style="2" customWidth="1"/>
    <col min="4" max="4" width="10.83203125" style="4"/>
    <col min="5" max="7" width="10.83203125" style="5"/>
  </cols>
  <sheetData>
    <row r="1" spans="1:7">
      <c r="E1" s="5" t="s">
        <v>4</v>
      </c>
      <c r="F1" s="5" t="s">
        <v>5</v>
      </c>
      <c r="G1" s="5" t="s">
        <v>7</v>
      </c>
    </row>
    <row r="2" spans="1:7">
      <c r="B2" s="2" t="s">
        <v>8</v>
      </c>
      <c r="D2" s="4">
        <f>Info!$B$13</f>
        <v>2019</v>
      </c>
    </row>
    <row r="3" spans="1:7">
      <c r="A3" s="3">
        <f>Input!C1</f>
        <v>1</v>
      </c>
      <c r="B3" s="2" t="str">
        <f>Input!D1</f>
        <v>reverse</v>
      </c>
      <c r="C3" s="2">
        <f>Input!E1</f>
        <v>0</v>
      </c>
      <c r="D3" s="4">
        <f>MOD(INDEX(E3:G3,A3),Info!$B$14)</f>
        <v>7987</v>
      </c>
      <c r="E3" s="5">
        <f>IF($A3=1,-D2-1,"")</f>
        <v>-2020</v>
      </c>
      <c r="F3" s="5" t="str">
        <f t="shared" ref="F3:F34" si="0">IF($A3=2,$D2-$C3,"")</f>
        <v/>
      </c>
      <c r="G3" s="5" t="str">
        <f>IF($A3=3,D2*C3,"")</f>
        <v/>
      </c>
    </row>
    <row r="4" spans="1:7">
      <c r="A4" s="3">
        <f>Input!C2</f>
        <v>2</v>
      </c>
      <c r="B4" s="2" t="str">
        <f>Input!D2</f>
        <v>offset</v>
      </c>
      <c r="C4" s="2">
        <f>Input!E2</f>
        <v>9037</v>
      </c>
      <c r="D4" s="4">
        <f>MOD(INDEX(E4:G4,A4),Info!$B$14)</f>
        <v>8957</v>
      </c>
      <c r="E4" s="5" t="str">
        <f t="shared" ref="E4:E67" si="1">IF($A4=1,-D3-1,"")</f>
        <v/>
      </c>
      <c r="F4" s="5">
        <f t="shared" si="0"/>
        <v>-1050</v>
      </c>
      <c r="G4" s="5" t="str">
        <f t="shared" ref="G4:G67" si="2">IF($A4=3,D3*C4,"")</f>
        <v/>
      </c>
    </row>
    <row r="5" spans="1:7">
      <c r="A5" s="3">
        <f>Input!C3</f>
        <v>3</v>
      </c>
      <c r="B5" s="2" t="str">
        <f>Input!D3</f>
        <v>interleave</v>
      </c>
      <c r="C5" s="2">
        <f>Input!E3</f>
        <v>49</v>
      </c>
      <c r="D5" s="4">
        <f>MOD(INDEX(E5:G5,A5),Info!$B$14)</f>
        <v>8592</v>
      </c>
      <c r="E5" s="5" t="str">
        <f t="shared" si="1"/>
        <v/>
      </c>
      <c r="F5" s="5" t="str">
        <f t="shared" si="0"/>
        <v/>
      </c>
      <c r="G5" s="5">
        <f t="shared" si="2"/>
        <v>438893</v>
      </c>
    </row>
    <row r="6" spans="1:7">
      <c r="A6" s="3">
        <f>Input!C4</f>
        <v>2</v>
      </c>
      <c r="B6" s="2" t="str">
        <f>Input!D4</f>
        <v>offset</v>
      </c>
      <c r="C6" s="2">
        <f>Input!E4</f>
        <v>-9932</v>
      </c>
      <c r="D6" s="4">
        <f>MOD(INDEX(E6:G6,A6),Info!$B$14)</f>
        <v>8517</v>
      </c>
      <c r="E6" s="5" t="str">
        <f t="shared" si="1"/>
        <v/>
      </c>
      <c r="F6" s="5">
        <f t="shared" si="0"/>
        <v>18524</v>
      </c>
      <c r="G6" s="5" t="str">
        <f t="shared" si="2"/>
        <v/>
      </c>
    </row>
    <row r="7" spans="1:7">
      <c r="A7" s="3">
        <f>Input!C5</f>
        <v>3</v>
      </c>
      <c r="B7" s="2" t="str">
        <f>Input!D5</f>
        <v>interleave</v>
      </c>
      <c r="C7" s="2">
        <f>Input!E5</f>
        <v>5</v>
      </c>
      <c r="D7" s="4">
        <f>MOD(INDEX(E7:G7,A7),Info!$B$14)</f>
        <v>2557</v>
      </c>
      <c r="E7" s="5" t="str">
        <f t="shared" si="1"/>
        <v/>
      </c>
      <c r="F7" s="5" t="str">
        <f t="shared" si="0"/>
        <v/>
      </c>
      <c r="G7" s="5">
        <f t="shared" si="2"/>
        <v>42585</v>
      </c>
    </row>
    <row r="8" spans="1:7">
      <c r="A8" s="3">
        <f>Input!C6</f>
        <v>2</v>
      </c>
      <c r="B8" s="2" t="str">
        <f>Input!D6</f>
        <v>offset</v>
      </c>
      <c r="C8" s="2">
        <f>Input!E6</f>
        <v>6434</v>
      </c>
      <c r="D8" s="4">
        <f>MOD(INDEX(E8:G8,A8),Info!$B$14)</f>
        <v>6130</v>
      </c>
      <c r="E8" s="5" t="str">
        <f t="shared" si="1"/>
        <v/>
      </c>
      <c r="F8" s="5">
        <f t="shared" si="0"/>
        <v>-3877</v>
      </c>
      <c r="G8" s="5" t="str">
        <f t="shared" si="2"/>
        <v/>
      </c>
    </row>
    <row r="9" spans="1:7">
      <c r="A9" s="3">
        <f>Input!C7</f>
        <v>3</v>
      </c>
      <c r="B9" s="2" t="str">
        <f>Input!D7</f>
        <v>interleave</v>
      </c>
      <c r="C9" s="2">
        <f>Input!E7</f>
        <v>73</v>
      </c>
      <c r="D9" s="4">
        <f>MOD(INDEX(E9:G9,A9),Info!$B$14)</f>
        <v>7182</v>
      </c>
      <c r="E9" s="5" t="str">
        <f t="shared" si="1"/>
        <v/>
      </c>
      <c r="F9" s="5" t="str">
        <f t="shared" si="0"/>
        <v/>
      </c>
      <c r="G9" s="5">
        <f t="shared" si="2"/>
        <v>447490</v>
      </c>
    </row>
    <row r="10" spans="1:7">
      <c r="A10" s="3">
        <f>Input!C8</f>
        <v>2</v>
      </c>
      <c r="B10" s="2" t="str">
        <f>Input!D8</f>
        <v>offset</v>
      </c>
      <c r="C10" s="2">
        <f>Input!E8</f>
        <v>1023</v>
      </c>
      <c r="D10" s="4">
        <f>MOD(INDEX(E10:G10,A10),Info!$B$14)</f>
        <v>6159</v>
      </c>
      <c r="E10" s="5" t="str">
        <f t="shared" si="1"/>
        <v/>
      </c>
      <c r="F10" s="5">
        <f t="shared" si="0"/>
        <v>6159</v>
      </c>
      <c r="G10" s="5" t="str">
        <f t="shared" si="2"/>
        <v/>
      </c>
    </row>
    <row r="11" spans="1:7">
      <c r="A11" s="3">
        <f>Input!C9</f>
        <v>1</v>
      </c>
      <c r="B11" s="2" t="str">
        <f>Input!D9</f>
        <v>reverse</v>
      </c>
      <c r="C11" s="2">
        <f>Input!E9</f>
        <v>0</v>
      </c>
      <c r="D11" s="4">
        <f>MOD(INDEX(E11:G11,A11),Info!$B$14)</f>
        <v>3847</v>
      </c>
      <c r="E11" s="5">
        <f t="shared" si="1"/>
        <v>-6160</v>
      </c>
      <c r="F11" s="5" t="str">
        <f t="shared" si="0"/>
        <v/>
      </c>
      <c r="G11" s="5" t="str">
        <f t="shared" si="2"/>
        <v/>
      </c>
    </row>
    <row r="12" spans="1:7">
      <c r="A12" s="3">
        <f>Input!C10</f>
        <v>2</v>
      </c>
      <c r="B12" s="2" t="str">
        <f>Input!D10</f>
        <v>offset</v>
      </c>
      <c r="C12" s="2">
        <f>Input!E10</f>
        <v>4227</v>
      </c>
      <c r="D12" s="4">
        <f>MOD(INDEX(E12:G12,A12),Info!$B$14)</f>
        <v>9627</v>
      </c>
      <c r="E12" s="5" t="str">
        <f t="shared" si="1"/>
        <v/>
      </c>
      <c r="F12" s="5">
        <f t="shared" si="0"/>
        <v>-380</v>
      </c>
      <c r="G12" s="5" t="str">
        <f t="shared" si="2"/>
        <v/>
      </c>
    </row>
    <row r="13" spans="1:7">
      <c r="A13" s="3">
        <f>Input!C11</f>
        <v>3</v>
      </c>
      <c r="B13" s="2" t="str">
        <f>Input!D11</f>
        <v>interleave</v>
      </c>
      <c r="C13" s="2">
        <f>Input!E11</f>
        <v>57</v>
      </c>
      <c r="D13" s="4">
        <f>MOD(INDEX(E13:G13,A13),Info!$B$14)</f>
        <v>8361</v>
      </c>
      <c r="E13" s="5" t="str">
        <f t="shared" si="1"/>
        <v/>
      </c>
      <c r="F13" s="5" t="str">
        <f t="shared" si="0"/>
        <v/>
      </c>
      <c r="G13" s="5">
        <f t="shared" si="2"/>
        <v>548739</v>
      </c>
    </row>
    <row r="14" spans="1:7">
      <c r="A14" s="3">
        <f>Input!C12</f>
        <v>2</v>
      </c>
      <c r="B14" s="2" t="str">
        <f>Input!D12</f>
        <v>offset</v>
      </c>
      <c r="C14" s="2">
        <f>Input!E12</f>
        <v>-6416</v>
      </c>
      <c r="D14" s="4">
        <f>MOD(INDEX(E14:G14,A14),Info!$B$14)</f>
        <v>4770</v>
      </c>
      <c r="E14" s="5" t="str">
        <f t="shared" si="1"/>
        <v/>
      </c>
      <c r="F14" s="5">
        <f t="shared" si="0"/>
        <v>14777</v>
      </c>
      <c r="G14" s="5" t="str">
        <f t="shared" si="2"/>
        <v/>
      </c>
    </row>
    <row r="15" spans="1:7">
      <c r="A15" s="3">
        <f>Input!C13</f>
        <v>3</v>
      </c>
      <c r="B15" s="2" t="str">
        <f>Input!D13</f>
        <v>interleave</v>
      </c>
      <c r="C15" s="2">
        <f>Input!E13</f>
        <v>48</v>
      </c>
      <c r="D15" s="4">
        <f>MOD(INDEX(E15:G15,A15),Info!$B$14)</f>
        <v>8806</v>
      </c>
      <c r="E15" s="5" t="str">
        <f t="shared" si="1"/>
        <v/>
      </c>
      <c r="F15" s="5" t="str">
        <f t="shared" si="0"/>
        <v/>
      </c>
      <c r="G15" s="5">
        <f t="shared" si="2"/>
        <v>228960</v>
      </c>
    </row>
    <row r="16" spans="1:7">
      <c r="A16" s="3">
        <f>Input!C14</f>
        <v>2</v>
      </c>
      <c r="B16" s="2" t="str">
        <f>Input!D14</f>
        <v>offset</v>
      </c>
      <c r="C16" s="2">
        <f>Input!E14</f>
        <v>5020</v>
      </c>
      <c r="D16" s="4">
        <f>MOD(INDEX(E16:G16,A16),Info!$B$14)</f>
        <v>3786</v>
      </c>
      <c r="E16" s="5" t="str">
        <f t="shared" si="1"/>
        <v/>
      </c>
      <c r="F16" s="5">
        <f t="shared" si="0"/>
        <v>3786</v>
      </c>
      <c r="G16" s="5" t="str">
        <f t="shared" si="2"/>
        <v/>
      </c>
    </row>
    <row r="17" spans="1:7">
      <c r="A17" s="3">
        <f>Input!C15</f>
        <v>3</v>
      </c>
      <c r="B17" s="2" t="str">
        <f>Input!D15</f>
        <v>interleave</v>
      </c>
      <c r="C17" s="2">
        <f>Input!E15</f>
        <v>15</v>
      </c>
      <c r="D17" s="4">
        <f>MOD(INDEX(E17:G17,A17),Info!$B$14)</f>
        <v>6755</v>
      </c>
      <c r="E17" s="5" t="str">
        <f t="shared" si="1"/>
        <v/>
      </c>
      <c r="F17" s="5" t="str">
        <f t="shared" si="0"/>
        <v/>
      </c>
      <c r="G17" s="5">
        <f t="shared" si="2"/>
        <v>56790</v>
      </c>
    </row>
    <row r="18" spans="1:7">
      <c r="A18" s="3">
        <f>Input!C16</f>
        <v>1</v>
      </c>
      <c r="B18" s="2" t="str">
        <f>Input!D16</f>
        <v>reverse</v>
      </c>
      <c r="C18" s="2">
        <f>Input!E16</f>
        <v>0</v>
      </c>
      <c r="D18" s="4">
        <f>MOD(INDEX(E18:G18,A18),Info!$B$14)</f>
        <v>3251</v>
      </c>
      <c r="E18" s="5">
        <f t="shared" si="1"/>
        <v>-6756</v>
      </c>
      <c r="F18" s="5" t="str">
        <f t="shared" si="0"/>
        <v/>
      </c>
      <c r="G18" s="5" t="str">
        <f t="shared" si="2"/>
        <v/>
      </c>
    </row>
    <row r="19" spans="1:7">
      <c r="A19" s="3">
        <f>Input!C17</f>
        <v>3</v>
      </c>
      <c r="B19" s="2" t="str">
        <f>Input!D17</f>
        <v>interleave</v>
      </c>
      <c r="C19" s="2">
        <f>Input!E17</f>
        <v>7</v>
      </c>
      <c r="D19" s="4">
        <f>MOD(INDEX(E19:G19,A19),Info!$B$14)</f>
        <v>2743</v>
      </c>
      <c r="E19" s="5" t="str">
        <f t="shared" si="1"/>
        <v/>
      </c>
      <c r="F19" s="5" t="str">
        <f t="shared" si="0"/>
        <v/>
      </c>
      <c r="G19" s="5">
        <f t="shared" si="2"/>
        <v>22757</v>
      </c>
    </row>
    <row r="20" spans="1:7">
      <c r="A20" s="3">
        <f>Input!C18</f>
        <v>2</v>
      </c>
      <c r="B20" s="2" t="str">
        <f>Input!D18</f>
        <v>offset</v>
      </c>
      <c r="C20" s="2">
        <f>Input!E18</f>
        <v>-7421</v>
      </c>
      <c r="D20" s="4">
        <f>MOD(INDEX(E20:G20,A20),Info!$B$14)</f>
        <v>157</v>
      </c>
      <c r="E20" s="5" t="str">
        <f t="shared" si="1"/>
        <v/>
      </c>
      <c r="F20" s="5">
        <f t="shared" si="0"/>
        <v>10164</v>
      </c>
      <c r="G20" s="5" t="str">
        <f t="shared" si="2"/>
        <v/>
      </c>
    </row>
    <row r="21" spans="1:7">
      <c r="A21" s="3">
        <f>Input!C19</f>
        <v>3</v>
      </c>
      <c r="B21" s="2" t="str">
        <f>Input!D19</f>
        <v>interleave</v>
      </c>
      <c r="C21" s="2">
        <f>Input!E19</f>
        <v>63</v>
      </c>
      <c r="D21" s="4">
        <f>MOD(INDEX(E21:G21,A21),Info!$B$14)</f>
        <v>9891</v>
      </c>
      <c r="E21" s="5" t="str">
        <f t="shared" si="1"/>
        <v/>
      </c>
      <c r="F21" s="5" t="str">
        <f t="shared" si="0"/>
        <v/>
      </c>
      <c r="G21" s="5">
        <f t="shared" si="2"/>
        <v>9891</v>
      </c>
    </row>
    <row r="22" spans="1:7">
      <c r="A22" s="3">
        <f>Input!C20</f>
        <v>2</v>
      </c>
      <c r="B22" s="2" t="str">
        <f>Input!D20</f>
        <v>offset</v>
      </c>
      <c r="C22" s="2">
        <f>Input!E20</f>
        <v>6786</v>
      </c>
      <c r="D22" s="4">
        <f>MOD(INDEX(E22:G22,A22),Info!$B$14)</f>
        <v>3105</v>
      </c>
      <c r="E22" s="5" t="str">
        <f t="shared" si="1"/>
        <v/>
      </c>
      <c r="F22" s="5">
        <f t="shared" si="0"/>
        <v>3105</v>
      </c>
      <c r="G22" s="5" t="str">
        <f t="shared" si="2"/>
        <v/>
      </c>
    </row>
    <row r="23" spans="1:7">
      <c r="A23" s="3">
        <f>Input!C21</f>
        <v>1</v>
      </c>
      <c r="B23" s="2" t="str">
        <f>Input!D21</f>
        <v>reverse</v>
      </c>
      <c r="C23" s="2">
        <f>Input!E21</f>
        <v>0</v>
      </c>
      <c r="D23" s="4">
        <f>MOD(INDEX(E23:G23,A23),Info!$B$14)</f>
        <v>6901</v>
      </c>
      <c r="E23" s="5">
        <f t="shared" si="1"/>
        <v>-3106</v>
      </c>
      <c r="F23" s="5" t="str">
        <f t="shared" si="0"/>
        <v/>
      </c>
      <c r="G23" s="5" t="str">
        <f t="shared" si="2"/>
        <v/>
      </c>
    </row>
    <row r="24" spans="1:7">
      <c r="A24" s="3">
        <f>Input!C22</f>
        <v>3</v>
      </c>
      <c r="B24" s="2" t="str">
        <f>Input!D22</f>
        <v>interleave</v>
      </c>
      <c r="C24" s="2">
        <f>Input!E22</f>
        <v>37</v>
      </c>
      <c r="D24" s="4">
        <f>MOD(INDEX(E24:G24,A24),Info!$B$14)</f>
        <v>5162</v>
      </c>
      <c r="E24" s="5" t="str">
        <f t="shared" si="1"/>
        <v/>
      </c>
      <c r="F24" s="5" t="str">
        <f t="shared" si="0"/>
        <v/>
      </c>
      <c r="G24" s="5">
        <f t="shared" si="2"/>
        <v>255337</v>
      </c>
    </row>
    <row r="25" spans="1:7">
      <c r="A25" s="3">
        <f>Input!C23</f>
        <v>2</v>
      </c>
      <c r="B25" s="2" t="str">
        <f>Input!D23</f>
        <v>offset</v>
      </c>
      <c r="C25" s="2">
        <f>Input!E23</f>
        <v>-6222</v>
      </c>
      <c r="D25" s="4">
        <f>MOD(INDEX(E25:G25,A25),Info!$B$14)</f>
        <v>1377</v>
      </c>
      <c r="E25" s="5" t="str">
        <f t="shared" si="1"/>
        <v/>
      </c>
      <c r="F25" s="5">
        <f t="shared" si="0"/>
        <v>11384</v>
      </c>
      <c r="G25" s="5" t="str">
        <f t="shared" si="2"/>
        <v/>
      </c>
    </row>
    <row r="26" spans="1:7">
      <c r="A26" s="3">
        <f>Input!C24</f>
        <v>1</v>
      </c>
      <c r="B26" s="2" t="str">
        <f>Input!D24</f>
        <v>reverse</v>
      </c>
      <c r="C26" s="2">
        <f>Input!E24</f>
        <v>0</v>
      </c>
      <c r="D26" s="4">
        <f>MOD(INDEX(E26:G26,A26),Info!$B$14)</f>
        <v>8629</v>
      </c>
      <c r="E26" s="5">
        <f t="shared" si="1"/>
        <v>-1378</v>
      </c>
      <c r="F26" s="5" t="str">
        <f t="shared" si="0"/>
        <v/>
      </c>
      <c r="G26" s="5" t="str">
        <f t="shared" si="2"/>
        <v/>
      </c>
    </row>
    <row r="27" spans="1:7">
      <c r="A27" s="3">
        <f>Input!C25</f>
        <v>3</v>
      </c>
      <c r="B27" s="2" t="str">
        <f>Input!D25</f>
        <v>interleave</v>
      </c>
      <c r="C27" s="2">
        <f>Input!E25</f>
        <v>3</v>
      </c>
      <c r="D27" s="4">
        <f>MOD(INDEX(E27:G27,A27),Info!$B$14)</f>
        <v>5873</v>
      </c>
      <c r="E27" s="5" t="str">
        <f t="shared" si="1"/>
        <v/>
      </c>
      <c r="F27" s="5" t="str">
        <f t="shared" si="0"/>
        <v/>
      </c>
      <c r="G27" s="5">
        <f t="shared" si="2"/>
        <v>25887</v>
      </c>
    </row>
    <row r="28" spans="1:7">
      <c r="A28" s="3">
        <f>Input!C26</f>
        <v>2</v>
      </c>
      <c r="B28" s="2" t="str">
        <f>Input!D26</f>
        <v>offset</v>
      </c>
      <c r="C28" s="2">
        <f>Input!E26</f>
        <v>-4755</v>
      </c>
      <c r="D28" s="4">
        <f>MOD(INDEX(E28:G28,A28),Info!$B$14)</f>
        <v>621</v>
      </c>
      <c r="E28" s="5" t="str">
        <f t="shared" si="1"/>
        <v/>
      </c>
      <c r="F28" s="5">
        <f t="shared" si="0"/>
        <v>10628</v>
      </c>
      <c r="G28" s="5" t="str">
        <f t="shared" si="2"/>
        <v/>
      </c>
    </row>
    <row r="29" spans="1:7">
      <c r="A29" s="3">
        <f>Input!C27</f>
        <v>3</v>
      </c>
      <c r="B29" s="2" t="str">
        <f>Input!D27</f>
        <v>interleave</v>
      </c>
      <c r="C29" s="2">
        <f>Input!E27</f>
        <v>31</v>
      </c>
      <c r="D29" s="4">
        <f>MOD(INDEX(E29:G29,A29),Info!$B$14)</f>
        <v>9244</v>
      </c>
      <c r="E29" s="5" t="str">
        <f t="shared" si="1"/>
        <v/>
      </c>
      <c r="F29" s="5" t="str">
        <f t="shared" si="0"/>
        <v/>
      </c>
      <c r="G29" s="5">
        <f t="shared" si="2"/>
        <v>19251</v>
      </c>
    </row>
    <row r="30" spans="1:7">
      <c r="A30" s="3">
        <f>Input!C28</f>
        <v>2</v>
      </c>
      <c r="B30" s="2" t="str">
        <f>Input!D28</f>
        <v>offset</v>
      </c>
      <c r="C30" s="2">
        <f>Input!E28</f>
        <v>2694</v>
      </c>
      <c r="D30" s="4">
        <f>MOD(INDEX(E30:G30,A30),Info!$B$14)</f>
        <v>6550</v>
      </c>
      <c r="E30" s="5" t="str">
        <f t="shared" si="1"/>
        <v/>
      </c>
      <c r="F30" s="5">
        <f t="shared" si="0"/>
        <v>6550</v>
      </c>
      <c r="G30" s="5" t="str">
        <f t="shared" si="2"/>
        <v/>
      </c>
    </row>
    <row r="31" spans="1:7">
      <c r="A31" s="3">
        <f>Input!C29</f>
        <v>3</v>
      </c>
      <c r="B31" s="2" t="str">
        <f>Input!D29</f>
        <v>interleave</v>
      </c>
      <c r="C31" s="2">
        <f>Input!E29</f>
        <v>67</v>
      </c>
      <c r="D31" s="4">
        <f>MOD(INDEX(E31:G31,A31),Info!$B$14)</f>
        <v>8549</v>
      </c>
      <c r="E31" s="5" t="str">
        <f t="shared" si="1"/>
        <v/>
      </c>
      <c r="F31" s="5" t="str">
        <f t="shared" si="0"/>
        <v/>
      </c>
      <c r="G31" s="5">
        <f t="shared" si="2"/>
        <v>438850</v>
      </c>
    </row>
    <row r="32" spans="1:7">
      <c r="A32" s="3">
        <f>Input!C30</f>
        <v>1</v>
      </c>
      <c r="B32" s="2" t="str">
        <f>Input!D30</f>
        <v>reverse</v>
      </c>
      <c r="C32" s="2">
        <f>Input!E30</f>
        <v>0</v>
      </c>
      <c r="D32" s="4">
        <f>MOD(INDEX(E32:G32,A32),Info!$B$14)</f>
        <v>1457</v>
      </c>
      <c r="E32" s="5">
        <f t="shared" si="1"/>
        <v>-8550</v>
      </c>
      <c r="F32" s="5" t="str">
        <f t="shared" si="0"/>
        <v/>
      </c>
      <c r="G32" s="5" t="str">
        <f t="shared" si="2"/>
        <v/>
      </c>
    </row>
    <row r="33" spans="1:7">
      <c r="A33" s="3">
        <f>Input!C31</f>
        <v>3</v>
      </c>
      <c r="B33" s="2" t="str">
        <f>Input!D31</f>
        <v>interleave</v>
      </c>
      <c r="C33" s="2">
        <f>Input!E31</f>
        <v>42</v>
      </c>
      <c r="D33" s="4">
        <f>MOD(INDEX(E33:G33,A33),Info!$B$14)</f>
        <v>1152</v>
      </c>
      <c r="E33" s="5" t="str">
        <f t="shared" si="1"/>
        <v/>
      </c>
      <c r="F33" s="5" t="str">
        <f t="shared" si="0"/>
        <v/>
      </c>
      <c r="G33" s="5">
        <f t="shared" si="2"/>
        <v>61194</v>
      </c>
    </row>
    <row r="34" spans="1:7">
      <c r="A34" s="3">
        <f>Input!C32</f>
        <v>2</v>
      </c>
      <c r="B34" s="2" t="str">
        <f>Input!D32</f>
        <v>offset</v>
      </c>
      <c r="C34" s="2">
        <f>Input!E32</f>
        <v>2634</v>
      </c>
      <c r="D34" s="4">
        <f>MOD(INDEX(E34:G34,A34),Info!$B$14)</f>
        <v>8525</v>
      </c>
      <c r="E34" s="5" t="str">
        <f t="shared" si="1"/>
        <v/>
      </c>
      <c r="F34" s="5">
        <f t="shared" si="0"/>
        <v>-1482</v>
      </c>
      <c r="G34" s="5" t="str">
        <f t="shared" si="2"/>
        <v/>
      </c>
    </row>
    <row r="35" spans="1:7">
      <c r="A35" s="3">
        <f>Input!C33</f>
        <v>1</v>
      </c>
      <c r="B35" s="2" t="str">
        <f>Input!D33</f>
        <v>reverse</v>
      </c>
      <c r="C35" s="2">
        <f>Input!E33</f>
        <v>0</v>
      </c>
      <c r="D35" s="4">
        <f>MOD(INDEX(E35:G35,A35),Info!$B$14)</f>
        <v>1481</v>
      </c>
      <c r="E35" s="5">
        <f t="shared" si="1"/>
        <v>-8526</v>
      </c>
      <c r="F35" s="5" t="str">
        <f t="shared" ref="F35:F66" si="3">IF($A35=2,$D34-$C35,"")</f>
        <v/>
      </c>
      <c r="G35" s="5" t="str">
        <f t="shared" si="2"/>
        <v/>
      </c>
    </row>
    <row r="36" spans="1:7">
      <c r="A36" s="3">
        <f>Input!C34</f>
        <v>2</v>
      </c>
      <c r="B36" s="2" t="str">
        <f>Input!D34</f>
        <v>offset</v>
      </c>
      <c r="C36" s="2">
        <f>Input!E34</f>
        <v>2358</v>
      </c>
      <c r="D36" s="4">
        <f>MOD(INDEX(E36:G36,A36),Info!$B$14)</f>
        <v>9130</v>
      </c>
      <c r="E36" s="5" t="str">
        <f t="shared" si="1"/>
        <v/>
      </c>
      <c r="F36" s="5">
        <f t="shared" si="3"/>
        <v>-877</v>
      </c>
      <c r="G36" s="5" t="str">
        <f t="shared" si="2"/>
        <v/>
      </c>
    </row>
    <row r="37" spans="1:7">
      <c r="A37" s="3">
        <f>Input!C35</f>
        <v>3</v>
      </c>
      <c r="B37" s="2" t="str">
        <f>Input!D35</f>
        <v>interleave</v>
      </c>
      <c r="C37" s="2">
        <f>Input!E35</f>
        <v>35</v>
      </c>
      <c r="D37" s="4">
        <f>MOD(INDEX(E37:G37,A37),Info!$B$14)</f>
        <v>9333</v>
      </c>
      <c r="E37" s="5" t="str">
        <f t="shared" si="1"/>
        <v/>
      </c>
      <c r="F37" s="5" t="str">
        <f t="shared" si="3"/>
        <v/>
      </c>
      <c r="G37" s="5">
        <f t="shared" si="2"/>
        <v>319550</v>
      </c>
    </row>
    <row r="38" spans="1:7">
      <c r="A38" s="3">
        <f>Input!C36</f>
        <v>2</v>
      </c>
      <c r="B38" s="2" t="str">
        <f>Input!D36</f>
        <v>offset</v>
      </c>
      <c r="C38" s="2">
        <f>Input!E36</f>
        <v>9700</v>
      </c>
      <c r="D38" s="4">
        <f>MOD(INDEX(E38:G38,A38),Info!$B$14)</f>
        <v>9640</v>
      </c>
      <c r="E38" s="5" t="str">
        <f t="shared" si="1"/>
        <v/>
      </c>
      <c r="F38" s="5">
        <f t="shared" si="3"/>
        <v>-367</v>
      </c>
      <c r="G38" s="5" t="str">
        <f t="shared" si="2"/>
        <v/>
      </c>
    </row>
    <row r="39" spans="1:7">
      <c r="A39" s="3">
        <f>Input!C37</f>
        <v>3</v>
      </c>
      <c r="B39" s="2" t="str">
        <f>Input!D37</f>
        <v>interleave</v>
      </c>
      <c r="C39" s="2">
        <f>Input!E37</f>
        <v>49</v>
      </c>
      <c r="D39" s="4">
        <f>MOD(INDEX(E39:G39,A39),Info!$B$14)</f>
        <v>2031</v>
      </c>
      <c r="E39" s="5" t="str">
        <f t="shared" si="1"/>
        <v/>
      </c>
      <c r="F39" s="5" t="str">
        <f t="shared" si="3"/>
        <v/>
      </c>
      <c r="G39" s="5">
        <f t="shared" si="2"/>
        <v>472360</v>
      </c>
    </row>
    <row r="40" spans="1:7">
      <c r="A40" s="3">
        <f>Input!C38</f>
        <v>2</v>
      </c>
      <c r="B40" s="2" t="str">
        <f>Input!D38</f>
        <v>offset</v>
      </c>
      <c r="C40" s="2">
        <f>Input!E38</f>
        <v>264</v>
      </c>
      <c r="D40" s="4">
        <f>MOD(INDEX(E40:G40,A40),Info!$B$14)</f>
        <v>1767</v>
      </c>
      <c r="E40" s="5" t="str">
        <f t="shared" si="1"/>
        <v/>
      </c>
      <c r="F40" s="5">
        <f t="shared" si="3"/>
        <v>1767</v>
      </c>
      <c r="G40" s="5" t="str">
        <f t="shared" si="2"/>
        <v/>
      </c>
    </row>
    <row r="41" spans="1:7">
      <c r="A41" s="3">
        <f>Input!C39</f>
        <v>3</v>
      </c>
      <c r="B41" s="2" t="str">
        <f>Input!D39</f>
        <v>interleave</v>
      </c>
      <c r="C41" s="2">
        <f>Input!E39</f>
        <v>55</v>
      </c>
      <c r="D41" s="4">
        <f>MOD(INDEX(E41:G41,A41),Info!$B$14)</f>
        <v>7122</v>
      </c>
      <c r="E41" s="5" t="str">
        <f t="shared" si="1"/>
        <v/>
      </c>
      <c r="F41" s="5" t="str">
        <f t="shared" si="3"/>
        <v/>
      </c>
      <c r="G41" s="5">
        <f t="shared" si="2"/>
        <v>97185</v>
      </c>
    </row>
    <row r="42" spans="1:7">
      <c r="A42" s="3">
        <f>Input!C40</f>
        <v>2</v>
      </c>
      <c r="B42" s="2" t="str">
        <f>Input!D40</f>
        <v>offset</v>
      </c>
      <c r="C42" s="2">
        <f>Input!E40</f>
        <v>2769</v>
      </c>
      <c r="D42" s="4">
        <f>MOD(INDEX(E42:G42,A42),Info!$B$14)</f>
        <v>4353</v>
      </c>
      <c r="E42" s="5" t="str">
        <f t="shared" si="1"/>
        <v/>
      </c>
      <c r="F42" s="5">
        <f t="shared" si="3"/>
        <v>4353</v>
      </c>
      <c r="G42" s="5" t="str">
        <f t="shared" si="2"/>
        <v/>
      </c>
    </row>
    <row r="43" spans="1:7">
      <c r="A43" s="3">
        <f>Input!C41</f>
        <v>3</v>
      </c>
      <c r="B43" s="2" t="str">
        <f>Input!D41</f>
        <v>interleave</v>
      </c>
      <c r="C43" s="2">
        <f>Input!E41</f>
        <v>27</v>
      </c>
      <c r="D43" s="4">
        <f>MOD(INDEX(E43:G43,A43),Info!$B$14)</f>
        <v>7454</v>
      </c>
      <c r="E43" s="5" t="str">
        <f t="shared" si="1"/>
        <v/>
      </c>
      <c r="F43" s="5" t="str">
        <f t="shared" si="3"/>
        <v/>
      </c>
      <c r="G43" s="5">
        <f t="shared" si="2"/>
        <v>117531</v>
      </c>
    </row>
    <row r="44" spans="1:7">
      <c r="A44" s="3">
        <f>Input!C42</f>
        <v>2</v>
      </c>
      <c r="B44" s="2" t="str">
        <f>Input!D42</f>
        <v>offset</v>
      </c>
      <c r="C44" s="2">
        <f>Input!E42</f>
        <v>593</v>
      </c>
      <c r="D44" s="4">
        <f>MOD(INDEX(E44:G44,A44),Info!$B$14)</f>
        <v>6861</v>
      </c>
      <c r="E44" s="5" t="str">
        <f t="shared" si="1"/>
        <v/>
      </c>
      <c r="F44" s="5">
        <f t="shared" si="3"/>
        <v>6861</v>
      </c>
      <c r="G44" s="5" t="str">
        <f t="shared" si="2"/>
        <v/>
      </c>
    </row>
    <row r="45" spans="1:7">
      <c r="A45" s="3">
        <f>Input!C43</f>
        <v>3</v>
      </c>
      <c r="B45" s="2" t="str">
        <f>Input!D43</f>
        <v>interleave</v>
      </c>
      <c r="C45" s="2">
        <f>Input!E43</f>
        <v>60</v>
      </c>
      <c r="D45" s="4">
        <f>MOD(INDEX(E45:G45,A45),Info!$B$14)</f>
        <v>1373</v>
      </c>
      <c r="E45" s="5" t="str">
        <f t="shared" si="1"/>
        <v/>
      </c>
      <c r="F45" s="5" t="str">
        <f t="shared" si="3"/>
        <v/>
      </c>
      <c r="G45" s="5">
        <f t="shared" si="2"/>
        <v>411660</v>
      </c>
    </row>
    <row r="46" spans="1:7">
      <c r="A46" s="3">
        <f>Input!C44</f>
        <v>2</v>
      </c>
      <c r="B46" s="2" t="str">
        <f>Input!D44</f>
        <v>offset</v>
      </c>
      <c r="C46" s="2">
        <f>Input!E44</f>
        <v>-6145</v>
      </c>
      <c r="D46" s="4">
        <f>MOD(INDEX(E46:G46,A46),Info!$B$14)</f>
        <v>7518</v>
      </c>
      <c r="E46" s="5" t="str">
        <f t="shared" si="1"/>
        <v/>
      </c>
      <c r="F46" s="5">
        <f t="shared" si="3"/>
        <v>7518</v>
      </c>
      <c r="G46" s="5" t="str">
        <f t="shared" si="2"/>
        <v/>
      </c>
    </row>
    <row r="47" spans="1:7">
      <c r="A47" s="3">
        <f>Input!C45</f>
        <v>1</v>
      </c>
      <c r="B47" s="2" t="str">
        <f>Input!D45</f>
        <v>reverse</v>
      </c>
      <c r="C47" s="2">
        <f>Input!E45</f>
        <v>0</v>
      </c>
      <c r="D47" s="4">
        <f>MOD(INDEX(E47:G47,A47),Info!$B$14)</f>
        <v>2488</v>
      </c>
      <c r="E47" s="5">
        <f t="shared" si="1"/>
        <v>-7519</v>
      </c>
      <c r="F47" s="5" t="str">
        <f t="shared" si="3"/>
        <v/>
      </c>
      <c r="G47" s="5" t="str">
        <f t="shared" si="2"/>
        <v/>
      </c>
    </row>
    <row r="48" spans="1:7">
      <c r="A48" s="3">
        <f>Input!C46</f>
        <v>3</v>
      </c>
      <c r="B48" s="2" t="str">
        <f>Input!D46</f>
        <v>interleave</v>
      </c>
      <c r="C48" s="2">
        <f>Input!E46</f>
        <v>75</v>
      </c>
      <c r="D48" s="4">
        <f>MOD(INDEX(E48:G48,A48),Info!$B$14)</f>
        <v>6474</v>
      </c>
      <c r="E48" s="5" t="str">
        <f t="shared" si="1"/>
        <v/>
      </c>
      <c r="F48" s="5" t="str">
        <f t="shared" si="3"/>
        <v/>
      </c>
      <c r="G48" s="5">
        <f t="shared" si="2"/>
        <v>186600</v>
      </c>
    </row>
    <row r="49" spans="1:7">
      <c r="A49" s="3">
        <f>Input!C47</f>
        <v>1</v>
      </c>
      <c r="B49" s="2" t="str">
        <f>Input!D47</f>
        <v>reverse</v>
      </c>
      <c r="C49" s="2">
        <f>Input!E47</f>
        <v>0</v>
      </c>
      <c r="D49" s="4">
        <f>MOD(INDEX(E49:G49,A49),Info!$B$14)</f>
        <v>3532</v>
      </c>
      <c r="E49" s="5">
        <f t="shared" si="1"/>
        <v>-6475</v>
      </c>
      <c r="F49" s="5" t="str">
        <f t="shared" si="3"/>
        <v/>
      </c>
      <c r="G49" s="5" t="str">
        <f t="shared" si="2"/>
        <v/>
      </c>
    </row>
    <row r="50" spans="1:7">
      <c r="A50" s="3">
        <f>Input!C48</f>
        <v>2</v>
      </c>
      <c r="B50" s="2" t="str">
        <f>Input!D48</f>
        <v>offset</v>
      </c>
      <c r="C50" s="2">
        <f>Input!E48</f>
        <v>-7065</v>
      </c>
      <c r="D50" s="4">
        <f>MOD(INDEX(E50:G50,A50),Info!$B$14)</f>
        <v>590</v>
      </c>
      <c r="E50" s="5" t="str">
        <f t="shared" si="1"/>
        <v/>
      </c>
      <c r="F50" s="5">
        <f t="shared" si="3"/>
        <v>10597</v>
      </c>
      <c r="G50" s="5" t="str">
        <f t="shared" si="2"/>
        <v/>
      </c>
    </row>
    <row r="51" spans="1:7">
      <c r="A51" s="3">
        <f>Input!C49</f>
        <v>1</v>
      </c>
      <c r="B51" s="2" t="str">
        <f>Input!D49</f>
        <v>reverse</v>
      </c>
      <c r="C51" s="2">
        <f>Input!E49</f>
        <v>0</v>
      </c>
      <c r="D51" s="4">
        <f>MOD(INDEX(E51:G51,A51),Info!$B$14)</f>
        <v>9416</v>
      </c>
      <c r="E51" s="5">
        <f t="shared" si="1"/>
        <v>-591</v>
      </c>
      <c r="F51" s="5" t="str">
        <f t="shared" si="3"/>
        <v/>
      </c>
      <c r="G51" s="5" t="str">
        <f t="shared" si="2"/>
        <v/>
      </c>
    </row>
    <row r="52" spans="1:7">
      <c r="A52" s="3">
        <f>Input!C50</f>
        <v>2</v>
      </c>
      <c r="B52" s="2" t="str">
        <f>Input!D50</f>
        <v>offset</v>
      </c>
      <c r="C52" s="2">
        <f>Input!E50</f>
        <v>-2059</v>
      </c>
      <c r="D52" s="4">
        <f>MOD(INDEX(E52:G52,A52),Info!$B$14)</f>
        <v>1468</v>
      </c>
      <c r="E52" s="5" t="str">
        <f t="shared" si="1"/>
        <v/>
      </c>
      <c r="F52" s="5">
        <f t="shared" si="3"/>
        <v>11475</v>
      </c>
      <c r="G52" s="5" t="str">
        <f t="shared" si="2"/>
        <v/>
      </c>
    </row>
    <row r="53" spans="1:7">
      <c r="A53" s="3">
        <f>Input!C51</f>
        <v>3</v>
      </c>
      <c r="B53" s="2" t="str">
        <f>Input!D51</f>
        <v>interleave</v>
      </c>
      <c r="C53" s="2">
        <f>Input!E51</f>
        <v>30</v>
      </c>
      <c r="D53" s="4">
        <f>MOD(INDEX(E53:G53,A53),Info!$B$14)</f>
        <v>4012</v>
      </c>
      <c r="E53" s="5" t="str">
        <f t="shared" si="1"/>
        <v/>
      </c>
      <c r="F53" s="5" t="str">
        <f t="shared" si="3"/>
        <v/>
      </c>
      <c r="G53" s="5">
        <f t="shared" si="2"/>
        <v>44040</v>
      </c>
    </row>
    <row r="54" spans="1:7">
      <c r="A54" s="3">
        <f>Input!C52</f>
        <v>2</v>
      </c>
      <c r="B54" s="2" t="str">
        <f>Input!D52</f>
        <v>offset</v>
      </c>
      <c r="C54" s="2">
        <f>Input!E52</f>
        <v>-8773</v>
      </c>
      <c r="D54" s="4">
        <f>MOD(INDEX(E54:G54,A54),Info!$B$14)</f>
        <v>2778</v>
      </c>
      <c r="E54" s="5" t="str">
        <f t="shared" si="1"/>
        <v/>
      </c>
      <c r="F54" s="5">
        <f t="shared" si="3"/>
        <v>12785</v>
      </c>
      <c r="G54" s="5" t="str">
        <f t="shared" si="2"/>
        <v/>
      </c>
    </row>
    <row r="55" spans="1:7">
      <c r="A55" s="3">
        <f>Input!C53</f>
        <v>1</v>
      </c>
      <c r="B55" s="2" t="str">
        <f>Input!D53</f>
        <v>reverse</v>
      </c>
      <c r="C55" s="2">
        <f>Input!E53</f>
        <v>0</v>
      </c>
      <c r="D55" s="4">
        <f>MOD(INDEX(E55:G55,A55),Info!$B$14)</f>
        <v>7228</v>
      </c>
      <c r="E55" s="5">
        <f t="shared" si="1"/>
        <v>-2779</v>
      </c>
      <c r="F55" s="5" t="str">
        <f t="shared" si="3"/>
        <v/>
      </c>
      <c r="G55" s="5" t="str">
        <f t="shared" si="2"/>
        <v/>
      </c>
    </row>
    <row r="56" spans="1:7">
      <c r="A56" s="3">
        <f>Input!C54</f>
        <v>3</v>
      </c>
      <c r="B56" s="2" t="str">
        <f>Input!D54</f>
        <v>interleave</v>
      </c>
      <c r="C56" s="2">
        <f>Input!E54</f>
        <v>60</v>
      </c>
      <c r="D56" s="4">
        <f>MOD(INDEX(E56:G56,A56),Info!$B$14)</f>
        <v>3379</v>
      </c>
      <c r="E56" s="5" t="str">
        <f t="shared" si="1"/>
        <v/>
      </c>
      <c r="F56" s="5" t="str">
        <f t="shared" si="3"/>
        <v/>
      </c>
      <c r="G56" s="5">
        <f t="shared" si="2"/>
        <v>433680</v>
      </c>
    </row>
    <row r="57" spans="1:7">
      <c r="A57" s="3">
        <f>Input!C55</f>
        <v>1</v>
      </c>
      <c r="B57" s="2" t="str">
        <f>Input!D55</f>
        <v>reverse</v>
      </c>
      <c r="C57" s="2">
        <f>Input!E55</f>
        <v>0</v>
      </c>
      <c r="D57" s="4">
        <f>MOD(INDEX(E57:G57,A57),Info!$B$14)</f>
        <v>6627</v>
      </c>
      <c r="E57" s="5">
        <f t="shared" si="1"/>
        <v>-3380</v>
      </c>
      <c r="F57" s="5" t="str">
        <f t="shared" si="3"/>
        <v/>
      </c>
      <c r="G57" s="5" t="str">
        <f t="shared" si="2"/>
        <v/>
      </c>
    </row>
    <row r="58" spans="1:7">
      <c r="A58" s="3">
        <f>Input!C56</f>
        <v>3</v>
      </c>
      <c r="B58" s="2" t="str">
        <f>Input!D56</f>
        <v>interleave</v>
      </c>
      <c r="C58" s="2">
        <f>Input!E56</f>
        <v>22</v>
      </c>
      <c r="D58" s="4">
        <f>MOD(INDEX(E58:G58,A58),Info!$B$14)</f>
        <v>5696</v>
      </c>
      <c r="E58" s="5" t="str">
        <f t="shared" si="1"/>
        <v/>
      </c>
      <c r="F58" s="5" t="str">
        <f t="shared" si="3"/>
        <v/>
      </c>
      <c r="G58" s="5">
        <f t="shared" si="2"/>
        <v>145794</v>
      </c>
    </row>
    <row r="59" spans="1:7">
      <c r="A59" s="3">
        <f>Input!C57</f>
        <v>1</v>
      </c>
      <c r="B59" s="2" t="str">
        <f>Input!D57</f>
        <v>reverse</v>
      </c>
      <c r="C59" s="2">
        <f>Input!E57</f>
        <v>0</v>
      </c>
      <c r="D59" s="4">
        <f>MOD(INDEX(E59:G59,A59),Info!$B$14)</f>
        <v>4310</v>
      </c>
      <c r="E59" s="5">
        <f t="shared" si="1"/>
        <v>-5697</v>
      </c>
      <c r="F59" s="5" t="str">
        <f t="shared" si="3"/>
        <v/>
      </c>
      <c r="G59" s="5" t="str">
        <f t="shared" si="2"/>
        <v/>
      </c>
    </row>
    <row r="60" spans="1:7">
      <c r="A60" s="3">
        <f>Input!C58</f>
        <v>2</v>
      </c>
      <c r="B60" s="2" t="str">
        <f>Input!D58</f>
        <v>offset</v>
      </c>
      <c r="C60" s="2">
        <f>Input!E58</f>
        <v>-2124</v>
      </c>
      <c r="D60" s="4">
        <f>MOD(INDEX(E60:G60,A60),Info!$B$14)</f>
        <v>6434</v>
      </c>
      <c r="E60" s="5" t="str">
        <f t="shared" si="1"/>
        <v/>
      </c>
      <c r="F60" s="5">
        <f t="shared" si="3"/>
        <v>6434</v>
      </c>
      <c r="G60" s="5" t="str">
        <f t="shared" si="2"/>
        <v/>
      </c>
    </row>
    <row r="61" spans="1:7">
      <c r="A61" s="3">
        <f>Input!C59</f>
        <v>1</v>
      </c>
      <c r="B61" s="2" t="str">
        <f>Input!D59</f>
        <v>reverse</v>
      </c>
      <c r="C61" s="2">
        <f>Input!E59</f>
        <v>0</v>
      </c>
      <c r="D61" s="4">
        <f>MOD(INDEX(E61:G61,A61),Info!$B$14)</f>
        <v>3572</v>
      </c>
      <c r="E61" s="5">
        <f t="shared" si="1"/>
        <v>-6435</v>
      </c>
      <c r="F61" s="5" t="str">
        <f t="shared" si="3"/>
        <v/>
      </c>
      <c r="G61" s="5" t="str">
        <f t="shared" si="2"/>
        <v/>
      </c>
    </row>
    <row r="62" spans="1:7">
      <c r="A62" s="3">
        <f>Input!C60</f>
        <v>3</v>
      </c>
      <c r="B62" s="2" t="str">
        <f>Input!D60</f>
        <v>interleave</v>
      </c>
      <c r="C62" s="2">
        <f>Input!E60</f>
        <v>66</v>
      </c>
      <c r="D62" s="4">
        <f>MOD(INDEX(E62:G62,A62),Info!$B$14)</f>
        <v>5591</v>
      </c>
      <c r="E62" s="5" t="str">
        <f t="shared" si="1"/>
        <v/>
      </c>
      <c r="F62" s="5" t="str">
        <f t="shared" si="3"/>
        <v/>
      </c>
      <c r="G62" s="5">
        <f t="shared" si="2"/>
        <v>235752</v>
      </c>
    </row>
    <row r="63" spans="1:7">
      <c r="A63" s="3">
        <f>Input!C61</f>
        <v>2</v>
      </c>
      <c r="B63" s="2" t="str">
        <f>Input!D61</f>
        <v>offset</v>
      </c>
      <c r="C63" s="2">
        <f>Input!E61</f>
        <v>-6962</v>
      </c>
      <c r="D63" s="4">
        <f>MOD(INDEX(E63:G63,A63),Info!$B$14)</f>
        <v>2546</v>
      </c>
      <c r="E63" s="5" t="str">
        <f t="shared" si="1"/>
        <v/>
      </c>
      <c r="F63" s="5">
        <f t="shared" si="3"/>
        <v>12553</v>
      </c>
      <c r="G63" s="5" t="str">
        <f t="shared" si="2"/>
        <v/>
      </c>
    </row>
    <row r="64" spans="1:7">
      <c r="A64" s="3">
        <f>Input!C62</f>
        <v>3</v>
      </c>
      <c r="B64" s="2" t="str">
        <f>Input!D62</f>
        <v>interleave</v>
      </c>
      <c r="C64" s="2">
        <f>Input!E62</f>
        <v>31</v>
      </c>
      <c r="D64" s="4">
        <f>MOD(INDEX(E64:G64,A64),Info!$B$14)</f>
        <v>8877</v>
      </c>
      <c r="E64" s="5" t="str">
        <f t="shared" si="1"/>
        <v/>
      </c>
      <c r="F64" s="5" t="str">
        <f t="shared" si="3"/>
        <v/>
      </c>
      <c r="G64" s="5">
        <f t="shared" si="2"/>
        <v>78926</v>
      </c>
    </row>
    <row r="65" spans="1:7">
      <c r="A65" s="3">
        <f>Input!C63</f>
        <v>1</v>
      </c>
      <c r="B65" s="2" t="str">
        <f>Input!D63</f>
        <v>reverse</v>
      </c>
      <c r="C65" s="2">
        <f>Input!E63</f>
        <v>0</v>
      </c>
      <c r="D65" s="4">
        <f>MOD(INDEX(E65:G65,A65),Info!$B$14)</f>
        <v>1129</v>
      </c>
      <c r="E65" s="5">
        <f t="shared" si="1"/>
        <v>-8878</v>
      </c>
      <c r="F65" s="5" t="str">
        <f t="shared" si="3"/>
        <v/>
      </c>
      <c r="G65" s="5" t="str">
        <f t="shared" si="2"/>
        <v/>
      </c>
    </row>
    <row r="66" spans="1:7">
      <c r="A66" s="3">
        <f>Input!C64</f>
        <v>3</v>
      </c>
      <c r="B66" s="2" t="str">
        <f>Input!D64</f>
        <v>interleave</v>
      </c>
      <c r="C66" s="2">
        <f>Input!E64</f>
        <v>48</v>
      </c>
      <c r="D66" s="4">
        <f>MOD(INDEX(E66:G66,A66),Info!$B$14)</f>
        <v>4157</v>
      </c>
      <c r="E66" s="5" t="str">
        <f t="shared" si="1"/>
        <v/>
      </c>
      <c r="F66" s="5" t="str">
        <f t="shared" si="3"/>
        <v/>
      </c>
      <c r="G66" s="5">
        <f t="shared" si="2"/>
        <v>54192</v>
      </c>
    </row>
    <row r="67" spans="1:7">
      <c r="A67" s="3">
        <f>Input!C65</f>
        <v>1</v>
      </c>
      <c r="B67" s="2" t="str">
        <f>Input!D65</f>
        <v>reverse</v>
      </c>
      <c r="C67" s="2">
        <f>Input!E65</f>
        <v>0</v>
      </c>
      <c r="D67" s="4">
        <f>MOD(INDEX(E67:G67,A67),Info!$B$14)</f>
        <v>5849</v>
      </c>
      <c r="E67" s="5">
        <f t="shared" si="1"/>
        <v>-4158</v>
      </c>
      <c r="F67" s="5" t="str">
        <f t="shared" ref="F67:F102" si="4">IF($A67=2,$D66-$C67,"")</f>
        <v/>
      </c>
      <c r="G67" s="5" t="str">
        <f t="shared" si="2"/>
        <v/>
      </c>
    </row>
    <row r="68" spans="1:7">
      <c r="A68" s="3">
        <f>Input!C66</f>
        <v>3</v>
      </c>
      <c r="B68" s="2" t="str">
        <f>Input!D66</f>
        <v>interleave</v>
      </c>
      <c r="C68" s="2">
        <f>Input!E66</f>
        <v>62</v>
      </c>
      <c r="D68" s="4">
        <f>MOD(INDEX(E68:G68,A68),Info!$B$14)</f>
        <v>2386</v>
      </c>
      <c r="E68" s="5" t="str">
        <f t="shared" ref="E68:E102" si="5">IF($A68=1,-D67-1,"")</f>
        <v/>
      </c>
      <c r="F68" s="5" t="str">
        <f t="shared" si="4"/>
        <v/>
      </c>
      <c r="G68" s="5">
        <f t="shared" ref="G68:G102" si="6">IF($A68=3,D67*C68,"")</f>
        <v>362638</v>
      </c>
    </row>
    <row r="69" spans="1:7">
      <c r="A69" s="3">
        <f>Input!C67</f>
        <v>2</v>
      </c>
      <c r="B69" s="2" t="str">
        <f>Input!D67</f>
        <v>offset</v>
      </c>
      <c r="C69" s="2">
        <f>Input!E67</f>
        <v>8716</v>
      </c>
      <c r="D69" s="4">
        <f>MOD(INDEX(E69:G69,A69),Info!$B$14)</f>
        <v>3677</v>
      </c>
      <c r="E69" s="5" t="str">
        <f t="shared" si="5"/>
        <v/>
      </c>
      <c r="F69" s="5">
        <f t="shared" si="4"/>
        <v>-6330</v>
      </c>
      <c r="G69" s="5" t="str">
        <f t="shared" si="6"/>
        <v/>
      </c>
    </row>
    <row r="70" spans="1:7">
      <c r="A70" s="3">
        <f>Input!C68</f>
        <v>3</v>
      </c>
      <c r="B70" s="2" t="str">
        <f>Input!D68</f>
        <v>interleave</v>
      </c>
      <c r="C70" s="2">
        <f>Input!E68</f>
        <v>27</v>
      </c>
      <c r="D70" s="4">
        <f>MOD(INDEX(E70:G70,A70),Info!$B$14)</f>
        <v>9216</v>
      </c>
      <c r="E70" s="5" t="str">
        <f t="shared" si="5"/>
        <v/>
      </c>
      <c r="F70" s="5" t="str">
        <f t="shared" si="4"/>
        <v/>
      </c>
      <c r="G70" s="5">
        <f t="shared" si="6"/>
        <v>99279</v>
      </c>
    </row>
    <row r="71" spans="1:7">
      <c r="A71" s="3">
        <f>Input!C69</f>
        <v>1</v>
      </c>
      <c r="B71" s="2" t="str">
        <f>Input!D69</f>
        <v>reverse</v>
      </c>
      <c r="C71" s="2">
        <f>Input!E69</f>
        <v>0</v>
      </c>
      <c r="D71" s="4">
        <f>MOD(INDEX(E71:G71,A71),Info!$B$14)</f>
        <v>790</v>
      </c>
      <c r="E71" s="5">
        <f t="shared" si="5"/>
        <v>-9217</v>
      </c>
      <c r="F71" s="5" t="str">
        <f t="shared" si="4"/>
        <v/>
      </c>
      <c r="G71" s="5" t="str">
        <f t="shared" si="6"/>
        <v/>
      </c>
    </row>
    <row r="72" spans="1:7">
      <c r="A72" s="3">
        <f>Input!C70</f>
        <v>2</v>
      </c>
      <c r="B72" s="2" t="str">
        <f>Input!D70</f>
        <v>offset</v>
      </c>
      <c r="C72" s="2">
        <f>Input!E70</f>
        <v>-679</v>
      </c>
      <c r="D72" s="4">
        <f>MOD(INDEX(E72:G72,A72),Info!$B$14)</f>
        <v>1469</v>
      </c>
      <c r="E72" s="5" t="str">
        <f t="shared" si="5"/>
        <v/>
      </c>
      <c r="F72" s="5">
        <f t="shared" si="4"/>
        <v>1469</v>
      </c>
      <c r="G72" s="5" t="str">
        <f t="shared" si="6"/>
        <v/>
      </c>
    </row>
    <row r="73" spans="1:7">
      <c r="A73" s="3">
        <f>Input!C71</f>
        <v>1</v>
      </c>
      <c r="B73" s="2" t="str">
        <f>Input!D71</f>
        <v>reverse</v>
      </c>
      <c r="C73" s="2">
        <f>Input!E71</f>
        <v>0</v>
      </c>
      <c r="D73" s="4">
        <f>MOD(INDEX(E73:G73,A73),Info!$B$14)</f>
        <v>8537</v>
      </c>
      <c r="E73" s="5">
        <f t="shared" si="5"/>
        <v>-1470</v>
      </c>
      <c r="F73" s="5" t="str">
        <f t="shared" si="4"/>
        <v/>
      </c>
      <c r="G73" s="5" t="str">
        <f t="shared" si="6"/>
        <v/>
      </c>
    </row>
    <row r="74" spans="1:7">
      <c r="A74" s="3">
        <f>Input!C72</f>
        <v>2</v>
      </c>
      <c r="B74" s="2" t="str">
        <f>Input!D72</f>
        <v>offset</v>
      </c>
      <c r="C74" s="2">
        <f>Input!E72</f>
        <v>1069</v>
      </c>
      <c r="D74" s="4">
        <f>MOD(INDEX(E74:G74,A74),Info!$B$14)</f>
        <v>7468</v>
      </c>
      <c r="E74" s="5" t="str">
        <f t="shared" si="5"/>
        <v/>
      </c>
      <c r="F74" s="5">
        <f t="shared" si="4"/>
        <v>7468</v>
      </c>
      <c r="G74" s="5" t="str">
        <f t="shared" si="6"/>
        <v/>
      </c>
    </row>
    <row r="75" spans="1:7">
      <c r="A75" s="3">
        <f>Input!C73</f>
        <v>3</v>
      </c>
      <c r="B75" s="2" t="str">
        <f>Input!D73</f>
        <v>interleave</v>
      </c>
      <c r="C75" s="2">
        <f>Input!E73</f>
        <v>25</v>
      </c>
      <c r="D75" s="4">
        <f>MOD(INDEX(E75:G75,A75),Info!$B$14)</f>
        <v>6574</v>
      </c>
      <c r="E75" s="5" t="str">
        <f t="shared" si="5"/>
        <v/>
      </c>
      <c r="F75" s="5" t="str">
        <f t="shared" si="4"/>
        <v/>
      </c>
      <c r="G75" s="5">
        <f t="shared" si="6"/>
        <v>186700</v>
      </c>
    </row>
    <row r="76" spans="1:7">
      <c r="A76" s="3">
        <f>Input!C74</f>
        <v>2</v>
      </c>
      <c r="B76" s="2" t="str">
        <f>Input!D74</f>
        <v>offset</v>
      </c>
      <c r="C76" s="2">
        <f>Input!E74</f>
        <v>7118</v>
      </c>
      <c r="D76" s="4">
        <f>MOD(INDEX(E76:G76,A76),Info!$B$14)</f>
        <v>9463</v>
      </c>
      <c r="E76" s="5" t="str">
        <f t="shared" si="5"/>
        <v/>
      </c>
      <c r="F76" s="5">
        <f t="shared" si="4"/>
        <v>-544</v>
      </c>
      <c r="G76" s="5" t="str">
        <f t="shared" si="6"/>
        <v/>
      </c>
    </row>
    <row r="77" spans="1:7">
      <c r="A77" s="3">
        <f>Input!C75</f>
        <v>1</v>
      </c>
      <c r="B77" s="2" t="str">
        <f>Input!D75</f>
        <v>reverse</v>
      </c>
      <c r="C77" s="2">
        <f>Input!E75</f>
        <v>0</v>
      </c>
      <c r="D77" s="4">
        <f>MOD(INDEX(E77:G77,A77),Info!$B$14)</f>
        <v>543</v>
      </c>
      <c r="E77" s="5">
        <f t="shared" si="5"/>
        <v>-9464</v>
      </c>
      <c r="F77" s="5" t="str">
        <f t="shared" si="4"/>
        <v/>
      </c>
      <c r="G77" s="5" t="str">
        <f t="shared" si="6"/>
        <v/>
      </c>
    </row>
    <row r="78" spans="1:7">
      <c r="A78" s="3">
        <f>Input!C76</f>
        <v>2</v>
      </c>
      <c r="B78" s="2" t="str">
        <f>Input!D76</f>
        <v>offset</v>
      </c>
      <c r="C78" s="2">
        <f>Input!E76</f>
        <v>-5787</v>
      </c>
      <c r="D78" s="4">
        <f>MOD(INDEX(E78:G78,A78),Info!$B$14)</f>
        <v>6330</v>
      </c>
      <c r="E78" s="5" t="str">
        <f t="shared" si="5"/>
        <v/>
      </c>
      <c r="F78" s="5">
        <f t="shared" si="4"/>
        <v>6330</v>
      </c>
      <c r="G78" s="5" t="str">
        <f t="shared" si="6"/>
        <v/>
      </c>
    </row>
    <row r="79" spans="1:7">
      <c r="A79" s="3">
        <f>Input!C77</f>
        <v>1</v>
      </c>
      <c r="B79" s="2" t="str">
        <f>Input!D77</f>
        <v>reverse</v>
      </c>
      <c r="C79" s="2">
        <f>Input!E77</f>
        <v>0</v>
      </c>
      <c r="D79" s="4">
        <f>MOD(INDEX(E79:G79,A79),Info!$B$14)</f>
        <v>3676</v>
      </c>
      <c r="E79" s="5">
        <f t="shared" si="5"/>
        <v>-6331</v>
      </c>
      <c r="F79" s="5" t="str">
        <f t="shared" si="4"/>
        <v/>
      </c>
      <c r="G79" s="5" t="str">
        <f t="shared" si="6"/>
        <v/>
      </c>
    </row>
    <row r="80" spans="1:7">
      <c r="A80" s="3">
        <f>Input!C78</f>
        <v>2</v>
      </c>
      <c r="B80" s="2" t="str">
        <f>Input!D78</f>
        <v>offset</v>
      </c>
      <c r="C80" s="2">
        <f>Input!E78</f>
        <v>9539</v>
      </c>
      <c r="D80" s="4">
        <f>MOD(INDEX(E80:G80,A80),Info!$B$14)</f>
        <v>4144</v>
      </c>
      <c r="E80" s="5" t="str">
        <f t="shared" si="5"/>
        <v/>
      </c>
      <c r="F80" s="5">
        <f t="shared" si="4"/>
        <v>-5863</v>
      </c>
      <c r="G80" s="5" t="str">
        <f t="shared" si="6"/>
        <v/>
      </c>
    </row>
    <row r="81" spans="1:7">
      <c r="A81" s="3">
        <f>Input!C79</f>
        <v>3</v>
      </c>
      <c r="B81" s="2" t="str">
        <f>Input!D79</f>
        <v>interleave</v>
      </c>
      <c r="C81" s="2">
        <f>Input!E79</f>
        <v>11</v>
      </c>
      <c r="D81" s="4">
        <f>MOD(INDEX(E81:G81,A81),Info!$B$14)</f>
        <v>5556</v>
      </c>
      <c r="E81" s="5" t="str">
        <f t="shared" si="5"/>
        <v/>
      </c>
      <c r="F81" s="5" t="str">
        <f t="shared" si="4"/>
        <v/>
      </c>
      <c r="G81" s="5">
        <f t="shared" si="6"/>
        <v>45584</v>
      </c>
    </row>
    <row r="82" spans="1:7">
      <c r="A82" s="3">
        <f>Input!C80</f>
        <v>1</v>
      </c>
      <c r="B82" s="2" t="str">
        <f>Input!D80</f>
        <v>reverse</v>
      </c>
      <c r="C82" s="2">
        <f>Input!E80</f>
        <v>0</v>
      </c>
      <c r="D82" s="4">
        <f>MOD(INDEX(E82:G82,A82),Info!$B$14)</f>
        <v>4450</v>
      </c>
      <c r="E82" s="5">
        <f t="shared" si="5"/>
        <v>-5557</v>
      </c>
      <c r="F82" s="5" t="str">
        <f t="shared" si="4"/>
        <v/>
      </c>
      <c r="G82" s="5" t="str">
        <f t="shared" si="6"/>
        <v/>
      </c>
    </row>
    <row r="83" spans="1:7">
      <c r="A83" s="3">
        <f>Input!C81</f>
        <v>3</v>
      </c>
      <c r="B83" s="2" t="str">
        <f>Input!D81</f>
        <v>interleave</v>
      </c>
      <c r="C83" s="2">
        <f>Input!E81</f>
        <v>49</v>
      </c>
      <c r="D83" s="4">
        <f>MOD(INDEX(E83:G83,A83),Info!$B$14)</f>
        <v>7903</v>
      </c>
      <c r="E83" s="5" t="str">
        <f t="shared" si="5"/>
        <v/>
      </c>
      <c r="F83" s="5" t="str">
        <f t="shared" si="4"/>
        <v/>
      </c>
      <c r="G83" s="5">
        <f t="shared" si="6"/>
        <v>218050</v>
      </c>
    </row>
    <row r="84" spans="1:7">
      <c r="A84" s="3">
        <f>Input!C82</f>
        <v>2</v>
      </c>
      <c r="B84" s="2" t="str">
        <f>Input!D82</f>
        <v>offset</v>
      </c>
      <c r="C84" s="2">
        <f>Input!E82</f>
        <v>7631</v>
      </c>
      <c r="D84" s="4">
        <f>MOD(INDEX(E84:G84,A84),Info!$B$14)</f>
        <v>272</v>
      </c>
      <c r="E84" s="5" t="str">
        <f t="shared" si="5"/>
        <v/>
      </c>
      <c r="F84" s="5">
        <f t="shared" si="4"/>
        <v>272</v>
      </c>
      <c r="G84" s="5" t="str">
        <f t="shared" si="6"/>
        <v/>
      </c>
    </row>
    <row r="85" spans="1:7">
      <c r="A85" s="3">
        <f>Input!C83</f>
        <v>3</v>
      </c>
      <c r="B85" s="2" t="str">
        <f>Input!D83</f>
        <v>interleave</v>
      </c>
      <c r="C85" s="2">
        <f>Input!E83</f>
        <v>73</v>
      </c>
      <c r="D85" s="4">
        <f>MOD(INDEX(E85:G85,A85),Info!$B$14)</f>
        <v>9849</v>
      </c>
      <c r="E85" s="5" t="str">
        <f t="shared" si="5"/>
        <v/>
      </c>
      <c r="F85" s="5" t="str">
        <f t="shared" si="4"/>
        <v/>
      </c>
      <c r="G85" s="5">
        <f t="shared" si="6"/>
        <v>19856</v>
      </c>
    </row>
    <row r="86" spans="1:7">
      <c r="A86" s="3">
        <f>Input!C84</f>
        <v>2</v>
      </c>
      <c r="B86" s="2" t="str">
        <f>Input!D84</f>
        <v>offset</v>
      </c>
      <c r="C86" s="2">
        <f>Input!E84</f>
        <v>-3476</v>
      </c>
      <c r="D86" s="4">
        <f>MOD(INDEX(E86:G86,A86),Info!$B$14)</f>
        <v>3318</v>
      </c>
      <c r="E86" s="5" t="str">
        <f t="shared" si="5"/>
        <v/>
      </c>
      <c r="F86" s="5">
        <f t="shared" si="4"/>
        <v>13325</v>
      </c>
      <c r="G86" s="5" t="str">
        <f t="shared" si="6"/>
        <v/>
      </c>
    </row>
    <row r="87" spans="1:7">
      <c r="A87" s="3">
        <f>Input!C85</f>
        <v>1</v>
      </c>
      <c r="B87" s="2" t="str">
        <f>Input!D85</f>
        <v>reverse</v>
      </c>
      <c r="C87" s="2">
        <f>Input!E85</f>
        <v>0</v>
      </c>
      <c r="D87" s="4">
        <f>MOD(INDEX(E87:G87,A87),Info!$B$14)</f>
        <v>6688</v>
      </c>
      <c r="E87" s="5">
        <f t="shared" si="5"/>
        <v>-3319</v>
      </c>
      <c r="F87" s="5" t="str">
        <f t="shared" si="4"/>
        <v/>
      </c>
      <c r="G87" s="5" t="str">
        <f t="shared" si="6"/>
        <v/>
      </c>
    </row>
    <row r="88" spans="1:7">
      <c r="A88" s="3">
        <f>Input!C86</f>
        <v>2</v>
      </c>
      <c r="B88" s="2" t="str">
        <f>Input!D86</f>
        <v>offset</v>
      </c>
      <c r="C88" s="2">
        <f>Input!E86</f>
        <v>1401</v>
      </c>
      <c r="D88" s="4">
        <f>MOD(INDEX(E88:G88,A88),Info!$B$14)</f>
        <v>5287</v>
      </c>
      <c r="E88" s="5" t="str">
        <f t="shared" si="5"/>
        <v/>
      </c>
      <c r="F88" s="5">
        <f t="shared" si="4"/>
        <v>5287</v>
      </c>
      <c r="G88" s="5" t="str">
        <f t="shared" si="6"/>
        <v/>
      </c>
    </row>
    <row r="89" spans="1:7">
      <c r="A89" s="3">
        <f>Input!C87</f>
        <v>3</v>
      </c>
      <c r="B89" s="2" t="str">
        <f>Input!D87</f>
        <v>interleave</v>
      </c>
      <c r="C89" s="2">
        <f>Input!E87</f>
        <v>9</v>
      </c>
      <c r="D89" s="4">
        <f>MOD(INDEX(E89:G89,A89),Info!$B$14)</f>
        <v>7555</v>
      </c>
      <c r="E89" s="5" t="str">
        <f t="shared" si="5"/>
        <v/>
      </c>
      <c r="F89" s="5" t="str">
        <f t="shared" si="4"/>
        <v/>
      </c>
      <c r="G89" s="5">
        <f t="shared" si="6"/>
        <v>47583</v>
      </c>
    </row>
    <row r="90" spans="1:7">
      <c r="A90" s="3">
        <f>Input!C88</f>
        <v>1</v>
      </c>
      <c r="B90" s="2" t="str">
        <f>Input!D88</f>
        <v>reverse</v>
      </c>
      <c r="C90" s="2">
        <f>Input!E88</f>
        <v>0</v>
      </c>
      <c r="D90" s="4">
        <f>MOD(INDEX(E90:G90,A90),Info!$B$14)</f>
        <v>2451</v>
      </c>
      <c r="E90" s="5">
        <f t="shared" si="5"/>
        <v>-7556</v>
      </c>
      <c r="F90" s="5" t="str">
        <f t="shared" si="4"/>
        <v/>
      </c>
      <c r="G90" s="5" t="str">
        <f t="shared" si="6"/>
        <v/>
      </c>
    </row>
    <row r="91" spans="1:7">
      <c r="A91" s="3">
        <f>Input!C89</f>
        <v>2</v>
      </c>
      <c r="B91" s="2" t="str">
        <f>Input!D89</f>
        <v>offset</v>
      </c>
      <c r="C91" s="2">
        <f>Input!E89</f>
        <v>-9773</v>
      </c>
      <c r="D91" s="4">
        <f>MOD(INDEX(E91:G91,A91),Info!$B$14)</f>
        <v>2217</v>
      </c>
      <c r="E91" s="5" t="str">
        <f t="shared" si="5"/>
        <v/>
      </c>
      <c r="F91" s="5">
        <f t="shared" si="4"/>
        <v>12224</v>
      </c>
      <c r="G91" s="5" t="str">
        <f t="shared" si="6"/>
        <v/>
      </c>
    </row>
    <row r="92" spans="1:7">
      <c r="A92" s="3">
        <f>Input!C90</f>
        <v>3</v>
      </c>
      <c r="B92" s="2" t="str">
        <f>Input!D90</f>
        <v>interleave</v>
      </c>
      <c r="C92" s="2">
        <f>Input!E90</f>
        <v>60</v>
      </c>
      <c r="D92" s="4">
        <f>MOD(INDEX(E92:G92,A92),Info!$B$14)</f>
        <v>2929</v>
      </c>
      <c r="E92" s="5" t="str">
        <f t="shared" si="5"/>
        <v/>
      </c>
      <c r="F92" s="5" t="str">
        <f t="shared" si="4"/>
        <v/>
      </c>
      <c r="G92" s="5">
        <f t="shared" si="6"/>
        <v>133020</v>
      </c>
    </row>
    <row r="93" spans="1:7">
      <c r="A93" s="3">
        <f>Input!C91</f>
        <v>2</v>
      </c>
      <c r="B93" s="2" t="str">
        <f>Input!D91</f>
        <v>offset</v>
      </c>
      <c r="C93" s="2">
        <f>Input!E91</f>
        <v>5149</v>
      </c>
      <c r="D93" s="4">
        <f>MOD(INDEX(E93:G93,A93),Info!$B$14)</f>
        <v>7787</v>
      </c>
      <c r="E93" s="5" t="str">
        <f t="shared" si="5"/>
        <v/>
      </c>
      <c r="F93" s="5">
        <f t="shared" si="4"/>
        <v>-2220</v>
      </c>
      <c r="G93" s="5" t="str">
        <f t="shared" si="6"/>
        <v/>
      </c>
    </row>
    <row r="94" spans="1:7">
      <c r="A94" s="3">
        <f>Input!C92</f>
        <v>3</v>
      </c>
      <c r="B94" s="2" t="str">
        <f>Input!D92</f>
        <v>interleave</v>
      </c>
      <c r="C94" s="2">
        <f>Input!E92</f>
        <v>13</v>
      </c>
      <c r="D94" s="4">
        <f>MOD(INDEX(E94:G94,A94),Info!$B$14)</f>
        <v>1161</v>
      </c>
      <c r="E94" s="5" t="str">
        <f t="shared" si="5"/>
        <v/>
      </c>
      <c r="F94" s="5" t="str">
        <f t="shared" si="4"/>
        <v/>
      </c>
      <c r="G94" s="5">
        <f t="shared" si="6"/>
        <v>101231</v>
      </c>
    </row>
    <row r="95" spans="1:7">
      <c r="A95" s="3">
        <f>Input!C93</f>
        <v>2</v>
      </c>
      <c r="B95" s="2" t="str">
        <f>Input!D93</f>
        <v>offset</v>
      </c>
      <c r="C95" s="2">
        <f>Input!E93</f>
        <v>5892</v>
      </c>
      <c r="D95" s="4">
        <f>MOD(INDEX(E95:G95,A95),Info!$B$14)</f>
        <v>5276</v>
      </c>
      <c r="E95" s="5" t="str">
        <f t="shared" si="5"/>
        <v/>
      </c>
      <c r="F95" s="5">
        <f t="shared" si="4"/>
        <v>-4731</v>
      </c>
      <c r="G95" s="5" t="str">
        <f t="shared" si="6"/>
        <v/>
      </c>
    </row>
    <row r="96" spans="1:7">
      <c r="A96" s="3">
        <f>Input!C94</f>
        <v>1</v>
      </c>
      <c r="B96" s="2" t="str">
        <f>Input!D94</f>
        <v>reverse</v>
      </c>
      <c r="C96" s="2">
        <f>Input!E94</f>
        <v>0</v>
      </c>
      <c r="D96" s="4">
        <f>MOD(INDEX(E96:G96,A96),Info!$B$14)</f>
        <v>4730</v>
      </c>
      <c r="E96" s="5">
        <f t="shared" si="5"/>
        <v>-5277</v>
      </c>
      <c r="F96" s="5" t="str">
        <f t="shared" si="4"/>
        <v/>
      </c>
      <c r="G96" s="5" t="str">
        <f t="shared" si="6"/>
        <v/>
      </c>
    </row>
    <row r="97" spans="1:7">
      <c r="A97" s="3">
        <f>Input!C95</f>
        <v>2</v>
      </c>
      <c r="B97" s="2" t="str">
        <f>Input!D95</f>
        <v>offset</v>
      </c>
      <c r="C97" s="2">
        <f>Input!E95</f>
        <v>2704</v>
      </c>
      <c r="D97" s="4">
        <f>MOD(INDEX(E97:G97,A97),Info!$B$14)</f>
        <v>2026</v>
      </c>
      <c r="E97" s="5" t="str">
        <f t="shared" si="5"/>
        <v/>
      </c>
      <c r="F97" s="5">
        <f t="shared" si="4"/>
        <v>2026</v>
      </c>
      <c r="G97" s="5" t="str">
        <f t="shared" si="6"/>
        <v/>
      </c>
    </row>
    <row r="98" spans="1:7">
      <c r="A98" s="3">
        <f>Input!C96</f>
        <v>3</v>
      </c>
      <c r="B98" s="2" t="str">
        <f>Input!D96</f>
        <v>interleave</v>
      </c>
      <c r="C98" s="2">
        <f>Input!E96</f>
        <v>33</v>
      </c>
      <c r="D98" s="4">
        <f>MOD(INDEX(E98:G98,A98),Info!$B$14)</f>
        <v>6816</v>
      </c>
      <c r="E98" s="5" t="str">
        <f t="shared" si="5"/>
        <v/>
      </c>
      <c r="F98" s="5" t="str">
        <f t="shared" si="4"/>
        <v/>
      </c>
      <c r="G98" s="5">
        <f t="shared" si="6"/>
        <v>66858</v>
      </c>
    </row>
    <row r="99" spans="1:7">
      <c r="A99" s="3">
        <f>Input!C97</f>
        <v>2</v>
      </c>
      <c r="B99" s="2" t="str">
        <f>Input!D97</f>
        <v>offset</v>
      </c>
      <c r="C99" s="2">
        <f>Input!E97</f>
        <v>-3776</v>
      </c>
      <c r="D99" s="4">
        <f>MOD(INDEX(E99:G99,A99),Info!$B$14)</f>
        <v>585</v>
      </c>
      <c r="E99" s="5" t="str">
        <f t="shared" si="5"/>
        <v/>
      </c>
      <c r="F99" s="5">
        <f t="shared" si="4"/>
        <v>10592</v>
      </c>
      <c r="G99" s="5" t="str">
        <f t="shared" si="6"/>
        <v/>
      </c>
    </row>
    <row r="100" spans="1:7">
      <c r="A100" s="3">
        <f>Input!C98</f>
        <v>1</v>
      </c>
      <c r="B100" s="2" t="str">
        <f>Input!D98</f>
        <v>reverse</v>
      </c>
      <c r="C100" s="2">
        <f>Input!E98</f>
        <v>0</v>
      </c>
      <c r="D100" s="4">
        <f>MOD(INDEX(E100:G100,A100),Info!$B$14)</f>
        <v>9421</v>
      </c>
      <c r="E100" s="5">
        <f t="shared" si="5"/>
        <v>-586</v>
      </c>
      <c r="F100" s="5" t="str">
        <f t="shared" si="4"/>
        <v/>
      </c>
      <c r="G100" s="5" t="str">
        <f t="shared" si="6"/>
        <v/>
      </c>
    </row>
    <row r="101" spans="1:7">
      <c r="A101" s="3">
        <f>Input!C99</f>
        <v>2</v>
      </c>
      <c r="B101" s="2" t="str">
        <f>Input!D99</f>
        <v>offset</v>
      </c>
      <c r="C101" s="2">
        <f>Input!E99</f>
        <v>-893</v>
      </c>
      <c r="D101" s="4">
        <f>MOD(INDEX(E101:G101,A101),Info!$B$14)</f>
        <v>307</v>
      </c>
      <c r="E101" s="5" t="str">
        <f t="shared" si="5"/>
        <v/>
      </c>
      <c r="F101" s="5">
        <f t="shared" si="4"/>
        <v>10314</v>
      </c>
      <c r="G101" s="5" t="str">
        <f t="shared" si="6"/>
        <v/>
      </c>
    </row>
    <row r="102" spans="1:7">
      <c r="A102" s="3">
        <f>Input!C100</f>
        <v>3</v>
      </c>
      <c r="B102" s="2" t="str">
        <f>Input!D100</f>
        <v>interleave</v>
      </c>
      <c r="C102" s="2">
        <f>Input!E100</f>
        <v>11</v>
      </c>
      <c r="D102" s="4">
        <f>MOD(INDEX(E102:G102,A102),Info!$B$14)</f>
        <v>3377</v>
      </c>
      <c r="E102" s="5" t="str">
        <f t="shared" si="5"/>
        <v/>
      </c>
      <c r="F102" s="5" t="str">
        <f t="shared" si="4"/>
        <v/>
      </c>
      <c r="G102" s="5">
        <f t="shared" si="6"/>
        <v>3377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B08B6-F013-524D-A80B-A8C01B6EB671}">
  <dimension ref="A1:BG101"/>
  <sheetViews>
    <sheetView workbookViewId="0">
      <selection activeCell="D10" sqref="D10"/>
    </sheetView>
  </sheetViews>
  <sheetFormatPr baseColWidth="10" defaultColWidth="5.5" defaultRowHeight="16"/>
  <cols>
    <col min="1" max="1" width="2.1640625" style="10" bestFit="1" customWidth="1"/>
    <col min="2" max="2" width="9.33203125" style="7" bestFit="1" customWidth="1"/>
    <col min="3" max="3" width="5.83203125" style="7" bestFit="1" customWidth="1"/>
    <col min="4" max="5" width="17.5" style="13" customWidth="1"/>
    <col min="6" max="11" width="5.5" style="11"/>
    <col min="12" max="17" width="5.5" style="12"/>
    <col min="18" max="23" width="5.5" style="11"/>
    <col min="24" max="29" width="5.5" style="12"/>
    <col min="30" max="35" width="5.5" style="11"/>
    <col min="36" max="41" width="5.5" style="12"/>
    <col min="42" max="47" width="5.5" style="11"/>
    <col min="48" max="53" width="5.5" style="12"/>
    <col min="54" max="59" width="5.5" style="11"/>
    <col min="60" max="16384" width="5.5" style="8"/>
  </cols>
  <sheetData>
    <row r="1" spans="1:59">
      <c r="D1" s="13" t="s">
        <v>21</v>
      </c>
      <c r="E1" s="13" t="s">
        <v>20</v>
      </c>
      <c r="F1" s="11" t="s">
        <v>14</v>
      </c>
      <c r="G1" s="11" t="s">
        <v>15</v>
      </c>
      <c r="H1" s="11" t="s">
        <v>18</v>
      </c>
      <c r="I1" s="11" t="s">
        <v>19</v>
      </c>
      <c r="J1" s="11" t="s">
        <v>16</v>
      </c>
      <c r="K1" s="11" t="s">
        <v>17</v>
      </c>
      <c r="L1" s="12" t="s">
        <v>14</v>
      </c>
      <c r="M1" s="12" t="s">
        <v>15</v>
      </c>
      <c r="N1" s="12" t="s">
        <v>18</v>
      </c>
      <c r="O1" s="12" t="s">
        <v>19</v>
      </c>
      <c r="P1" s="12" t="s">
        <v>16</v>
      </c>
      <c r="Q1" s="12" t="s">
        <v>17</v>
      </c>
      <c r="R1" s="11" t="s">
        <v>14</v>
      </c>
      <c r="S1" s="11" t="s">
        <v>15</v>
      </c>
      <c r="T1" s="11" t="s">
        <v>18</v>
      </c>
      <c r="U1" s="11" t="s">
        <v>19</v>
      </c>
      <c r="V1" s="11" t="s">
        <v>16</v>
      </c>
      <c r="W1" s="11" t="s">
        <v>17</v>
      </c>
      <c r="X1" s="12" t="s">
        <v>14</v>
      </c>
      <c r="Y1" s="12" t="s">
        <v>15</v>
      </c>
      <c r="Z1" s="12" t="s">
        <v>18</v>
      </c>
      <c r="AA1" s="12" t="s">
        <v>19</v>
      </c>
      <c r="AB1" s="12" t="s">
        <v>16</v>
      </c>
      <c r="AC1" s="12" t="s">
        <v>17</v>
      </c>
      <c r="AD1" s="11" t="s">
        <v>14</v>
      </c>
      <c r="AE1" s="11" t="s">
        <v>15</v>
      </c>
      <c r="AF1" s="11" t="s">
        <v>18</v>
      </c>
      <c r="AG1" s="11" t="s">
        <v>19</v>
      </c>
      <c r="AH1" s="11" t="s">
        <v>16</v>
      </c>
      <c r="AI1" s="11" t="s">
        <v>17</v>
      </c>
      <c r="AJ1" s="12" t="s">
        <v>14</v>
      </c>
      <c r="AK1" s="12" t="s">
        <v>15</v>
      </c>
      <c r="AL1" s="12" t="s">
        <v>18</v>
      </c>
      <c r="AM1" s="12" t="s">
        <v>19</v>
      </c>
      <c r="AN1" s="12" t="s">
        <v>16</v>
      </c>
      <c r="AO1" s="12" t="s">
        <v>17</v>
      </c>
      <c r="AP1" s="11" t="s">
        <v>14</v>
      </c>
      <c r="AQ1" s="11" t="s">
        <v>15</v>
      </c>
      <c r="AR1" s="11" t="s">
        <v>18</v>
      </c>
      <c r="AS1" s="11" t="s">
        <v>19</v>
      </c>
      <c r="AT1" s="11" t="s">
        <v>16</v>
      </c>
      <c r="AU1" s="11" t="s">
        <v>17</v>
      </c>
      <c r="AV1" s="12" t="s">
        <v>14</v>
      </c>
      <c r="AW1" s="12" t="s">
        <v>15</v>
      </c>
      <c r="AX1" s="12" t="s">
        <v>18</v>
      </c>
      <c r="AY1" s="12" t="s">
        <v>19</v>
      </c>
      <c r="AZ1" s="12" t="s">
        <v>16</v>
      </c>
      <c r="BA1" s="12" t="s">
        <v>17</v>
      </c>
      <c r="BB1" s="11" t="s">
        <v>14</v>
      </c>
      <c r="BC1" s="11" t="s">
        <v>15</v>
      </c>
      <c r="BD1" s="11" t="s">
        <v>18</v>
      </c>
      <c r="BE1" s="11" t="s">
        <v>19</v>
      </c>
      <c r="BF1" s="11" t="s">
        <v>16</v>
      </c>
      <c r="BG1" s="11" t="s">
        <v>17</v>
      </c>
    </row>
    <row r="2" spans="1:59">
      <c r="A2" s="3">
        <f ca="1">OFFSET(Input!C$1,COUNT(Input!$C:$C)-(ROW()-ROW($A$2)+1),0)</f>
        <v>3</v>
      </c>
      <c r="B2" s="3" t="str">
        <f ca="1">OFFSET(Input!D$1,COUNT(Input!$C:$C)-(ROW()-ROW($A$2)+1),0)</f>
        <v>interleave</v>
      </c>
      <c r="C2" s="3">
        <f ca="1">OFFSET(Input!E$1,COUNT(Input!$C:$C)-(ROW()-ROW($A$2)+1),0)</f>
        <v>11</v>
      </c>
      <c r="D2" s="13">
        <f ca="1">MOD(BB2,Info!$B$32)</f>
        <v>10846883410368</v>
      </c>
      <c r="E2" s="13">
        <f ca="1">MOD(BC2,Info!$B$32)</f>
        <v>119315717514046</v>
      </c>
      <c r="F2" s="11">
        <v>0</v>
      </c>
      <c r="G2" s="11">
        <v>1</v>
      </c>
      <c r="H2" s="11">
        <v>1</v>
      </c>
      <c r="I2" s="11">
        <v>0</v>
      </c>
      <c r="J2" s="11">
        <f ca="1">IF($A2=3,C2,0)</f>
        <v>11</v>
      </c>
      <c r="K2" s="11">
        <f ca="1">IF($A2=3,Info!$B$32,0)</f>
        <v>119315717514047</v>
      </c>
      <c r="L2" s="12">
        <f ca="1">IF(J2=0,F2,H2)</f>
        <v>1</v>
      </c>
      <c r="M2" s="12">
        <f ca="1">IF(J2=0,G2,I2)</f>
        <v>0</v>
      </c>
      <c r="N2" s="12">
        <f ca="1">IF(J2=0,H2,F2-H2*INT(K2/J2))</f>
        <v>-10846883410367</v>
      </c>
      <c r="O2" s="12">
        <f ca="1">IF(J2=0,I2,G2-I2*INT(K2/J2))</f>
        <v>1</v>
      </c>
      <c r="P2" s="12">
        <f ca="1">IF(J2=0,J2,K2-J2*INT(K2/J2))</f>
        <v>10</v>
      </c>
      <c r="Q2" s="12">
        <f ca="1">IF(J2=0,K2,J2)</f>
        <v>11</v>
      </c>
      <c r="R2" s="11">
        <f ca="1">IF(P2=0,L2,N2)</f>
        <v>-10846883410367</v>
      </c>
      <c r="S2" s="11">
        <f ca="1">IF(P2=0,M2,O2)</f>
        <v>1</v>
      </c>
      <c r="T2" s="11">
        <f ca="1">IF(P2=0,N2,L2-N2*INT(Q2/P2))</f>
        <v>10846883410368</v>
      </c>
      <c r="U2" s="11">
        <f ca="1">IF(P2=0,O2,M2-O2*INT(Q2/P2))</f>
        <v>-1</v>
      </c>
      <c r="V2" s="11">
        <f ca="1">IF(P2=0,P2,Q2-P2*INT(Q2/P2))</f>
        <v>1</v>
      </c>
      <c r="W2" s="11">
        <f ca="1">IF(P2=0,Q2,P2)</f>
        <v>10</v>
      </c>
      <c r="X2" s="12">
        <f ca="1">IF(V2=0,R2,T2)</f>
        <v>10846883410368</v>
      </c>
      <c r="Y2" s="12">
        <f ca="1">IF(V2=0,S2,U2)</f>
        <v>-1</v>
      </c>
      <c r="Z2" s="12">
        <f ca="1">IF(V2=0,T2,R2-T2*INT(W2/V2))</f>
        <v>-119315717514047</v>
      </c>
      <c r="AA2" s="12">
        <f ca="1">IF(V2=0,U2,S2-U2*INT(W2/V2))</f>
        <v>11</v>
      </c>
      <c r="AB2" s="12">
        <f ca="1">IF(V2=0,V2,W2-V2*INT(W2/V2))</f>
        <v>0</v>
      </c>
      <c r="AC2" s="12">
        <f ca="1">IF(V2=0,W2,V2)</f>
        <v>1</v>
      </c>
      <c r="AD2" s="11">
        <f ca="1">IF(AB2=0,X2,Z2)</f>
        <v>10846883410368</v>
      </c>
      <c r="AE2" s="11">
        <f ca="1">IF(AB2=0,Y2,AA2)</f>
        <v>-1</v>
      </c>
      <c r="AF2" s="11">
        <f ca="1">IF(AB2=0,Z2,X2-Z2*INT(AC2/AB2))</f>
        <v>-119315717514047</v>
      </c>
      <c r="AG2" s="11">
        <f ca="1">IF(AB2=0,AA2,Y2-AA2*INT(AC2/AB2))</f>
        <v>11</v>
      </c>
      <c r="AH2" s="11">
        <f ca="1">IF(AB2=0,AB2,AC2-AB2*INT(AC2/AB2))</f>
        <v>0</v>
      </c>
      <c r="AI2" s="11">
        <f ca="1">IF(AB2=0,AC2,AB2)</f>
        <v>1</v>
      </c>
      <c r="AJ2" s="12">
        <f ca="1">IF(AH2=0,AD2,AF2)</f>
        <v>10846883410368</v>
      </c>
      <c r="AK2" s="12">
        <f ca="1">IF(AH2=0,AE2,AG2)</f>
        <v>-1</v>
      </c>
      <c r="AL2" s="12">
        <f ca="1">IF(AH2=0,AF2,AD2-AF2*INT(AI2/AH2))</f>
        <v>-119315717514047</v>
      </c>
      <c r="AM2" s="12">
        <f ca="1">IF(AH2=0,AG2,AE2-AG2*INT(AI2/AH2))</f>
        <v>11</v>
      </c>
      <c r="AN2" s="12">
        <f ca="1">IF(AH2=0,AH2,AI2-AH2*INT(AI2/AH2))</f>
        <v>0</v>
      </c>
      <c r="AO2" s="12">
        <f ca="1">IF(AH2=0,AI2,AH2)</f>
        <v>1</v>
      </c>
      <c r="AP2" s="11">
        <f ca="1">IF(AN2=0,AJ2,AL2)</f>
        <v>10846883410368</v>
      </c>
      <c r="AQ2" s="11">
        <f ca="1">IF(AN2=0,AK2,AM2)</f>
        <v>-1</v>
      </c>
      <c r="AR2" s="11">
        <f ca="1">IF(AN2=0,AL2,AJ2-AL2*INT(AO2/AN2))</f>
        <v>-119315717514047</v>
      </c>
      <c r="AS2" s="11">
        <f ca="1">IF(AN2=0,AM2,AK2-AM2*INT(AO2/AN2))</f>
        <v>11</v>
      </c>
      <c r="AT2" s="11">
        <f ca="1">IF(AN2=0,AN2,AO2-AN2*INT(AO2/AN2))</f>
        <v>0</v>
      </c>
      <c r="AU2" s="11">
        <f ca="1">IF(AN2=0,AO2,AN2)</f>
        <v>1</v>
      </c>
      <c r="AV2" s="12">
        <f ca="1">IF(AT2=0,AP2,AR2)</f>
        <v>10846883410368</v>
      </c>
      <c r="AW2" s="12">
        <f ca="1">IF(AT2=0,AQ2,AS2)</f>
        <v>-1</v>
      </c>
      <c r="AX2" s="12">
        <f ca="1">IF(AT2=0,AR2,AP2-AR2*INT(AU2/AT2))</f>
        <v>-119315717514047</v>
      </c>
      <c r="AY2" s="12">
        <f ca="1">IF(AT2=0,AS2,AQ2-AS2*INT(AU2/AT2))</f>
        <v>11</v>
      </c>
      <c r="AZ2" s="12">
        <f ca="1">IF(AT2=0,AT2,AU2-AT2*INT(AU2/AT2))</f>
        <v>0</v>
      </c>
      <c r="BA2" s="12">
        <f ca="1">IF(AT2=0,AU2,AT2)</f>
        <v>1</v>
      </c>
      <c r="BB2" s="11">
        <f ca="1">IF(AZ2=0,AV2,AX2)</f>
        <v>10846883410368</v>
      </c>
      <c r="BC2" s="11">
        <f ca="1">IF(AZ2=0,AW2,AY2)</f>
        <v>-1</v>
      </c>
      <c r="BD2" s="11">
        <f ca="1">IF(AZ2=0,AX2,AV2-AX2*INT(BA2/AZ2))</f>
        <v>-119315717514047</v>
      </c>
      <c r="BE2" s="11">
        <f ca="1">IF(AZ2=0,AY2,AW2-AY2*INT(BA2/AZ2))</f>
        <v>11</v>
      </c>
      <c r="BF2" s="11">
        <f ca="1">IF(AZ2=0,AZ2,BA2-AZ2*INT(BA2/AZ2))</f>
        <v>0</v>
      </c>
      <c r="BG2" s="11">
        <f ca="1">IF(AZ2=0,BA2,AZ2)</f>
        <v>1</v>
      </c>
    </row>
    <row r="3" spans="1:59">
      <c r="A3" s="3">
        <f ca="1">OFFSET(Input!C$1,COUNT(Input!$C:$C)-(ROW()-ROW($A$2)+1),0)</f>
        <v>2</v>
      </c>
      <c r="B3" s="3" t="str">
        <f ca="1">OFFSET(Input!D$1,COUNT(Input!$C:$C)-(ROW()-ROW($A$2)+1),0)</f>
        <v>offset</v>
      </c>
      <c r="C3" s="3">
        <f ca="1">OFFSET(Input!E$1,COUNT(Input!$C:$C)-(ROW()-ROW($A$2)+1),0)</f>
        <v>-893</v>
      </c>
      <c r="D3" s="13">
        <f ca="1">MOD(BB3,Info!$B$32)</f>
        <v>0</v>
      </c>
      <c r="E3" s="13">
        <f ca="1">MOD(BC3,Info!$B$32)</f>
        <v>1</v>
      </c>
      <c r="F3" s="11">
        <v>0</v>
      </c>
      <c r="G3" s="11">
        <v>1</v>
      </c>
      <c r="H3" s="11">
        <v>1</v>
      </c>
      <c r="I3" s="11">
        <v>0</v>
      </c>
      <c r="J3" s="11">
        <f t="shared" ref="J3:J66" ca="1" si="0">IF($A3=3,C3,0)</f>
        <v>0</v>
      </c>
      <c r="K3" s="11">
        <f ca="1">IF($A3=3,Info!$B$32,0)</f>
        <v>0</v>
      </c>
      <c r="L3" s="12">
        <f t="shared" ref="L3:L66" ca="1" si="1">IF(J3=0,F3,H3)</f>
        <v>0</v>
      </c>
      <c r="M3" s="12">
        <f t="shared" ref="M3:M66" ca="1" si="2">IF(J3=0,G3,I3)</f>
        <v>1</v>
      </c>
      <c r="N3" s="12">
        <f t="shared" ref="N3:N66" ca="1" si="3">IF(J3=0,H3,F3-H3*INT(K3/J3))</f>
        <v>1</v>
      </c>
      <c r="O3" s="12">
        <f t="shared" ref="O3:O66" ca="1" si="4">IF(J3=0,I3,G3-I3*INT(K3/J3))</f>
        <v>0</v>
      </c>
      <c r="P3" s="12">
        <f t="shared" ref="P3:P66" ca="1" si="5">IF(J3=0,J3,K3-J3*INT(K3/J3))</f>
        <v>0</v>
      </c>
      <c r="Q3" s="12">
        <f t="shared" ref="Q3:Q66" ca="1" si="6">IF(J3=0,K3,J3)</f>
        <v>0</v>
      </c>
      <c r="R3" s="11">
        <f t="shared" ref="R3:R66" ca="1" si="7">IF(P3=0,L3,N3)</f>
        <v>0</v>
      </c>
      <c r="S3" s="11">
        <f t="shared" ref="S3:S66" ca="1" si="8">IF(P3=0,M3,O3)</f>
        <v>1</v>
      </c>
      <c r="T3" s="11">
        <f t="shared" ref="T3:T66" ca="1" si="9">IF(P3=0,N3,L3-N3*INT(Q3/P3))</f>
        <v>1</v>
      </c>
      <c r="U3" s="11">
        <f t="shared" ref="U3:U66" ca="1" si="10">IF(P3=0,O3,M3-O3*INT(Q3/P3))</f>
        <v>0</v>
      </c>
      <c r="V3" s="11">
        <f t="shared" ref="V3:V66" ca="1" si="11">IF(P3=0,P3,Q3-P3*INT(Q3/P3))</f>
        <v>0</v>
      </c>
      <c r="W3" s="11">
        <f t="shared" ref="W3:W66" ca="1" si="12">IF(P3=0,Q3,P3)</f>
        <v>0</v>
      </c>
      <c r="X3" s="12">
        <f t="shared" ref="X3:X66" ca="1" si="13">IF(V3=0,R3,T3)</f>
        <v>0</v>
      </c>
      <c r="Y3" s="12">
        <f t="shared" ref="Y3:Y66" ca="1" si="14">IF(V3=0,S3,U3)</f>
        <v>1</v>
      </c>
      <c r="Z3" s="12">
        <f t="shared" ref="Z3:Z66" ca="1" si="15">IF(V3=0,T3,R3-T3*INT(W3/V3))</f>
        <v>1</v>
      </c>
      <c r="AA3" s="12">
        <f t="shared" ref="AA3:AA66" ca="1" si="16">IF(V3=0,U3,S3-U3*INT(W3/V3))</f>
        <v>0</v>
      </c>
      <c r="AB3" s="12">
        <f t="shared" ref="AB3:AB66" ca="1" si="17">IF(V3=0,V3,W3-V3*INT(W3/V3))</f>
        <v>0</v>
      </c>
      <c r="AC3" s="12">
        <f t="shared" ref="AC3:AC66" ca="1" si="18">IF(V3=0,W3,V3)</f>
        <v>0</v>
      </c>
      <c r="AD3" s="11">
        <f t="shared" ref="AD3:AD66" ca="1" si="19">IF(AB3=0,X3,Z3)</f>
        <v>0</v>
      </c>
      <c r="AE3" s="11">
        <f t="shared" ref="AE3:AE66" ca="1" si="20">IF(AB3=0,Y3,AA3)</f>
        <v>1</v>
      </c>
      <c r="AF3" s="11">
        <f t="shared" ref="AF3:AF66" ca="1" si="21">IF(AB3=0,Z3,X3-Z3*INT(AC3/AB3))</f>
        <v>1</v>
      </c>
      <c r="AG3" s="11">
        <f t="shared" ref="AG3:AG66" ca="1" si="22">IF(AB3=0,AA3,Y3-AA3*INT(AC3/AB3))</f>
        <v>0</v>
      </c>
      <c r="AH3" s="11">
        <f t="shared" ref="AH3:AH66" ca="1" si="23">IF(AB3=0,AB3,AC3-AB3*INT(AC3/AB3))</f>
        <v>0</v>
      </c>
      <c r="AI3" s="11">
        <f t="shared" ref="AI3:AI66" ca="1" si="24">IF(AB3=0,AC3,AB3)</f>
        <v>0</v>
      </c>
      <c r="AJ3" s="12">
        <f t="shared" ref="AJ3:AJ66" ca="1" si="25">IF(AH3=0,AD3,AF3)</f>
        <v>0</v>
      </c>
      <c r="AK3" s="12">
        <f t="shared" ref="AK3:AK66" ca="1" si="26">IF(AH3=0,AE3,AG3)</f>
        <v>1</v>
      </c>
      <c r="AL3" s="12">
        <f t="shared" ref="AL3:AL66" ca="1" si="27">IF(AH3=0,AF3,AD3-AF3*INT(AI3/AH3))</f>
        <v>1</v>
      </c>
      <c r="AM3" s="12">
        <f t="shared" ref="AM3:AM66" ca="1" si="28">IF(AH3=0,AG3,AE3-AG3*INT(AI3/AH3))</f>
        <v>0</v>
      </c>
      <c r="AN3" s="12">
        <f t="shared" ref="AN3:AN66" ca="1" si="29">IF(AH3=0,AH3,AI3-AH3*INT(AI3/AH3))</f>
        <v>0</v>
      </c>
      <c r="AO3" s="12">
        <f t="shared" ref="AO3:AO66" ca="1" si="30">IF(AH3=0,AI3,AH3)</f>
        <v>0</v>
      </c>
      <c r="AP3" s="11">
        <f t="shared" ref="AP3:AP66" ca="1" si="31">IF(AN3=0,AJ3,AL3)</f>
        <v>0</v>
      </c>
      <c r="AQ3" s="11">
        <f t="shared" ref="AQ3:AQ66" ca="1" si="32">IF(AN3=0,AK3,AM3)</f>
        <v>1</v>
      </c>
      <c r="AR3" s="11">
        <f t="shared" ref="AR3:AR66" ca="1" si="33">IF(AN3=0,AL3,AJ3-AL3*INT(AO3/AN3))</f>
        <v>1</v>
      </c>
      <c r="AS3" s="11">
        <f t="shared" ref="AS3:AS66" ca="1" si="34">IF(AN3=0,AM3,AK3-AM3*INT(AO3/AN3))</f>
        <v>0</v>
      </c>
      <c r="AT3" s="11">
        <f t="shared" ref="AT3:AT66" ca="1" si="35">IF(AN3=0,AN3,AO3-AN3*INT(AO3/AN3))</f>
        <v>0</v>
      </c>
      <c r="AU3" s="11">
        <f t="shared" ref="AU3:AU66" ca="1" si="36">IF(AN3=0,AO3,AN3)</f>
        <v>0</v>
      </c>
      <c r="AV3" s="12">
        <f t="shared" ref="AV3:AV66" ca="1" si="37">IF(AT3=0,AP3,AR3)</f>
        <v>0</v>
      </c>
      <c r="AW3" s="12">
        <f t="shared" ref="AW3:AW66" ca="1" si="38">IF(AT3=0,AQ3,AS3)</f>
        <v>1</v>
      </c>
      <c r="AX3" s="12">
        <f t="shared" ref="AX3:AX66" ca="1" si="39">IF(AT3=0,AR3,AP3-AR3*INT(AU3/AT3))</f>
        <v>1</v>
      </c>
      <c r="AY3" s="12">
        <f t="shared" ref="AY3:AY66" ca="1" si="40">IF(AT3=0,AS3,AQ3-AS3*INT(AU3/AT3))</f>
        <v>0</v>
      </c>
      <c r="AZ3" s="12">
        <f t="shared" ref="AZ3:AZ66" ca="1" si="41">IF(AT3=0,AT3,AU3-AT3*INT(AU3/AT3))</f>
        <v>0</v>
      </c>
      <c r="BA3" s="12">
        <f t="shared" ref="BA3:BA66" ca="1" si="42">IF(AT3=0,AU3,AT3)</f>
        <v>0</v>
      </c>
      <c r="BB3" s="11">
        <f t="shared" ref="BB3:BB66" ca="1" si="43">IF(AZ3=0,AV3,AX3)</f>
        <v>0</v>
      </c>
      <c r="BC3" s="11">
        <f t="shared" ref="BC3:BC66" ca="1" si="44">IF(AZ3=0,AW3,AY3)</f>
        <v>1</v>
      </c>
      <c r="BD3" s="11">
        <f t="shared" ref="BD3:BD66" ca="1" si="45">IF(AZ3=0,AX3,AV3-AX3*INT(BA3/AZ3))</f>
        <v>1</v>
      </c>
      <c r="BE3" s="11">
        <f t="shared" ref="BE3:BE66" ca="1" si="46">IF(AZ3=0,AY3,AW3-AY3*INT(BA3/AZ3))</f>
        <v>0</v>
      </c>
      <c r="BF3" s="11">
        <f t="shared" ref="BF3:BF66" ca="1" si="47">IF(AZ3=0,AZ3,BA3-AZ3*INT(BA3/AZ3))</f>
        <v>0</v>
      </c>
      <c r="BG3" s="11">
        <f t="shared" ref="BG3:BG66" ca="1" si="48">IF(AZ3=0,BA3,AZ3)</f>
        <v>0</v>
      </c>
    </row>
    <row r="4" spans="1:59">
      <c r="A4" s="3">
        <f ca="1">OFFSET(Input!C$1,COUNT(Input!$C:$C)-(ROW()-ROW($A$2)+1),0)</f>
        <v>1</v>
      </c>
      <c r="B4" s="3" t="str">
        <f ca="1">OFFSET(Input!D$1,COUNT(Input!$C:$C)-(ROW()-ROW($A$2)+1),0)</f>
        <v>reverse</v>
      </c>
      <c r="C4" s="3">
        <f ca="1">OFFSET(Input!E$1,COUNT(Input!$C:$C)-(ROW()-ROW($A$2)+1),0)</f>
        <v>0</v>
      </c>
      <c r="D4" s="13">
        <f ca="1">MOD(BB4,Info!$B$32)</f>
        <v>0</v>
      </c>
      <c r="E4" s="13">
        <f ca="1">MOD(BC4,Info!$B$32)</f>
        <v>1</v>
      </c>
      <c r="F4" s="11">
        <v>0</v>
      </c>
      <c r="G4" s="11">
        <v>1</v>
      </c>
      <c r="H4" s="11">
        <v>1</v>
      </c>
      <c r="I4" s="11">
        <v>0</v>
      </c>
      <c r="J4" s="11">
        <f t="shared" ca="1" si="0"/>
        <v>0</v>
      </c>
      <c r="K4" s="11">
        <f ca="1">IF($A4=3,Info!$B$32,0)</f>
        <v>0</v>
      </c>
      <c r="L4" s="12">
        <f t="shared" ca="1" si="1"/>
        <v>0</v>
      </c>
      <c r="M4" s="12">
        <f t="shared" ca="1" si="2"/>
        <v>1</v>
      </c>
      <c r="N4" s="12">
        <f t="shared" ca="1" si="3"/>
        <v>1</v>
      </c>
      <c r="O4" s="12">
        <f t="shared" ca="1" si="4"/>
        <v>0</v>
      </c>
      <c r="P4" s="12">
        <f t="shared" ca="1" si="5"/>
        <v>0</v>
      </c>
      <c r="Q4" s="12">
        <f t="shared" ca="1" si="6"/>
        <v>0</v>
      </c>
      <c r="R4" s="11">
        <f t="shared" ca="1" si="7"/>
        <v>0</v>
      </c>
      <c r="S4" s="11">
        <f t="shared" ca="1" si="8"/>
        <v>1</v>
      </c>
      <c r="T4" s="11">
        <f t="shared" ca="1" si="9"/>
        <v>1</v>
      </c>
      <c r="U4" s="11">
        <f t="shared" ca="1" si="10"/>
        <v>0</v>
      </c>
      <c r="V4" s="11">
        <f t="shared" ca="1" si="11"/>
        <v>0</v>
      </c>
      <c r="W4" s="11">
        <f t="shared" ca="1" si="12"/>
        <v>0</v>
      </c>
      <c r="X4" s="12">
        <f t="shared" ca="1" si="13"/>
        <v>0</v>
      </c>
      <c r="Y4" s="12">
        <f t="shared" ca="1" si="14"/>
        <v>1</v>
      </c>
      <c r="Z4" s="12">
        <f t="shared" ca="1" si="15"/>
        <v>1</v>
      </c>
      <c r="AA4" s="12">
        <f t="shared" ca="1" si="16"/>
        <v>0</v>
      </c>
      <c r="AB4" s="12">
        <f t="shared" ca="1" si="17"/>
        <v>0</v>
      </c>
      <c r="AC4" s="12">
        <f t="shared" ca="1" si="18"/>
        <v>0</v>
      </c>
      <c r="AD4" s="11">
        <f t="shared" ca="1" si="19"/>
        <v>0</v>
      </c>
      <c r="AE4" s="11">
        <f t="shared" ca="1" si="20"/>
        <v>1</v>
      </c>
      <c r="AF4" s="11">
        <f t="shared" ca="1" si="21"/>
        <v>1</v>
      </c>
      <c r="AG4" s="11">
        <f t="shared" ca="1" si="22"/>
        <v>0</v>
      </c>
      <c r="AH4" s="11">
        <f t="shared" ca="1" si="23"/>
        <v>0</v>
      </c>
      <c r="AI4" s="11">
        <f t="shared" ca="1" si="24"/>
        <v>0</v>
      </c>
      <c r="AJ4" s="12">
        <f t="shared" ca="1" si="25"/>
        <v>0</v>
      </c>
      <c r="AK4" s="12">
        <f t="shared" ca="1" si="26"/>
        <v>1</v>
      </c>
      <c r="AL4" s="12">
        <f t="shared" ca="1" si="27"/>
        <v>1</v>
      </c>
      <c r="AM4" s="12">
        <f t="shared" ca="1" si="28"/>
        <v>0</v>
      </c>
      <c r="AN4" s="12">
        <f t="shared" ca="1" si="29"/>
        <v>0</v>
      </c>
      <c r="AO4" s="12">
        <f t="shared" ca="1" si="30"/>
        <v>0</v>
      </c>
      <c r="AP4" s="11">
        <f t="shared" ca="1" si="31"/>
        <v>0</v>
      </c>
      <c r="AQ4" s="11">
        <f t="shared" ca="1" si="32"/>
        <v>1</v>
      </c>
      <c r="AR4" s="11">
        <f t="shared" ca="1" si="33"/>
        <v>1</v>
      </c>
      <c r="AS4" s="11">
        <f t="shared" ca="1" si="34"/>
        <v>0</v>
      </c>
      <c r="AT4" s="11">
        <f t="shared" ca="1" si="35"/>
        <v>0</v>
      </c>
      <c r="AU4" s="11">
        <f t="shared" ca="1" si="36"/>
        <v>0</v>
      </c>
      <c r="AV4" s="12">
        <f t="shared" ca="1" si="37"/>
        <v>0</v>
      </c>
      <c r="AW4" s="12">
        <f t="shared" ca="1" si="38"/>
        <v>1</v>
      </c>
      <c r="AX4" s="12">
        <f t="shared" ca="1" si="39"/>
        <v>1</v>
      </c>
      <c r="AY4" s="12">
        <f t="shared" ca="1" si="40"/>
        <v>0</v>
      </c>
      <c r="AZ4" s="12">
        <f t="shared" ca="1" si="41"/>
        <v>0</v>
      </c>
      <c r="BA4" s="12">
        <f t="shared" ca="1" si="42"/>
        <v>0</v>
      </c>
      <c r="BB4" s="11">
        <f t="shared" ca="1" si="43"/>
        <v>0</v>
      </c>
      <c r="BC4" s="11">
        <f t="shared" ca="1" si="44"/>
        <v>1</v>
      </c>
      <c r="BD4" s="11">
        <f t="shared" ca="1" si="45"/>
        <v>1</v>
      </c>
      <c r="BE4" s="11">
        <f t="shared" ca="1" si="46"/>
        <v>0</v>
      </c>
      <c r="BF4" s="11">
        <f t="shared" ca="1" si="47"/>
        <v>0</v>
      </c>
      <c r="BG4" s="11">
        <f t="shared" ca="1" si="48"/>
        <v>0</v>
      </c>
    </row>
    <row r="5" spans="1:59">
      <c r="A5" s="3">
        <f ca="1">OFFSET(Input!C$1,COUNT(Input!$C:$C)-(ROW()-ROW($A$2)+1),0)</f>
        <v>2</v>
      </c>
      <c r="B5" s="3" t="str">
        <f ca="1">OFFSET(Input!D$1,COUNT(Input!$C:$C)-(ROW()-ROW($A$2)+1),0)</f>
        <v>offset</v>
      </c>
      <c r="C5" s="3">
        <f ca="1">OFFSET(Input!E$1,COUNT(Input!$C:$C)-(ROW()-ROW($A$2)+1),0)</f>
        <v>-3776</v>
      </c>
      <c r="D5" s="13">
        <f ca="1">MOD(BB5,Info!$B$32)</f>
        <v>0</v>
      </c>
      <c r="E5" s="13">
        <f ca="1">MOD(BC5,Info!$B$32)</f>
        <v>1</v>
      </c>
      <c r="F5" s="11">
        <v>0</v>
      </c>
      <c r="G5" s="11">
        <v>1</v>
      </c>
      <c r="H5" s="11">
        <v>1</v>
      </c>
      <c r="I5" s="11">
        <v>0</v>
      </c>
      <c r="J5" s="11">
        <f t="shared" ca="1" si="0"/>
        <v>0</v>
      </c>
      <c r="K5" s="11">
        <f ca="1">IF($A5=3,Info!$B$32,0)</f>
        <v>0</v>
      </c>
      <c r="L5" s="12">
        <f t="shared" ca="1" si="1"/>
        <v>0</v>
      </c>
      <c r="M5" s="12">
        <f t="shared" ca="1" si="2"/>
        <v>1</v>
      </c>
      <c r="N5" s="12">
        <f t="shared" ca="1" si="3"/>
        <v>1</v>
      </c>
      <c r="O5" s="12">
        <f t="shared" ca="1" si="4"/>
        <v>0</v>
      </c>
      <c r="P5" s="12">
        <f t="shared" ca="1" si="5"/>
        <v>0</v>
      </c>
      <c r="Q5" s="12">
        <f t="shared" ca="1" si="6"/>
        <v>0</v>
      </c>
      <c r="R5" s="11">
        <f t="shared" ca="1" si="7"/>
        <v>0</v>
      </c>
      <c r="S5" s="11">
        <f t="shared" ca="1" si="8"/>
        <v>1</v>
      </c>
      <c r="T5" s="11">
        <f t="shared" ca="1" si="9"/>
        <v>1</v>
      </c>
      <c r="U5" s="11">
        <f t="shared" ca="1" si="10"/>
        <v>0</v>
      </c>
      <c r="V5" s="11">
        <f t="shared" ca="1" si="11"/>
        <v>0</v>
      </c>
      <c r="W5" s="11">
        <f t="shared" ca="1" si="12"/>
        <v>0</v>
      </c>
      <c r="X5" s="12">
        <f t="shared" ca="1" si="13"/>
        <v>0</v>
      </c>
      <c r="Y5" s="12">
        <f t="shared" ca="1" si="14"/>
        <v>1</v>
      </c>
      <c r="Z5" s="12">
        <f t="shared" ca="1" si="15"/>
        <v>1</v>
      </c>
      <c r="AA5" s="12">
        <f t="shared" ca="1" si="16"/>
        <v>0</v>
      </c>
      <c r="AB5" s="12">
        <f t="shared" ca="1" si="17"/>
        <v>0</v>
      </c>
      <c r="AC5" s="12">
        <f t="shared" ca="1" si="18"/>
        <v>0</v>
      </c>
      <c r="AD5" s="11">
        <f t="shared" ca="1" si="19"/>
        <v>0</v>
      </c>
      <c r="AE5" s="11">
        <f t="shared" ca="1" si="20"/>
        <v>1</v>
      </c>
      <c r="AF5" s="11">
        <f t="shared" ca="1" si="21"/>
        <v>1</v>
      </c>
      <c r="AG5" s="11">
        <f t="shared" ca="1" si="22"/>
        <v>0</v>
      </c>
      <c r="AH5" s="11">
        <f t="shared" ca="1" si="23"/>
        <v>0</v>
      </c>
      <c r="AI5" s="11">
        <f t="shared" ca="1" si="24"/>
        <v>0</v>
      </c>
      <c r="AJ5" s="12">
        <f t="shared" ca="1" si="25"/>
        <v>0</v>
      </c>
      <c r="AK5" s="12">
        <f t="shared" ca="1" si="26"/>
        <v>1</v>
      </c>
      <c r="AL5" s="12">
        <f t="shared" ca="1" si="27"/>
        <v>1</v>
      </c>
      <c r="AM5" s="12">
        <f t="shared" ca="1" si="28"/>
        <v>0</v>
      </c>
      <c r="AN5" s="12">
        <f t="shared" ca="1" si="29"/>
        <v>0</v>
      </c>
      <c r="AO5" s="12">
        <f t="shared" ca="1" si="30"/>
        <v>0</v>
      </c>
      <c r="AP5" s="11">
        <f t="shared" ca="1" si="31"/>
        <v>0</v>
      </c>
      <c r="AQ5" s="11">
        <f t="shared" ca="1" si="32"/>
        <v>1</v>
      </c>
      <c r="AR5" s="11">
        <f t="shared" ca="1" si="33"/>
        <v>1</v>
      </c>
      <c r="AS5" s="11">
        <f t="shared" ca="1" si="34"/>
        <v>0</v>
      </c>
      <c r="AT5" s="11">
        <f t="shared" ca="1" si="35"/>
        <v>0</v>
      </c>
      <c r="AU5" s="11">
        <f t="shared" ca="1" si="36"/>
        <v>0</v>
      </c>
      <c r="AV5" s="12">
        <f t="shared" ca="1" si="37"/>
        <v>0</v>
      </c>
      <c r="AW5" s="12">
        <f t="shared" ca="1" si="38"/>
        <v>1</v>
      </c>
      <c r="AX5" s="12">
        <f t="shared" ca="1" si="39"/>
        <v>1</v>
      </c>
      <c r="AY5" s="12">
        <f t="shared" ca="1" si="40"/>
        <v>0</v>
      </c>
      <c r="AZ5" s="12">
        <f t="shared" ca="1" si="41"/>
        <v>0</v>
      </c>
      <c r="BA5" s="12">
        <f t="shared" ca="1" si="42"/>
        <v>0</v>
      </c>
      <c r="BB5" s="11">
        <f t="shared" ca="1" si="43"/>
        <v>0</v>
      </c>
      <c r="BC5" s="11">
        <f t="shared" ca="1" si="44"/>
        <v>1</v>
      </c>
      <c r="BD5" s="11">
        <f t="shared" ca="1" si="45"/>
        <v>1</v>
      </c>
      <c r="BE5" s="11">
        <f t="shared" ca="1" si="46"/>
        <v>0</v>
      </c>
      <c r="BF5" s="11">
        <f t="shared" ca="1" si="47"/>
        <v>0</v>
      </c>
      <c r="BG5" s="11">
        <f t="shared" ca="1" si="48"/>
        <v>0</v>
      </c>
    </row>
    <row r="6" spans="1:59">
      <c r="A6" s="3">
        <f ca="1">OFFSET(Input!C$1,COUNT(Input!$C:$C)-(ROW()-ROW($A$2)+1),0)</f>
        <v>3</v>
      </c>
      <c r="B6" s="3" t="str">
        <f ca="1">OFFSET(Input!D$1,COUNT(Input!$C:$C)-(ROW()-ROW($A$2)+1),0)</f>
        <v>interleave</v>
      </c>
      <c r="C6" s="3">
        <f ca="1">OFFSET(Input!E$1,COUNT(Input!$C:$C)-(ROW()-ROW($A$2)+1),0)</f>
        <v>33</v>
      </c>
      <c r="D6" s="13">
        <f ca="1">MOD(BB6,Info!$B$32)</f>
        <v>3615627803456</v>
      </c>
      <c r="E6" s="13">
        <f ca="1">MOD(BC6,Info!$B$32)</f>
        <v>119315717514046</v>
      </c>
      <c r="F6" s="11">
        <v>0</v>
      </c>
      <c r="G6" s="11">
        <v>1</v>
      </c>
      <c r="H6" s="11">
        <v>1</v>
      </c>
      <c r="I6" s="11">
        <v>0</v>
      </c>
      <c r="J6" s="11">
        <f t="shared" ca="1" si="0"/>
        <v>33</v>
      </c>
      <c r="K6" s="11">
        <f ca="1">IF($A6=3,Info!$B$32,0)</f>
        <v>119315717514047</v>
      </c>
      <c r="L6" s="12">
        <f t="shared" ca="1" si="1"/>
        <v>1</v>
      </c>
      <c r="M6" s="12">
        <f t="shared" ca="1" si="2"/>
        <v>0</v>
      </c>
      <c r="N6" s="12">
        <f t="shared" ca="1" si="3"/>
        <v>-3615627803455</v>
      </c>
      <c r="O6" s="12">
        <f t="shared" ca="1" si="4"/>
        <v>1</v>
      </c>
      <c r="P6" s="12">
        <f t="shared" ca="1" si="5"/>
        <v>32</v>
      </c>
      <c r="Q6" s="12">
        <f t="shared" ca="1" si="6"/>
        <v>33</v>
      </c>
      <c r="R6" s="11">
        <f t="shared" ca="1" si="7"/>
        <v>-3615627803455</v>
      </c>
      <c r="S6" s="11">
        <f t="shared" ca="1" si="8"/>
        <v>1</v>
      </c>
      <c r="T6" s="11">
        <f t="shared" ca="1" si="9"/>
        <v>3615627803456</v>
      </c>
      <c r="U6" s="11">
        <f t="shared" ca="1" si="10"/>
        <v>-1</v>
      </c>
      <c r="V6" s="11">
        <f t="shared" ca="1" si="11"/>
        <v>1</v>
      </c>
      <c r="W6" s="11">
        <f t="shared" ca="1" si="12"/>
        <v>32</v>
      </c>
      <c r="X6" s="12">
        <f t="shared" ca="1" si="13"/>
        <v>3615627803456</v>
      </c>
      <c r="Y6" s="12">
        <f t="shared" ca="1" si="14"/>
        <v>-1</v>
      </c>
      <c r="Z6" s="12">
        <f t="shared" ca="1" si="15"/>
        <v>-119315717514047</v>
      </c>
      <c r="AA6" s="12">
        <f t="shared" ca="1" si="16"/>
        <v>33</v>
      </c>
      <c r="AB6" s="12">
        <f t="shared" ca="1" si="17"/>
        <v>0</v>
      </c>
      <c r="AC6" s="12">
        <f t="shared" ca="1" si="18"/>
        <v>1</v>
      </c>
      <c r="AD6" s="11">
        <f t="shared" ca="1" si="19"/>
        <v>3615627803456</v>
      </c>
      <c r="AE6" s="11">
        <f t="shared" ca="1" si="20"/>
        <v>-1</v>
      </c>
      <c r="AF6" s="11">
        <f t="shared" ca="1" si="21"/>
        <v>-119315717514047</v>
      </c>
      <c r="AG6" s="11">
        <f t="shared" ca="1" si="22"/>
        <v>33</v>
      </c>
      <c r="AH6" s="11">
        <f t="shared" ca="1" si="23"/>
        <v>0</v>
      </c>
      <c r="AI6" s="11">
        <f t="shared" ca="1" si="24"/>
        <v>1</v>
      </c>
      <c r="AJ6" s="12">
        <f t="shared" ca="1" si="25"/>
        <v>3615627803456</v>
      </c>
      <c r="AK6" s="12">
        <f t="shared" ca="1" si="26"/>
        <v>-1</v>
      </c>
      <c r="AL6" s="12">
        <f t="shared" ca="1" si="27"/>
        <v>-119315717514047</v>
      </c>
      <c r="AM6" s="12">
        <f t="shared" ca="1" si="28"/>
        <v>33</v>
      </c>
      <c r="AN6" s="12">
        <f t="shared" ca="1" si="29"/>
        <v>0</v>
      </c>
      <c r="AO6" s="12">
        <f t="shared" ca="1" si="30"/>
        <v>1</v>
      </c>
      <c r="AP6" s="11">
        <f t="shared" ca="1" si="31"/>
        <v>3615627803456</v>
      </c>
      <c r="AQ6" s="11">
        <f t="shared" ca="1" si="32"/>
        <v>-1</v>
      </c>
      <c r="AR6" s="11">
        <f t="shared" ca="1" si="33"/>
        <v>-119315717514047</v>
      </c>
      <c r="AS6" s="11">
        <f t="shared" ca="1" si="34"/>
        <v>33</v>
      </c>
      <c r="AT6" s="11">
        <f t="shared" ca="1" si="35"/>
        <v>0</v>
      </c>
      <c r="AU6" s="11">
        <f t="shared" ca="1" si="36"/>
        <v>1</v>
      </c>
      <c r="AV6" s="12">
        <f t="shared" ca="1" si="37"/>
        <v>3615627803456</v>
      </c>
      <c r="AW6" s="12">
        <f t="shared" ca="1" si="38"/>
        <v>-1</v>
      </c>
      <c r="AX6" s="12">
        <f t="shared" ca="1" si="39"/>
        <v>-119315717514047</v>
      </c>
      <c r="AY6" s="12">
        <f t="shared" ca="1" si="40"/>
        <v>33</v>
      </c>
      <c r="AZ6" s="12">
        <f t="shared" ca="1" si="41"/>
        <v>0</v>
      </c>
      <c r="BA6" s="12">
        <f t="shared" ca="1" si="42"/>
        <v>1</v>
      </c>
      <c r="BB6" s="11">
        <f t="shared" ca="1" si="43"/>
        <v>3615627803456</v>
      </c>
      <c r="BC6" s="11">
        <f t="shared" ca="1" si="44"/>
        <v>-1</v>
      </c>
      <c r="BD6" s="11">
        <f t="shared" ca="1" si="45"/>
        <v>-119315717514047</v>
      </c>
      <c r="BE6" s="11">
        <f t="shared" ca="1" si="46"/>
        <v>33</v>
      </c>
      <c r="BF6" s="11">
        <f t="shared" ca="1" si="47"/>
        <v>0</v>
      </c>
      <c r="BG6" s="11">
        <f t="shared" ca="1" si="48"/>
        <v>1</v>
      </c>
    </row>
    <row r="7" spans="1:59">
      <c r="A7" s="3">
        <f ca="1">OFFSET(Input!C$1,COUNT(Input!$C:$C)-(ROW()-ROW($A$2)+1),0)</f>
        <v>2</v>
      </c>
      <c r="B7" s="3" t="str">
        <f ca="1">OFFSET(Input!D$1,COUNT(Input!$C:$C)-(ROW()-ROW($A$2)+1),0)</f>
        <v>offset</v>
      </c>
      <c r="C7" s="3">
        <f ca="1">OFFSET(Input!E$1,COUNT(Input!$C:$C)-(ROW()-ROW($A$2)+1),0)</f>
        <v>2704</v>
      </c>
      <c r="D7" s="13">
        <f ca="1">MOD(BB7,Info!$B$32)</f>
        <v>0</v>
      </c>
      <c r="E7" s="13">
        <f ca="1">MOD(BC7,Info!$B$32)</f>
        <v>1</v>
      </c>
      <c r="F7" s="11">
        <v>0</v>
      </c>
      <c r="G7" s="11">
        <v>1</v>
      </c>
      <c r="H7" s="11">
        <v>1</v>
      </c>
      <c r="I7" s="11">
        <v>0</v>
      </c>
      <c r="J7" s="11">
        <f t="shared" ca="1" si="0"/>
        <v>0</v>
      </c>
      <c r="K7" s="11">
        <f ca="1">IF($A7=3,Info!$B$32,0)</f>
        <v>0</v>
      </c>
      <c r="L7" s="12">
        <f t="shared" ca="1" si="1"/>
        <v>0</v>
      </c>
      <c r="M7" s="12">
        <f t="shared" ca="1" si="2"/>
        <v>1</v>
      </c>
      <c r="N7" s="12">
        <f t="shared" ca="1" si="3"/>
        <v>1</v>
      </c>
      <c r="O7" s="12">
        <f t="shared" ca="1" si="4"/>
        <v>0</v>
      </c>
      <c r="P7" s="12">
        <f t="shared" ca="1" si="5"/>
        <v>0</v>
      </c>
      <c r="Q7" s="12">
        <f t="shared" ca="1" si="6"/>
        <v>0</v>
      </c>
      <c r="R7" s="11">
        <f t="shared" ca="1" si="7"/>
        <v>0</v>
      </c>
      <c r="S7" s="11">
        <f t="shared" ca="1" si="8"/>
        <v>1</v>
      </c>
      <c r="T7" s="11">
        <f t="shared" ca="1" si="9"/>
        <v>1</v>
      </c>
      <c r="U7" s="11">
        <f t="shared" ca="1" si="10"/>
        <v>0</v>
      </c>
      <c r="V7" s="11">
        <f t="shared" ca="1" si="11"/>
        <v>0</v>
      </c>
      <c r="W7" s="11">
        <f t="shared" ca="1" si="12"/>
        <v>0</v>
      </c>
      <c r="X7" s="12">
        <f t="shared" ca="1" si="13"/>
        <v>0</v>
      </c>
      <c r="Y7" s="12">
        <f t="shared" ca="1" si="14"/>
        <v>1</v>
      </c>
      <c r="Z7" s="12">
        <f t="shared" ca="1" si="15"/>
        <v>1</v>
      </c>
      <c r="AA7" s="12">
        <f t="shared" ca="1" si="16"/>
        <v>0</v>
      </c>
      <c r="AB7" s="12">
        <f t="shared" ca="1" si="17"/>
        <v>0</v>
      </c>
      <c r="AC7" s="12">
        <f t="shared" ca="1" si="18"/>
        <v>0</v>
      </c>
      <c r="AD7" s="11">
        <f t="shared" ca="1" si="19"/>
        <v>0</v>
      </c>
      <c r="AE7" s="11">
        <f t="shared" ca="1" si="20"/>
        <v>1</v>
      </c>
      <c r="AF7" s="11">
        <f t="shared" ca="1" si="21"/>
        <v>1</v>
      </c>
      <c r="AG7" s="11">
        <f t="shared" ca="1" si="22"/>
        <v>0</v>
      </c>
      <c r="AH7" s="11">
        <f t="shared" ca="1" si="23"/>
        <v>0</v>
      </c>
      <c r="AI7" s="11">
        <f t="shared" ca="1" si="24"/>
        <v>0</v>
      </c>
      <c r="AJ7" s="12">
        <f t="shared" ca="1" si="25"/>
        <v>0</v>
      </c>
      <c r="AK7" s="12">
        <f t="shared" ca="1" si="26"/>
        <v>1</v>
      </c>
      <c r="AL7" s="12">
        <f t="shared" ca="1" si="27"/>
        <v>1</v>
      </c>
      <c r="AM7" s="12">
        <f t="shared" ca="1" si="28"/>
        <v>0</v>
      </c>
      <c r="AN7" s="12">
        <f t="shared" ca="1" si="29"/>
        <v>0</v>
      </c>
      <c r="AO7" s="12">
        <f t="shared" ca="1" si="30"/>
        <v>0</v>
      </c>
      <c r="AP7" s="11">
        <f t="shared" ca="1" si="31"/>
        <v>0</v>
      </c>
      <c r="AQ7" s="11">
        <f t="shared" ca="1" si="32"/>
        <v>1</v>
      </c>
      <c r="AR7" s="11">
        <f t="shared" ca="1" si="33"/>
        <v>1</v>
      </c>
      <c r="AS7" s="11">
        <f t="shared" ca="1" si="34"/>
        <v>0</v>
      </c>
      <c r="AT7" s="11">
        <f t="shared" ca="1" si="35"/>
        <v>0</v>
      </c>
      <c r="AU7" s="11">
        <f t="shared" ca="1" si="36"/>
        <v>0</v>
      </c>
      <c r="AV7" s="12">
        <f t="shared" ca="1" si="37"/>
        <v>0</v>
      </c>
      <c r="AW7" s="12">
        <f t="shared" ca="1" si="38"/>
        <v>1</v>
      </c>
      <c r="AX7" s="12">
        <f t="shared" ca="1" si="39"/>
        <v>1</v>
      </c>
      <c r="AY7" s="12">
        <f t="shared" ca="1" si="40"/>
        <v>0</v>
      </c>
      <c r="AZ7" s="12">
        <f t="shared" ca="1" si="41"/>
        <v>0</v>
      </c>
      <c r="BA7" s="12">
        <f t="shared" ca="1" si="42"/>
        <v>0</v>
      </c>
      <c r="BB7" s="11">
        <f t="shared" ca="1" si="43"/>
        <v>0</v>
      </c>
      <c r="BC7" s="11">
        <f t="shared" ca="1" si="44"/>
        <v>1</v>
      </c>
      <c r="BD7" s="11">
        <f t="shared" ca="1" si="45"/>
        <v>1</v>
      </c>
      <c r="BE7" s="11">
        <f t="shared" ca="1" si="46"/>
        <v>0</v>
      </c>
      <c r="BF7" s="11">
        <f t="shared" ca="1" si="47"/>
        <v>0</v>
      </c>
      <c r="BG7" s="11">
        <f t="shared" ca="1" si="48"/>
        <v>0</v>
      </c>
    </row>
    <row r="8" spans="1:59">
      <c r="A8" s="3">
        <f ca="1">OFFSET(Input!C$1,COUNT(Input!$C:$C)-(ROW()-ROW($A$2)+1),0)</f>
        <v>1</v>
      </c>
      <c r="B8" s="3" t="str">
        <f ca="1">OFFSET(Input!D$1,COUNT(Input!$C:$C)-(ROW()-ROW($A$2)+1),0)</f>
        <v>reverse</v>
      </c>
      <c r="C8" s="3">
        <f ca="1">OFFSET(Input!E$1,COUNT(Input!$C:$C)-(ROW()-ROW($A$2)+1),0)</f>
        <v>0</v>
      </c>
      <c r="D8" s="13">
        <f ca="1">MOD(BB8,Info!$B$32)</f>
        <v>0</v>
      </c>
      <c r="E8" s="13">
        <f ca="1">MOD(BC8,Info!$B$32)</f>
        <v>1</v>
      </c>
      <c r="F8" s="11">
        <v>0</v>
      </c>
      <c r="G8" s="11">
        <v>1</v>
      </c>
      <c r="H8" s="11">
        <v>1</v>
      </c>
      <c r="I8" s="11">
        <v>0</v>
      </c>
      <c r="J8" s="11">
        <f t="shared" ca="1" si="0"/>
        <v>0</v>
      </c>
      <c r="K8" s="11">
        <f ca="1">IF($A8=3,Info!$B$32,0)</f>
        <v>0</v>
      </c>
      <c r="L8" s="12">
        <f t="shared" ca="1" si="1"/>
        <v>0</v>
      </c>
      <c r="M8" s="12">
        <f t="shared" ca="1" si="2"/>
        <v>1</v>
      </c>
      <c r="N8" s="12">
        <f t="shared" ca="1" si="3"/>
        <v>1</v>
      </c>
      <c r="O8" s="12">
        <f t="shared" ca="1" si="4"/>
        <v>0</v>
      </c>
      <c r="P8" s="12">
        <f t="shared" ca="1" si="5"/>
        <v>0</v>
      </c>
      <c r="Q8" s="12">
        <f t="shared" ca="1" si="6"/>
        <v>0</v>
      </c>
      <c r="R8" s="11">
        <f t="shared" ca="1" si="7"/>
        <v>0</v>
      </c>
      <c r="S8" s="11">
        <f t="shared" ca="1" si="8"/>
        <v>1</v>
      </c>
      <c r="T8" s="11">
        <f t="shared" ca="1" si="9"/>
        <v>1</v>
      </c>
      <c r="U8" s="11">
        <f t="shared" ca="1" si="10"/>
        <v>0</v>
      </c>
      <c r="V8" s="11">
        <f t="shared" ca="1" si="11"/>
        <v>0</v>
      </c>
      <c r="W8" s="11">
        <f t="shared" ca="1" si="12"/>
        <v>0</v>
      </c>
      <c r="X8" s="12">
        <f t="shared" ca="1" si="13"/>
        <v>0</v>
      </c>
      <c r="Y8" s="12">
        <f t="shared" ca="1" si="14"/>
        <v>1</v>
      </c>
      <c r="Z8" s="12">
        <f t="shared" ca="1" si="15"/>
        <v>1</v>
      </c>
      <c r="AA8" s="12">
        <f t="shared" ca="1" si="16"/>
        <v>0</v>
      </c>
      <c r="AB8" s="12">
        <f t="shared" ca="1" si="17"/>
        <v>0</v>
      </c>
      <c r="AC8" s="12">
        <f t="shared" ca="1" si="18"/>
        <v>0</v>
      </c>
      <c r="AD8" s="11">
        <f t="shared" ca="1" si="19"/>
        <v>0</v>
      </c>
      <c r="AE8" s="11">
        <f t="shared" ca="1" si="20"/>
        <v>1</v>
      </c>
      <c r="AF8" s="11">
        <f t="shared" ca="1" si="21"/>
        <v>1</v>
      </c>
      <c r="AG8" s="11">
        <f t="shared" ca="1" si="22"/>
        <v>0</v>
      </c>
      <c r="AH8" s="11">
        <f t="shared" ca="1" si="23"/>
        <v>0</v>
      </c>
      <c r="AI8" s="11">
        <f t="shared" ca="1" si="24"/>
        <v>0</v>
      </c>
      <c r="AJ8" s="12">
        <f t="shared" ca="1" si="25"/>
        <v>0</v>
      </c>
      <c r="AK8" s="12">
        <f t="shared" ca="1" si="26"/>
        <v>1</v>
      </c>
      <c r="AL8" s="12">
        <f t="shared" ca="1" si="27"/>
        <v>1</v>
      </c>
      <c r="AM8" s="12">
        <f t="shared" ca="1" si="28"/>
        <v>0</v>
      </c>
      <c r="AN8" s="12">
        <f t="shared" ca="1" si="29"/>
        <v>0</v>
      </c>
      <c r="AO8" s="12">
        <f t="shared" ca="1" si="30"/>
        <v>0</v>
      </c>
      <c r="AP8" s="11">
        <f t="shared" ca="1" si="31"/>
        <v>0</v>
      </c>
      <c r="AQ8" s="11">
        <f t="shared" ca="1" si="32"/>
        <v>1</v>
      </c>
      <c r="AR8" s="11">
        <f t="shared" ca="1" si="33"/>
        <v>1</v>
      </c>
      <c r="AS8" s="11">
        <f t="shared" ca="1" si="34"/>
        <v>0</v>
      </c>
      <c r="AT8" s="11">
        <f t="shared" ca="1" si="35"/>
        <v>0</v>
      </c>
      <c r="AU8" s="11">
        <f t="shared" ca="1" si="36"/>
        <v>0</v>
      </c>
      <c r="AV8" s="12">
        <f t="shared" ca="1" si="37"/>
        <v>0</v>
      </c>
      <c r="AW8" s="12">
        <f t="shared" ca="1" si="38"/>
        <v>1</v>
      </c>
      <c r="AX8" s="12">
        <f t="shared" ca="1" si="39"/>
        <v>1</v>
      </c>
      <c r="AY8" s="12">
        <f t="shared" ca="1" si="40"/>
        <v>0</v>
      </c>
      <c r="AZ8" s="12">
        <f t="shared" ca="1" si="41"/>
        <v>0</v>
      </c>
      <c r="BA8" s="12">
        <f t="shared" ca="1" si="42"/>
        <v>0</v>
      </c>
      <c r="BB8" s="11">
        <f t="shared" ca="1" si="43"/>
        <v>0</v>
      </c>
      <c r="BC8" s="11">
        <f t="shared" ca="1" si="44"/>
        <v>1</v>
      </c>
      <c r="BD8" s="11">
        <f t="shared" ca="1" si="45"/>
        <v>1</v>
      </c>
      <c r="BE8" s="11">
        <f t="shared" ca="1" si="46"/>
        <v>0</v>
      </c>
      <c r="BF8" s="11">
        <f t="shared" ca="1" si="47"/>
        <v>0</v>
      </c>
      <c r="BG8" s="11">
        <f t="shared" ca="1" si="48"/>
        <v>0</v>
      </c>
    </row>
    <row r="9" spans="1:59">
      <c r="A9" s="3">
        <f ca="1">OFFSET(Input!C$1,COUNT(Input!$C:$C)-(ROW()-ROW($A$2)+1),0)</f>
        <v>2</v>
      </c>
      <c r="B9" s="3" t="str">
        <f ca="1">OFFSET(Input!D$1,COUNT(Input!$C:$C)-(ROW()-ROW($A$2)+1),0)</f>
        <v>offset</v>
      </c>
      <c r="C9" s="3">
        <f ca="1">OFFSET(Input!E$1,COUNT(Input!$C:$C)-(ROW()-ROW($A$2)+1),0)</f>
        <v>5892</v>
      </c>
      <c r="D9" s="13">
        <f ca="1">MOD(BB9,Info!$B$32)</f>
        <v>0</v>
      </c>
      <c r="E9" s="13">
        <f ca="1">MOD(BC9,Info!$B$32)</f>
        <v>1</v>
      </c>
      <c r="F9" s="11">
        <v>0</v>
      </c>
      <c r="G9" s="11">
        <v>1</v>
      </c>
      <c r="H9" s="11">
        <v>1</v>
      </c>
      <c r="I9" s="11">
        <v>0</v>
      </c>
      <c r="J9" s="11">
        <f t="shared" ca="1" si="0"/>
        <v>0</v>
      </c>
      <c r="K9" s="11">
        <f ca="1">IF($A9=3,Info!$B$32,0)</f>
        <v>0</v>
      </c>
      <c r="L9" s="12">
        <f t="shared" ca="1" si="1"/>
        <v>0</v>
      </c>
      <c r="M9" s="12">
        <f t="shared" ca="1" si="2"/>
        <v>1</v>
      </c>
      <c r="N9" s="12">
        <f t="shared" ca="1" si="3"/>
        <v>1</v>
      </c>
      <c r="O9" s="12">
        <f t="shared" ca="1" si="4"/>
        <v>0</v>
      </c>
      <c r="P9" s="12">
        <f t="shared" ca="1" si="5"/>
        <v>0</v>
      </c>
      <c r="Q9" s="12">
        <f t="shared" ca="1" si="6"/>
        <v>0</v>
      </c>
      <c r="R9" s="11">
        <f t="shared" ca="1" si="7"/>
        <v>0</v>
      </c>
      <c r="S9" s="11">
        <f t="shared" ca="1" si="8"/>
        <v>1</v>
      </c>
      <c r="T9" s="11">
        <f t="shared" ca="1" si="9"/>
        <v>1</v>
      </c>
      <c r="U9" s="11">
        <f t="shared" ca="1" si="10"/>
        <v>0</v>
      </c>
      <c r="V9" s="11">
        <f t="shared" ca="1" si="11"/>
        <v>0</v>
      </c>
      <c r="W9" s="11">
        <f t="shared" ca="1" si="12"/>
        <v>0</v>
      </c>
      <c r="X9" s="12">
        <f t="shared" ca="1" si="13"/>
        <v>0</v>
      </c>
      <c r="Y9" s="12">
        <f t="shared" ca="1" si="14"/>
        <v>1</v>
      </c>
      <c r="Z9" s="12">
        <f t="shared" ca="1" si="15"/>
        <v>1</v>
      </c>
      <c r="AA9" s="12">
        <f t="shared" ca="1" si="16"/>
        <v>0</v>
      </c>
      <c r="AB9" s="12">
        <f t="shared" ca="1" si="17"/>
        <v>0</v>
      </c>
      <c r="AC9" s="12">
        <f t="shared" ca="1" si="18"/>
        <v>0</v>
      </c>
      <c r="AD9" s="11">
        <f t="shared" ca="1" si="19"/>
        <v>0</v>
      </c>
      <c r="AE9" s="11">
        <f t="shared" ca="1" si="20"/>
        <v>1</v>
      </c>
      <c r="AF9" s="11">
        <f t="shared" ca="1" si="21"/>
        <v>1</v>
      </c>
      <c r="AG9" s="11">
        <f t="shared" ca="1" si="22"/>
        <v>0</v>
      </c>
      <c r="AH9" s="11">
        <f t="shared" ca="1" si="23"/>
        <v>0</v>
      </c>
      <c r="AI9" s="11">
        <f t="shared" ca="1" si="24"/>
        <v>0</v>
      </c>
      <c r="AJ9" s="12">
        <f t="shared" ca="1" si="25"/>
        <v>0</v>
      </c>
      <c r="AK9" s="12">
        <f t="shared" ca="1" si="26"/>
        <v>1</v>
      </c>
      <c r="AL9" s="12">
        <f t="shared" ca="1" si="27"/>
        <v>1</v>
      </c>
      <c r="AM9" s="12">
        <f t="shared" ca="1" si="28"/>
        <v>0</v>
      </c>
      <c r="AN9" s="12">
        <f t="shared" ca="1" si="29"/>
        <v>0</v>
      </c>
      <c r="AO9" s="12">
        <f t="shared" ca="1" si="30"/>
        <v>0</v>
      </c>
      <c r="AP9" s="11">
        <f t="shared" ca="1" si="31"/>
        <v>0</v>
      </c>
      <c r="AQ9" s="11">
        <f t="shared" ca="1" si="32"/>
        <v>1</v>
      </c>
      <c r="AR9" s="11">
        <f t="shared" ca="1" si="33"/>
        <v>1</v>
      </c>
      <c r="AS9" s="11">
        <f t="shared" ca="1" si="34"/>
        <v>0</v>
      </c>
      <c r="AT9" s="11">
        <f t="shared" ca="1" si="35"/>
        <v>0</v>
      </c>
      <c r="AU9" s="11">
        <f t="shared" ca="1" si="36"/>
        <v>0</v>
      </c>
      <c r="AV9" s="12">
        <f t="shared" ca="1" si="37"/>
        <v>0</v>
      </c>
      <c r="AW9" s="12">
        <f t="shared" ca="1" si="38"/>
        <v>1</v>
      </c>
      <c r="AX9" s="12">
        <f t="shared" ca="1" si="39"/>
        <v>1</v>
      </c>
      <c r="AY9" s="12">
        <f t="shared" ca="1" si="40"/>
        <v>0</v>
      </c>
      <c r="AZ9" s="12">
        <f t="shared" ca="1" si="41"/>
        <v>0</v>
      </c>
      <c r="BA9" s="12">
        <f t="shared" ca="1" si="42"/>
        <v>0</v>
      </c>
      <c r="BB9" s="11">
        <f t="shared" ca="1" si="43"/>
        <v>0</v>
      </c>
      <c r="BC9" s="11">
        <f t="shared" ca="1" si="44"/>
        <v>1</v>
      </c>
      <c r="BD9" s="11">
        <f t="shared" ca="1" si="45"/>
        <v>1</v>
      </c>
      <c r="BE9" s="11">
        <f t="shared" ca="1" si="46"/>
        <v>0</v>
      </c>
      <c r="BF9" s="11">
        <f t="shared" ca="1" si="47"/>
        <v>0</v>
      </c>
      <c r="BG9" s="11">
        <f t="shared" ca="1" si="48"/>
        <v>0</v>
      </c>
    </row>
    <row r="10" spans="1:59">
      <c r="A10" s="3">
        <f ca="1">OFFSET(Input!C$1,COUNT(Input!$C:$C)-(ROW()-ROW($A$2)+1),0)</f>
        <v>3</v>
      </c>
      <c r="B10" s="3" t="str">
        <f ca="1">OFFSET(Input!D$1,COUNT(Input!$C:$C)-(ROW()-ROW($A$2)+1),0)</f>
        <v>interleave</v>
      </c>
      <c r="C10" s="3">
        <f ca="1">OFFSET(Input!E$1,COUNT(Input!$C:$C)-(ROW()-ROW($A$2)+1),0)</f>
        <v>13</v>
      </c>
      <c r="D10" s="13">
        <f ca="1">MOD(BB10,Info!$B$32)</f>
        <v>55068792698791</v>
      </c>
      <c r="E10" s="13">
        <f ca="1">MOD(BC10,Info!$B$32)</f>
        <v>119315717514041</v>
      </c>
      <c r="F10" s="11">
        <v>0</v>
      </c>
      <c r="G10" s="11">
        <v>1</v>
      </c>
      <c r="H10" s="11">
        <v>1</v>
      </c>
      <c r="I10" s="11">
        <v>0</v>
      </c>
      <c r="J10" s="11">
        <f t="shared" ca="1" si="0"/>
        <v>13</v>
      </c>
      <c r="K10" s="11">
        <f ca="1">IF($A10=3,Info!$B$32,0)</f>
        <v>119315717514047</v>
      </c>
      <c r="L10" s="12">
        <f t="shared" ca="1" si="1"/>
        <v>1</v>
      </c>
      <c r="M10" s="12">
        <f t="shared" ca="1" si="2"/>
        <v>0</v>
      </c>
      <c r="N10" s="12">
        <f t="shared" ca="1" si="3"/>
        <v>-9178132116465</v>
      </c>
      <c r="O10" s="12">
        <f t="shared" ca="1" si="4"/>
        <v>1</v>
      </c>
      <c r="P10" s="12">
        <f t="shared" ca="1" si="5"/>
        <v>2</v>
      </c>
      <c r="Q10" s="12">
        <f t="shared" ca="1" si="6"/>
        <v>13</v>
      </c>
      <c r="R10" s="11">
        <f t="shared" ca="1" si="7"/>
        <v>-9178132116465</v>
      </c>
      <c r="S10" s="11">
        <f t="shared" ca="1" si="8"/>
        <v>1</v>
      </c>
      <c r="T10" s="11">
        <f t="shared" ca="1" si="9"/>
        <v>55068792698791</v>
      </c>
      <c r="U10" s="11">
        <f t="shared" ca="1" si="10"/>
        <v>-6</v>
      </c>
      <c r="V10" s="11">
        <f t="shared" ca="1" si="11"/>
        <v>1</v>
      </c>
      <c r="W10" s="11">
        <f t="shared" ca="1" si="12"/>
        <v>2</v>
      </c>
      <c r="X10" s="12">
        <f t="shared" ca="1" si="13"/>
        <v>55068792698791</v>
      </c>
      <c r="Y10" s="12">
        <f t="shared" ca="1" si="14"/>
        <v>-6</v>
      </c>
      <c r="Z10" s="12">
        <f t="shared" ca="1" si="15"/>
        <v>-119315717514047</v>
      </c>
      <c r="AA10" s="12">
        <f t="shared" ca="1" si="16"/>
        <v>13</v>
      </c>
      <c r="AB10" s="12">
        <f t="shared" ca="1" si="17"/>
        <v>0</v>
      </c>
      <c r="AC10" s="12">
        <f t="shared" ca="1" si="18"/>
        <v>1</v>
      </c>
      <c r="AD10" s="11">
        <f t="shared" ca="1" si="19"/>
        <v>55068792698791</v>
      </c>
      <c r="AE10" s="11">
        <f t="shared" ca="1" si="20"/>
        <v>-6</v>
      </c>
      <c r="AF10" s="11">
        <f t="shared" ca="1" si="21"/>
        <v>-119315717514047</v>
      </c>
      <c r="AG10" s="11">
        <f t="shared" ca="1" si="22"/>
        <v>13</v>
      </c>
      <c r="AH10" s="11">
        <f t="shared" ca="1" si="23"/>
        <v>0</v>
      </c>
      <c r="AI10" s="11">
        <f t="shared" ca="1" si="24"/>
        <v>1</v>
      </c>
      <c r="AJ10" s="12">
        <f t="shared" ca="1" si="25"/>
        <v>55068792698791</v>
      </c>
      <c r="AK10" s="12">
        <f t="shared" ca="1" si="26"/>
        <v>-6</v>
      </c>
      <c r="AL10" s="12">
        <f t="shared" ca="1" si="27"/>
        <v>-119315717514047</v>
      </c>
      <c r="AM10" s="12">
        <f t="shared" ca="1" si="28"/>
        <v>13</v>
      </c>
      <c r="AN10" s="12">
        <f t="shared" ca="1" si="29"/>
        <v>0</v>
      </c>
      <c r="AO10" s="12">
        <f t="shared" ca="1" si="30"/>
        <v>1</v>
      </c>
      <c r="AP10" s="11">
        <f t="shared" ca="1" si="31"/>
        <v>55068792698791</v>
      </c>
      <c r="AQ10" s="11">
        <f t="shared" ca="1" si="32"/>
        <v>-6</v>
      </c>
      <c r="AR10" s="11">
        <f t="shared" ca="1" si="33"/>
        <v>-119315717514047</v>
      </c>
      <c r="AS10" s="11">
        <f t="shared" ca="1" si="34"/>
        <v>13</v>
      </c>
      <c r="AT10" s="11">
        <f t="shared" ca="1" si="35"/>
        <v>0</v>
      </c>
      <c r="AU10" s="11">
        <f t="shared" ca="1" si="36"/>
        <v>1</v>
      </c>
      <c r="AV10" s="12">
        <f t="shared" ca="1" si="37"/>
        <v>55068792698791</v>
      </c>
      <c r="AW10" s="12">
        <f t="shared" ca="1" si="38"/>
        <v>-6</v>
      </c>
      <c r="AX10" s="12">
        <f t="shared" ca="1" si="39"/>
        <v>-119315717514047</v>
      </c>
      <c r="AY10" s="12">
        <f t="shared" ca="1" si="40"/>
        <v>13</v>
      </c>
      <c r="AZ10" s="12">
        <f t="shared" ca="1" si="41"/>
        <v>0</v>
      </c>
      <c r="BA10" s="12">
        <f t="shared" ca="1" si="42"/>
        <v>1</v>
      </c>
      <c r="BB10" s="11">
        <f t="shared" ca="1" si="43"/>
        <v>55068792698791</v>
      </c>
      <c r="BC10" s="11">
        <f t="shared" ca="1" si="44"/>
        <v>-6</v>
      </c>
      <c r="BD10" s="11">
        <f t="shared" ca="1" si="45"/>
        <v>-119315717514047</v>
      </c>
      <c r="BE10" s="11">
        <f t="shared" ca="1" si="46"/>
        <v>13</v>
      </c>
      <c r="BF10" s="11">
        <f t="shared" ca="1" si="47"/>
        <v>0</v>
      </c>
      <c r="BG10" s="11">
        <f t="shared" ca="1" si="48"/>
        <v>1</v>
      </c>
    </row>
    <row r="11" spans="1:59">
      <c r="A11" s="3">
        <f ca="1">OFFSET(Input!C$1,COUNT(Input!$C:$C)-(ROW()-ROW($A$2)+1),0)</f>
        <v>2</v>
      </c>
      <c r="B11" s="3" t="str">
        <f ca="1">OFFSET(Input!D$1,COUNT(Input!$C:$C)-(ROW()-ROW($A$2)+1),0)</f>
        <v>offset</v>
      </c>
      <c r="C11" s="3">
        <f ca="1">OFFSET(Input!E$1,COUNT(Input!$C:$C)-(ROW()-ROW($A$2)+1),0)</f>
        <v>5149</v>
      </c>
      <c r="D11" s="13">
        <f ca="1">MOD(BB11,Info!$B$32)</f>
        <v>0</v>
      </c>
      <c r="E11" s="13">
        <f ca="1">MOD(BC11,Info!$B$32)</f>
        <v>1</v>
      </c>
      <c r="F11" s="11">
        <v>0</v>
      </c>
      <c r="G11" s="11">
        <v>1</v>
      </c>
      <c r="H11" s="11">
        <v>1</v>
      </c>
      <c r="I11" s="11">
        <v>0</v>
      </c>
      <c r="J11" s="11">
        <f t="shared" ca="1" si="0"/>
        <v>0</v>
      </c>
      <c r="K11" s="11">
        <f ca="1">IF($A11=3,Info!$B$32,0)</f>
        <v>0</v>
      </c>
      <c r="L11" s="12">
        <f t="shared" ca="1" si="1"/>
        <v>0</v>
      </c>
      <c r="M11" s="12">
        <f t="shared" ca="1" si="2"/>
        <v>1</v>
      </c>
      <c r="N11" s="12">
        <f t="shared" ca="1" si="3"/>
        <v>1</v>
      </c>
      <c r="O11" s="12">
        <f t="shared" ca="1" si="4"/>
        <v>0</v>
      </c>
      <c r="P11" s="12">
        <f t="shared" ca="1" si="5"/>
        <v>0</v>
      </c>
      <c r="Q11" s="12">
        <f t="shared" ca="1" si="6"/>
        <v>0</v>
      </c>
      <c r="R11" s="11">
        <f t="shared" ca="1" si="7"/>
        <v>0</v>
      </c>
      <c r="S11" s="11">
        <f t="shared" ca="1" si="8"/>
        <v>1</v>
      </c>
      <c r="T11" s="11">
        <f t="shared" ca="1" si="9"/>
        <v>1</v>
      </c>
      <c r="U11" s="11">
        <f t="shared" ca="1" si="10"/>
        <v>0</v>
      </c>
      <c r="V11" s="11">
        <f t="shared" ca="1" si="11"/>
        <v>0</v>
      </c>
      <c r="W11" s="11">
        <f t="shared" ca="1" si="12"/>
        <v>0</v>
      </c>
      <c r="X11" s="12">
        <f t="shared" ca="1" si="13"/>
        <v>0</v>
      </c>
      <c r="Y11" s="12">
        <f t="shared" ca="1" si="14"/>
        <v>1</v>
      </c>
      <c r="Z11" s="12">
        <f t="shared" ca="1" si="15"/>
        <v>1</v>
      </c>
      <c r="AA11" s="12">
        <f t="shared" ca="1" si="16"/>
        <v>0</v>
      </c>
      <c r="AB11" s="12">
        <f t="shared" ca="1" si="17"/>
        <v>0</v>
      </c>
      <c r="AC11" s="12">
        <f t="shared" ca="1" si="18"/>
        <v>0</v>
      </c>
      <c r="AD11" s="11">
        <f t="shared" ca="1" si="19"/>
        <v>0</v>
      </c>
      <c r="AE11" s="11">
        <f t="shared" ca="1" si="20"/>
        <v>1</v>
      </c>
      <c r="AF11" s="11">
        <f t="shared" ca="1" si="21"/>
        <v>1</v>
      </c>
      <c r="AG11" s="11">
        <f t="shared" ca="1" si="22"/>
        <v>0</v>
      </c>
      <c r="AH11" s="11">
        <f t="shared" ca="1" si="23"/>
        <v>0</v>
      </c>
      <c r="AI11" s="11">
        <f t="shared" ca="1" si="24"/>
        <v>0</v>
      </c>
      <c r="AJ11" s="12">
        <f t="shared" ca="1" si="25"/>
        <v>0</v>
      </c>
      <c r="AK11" s="12">
        <f t="shared" ca="1" si="26"/>
        <v>1</v>
      </c>
      <c r="AL11" s="12">
        <f t="shared" ca="1" si="27"/>
        <v>1</v>
      </c>
      <c r="AM11" s="12">
        <f t="shared" ca="1" si="28"/>
        <v>0</v>
      </c>
      <c r="AN11" s="12">
        <f t="shared" ca="1" si="29"/>
        <v>0</v>
      </c>
      <c r="AO11" s="12">
        <f t="shared" ca="1" si="30"/>
        <v>0</v>
      </c>
      <c r="AP11" s="11">
        <f t="shared" ca="1" si="31"/>
        <v>0</v>
      </c>
      <c r="AQ11" s="11">
        <f t="shared" ca="1" si="32"/>
        <v>1</v>
      </c>
      <c r="AR11" s="11">
        <f t="shared" ca="1" si="33"/>
        <v>1</v>
      </c>
      <c r="AS11" s="11">
        <f t="shared" ca="1" si="34"/>
        <v>0</v>
      </c>
      <c r="AT11" s="11">
        <f t="shared" ca="1" si="35"/>
        <v>0</v>
      </c>
      <c r="AU11" s="11">
        <f t="shared" ca="1" si="36"/>
        <v>0</v>
      </c>
      <c r="AV11" s="12">
        <f t="shared" ca="1" si="37"/>
        <v>0</v>
      </c>
      <c r="AW11" s="12">
        <f t="shared" ca="1" si="38"/>
        <v>1</v>
      </c>
      <c r="AX11" s="12">
        <f t="shared" ca="1" si="39"/>
        <v>1</v>
      </c>
      <c r="AY11" s="12">
        <f t="shared" ca="1" si="40"/>
        <v>0</v>
      </c>
      <c r="AZ11" s="12">
        <f t="shared" ca="1" si="41"/>
        <v>0</v>
      </c>
      <c r="BA11" s="12">
        <f t="shared" ca="1" si="42"/>
        <v>0</v>
      </c>
      <c r="BB11" s="11">
        <f t="shared" ca="1" si="43"/>
        <v>0</v>
      </c>
      <c r="BC11" s="11">
        <f t="shared" ca="1" si="44"/>
        <v>1</v>
      </c>
      <c r="BD11" s="11">
        <f t="shared" ca="1" si="45"/>
        <v>1</v>
      </c>
      <c r="BE11" s="11">
        <f t="shared" ca="1" si="46"/>
        <v>0</v>
      </c>
      <c r="BF11" s="11">
        <f t="shared" ca="1" si="47"/>
        <v>0</v>
      </c>
      <c r="BG11" s="11">
        <f t="shared" ca="1" si="48"/>
        <v>0</v>
      </c>
    </row>
    <row r="12" spans="1:59">
      <c r="A12" s="3">
        <f ca="1">OFFSET(Input!C$1,COUNT(Input!$C:$C)-(ROW()-ROW($A$2)+1),0)</f>
        <v>3</v>
      </c>
      <c r="B12" s="3" t="str">
        <f ca="1">OFFSET(Input!D$1,COUNT(Input!$C:$C)-(ROW()-ROW($A$2)+1),0)</f>
        <v>interleave</v>
      </c>
      <c r="C12" s="3">
        <f ca="1">OFFSET(Input!E$1,COUNT(Input!$C:$C)-(ROW()-ROW($A$2)+1),0)</f>
        <v>60</v>
      </c>
      <c r="D12" s="13">
        <f ca="1">MOD(BB12,Info!$B$32)</f>
        <v>73578025800329</v>
      </c>
      <c r="E12" s="13">
        <f ca="1">MOD(BC12,Info!$B$32)</f>
        <v>23</v>
      </c>
      <c r="F12" s="11">
        <v>0</v>
      </c>
      <c r="G12" s="11">
        <v>1</v>
      </c>
      <c r="H12" s="11">
        <v>1</v>
      </c>
      <c r="I12" s="11">
        <v>0</v>
      </c>
      <c r="J12" s="11">
        <f t="shared" ca="1" si="0"/>
        <v>60</v>
      </c>
      <c r="K12" s="11">
        <f ca="1">IF($A12=3,Info!$B$32,0)</f>
        <v>119315717514047</v>
      </c>
      <c r="L12" s="12">
        <f t="shared" ca="1" si="1"/>
        <v>1</v>
      </c>
      <c r="M12" s="12">
        <f t="shared" ca="1" si="2"/>
        <v>0</v>
      </c>
      <c r="N12" s="12">
        <f t="shared" ca="1" si="3"/>
        <v>-1988595291900</v>
      </c>
      <c r="O12" s="12">
        <f t="shared" ca="1" si="4"/>
        <v>1</v>
      </c>
      <c r="P12" s="12">
        <f t="shared" ca="1" si="5"/>
        <v>47</v>
      </c>
      <c r="Q12" s="12">
        <f t="shared" ca="1" si="6"/>
        <v>60</v>
      </c>
      <c r="R12" s="11">
        <f t="shared" ca="1" si="7"/>
        <v>-1988595291900</v>
      </c>
      <c r="S12" s="11">
        <f t="shared" ca="1" si="8"/>
        <v>1</v>
      </c>
      <c r="T12" s="11">
        <f t="shared" ca="1" si="9"/>
        <v>1988595291901</v>
      </c>
      <c r="U12" s="11">
        <f t="shared" ca="1" si="10"/>
        <v>-1</v>
      </c>
      <c r="V12" s="11">
        <f t="shared" ca="1" si="11"/>
        <v>13</v>
      </c>
      <c r="W12" s="11">
        <f t="shared" ca="1" si="12"/>
        <v>47</v>
      </c>
      <c r="X12" s="12">
        <f t="shared" ca="1" si="13"/>
        <v>1988595291901</v>
      </c>
      <c r="Y12" s="12">
        <f t="shared" ca="1" si="14"/>
        <v>-1</v>
      </c>
      <c r="Z12" s="12">
        <f t="shared" ca="1" si="15"/>
        <v>-7954381167603</v>
      </c>
      <c r="AA12" s="12">
        <f t="shared" ca="1" si="16"/>
        <v>4</v>
      </c>
      <c r="AB12" s="12">
        <f t="shared" ca="1" si="17"/>
        <v>8</v>
      </c>
      <c r="AC12" s="12">
        <f t="shared" ca="1" si="18"/>
        <v>13</v>
      </c>
      <c r="AD12" s="11">
        <f t="shared" ca="1" si="19"/>
        <v>-7954381167603</v>
      </c>
      <c r="AE12" s="11">
        <f t="shared" ca="1" si="20"/>
        <v>4</v>
      </c>
      <c r="AF12" s="11">
        <f t="shared" ca="1" si="21"/>
        <v>9942976459504</v>
      </c>
      <c r="AG12" s="11">
        <f t="shared" ca="1" si="22"/>
        <v>-5</v>
      </c>
      <c r="AH12" s="11">
        <f t="shared" ca="1" si="23"/>
        <v>5</v>
      </c>
      <c r="AI12" s="11">
        <f t="shared" ca="1" si="24"/>
        <v>8</v>
      </c>
      <c r="AJ12" s="12">
        <f t="shared" ca="1" si="25"/>
        <v>9942976459504</v>
      </c>
      <c r="AK12" s="12">
        <f t="shared" ca="1" si="26"/>
        <v>-5</v>
      </c>
      <c r="AL12" s="12">
        <f t="shared" ca="1" si="27"/>
        <v>-17897357627107</v>
      </c>
      <c r="AM12" s="12">
        <f t="shared" ca="1" si="28"/>
        <v>9</v>
      </c>
      <c r="AN12" s="12">
        <f t="shared" ca="1" si="29"/>
        <v>3</v>
      </c>
      <c r="AO12" s="12">
        <f t="shared" ca="1" si="30"/>
        <v>5</v>
      </c>
      <c r="AP12" s="11">
        <f t="shared" ca="1" si="31"/>
        <v>-17897357627107</v>
      </c>
      <c r="AQ12" s="11">
        <f t="shared" ca="1" si="32"/>
        <v>9</v>
      </c>
      <c r="AR12" s="11">
        <f t="shared" ca="1" si="33"/>
        <v>27840334086611</v>
      </c>
      <c r="AS12" s="11">
        <f t="shared" ca="1" si="34"/>
        <v>-14</v>
      </c>
      <c r="AT12" s="11">
        <f t="shared" ca="1" si="35"/>
        <v>2</v>
      </c>
      <c r="AU12" s="11">
        <f t="shared" ca="1" si="36"/>
        <v>3</v>
      </c>
      <c r="AV12" s="12">
        <f t="shared" ca="1" si="37"/>
        <v>27840334086611</v>
      </c>
      <c r="AW12" s="12">
        <f t="shared" ca="1" si="38"/>
        <v>-14</v>
      </c>
      <c r="AX12" s="12">
        <f t="shared" ca="1" si="39"/>
        <v>-45737691713718</v>
      </c>
      <c r="AY12" s="12">
        <f t="shared" ca="1" si="40"/>
        <v>23</v>
      </c>
      <c r="AZ12" s="12">
        <f t="shared" ca="1" si="41"/>
        <v>1</v>
      </c>
      <c r="BA12" s="12">
        <f t="shared" ca="1" si="42"/>
        <v>2</v>
      </c>
      <c r="BB12" s="11">
        <f t="shared" ca="1" si="43"/>
        <v>-45737691713718</v>
      </c>
      <c r="BC12" s="11">
        <f t="shared" ca="1" si="44"/>
        <v>23</v>
      </c>
      <c r="BD12" s="11">
        <f t="shared" ca="1" si="45"/>
        <v>119315717514047</v>
      </c>
      <c r="BE12" s="11">
        <f t="shared" ca="1" si="46"/>
        <v>-60</v>
      </c>
      <c r="BF12" s="11">
        <f t="shared" ca="1" si="47"/>
        <v>0</v>
      </c>
      <c r="BG12" s="11">
        <f t="shared" ca="1" si="48"/>
        <v>1</v>
      </c>
    </row>
    <row r="13" spans="1:59">
      <c r="A13" s="3">
        <f ca="1">OFFSET(Input!C$1,COUNT(Input!$C:$C)-(ROW()-ROW($A$2)+1),0)</f>
        <v>2</v>
      </c>
      <c r="B13" s="3" t="str">
        <f ca="1">OFFSET(Input!D$1,COUNT(Input!$C:$C)-(ROW()-ROW($A$2)+1),0)</f>
        <v>offset</v>
      </c>
      <c r="C13" s="3">
        <f ca="1">OFFSET(Input!E$1,COUNT(Input!$C:$C)-(ROW()-ROW($A$2)+1),0)</f>
        <v>-9773</v>
      </c>
      <c r="D13" s="13">
        <f ca="1">MOD(BB13,Info!$B$32)</f>
        <v>0</v>
      </c>
      <c r="E13" s="13">
        <f ca="1">MOD(BC13,Info!$B$32)</f>
        <v>1</v>
      </c>
      <c r="F13" s="11">
        <v>0</v>
      </c>
      <c r="G13" s="11">
        <v>1</v>
      </c>
      <c r="H13" s="11">
        <v>1</v>
      </c>
      <c r="I13" s="11">
        <v>0</v>
      </c>
      <c r="J13" s="11">
        <f t="shared" ca="1" si="0"/>
        <v>0</v>
      </c>
      <c r="K13" s="11">
        <f ca="1">IF($A13=3,Info!$B$32,0)</f>
        <v>0</v>
      </c>
      <c r="L13" s="12">
        <f t="shared" ca="1" si="1"/>
        <v>0</v>
      </c>
      <c r="M13" s="12">
        <f t="shared" ca="1" si="2"/>
        <v>1</v>
      </c>
      <c r="N13" s="12">
        <f t="shared" ca="1" si="3"/>
        <v>1</v>
      </c>
      <c r="O13" s="12">
        <f t="shared" ca="1" si="4"/>
        <v>0</v>
      </c>
      <c r="P13" s="12">
        <f t="shared" ca="1" si="5"/>
        <v>0</v>
      </c>
      <c r="Q13" s="12">
        <f t="shared" ca="1" si="6"/>
        <v>0</v>
      </c>
      <c r="R13" s="11">
        <f t="shared" ca="1" si="7"/>
        <v>0</v>
      </c>
      <c r="S13" s="11">
        <f t="shared" ca="1" si="8"/>
        <v>1</v>
      </c>
      <c r="T13" s="11">
        <f t="shared" ca="1" si="9"/>
        <v>1</v>
      </c>
      <c r="U13" s="11">
        <f t="shared" ca="1" si="10"/>
        <v>0</v>
      </c>
      <c r="V13" s="11">
        <f t="shared" ca="1" si="11"/>
        <v>0</v>
      </c>
      <c r="W13" s="11">
        <f t="shared" ca="1" si="12"/>
        <v>0</v>
      </c>
      <c r="X13" s="12">
        <f t="shared" ca="1" si="13"/>
        <v>0</v>
      </c>
      <c r="Y13" s="12">
        <f t="shared" ca="1" si="14"/>
        <v>1</v>
      </c>
      <c r="Z13" s="12">
        <f t="shared" ca="1" si="15"/>
        <v>1</v>
      </c>
      <c r="AA13" s="12">
        <f t="shared" ca="1" si="16"/>
        <v>0</v>
      </c>
      <c r="AB13" s="12">
        <f t="shared" ca="1" si="17"/>
        <v>0</v>
      </c>
      <c r="AC13" s="12">
        <f t="shared" ca="1" si="18"/>
        <v>0</v>
      </c>
      <c r="AD13" s="11">
        <f t="shared" ca="1" si="19"/>
        <v>0</v>
      </c>
      <c r="AE13" s="11">
        <f t="shared" ca="1" si="20"/>
        <v>1</v>
      </c>
      <c r="AF13" s="11">
        <f t="shared" ca="1" si="21"/>
        <v>1</v>
      </c>
      <c r="AG13" s="11">
        <f t="shared" ca="1" si="22"/>
        <v>0</v>
      </c>
      <c r="AH13" s="11">
        <f t="shared" ca="1" si="23"/>
        <v>0</v>
      </c>
      <c r="AI13" s="11">
        <f t="shared" ca="1" si="24"/>
        <v>0</v>
      </c>
      <c r="AJ13" s="12">
        <f t="shared" ca="1" si="25"/>
        <v>0</v>
      </c>
      <c r="AK13" s="12">
        <f t="shared" ca="1" si="26"/>
        <v>1</v>
      </c>
      <c r="AL13" s="12">
        <f t="shared" ca="1" si="27"/>
        <v>1</v>
      </c>
      <c r="AM13" s="12">
        <f t="shared" ca="1" si="28"/>
        <v>0</v>
      </c>
      <c r="AN13" s="12">
        <f t="shared" ca="1" si="29"/>
        <v>0</v>
      </c>
      <c r="AO13" s="12">
        <f t="shared" ca="1" si="30"/>
        <v>0</v>
      </c>
      <c r="AP13" s="11">
        <f t="shared" ca="1" si="31"/>
        <v>0</v>
      </c>
      <c r="AQ13" s="11">
        <f t="shared" ca="1" si="32"/>
        <v>1</v>
      </c>
      <c r="AR13" s="11">
        <f t="shared" ca="1" si="33"/>
        <v>1</v>
      </c>
      <c r="AS13" s="11">
        <f t="shared" ca="1" si="34"/>
        <v>0</v>
      </c>
      <c r="AT13" s="11">
        <f t="shared" ca="1" si="35"/>
        <v>0</v>
      </c>
      <c r="AU13" s="11">
        <f t="shared" ca="1" si="36"/>
        <v>0</v>
      </c>
      <c r="AV13" s="12">
        <f t="shared" ca="1" si="37"/>
        <v>0</v>
      </c>
      <c r="AW13" s="12">
        <f t="shared" ca="1" si="38"/>
        <v>1</v>
      </c>
      <c r="AX13" s="12">
        <f t="shared" ca="1" si="39"/>
        <v>1</v>
      </c>
      <c r="AY13" s="12">
        <f t="shared" ca="1" si="40"/>
        <v>0</v>
      </c>
      <c r="AZ13" s="12">
        <f t="shared" ca="1" si="41"/>
        <v>0</v>
      </c>
      <c r="BA13" s="12">
        <f t="shared" ca="1" si="42"/>
        <v>0</v>
      </c>
      <c r="BB13" s="11">
        <f t="shared" ca="1" si="43"/>
        <v>0</v>
      </c>
      <c r="BC13" s="11">
        <f t="shared" ca="1" si="44"/>
        <v>1</v>
      </c>
      <c r="BD13" s="11">
        <f t="shared" ca="1" si="45"/>
        <v>1</v>
      </c>
      <c r="BE13" s="11">
        <f t="shared" ca="1" si="46"/>
        <v>0</v>
      </c>
      <c r="BF13" s="11">
        <f t="shared" ca="1" si="47"/>
        <v>0</v>
      </c>
      <c r="BG13" s="11">
        <f t="shared" ca="1" si="48"/>
        <v>0</v>
      </c>
    </row>
    <row r="14" spans="1:59">
      <c r="A14" s="3">
        <f ca="1">OFFSET(Input!C$1,COUNT(Input!$C:$C)-(ROW()-ROW($A$2)+1),0)</f>
        <v>1</v>
      </c>
      <c r="B14" s="3" t="str">
        <f ca="1">OFFSET(Input!D$1,COUNT(Input!$C:$C)-(ROW()-ROW($A$2)+1),0)</f>
        <v>reverse</v>
      </c>
      <c r="C14" s="3">
        <f ca="1">OFFSET(Input!E$1,COUNT(Input!$C:$C)-(ROW()-ROW($A$2)+1),0)</f>
        <v>0</v>
      </c>
      <c r="D14" s="13">
        <f ca="1">MOD(BB14,Info!$B$32)</f>
        <v>0</v>
      </c>
      <c r="E14" s="13">
        <f ca="1">MOD(BC14,Info!$B$32)</f>
        <v>1</v>
      </c>
      <c r="F14" s="11">
        <v>0</v>
      </c>
      <c r="G14" s="11">
        <v>1</v>
      </c>
      <c r="H14" s="11">
        <v>1</v>
      </c>
      <c r="I14" s="11">
        <v>0</v>
      </c>
      <c r="J14" s="11">
        <f t="shared" ca="1" si="0"/>
        <v>0</v>
      </c>
      <c r="K14" s="11">
        <f ca="1">IF($A14=3,Info!$B$32,0)</f>
        <v>0</v>
      </c>
      <c r="L14" s="12">
        <f t="shared" ca="1" si="1"/>
        <v>0</v>
      </c>
      <c r="M14" s="12">
        <f t="shared" ca="1" si="2"/>
        <v>1</v>
      </c>
      <c r="N14" s="12">
        <f t="shared" ca="1" si="3"/>
        <v>1</v>
      </c>
      <c r="O14" s="12">
        <f t="shared" ca="1" si="4"/>
        <v>0</v>
      </c>
      <c r="P14" s="12">
        <f t="shared" ca="1" si="5"/>
        <v>0</v>
      </c>
      <c r="Q14" s="12">
        <f t="shared" ca="1" si="6"/>
        <v>0</v>
      </c>
      <c r="R14" s="11">
        <f t="shared" ca="1" si="7"/>
        <v>0</v>
      </c>
      <c r="S14" s="11">
        <f t="shared" ca="1" si="8"/>
        <v>1</v>
      </c>
      <c r="T14" s="11">
        <f t="shared" ca="1" si="9"/>
        <v>1</v>
      </c>
      <c r="U14" s="11">
        <f t="shared" ca="1" si="10"/>
        <v>0</v>
      </c>
      <c r="V14" s="11">
        <f t="shared" ca="1" si="11"/>
        <v>0</v>
      </c>
      <c r="W14" s="11">
        <f t="shared" ca="1" si="12"/>
        <v>0</v>
      </c>
      <c r="X14" s="12">
        <f t="shared" ca="1" si="13"/>
        <v>0</v>
      </c>
      <c r="Y14" s="12">
        <f t="shared" ca="1" si="14"/>
        <v>1</v>
      </c>
      <c r="Z14" s="12">
        <f t="shared" ca="1" si="15"/>
        <v>1</v>
      </c>
      <c r="AA14" s="12">
        <f t="shared" ca="1" si="16"/>
        <v>0</v>
      </c>
      <c r="AB14" s="12">
        <f t="shared" ca="1" si="17"/>
        <v>0</v>
      </c>
      <c r="AC14" s="12">
        <f t="shared" ca="1" si="18"/>
        <v>0</v>
      </c>
      <c r="AD14" s="11">
        <f t="shared" ca="1" si="19"/>
        <v>0</v>
      </c>
      <c r="AE14" s="11">
        <f t="shared" ca="1" si="20"/>
        <v>1</v>
      </c>
      <c r="AF14" s="11">
        <f t="shared" ca="1" si="21"/>
        <v>1</v>
      </c>
      <c r="AG14" s="11">
        <f t="shared" ca="1" si="22"/>
        <v>0</v>
      </c>
      <c r="AH14" s="11">
        <f t="shared" ca="1" si="23"/>
        <v>0</v>
      </c>
      <c r="AI14" s="11">
        <f t="shared" ca="1" si="24"/>
        <v>0</v>
      </c>
      <c r="AJ14" s="12">
        <f t="shared" ca="1" si="25"/>
        <v>0</v>
      </c>
      <c r="AK14" s="12">
        <f t="shared" ca="1" si="26"/>
        <v>1</v>
      </c>
      <c r="AL14" s="12">
        <f t="shared" ca="1" si="27"/>
        <v>1</v>
      </c>
      <c r="AM14" s="12">
        <f t="shared" ca="1" si="28"/>
        <v>0</v>
      </c>
      <c r="AN14" s="12">
        <f t="shared" ca="1" si="29"/>
        <v>0</v>
      </c>
      <c r="AO14" s="12">
        <f t="shared" ca="1" si="30"/>
        <v>0</v>
      </c>
      <c r="AP14" s="11">
        <f t="shared" ca="1" si="31"/>
        <v>0</v>
      </c>
      <c r="AQ14" s="11">
        <f t="shared" ca="1" si="32"/>
        <v>1</v>
      </c>
      <c r="AR14" s="11">
        <f t="shared" ca="1" si="33"/>
        <v>1</v>
      </c>
      <c r="AS14" s="11">
        <f t="shared" ca="1" si="34"/>
        <v>0</v>
      </c>
      <c r="AT14" s="11">
        <f t="shared" ca="1" si="35"/>
        <v>0</v>
      </c>
      <c r="AU14" s="11">
        <f t="shared" ca="1" si="36"/>
        <v>0</v>
      </c>
      <c r="AV14" s="12">
        <f t="shared" ca="1" si="37"/>
        <v>0</v>
      </c>
      <c r="AW14" s="12">
        <f t="shared" ca="1" si="38"/>
        <v>1</v>
      </c>
      <c r="AX14" s="12">
        <f t="shared" ca="1" si="39"/>
        <v>1</v>
      </c>
      <c r="AY14" s="12">
        <f t="shared" ca="1" si="40"/>
        <v>0</v>
      </c>
      <c r="AZ14" s="12">
        <f t="shared" ca="1" si="41"/>
        <v>0</v>
      </c>
      <c r="BA14" s="12">
        <f t="shared" ca="1" si="42"/>
        <v>0</v>
      </c>
      <c r="BB14" s="11">
        <f t="shared" ca="1" si="43"/>
        <v>0</v>
      </c>
      <c r="BC14" s="11">
        <f t="shared" ca="1" si="44"/>
        <v>1</v>
      </c>
      <c r="BD14" s="11">
        <f t="shared" ca="1" si="45"/>
        <v>1</v>
      </c>
      <c r="BE14" s="11">
        <f t="shared" ca="1" si="46"/>
        <v>0</v>
      </c>
      <c r="BF14" s="11">
        <f t="shared" ca="1" si="47"/>
        <v>0</v>
      </c>
      <c r="BG14" s="11">
        <f t="shared" ca="1" si="48"/>
        <v>0</v>
      </c>
    </row>
    <row r="15" spans="1:59">
      <c r="A15" s="3">
        <f ca="1">OFFSET(Input!C$1,COUNT(Input!$C:$C)-(ROW()-ROW($A$2)+1),0)</f>
        <v>3</v>
      </c>
      <c r="B15" s="3" t="str">
        <f ca="1">OFFSET(Input!D$1,COUNT(Input!$C:$C)-(ROW()-ROW($A$2)+1),0)</f>
        <v>interleave</v>
      </c>
      <c r="C15" s="3">
        <f ca="1">OFFSET(Input!E$1,COUNT(Input!$C:$C)-(ROW()-ROW($A$2)+1),0)</f>
        <v>9</v>
      </c>
      <c r="D15" s="13">
        <f ca="1">MOD(BB15,Info!$B$32)</f>
        <v>53029207784021</v>
      </c>
      <c r="E15" s="13">
        <f ca="1">MOD(BC15,Info!$B$32)</f>
        <v>119315717514043</v>
      </c>
      <c r="F15" s="11">
        <v>0</v>
      </c>
      <c r="G15" s="11">
        <v>1</v>
      </c>
      <c r="H15" s="11">
        <v>1</v>
      </c>
      <c r="I15" s="11">
        <v>0</v>
      </c>
      <c r="J15" s="11">
        <f t="shared" ca="1" si="0"/>
        <v>9</v>
      </c>
      <c r="K15" s="11">
        <f ca="1">IF($A15=3,Info!$B$32,0)</f>
        <v>119315717514047</v>
      </c>
      <c r="L15" s="12">
        <f t="shared" ca="1" si="1"/>
        <v>1</v>
      </c>
      <c r="M15" s="12">
        <f t="shared" ca="1" si="2"/>
        <v>0</v>
      </c>
      <c r="N15" s="12">
        <f t="shared" ca="1" si="3"/>
        <v>-13257301946005</v>
      </c>
      <c r="O15" s="12">
        <f t="shared" ca="1" si="4"/>
        <v>1</v>
      </c>
      <c r="P15" s="12">
        <f t="shared" ca="1" si="5"/>
        <v>2</v>
      </c>
      <c r="Q15" s="12">
        <f t="shared" ca="1" si="6"/>
        <v>9</v>
      </c>
      <c r="R15" s="11">
        <f t="shared" ca="1" si="7"/>
        <v>-13257301946005</v>
      </c>
      <c r="S15" s="11">
        <f t="shared" ca="1" si="8"/>
        <v>1</v>
      </c>
      <c r="T15" s="11">
        <f t="shared" ca="1" si="9"/>
        <v>53029207784021</v>
      </c>
      <c r="U15" s="11">
        <f t="shared" ca="1" si="10"/>
        <v>-4</v>
      </c>
      <c r="V15" s="11">
        <f t="shared" ca="1" si="11"/>
        <v>1</v>
      </c>
      <c r="W15" s="11">
        <f t="shared" ca="1" si="12"/>
        <v>2</v>
      </c>
      <c r="X15" s="12">
        <f t="shared" ca="1" si="13"/>
        <v>53029207784021</v>
      </c>
      <c r="Y15" s="12">
        <f t="shared" ca="1" si="14"/>
        <v>-4</v>
      </c>
      <c r="Z15" s="12">
        <f t="shared" ca="1" si="15"/>
        <v>-119315717514047</v>
      </c>
      <c r="AA15" s="12">
        <f t="shared" ca="1" si="16"/>
        <v>9</v>
      </c>
      <c r="AB15" s="12">
        <f t="shared" ca="1" si="17"/>
        <v>0</v>
      </c>
      <c r="AC15" s="12">
        <f t="shared" ca="1" si="18"/>
        <v>1</v>
      </c>
      <c r="AD15" s="11">
        <f t="shared" ca="1" si="19"/>
        <v>53029207784021</v>
      </c>
      <c r="AE15" s="11">
        <f t="shared" ca="1" si="20"/>
        <v>-4</v>
      </c>
      <c r="AF15" s="11">
        <f t="shared" ca="1" si="21"/>
        <v>-119315717514047</v>
      </c>
      <c r="AG15" s="11">
        <f t="shared" ca="1" si="22"/>
        <v>9</v>
      </c>
      <c r="AH15" s="11">
        <f t="shared" ca="1" si="23"/>
        <v>0</v>
      </c>
      <c r="AI15" s="11">
        <f t="shared" ca="1" si="24"/>
        <v>1</v>
      </c>
      <c r="AJ15" s="12">
        <f t="shared" ca="1" si="25"/>
        <v>53029207784021</v>
      </c>
      <c r="AK15" s="12">
        <f t="shared" ca="1" si="26"/>
        <v>-4</v>
      </c>
      <c r="AL15" s="12">
        <f t="shared" ca="1" si="27"/>
        <v>-119315717514047</v>
      </c>
      <c r="AM15" s="12">
        <f t="shared" ca="1" si="28"/>
        <v>9</v>
      </c>
      <c r="AN15" s="12">
        <f t="shared" ca="1" si="29"/>
        <v>0</v>
      </c>
      <c r="AO15" s="12">
        <f t="shared" ca="1" si="30"/>
        <v>1</v>
      </c>
      <c r="AP15" s="11">
        <f t="shared" ca="1" si="31"/>
        <v>53029207784021</v>
      </c>
      <c r="AQ15" s="11">
        <f t="shared" ca="1" si="32"/>
        <v>-4</v>
      </c>
      <c r="AR15" s="11">
        <f t="shared" ca="1" si="33"/>
        <v>-119315717514047</v>
      </c>
      <c r="AS15" s="11">
        <f t="shared" ca="1" si="34"/>
        <v>9</v>
      </c>
      <c r="AT15" s="11">
        <f t="shared" ca="1" si="35"/>
        <v>0</v>
      </c>
      <c r="AU15" s="11">
        <f t="shared" ca="1" si="36"/>
        <v>1</v>
      </c>
      <c r="AV15" s="12">
        <f t="shared" ca="1" si="37"/>
        <v>53029207784021</v>
      </c>
      <c r="AW15" s="12">
        <f t="shared" ca="1" si="38"/>
        <v>-4</v>
      </c>
      <c r="AX15" s="12">
        <f t="shared" ca="1" si="39"/>
        <v>-119315717514047</v>
      </c>
      <c r="AY15" s="12">
        <f t="shared" ca="1" si="40"/>
        <v>9</v>
      </c>
      <c r="AZ15" s="12">
        <f t="shared" ca="1" si="41"/>
        <v>0</v>
      </c>
      <c r="BA15" s="12">
        <f t="shared" ca="1" si="42"/>
        <v>1</v>
      </c>
      <c r="BB15" s="11">
        <f t="shared" ca="1" si="43"/>
        <v>53029207784021</v>
      </c>
      <c r="BC15" s="11">
        <f t="shared" ca="1" si="44"/>
        <v>-4</v>
      </c>
      <c r="BD15" s="11">
        <f t="shared" ca="1" si="45"/>
        <v>-119315717514047</v>
      </c>
      <c r="BE15" s="11">
        <f t="shared" ca="1" si="46"/>
        <v>9</v>
      </c>
      <c r="BF15" s="11">
        <f t="shared" ca="1" si="47"/>
        <v>0</v>
      </c>
      <c r="BG15" s="11">
        <f t="shared" ca="1" si="48"/>
        <v>1</v>
      </c>
    </row>
    <row r="16" spans="1:59">
      <c r="A16" s="3">
        <f ca="1">OFFSET(Input!C$1,COUNT(Input!$C:$C)-(ROW()-ROW($A$2)+1),0)</f>
        <v>2</v>
      </c>
      <c r="B16" s="3" t="str">
        <f ca="1">OFFSET(Input!D$1,COUNT(Input!$C:$C)-(ROW()-ROW($A$2)+1),0)</f>
        <v>offset</v>
      </c>
      <c r="C16" s="3">
        <f ca="1">OFFSET(Input!E$1,COUNT(Input!$C:$C)-(ROW()-ROW($A$2)+1),0)</f>
        <v>1401</v>
      </c>
      <c r="D16" s="13">
        <f ca="1">MOD(BB16,Info!$B$32)</f>
        <v>0</v>
      </c>
      <c r="E16" s="13">
        <f ca="1">MOD(BC16,Info!$B$32)</f>
        <v>1</v>
      </c>
      <c r="F16" s="11">
        <v>0</v>
      </c>
      <c r="G16" s="11">
        <v>1</v>
      </c>
      <c r="H16" s="11">
        <v>1</v>
      </c>
      <c r="I16" s="11">
        <v>0</v>
      </c>
      <c r="J16" s="11">
        <f t="shared" ca="1" si="0"/>
        <v>0</v>
      </c>
      <c r="K16" s="11">
        <f ca="1">IF($A16=3,Info!$B$32,0)</f>
        <v>0</v>
      </c>
      <c r="L16" s="12">
        <f t="shared" ca="1" si="1"/>
        <v>0</v>
      </c>
      <c r="M16" s="12">
        <f t="shared" ca="1" si="2"/>
        <v>1</v>
      </c>
      <c r="N16" s="12">
        <f t="shared" ca="1" si="3"/>
        <v>1</v>
      </c>
      <c r="O16" s="12">
        <f t="shared" ca="1" si="4"/>
        <v>0</v>
      </c>
      <c r="P16" s="12">
        <f t="shared" ca="1" si="5"/>
        <v>0</v>
      </c>
      <c r="Q16" s="12">
        <f t="shared" ca="1" si="6"/>
        <v>0</v>
      </c>
      <c r="R16" s="11">
        <f t="shared" ca="1" si="7"/>
        <v>0</v>
      </c>
      <c r="S16" s="11">
        <f t="shared" ca="1" si="8"/>
        <v>1</v>
      </c>
      <c r="T16" s="11">
        <f t="shared" ca="1" si="9"/>
        <v>1</v>
      </c>
      <c r="U16" s="11">
        <f t="shared" ca="1" si="10"/>
        <v>0</v>
      </c>
      <c r="V16" s="11">
        <f t="shared" ca="1" si="11"/>
        <v>0</v>
      </c>
      <c r="W16" s="11">
        <f t="shared" ca="1" si="12"/>
        <v>0</v>
      </c>
      <c r="X16" s="12">
        <f t="shared" ca="1" si="13"/>
        <v>0</v>
      </c>
      <c r="Y16" s="12">
        <f t="shared" ca="1" si="14"/>
        <v>1</v>
      </c>
      <c r="Z16" s="12">
        <f t="shared" ca="1" si="15"/>
        <v>1</v>
      </c>
      <c r="AA16" s="12">
        <f t="shared" ca="1" si="16"/>
        <v>0</v>
      </c>
      <c r="AB16" s="12">
        <f t="shared" ca="1" si="17"/>
        <v>0</v>
      </c>
      <c r="AC16" s="12">
        <f t="shared" ca="1" si="18"/>
        <v>0</v>
      </c>
      <c r="AD16" s="11">
        <f t="shared" ca="1" si="19"/>
        <v>0</v>
      </c>
      <c r="AE16" s="11">
        <f t="shared" ca="1" si="20"/>
        <v>1</v>
      </c>
      <c r="AF16" s="11">
        <f t="shared" ca="1" si="21"/>
        <v>1</v>
      </c>
      <c r="AG16" s="11">
        <f t="shared" ca="1" si="22"/>
        <v>0</v>
      </c>
      <c r="AH16" s="11">
        <f t="shared" ca="1" si="23"/>
        <v>0</v>
      </c>
      <c r="AI16" s="11">
        <f t="shared" ca="1" si="24"/>
        <v>0</v>
      </c>
      <c r="AJ16" s="12">
        <f t="shared" ca="1" si="25"/>
        <v>0</v>
      </c>
      <c r="AK16" s="12">
        <f t="shared" ca="1" si="26"/>
        <v>1</v>
      </c>
      <c r="AL16" s="12">
        <f t="shared" ca="1" si="27"/>
        <v>1</v>
      </c>
      <c r="AM16" s="12">
        <f t="shared" ca="1" si="28"/>
        <v>0</v>
      </c>
      <c r="AN16" s="12">
        <f t="shared" ca="1" si="29"/>
        <v>0</v>
      </c>
      <c r="AO16" s="12">
        <f t="shared" ca="1" si="30"/>
        <v>0</v>
      </c>
      <c r="AP16" s="11">
        <f t="shared" ca="1" si="31"/>
        <v>0</v>
      </c>
      <c r="AQ16" s="11">
        <f t="shared" ca="1" si="32"/>
        <v>1</v>
      </c>
      <c r="AR16" s="11">
        <f t="shared" ca="1" si="33"/>
        <v>1</v>
      </c>
      <c r="AS16" s="11">
        <f t="shared" ca="1" si="34"/>
        <v>0</v>
      </c>
      <c r="AT16" s="11">
        <f t="shared" ca="1" si="35"/>
        <v>0</v>
      </c>
      <c r="AU16" s="11">
        <f t="shared" ca="1" si="36"/>
        <v>0</v>
      </c>
      <c r="AV16" s="12">
        <f t="shared" ca="1" si="37"/>
        <v>0</v>
      </c>
      <c r="AW16" s="12">
        <f t="shared" ca="1" si="38"/>
        <v>1</v>
      </c>
      <c r="AX16" s="12">
        <f t="shared" ca="1" si="39"/>
        <v>1</v>
      </c>
      <c r="AY16" s="12">
        <f t="shared" ca="1" si="40"/>
        <v>0</v>
      </c>
      <c r="AZ16" s="12">
        <f t="shared" ca="1" si="41"/>
        <v>0</v>
      </c>
      <c r="BA16" s="12">
        <f t="shared" ca="1" si="42"/>
        <v>0</v>
      </c>
      <c r="BB16" s="11">
        <f t="shared" ca="1" si="43"/>
        <v>0</v>
      </c>
      <c r="BC16" s="11">
        <f t="shared" ca="1" si="44"/>
        <v>1</v>
      </c>
      <c r="BD16" s="11">
        <f t="shared" ca="1" si="45"/>
        <v>1</v>
      </c>
      <c r="BE16" s="11">
        <f t="shared" ca="1" si="46"/>
        <v>0</v>
      </c>
      <c r="BF16" s="11">
        <f t="shared" ca="1" si="47"/>
        <v>0</v>
      </c>
      <c r="BG16" s="11">
        <f t="shared" ca="1" si="48"/>
        <v>0</v>
      </c>
    </row>
    <row r="17" spans="1:59">
      <c r="A17" s="3">
        <f ca="1">OFFSET(Input!C$1,COUNT(Input!$C:$C)-(ROW()-ROW($A$2)+1),0)</f>
        <v>1</v>
      </c>
      <c r="B17" s="3" t="str">
        <f ca="1">OFFSET(Input!D$1,COUNT(Input!$C:$C)-(ROW()-ROW($A$2)+1),0)</f>
        <v>reverse</v>
      </c>
      <c r="C17" s="3">
        <f ca="1">OFFSET(Input!E$1,COUNT(Input!$C:$C)-(ROW()-ROW($A$2)+1),0)</f>
        <v>0</v>
      </c>
      <c r="D17" s="13">
        <f ca="1">MOD(BB17,Info!$B$32)</f>
        <v>0</v>
      </c>
      <c r="E17" s="13">
        <f ca="1">MOD(BC17,Info!$B$32)</f>
        <v>1</v>
      </c>
      <c r="F17" s="11">
        <v>0</v>
      </c>
      <c r="G17" s="11">
        <v>1</v>
      </c>
      <c r="H17" s="11">
        <v>1</v>
      </c>
      <c r="I17" s="11">
        <v>0</v>
      </c>
      <c r="J17" s="11">
        <f t="shared" ca="1" si="0"/>
        <v>0</v>
      </c>
      <c r="K17" s="11">
        <f ca="1">IF($A17=3,Info!$B$32,0)</f>
        <v>0</v>
      </c>
      <c r="L17" s="12">
        <f t="shared" ca="1" si="1"/>
        <v>0</v>
      </c>
      <c r="M17" s="12">
        <f t="shared" ca="1" si="2"/>
        <v>1</v>
      </c>
      <c r="N17" s="12">
        <f t="shared" ca="1" si="3"/>
        <v>1</v>
      </c>
      <c r="O17" s="12">
        <f t="shared" ca="1" si="4"/>
        <v>0</v>
      </c>
      <c r="P17" s="12">
        <f t="shared" ca="1" si="5"/>
        <v>0</v>
      </c>
      <c r="Q17" s="12">
        <f t="shared" ca="1" si="6"/>
        <v>0</v>
      </c>
      <c r="R17" s="11">
        <f t="shared" ca="1" si="7"/>
        <v>0</v>
      </c>
      <c r="S17" s="11">
        <f t="shared" ca="1" si="8"/>
        <v>1</v>
      </c>
      <c r="T17" s="11">
        <f t="shared" ca="1" si="9"/>
        <v>1</v>
      </c>
      <c r="U17" s="11">
        <f t="shared" ca="1" si="10"/>
        <v>0</v>
      </c>
      <c r="V17" s="11">
        <f t="shared" ca="1" si="11"/>
        <v>0</v>
      </c>
      <c r="W17" s="11">
        <f t="shared" ca="1" si="12"/>
        <v>0</v>
      </c>
      <c r="X17" s="12">
        <f t="shared" ca="1" si="13"/>
        <v>0</v>
      </c>
      <c r="Y17" s="12">
        <f t="shared" ca="1" si="14"/>
        <v>1</v>
      </c>
      <c r="Z17" s="12">
        <f t="shared" ca="1" si="15"/>
        <v>1</v>
      </c>
      <c r="AA17" s="12">
        <f t="shared" ca="1" si="16"/>
        <v>0</v>
      </c>
      <c r="AB17" s="12">
        <f t="shared" ca="1" si="17"/>
        <v>0</v>
      </c>
      <c r="AC17" s="12">
        <f t="shared" ca="1" si="18"/>
        <v>0</v>
      </c>
      <c r="AD17" s="11">
        <f t="shared" ca="1" si="19"/>
        <v>0</v>
      </c>
      <c r="AE17" s="11">
        <f t="shared" ca="1" si="20"/>
        <v>1</v>
      </c>
      <c r="AF17" s="11">
        <f t="shared" ca="1" si="21"/>
        <v>1</v>
      </c>
      <c r="AG17" s="11">
        <f t="shared" ca="1" si="22"/>
        <v>0</v>
      </c>
      <c r="AH17" s="11">
        <f t="shared" ca="1" si="23"/>
        <v>0</v>
      </c>
      <c r="AI17" s="11">
        <f t="shared" ca="1" si="24"/>
        <v>0</v>
      </c>
      <c r="AJ17" s="12">
        <f t="shared" ca="1" si="25"/>
        <v>0</v>
      </c>
      <c r="AK17" s="12">
        <f t="shared" ca="1" si="26"/>
        <v>1</v>
      </c>
      <c r="AL17" s="12">
        <f t="shared" ca="1" si="27"/>
        <v>1</v>
      </c>
      <c r="AM17" s="12">
        <f t="shared" ca="1" si="28"/>
        <v>0</v>
      </c>
      <c r="AN17" s="12">
        <f t="shared" ca="1" si="29"/>
        <v>0</v>
      </c>
      <c r="AO17" s="12">
        <f t="shared" ca="1" si="30"/>
        <v>0</v>
      </c>
      <c r="AP17" s="11">
        <f t="shared" ca="1" si="31"/>
        <v>0</v>
      </c>
      <c r="AQ17" s="11">
        <f t="shared" ca="1" si="32"/>
        <v>1</v>
      </c>
      <c r="AR17" s="11">
        <f t="shared" ca="1" si="33"/>
        <v>1</v>
      </c>
      <c r="AS17" s="11">
        <f t="shared" ca="1" si="34"/>
        <v>0</v>
      </c>
      <c r="AT17" s="11">
        <f t="shared" ca="1" si="35"/>
        <v>0</v>
      </c>
      <c r="AU17" s="11">
        <f t="shared" ca="1" si="36"/>
        <v>0</v>
      </c>
      <c r="AV17" s="12">
        <f t="shared" ca="1" si="37"/>
        <v>0</v>
      </c>
      <c r="AW17" s="12">
        <f t="shared" ca="1" si="38"/>
        <v>1</v>
      </c>
      <c r="AX17" s="12">
        <f t="shared" ca="1" si="39"/>
        <v>1</v>
      </c>
      <c r="AY17" s="12">
        <f t="shared" ca="1" si="40"/>
        <v>0</v>
      </c>
      <c r="AZ17" s="12">
        <f t="shared" ca="1" si="41"/>
        <v>0</v>
      </c>
      <c r="BA17" s="12">
        <f t="shared" ca="1" si="42"/>
        <v>0</v>
      </c>
      <c r="BB17" s="11">
        <f t="shared" ca="1" si="43"/>
        <v>0</v>
      </c>
      <c r="BC17" s="11">
        <f t="shared" ca="1" si="44"/>
        <v>1</v>
      </c>
      <c r="BD17" s="11">
        <f t="shared" ca="1" si="45"/>
        <v>1</v>
      </c>
      <c r="BE17" s="11">
        <f t="shared" ca="1" si="46"/>
        <v>0</v>
      </c>
      <c r="BF17" s="11">
        <f t="shared" ca="1" si="47"/>
        <v>0</v>
      </c>
      <c r="BG17" s="11">
        <f t="shared" ca="1" si="48"/>
        <v>0</v>
      </c>
    </row>
    <row r="18" spans="1:59">
      <c r="A18" s="3">
        <f ca="1">OFFSET(Input!C$1,COUNT(Input!$C:$C)-(ROW()-ROW($A$2)+1),0)</f>
        <v>2</v>
      </c>
      <c r="B18" s="3" t="str">
        <f ca="1">OFFSET(Input!D$1,COUNT(Input!$C:$C)-(ROW()-ROW($A$2)+1),0)</f>
        <v>offset</v>
      </c>
      <c r="C18" s="3">
        <f ca="1">OFFSET(Input!E$1,COUNT(Input!$C:$C)-(ROW()-ROW($A$2)+1),0)</f>
        <v>-3476</v>
      </c>
      <c r="D18" s="13">
        <f ca="1">MOD(BB18,Info!$B$32)</f>
        <v>0</v>
      </c>
      <c r="E18" s="13">
        <f ca="1">MOD(BC18,Info!$B$32)</f>
        <v>1</v>
      </c>
      <c r="F18" s="11">
        <v>0</v>
      </c>
      <c r="G18" s="11">
        <v>1</v>
      </c>
      <c r="H18" s="11">
        <v>1</v>
      </c>
      <c r="I18" s="11">
        <v>0</v>
      </c>
      <c r="J18" s="11">
        <f t="shared" ca="1" si="0"/>
        <v>0</v>
      </c>
      <c r="K18" s="11">
        <f ca="1">IF($A18=3,Info!$B$32,0)</f>
        <v>0</v>
      </c>
      <c r="L18" s="12">
        <f t="shared" ca="1" si="1"/>
        <v>0</v>
      </c>
      <c r="M18" s="12">
        <f t="shared" ca="1" si="2"/>
        <v>1</v>
      </c>
      <c r="N18" s="12">
        <f t="shared" ca="1" si="3"/>
        <v>1</v>
      </c>
      <c r="O18" s="12">
        <f t="shared" ca="1" si="4"/>
        <v>0</v>
      </c>
      <c r="P18" s="12">
        <f t="shared" ca="1" si="5"/>
        <v>0</v>
      </c>
      <c r="Q18" s="12">
        <f t="shared" ca="1" si="6"/>
        <v>0</v>
      </c>
      <c r="R18" s="11">
        <f t="shared" ca="1" si="7"/>
        <v>0</v>
      </c>
      <c r="S18" s="11">
        <f t="shared" ca="1" si="8"/>
        <v>1</v>
      </c>
      <c r="T18" s="11">
        <f t="shared" ca="1" si="9"/>
        <v>1</v>
      </c>
      <c r="U18" s="11">
        <f t="shared" ca="1" si="10"/>
        <v>0</v>
      </c>
      <c r="V18" s="11">
        <f t="shared" ca="1" si="11"/>
        <v>0</v>
      </c>
      <c r="W18" s="11">
        <f t="shared" ca="1" si="12"/>
        <v>0</v>
      </c>
      <c r="X18" s="12">
        <f t="shared" ca="1" si="13"/>
        <v>0</v>
      </c>
      <c r="Y18" s="12">
        <f t="shared" ca="1" si="14"/>
        <v>1</v>
      </c>
      <c r="Z18" s="12">
        <f t="shared" ca="1" si="15"/>
        <v>1</v>
      </c>
      <c r="AA18" s="12">
        <f t="shared" ca="1" si="16"/>
        <v>0</v>
      </c>
      <c r="AB18" s="12">
        <f t="shared" ca="1" si="17"/>
        <v>0</v>
      </c>
      <c r="AC18" s="12">
        <f t="shared" ca="1" si="18"/>
        <v>0</v>
      </c>
      <c r="AD18" s="11">
        <f t="shared" ca="1" si="19"/>
        <v>0</v>
      </c>
      <c r="AE18" s="11">
        <f t="shared" ca="1" si="20"/>
        <v>1</v>
      </c>
      <c r="AF18" s="11">
        <f t="shared" ca="1" si="21"/>
        <v>1</v>
      </c>
      <c r="AG18" s="11">
        <f t="shared" ca="1" si="22"/>
        <v>0</v>
      </c>
      <c r="AH18" s="11">
        <f t="shared" ca="1" si="23"/>
        <v>0</v>
      </c>
      <c r="AI18" s="11">
        <f t="shared" ca="1" si="24"/>
        <v>0</v>
      </c>
      <c r="AJ18" s="12">
        <f t="shared" ca="1" si="25"/>
        <v>0</v>
      </c>
      <c r="AK18" s="12">
        <f t="shared" ca="1" si="26"/>
        <v>1</v>
      </c>
      <c r="AL18" s="12">
        <f t="shared" ca="1" si="27"/>
        <v>1</v>
      </c>
      <c r="AM18" s="12">
        <f t="shared" ca="1" si="28"/>
        <v>0</v>
      </c>
      <c r="AN18" s="12">
        <f t="shared" ca="1" si="29"/>
        <v>0</v>
      </c>
      <c r="AO18" s="12">
        <f t="shared" ca="1" si="30"/>
        <v>0</v>
      </c>
      <c r="AP18" s="11">
        <f t="shared" ca="1" si="31"/>
        <v>0</v>
      </c>
      <c r="AQ18" s="11">
        <f t="shared" ca="1" si="32"/>
        <v>1</v>
      </c>
      <c r="AR18" s="11">
        <f t="shared" ca="1" si="33"/>
        <v>1</v>
      </c>
      <c r="AS18" s="11">
        <f t="shared" ca="1" si="34"/>
        <v>0</v>
      </c>
      <c r="AT18" s="11">
        <f t="shared" ca="1" si="35"/>
        <v>0</v>
      </c>
      <c r="AU18" s="11">
        <f t="shared" ca="1" si="36"/>
        <v>0</v>
      </c>
      <c r="AV18" s="12">
        <f t="shared" ca="1" si="37"/>
        <v>0</v>
      </c>
      <c r="AW18" s="12">
        <f t="shared" ca="1" si="38"/>
        <v>1</v>
      </c>
      <c r="AX18" s="12">
        <f t="shared" ca="1" si="39"/>
        <v>1</v>
      </c>
      <c r="AY18" s="12">
        <f t="shared" ca="1" si="40"/>
        <v>0</v>
      </c>
      <c r="AZ18" s="12">
        <f t="shared" ca="1" si="41"/>
        <v>0</v>
      </c>
      <c r="BA18" s="12">
        <f t="shared" ca="1" si="42"/>
        <v>0</v>
      </c>
      <c r="BB18" s="11">
        <f t="shared" ca="1" si="43"/>
        <v>0</v>
      </c>
      <c r="BC18" s="11">
        <f t="shared" ca="1" si="44"/>
        <v>1</v>
      </c>
      <c r="BD18" s="11">
        <f t="shared" ca="1" si="45"/>
        <v>1</v>
      </c>
      <c r="BE18" s="11">
        <f t="shared" ca="1" si="46"/>
        <v>0</v>
      </c>
      <c r="BF18" s="11">
        <f t="shared" ca="1" si="47"/>
        <v>0</v>
      </c>
      <c r="BG18" s="11">
        <f t="shared" ca="1" si="48"/>
        <v>0</v>
      </c>
    </row>
    <row r="19" spans="1:59">
      <c r="A19" s="3">
        <f ca="1">OFFSET(Input!C$1,COUNT(Input!$C:$C)-(ROW()-ROW($A$2)+1),0)</f>
        <v>3</v>
      </c>
      <c r="B19" s="3" t="str">
        <f ca="1">OFFSET(Input!D$1,COUNT(Input!$C:$C)-(ROW()-ROW($A$2)+1),0)</f>
        <v>interleave</v>
      </c>
      <c r="C19" s="3">
        <f ca="1">OFFSET(Input!E$1,COUNT(Input!$C:$C)-(ROW()-ROW($A$2)+1),0)</f>
        <v>73</v>
      </c>
      <c r="D19" s="13">
        <f ca="1">MOD(BB19,Info!$B$32)</f>
        <v>47399394628868</v>
      </c>
      <c r="E19" s="13">
        <f ca="1">MOD(BC19,Info!$B$32)</f>
        <v>119315717514018</v>
      </c>
      <c r="F19" s="11">
        <v>0</v>
      </c>
      <c r="G19" s="11">
        <v>1</v>
      </c>
      <c r="H19" s="11">
        <v>1</v>
      </c>
      <c r="I19" s="11">
        <v>0</v>
      </c>
      <c r="J19" s="11">
        <f t="shared" ca="1" si="0"/>
        <v>73</v>
      </c>
      <c r="K19" s="11">
        <f ca="1">IF($A19=3,Info!$B$32,0)</f>
        <v>119315717514047</v>
      </c>
      <c r="L19" s="12">
        <f t="shared" ca="1" si="1"/>
        <v>1</v>
      </c>
      <c r="M19" s="12">
        <f t="shared" ca="1" si="2"/>
        <v>0</v>
      </c>
      <c r="N19" s="12">
        <f t="shared" ca="1" si="3"/>
        <v>-1634461883754</v>
      </c>
      <c r="O19" s="12">
        <f t="shared" ca="1" si="4"/>
        <v>1</v>
      </c>
      <c r="P19" s="12">
        <f t="shared" ca="1" si="5"/>
        <v>5</v>
      </c>
      <c r="Q19" s="12">
        <f t="shared" ca="1" si="6"/>
        <v>73</v>
      </c>
      <c r="R19" s="11">
        <f t="shared" ca="1" si="7"/>
        <v>-1634461883754</v>
      </c>
      <c r="S19" s="11">
        <f t="shared" ca="1" si="8"/>
        <v>1</v>
      </c>
      <c r="T19" s="11">
        <f t="shared" ca="1" si="9"/>
        <v>22882466372557</v>
      </c>
      <c r="U19" s="11">
        <f t="shared" ca="1" si="10"/>
        <v>-14</v>
      </c>
      <c r="V19" s="11">
        <f t="shared" ca="1" si="11"/>
        <v>3</v>
      </c>
      <c r="W19" s="11">
        <f t="shared" ca="1" si="12"/>
        <v>5</v>
      </c>
      <c r="X19" s="12">
        <f t="shared" ca="1" si="13"/>
        <v>22882466372557</v>
      </c>
      <c r="Y19" s="12">
        <f t="shared" ca="1" si="14"/>
        <v>-14</v>
      </c>
      <c r="Z19" s="12">
        <f t="shared" ca="1" si="15"/>
        <v>-24516928256311</v>
      </c>
      <c r="AA19" s="12">
        <f t="shared" ca="1" si="16"/>
        <v>15</v>
      </c>
      <c r="AB19" s="12">
        <f t="shared" ca="1" si="17"/>
        <v>2</v>
      </c>
      <c r="AC19" s="12">
        <f t="shared" ca="1" si="18"/>
        <v>3</v>
      </c>
      <c r="AD19" s="11">
        <f t="shared" ca="1" si="19"/>
        <v>-24516928256311</v>
      </c>
      <c r="AE19" s="11">
        <f t="shared" ca="1" si="20"/>
        <v>15</v>
      </c>
      <c r="AF19" s="11">
        <f t="shared" ca="1" si="21"/>
        <v>47399394628868</v>
      </c>
      <c r="AG19" s="11">
        <f t="shared" ca="1" si="22"/>
        <v>-29</v>
      </c>
      <c r="AH19" s="11">
        <f t="shared" ca="1" si="23"/>
        <v>1</v>
      </c>
      <c r="AI19" s="11">
        <f t="shared" ca="1" si="24"/>
        <v>2</v>
      </c>
      <c r="AJ19" s="12">
        <f t="shared" ca="1" si="25"/>
        <v>47399394628868</v>
      </c>
      <c r="AK19" s="12">
        <f t="shared" ca="1" si="26"/>
        <v>-29</v>
      </c>
      <c r="AL19" s="12">
        <f t="shared" ca="1" si="27"/>
        <v>-119315717514047</v>
      </c>
      <c r="AM19" s="12">
        <f t="shared" ca="1" si="28"/>
        <v>73</v>
      </c>
      <c r="AN19" s="12">
        <f t="shared" ca="1" si="29"/>
        <v>0</v>
      </c>
      <c r="AO19" s="12">
        <f t="shared" ca="1" si="30"/>
        <v>1</v>
      </c>
      <c r="AP19" s="11">
        <f t="shared" ca="1" si="31"/>
        <v>47399394628868</v>
      </c>
      <c r="AQ19" s="11">
        <f t="shared" ca="1" si="32"/>
        <v>-29</v>
      </c>
      <c r="AR19" s="11">
        <f t="shared" ca="1" si="33"/>
        <v>-119315717514047</v>
      </c>
      <c r="AS19" s="11">
        <f t="shared" ca="1" si="34"/>
        <v>73</v>
      </c>
      <c r="AT19" s="11">
        <f t="shared" ca="1" si="35"/>
        <v>0</v>
      </c>
      <c r="AU19" s="11">
        <f t="shared" ca="1" si="36"/>
        <v>1</v>
      </c>
      <c r="AV19" s="12">
        <f t="shared" ca="1" si="37"/>
        <v>47399394628868</v>
      </c>
      <c r="AW19" s="12">
        <f t="shared" ca="1" si="38"/>
        <v>-29</v>
      </c>
      <c r="AX19" s="12">
        <f t="shared" ca="1" si="39"/>
        <v>-119315717514047</v>
      </c>
      <c r="AY19" s="12">
        <f t="shared" ca="1" si="40"/>
        <v>73</v>
      </c>
      <c r="AZ19" s="12">
        <f t="shared" ca="1" si="41"/>
        <v>0</v>
      </c>
      <c r="BA19" s="12">
        <f t="shared" ca="1" si="42"/>
        <v>1</v>
      </c>
      <c r="BB19" s="11">
        <f t="shared" ca="1" si="43"/>
        <v>47399394628868</v>
      </c>
      <c r="BC19" s="11">
        <f t="shared" ca="1" si="44"/>
        <v>-29</v>
      </c>
      <c r="BD19" s="11">
        <f t="shared" ca="1" si="45"/>
        <v>-119315717514047</v>
      </c>
      <c r="BE19" s="11">
        <f t="shared" ca="1" si="46"/>
        <v>73</v>
      </c>
      <c r="BF19" s="11">
        <f t="shared" ca="1" si="47"/>
        <v>0</v>
      </c>
      <c r="BG19" s="11">
        <f t="shared" ca="1" si="48"/>
        <v>1</v>
      </c>
    </row>
    <row r="20" spans="1:59">
      <c r="A20" s="3">
        <f ca="1">OFFSET(Input!C$1,COUNT(Input!$C:$C)-(ROW()-ROW($A$2)+1),0)</f>
        <v>2</v>
      </c>
      <c r="B20" s="3" t="str">
        <f ca="1">OFFSET(Input!D$1,COUNT(Input!$C:$C)-(ROW()-ROW($A$2)+1),0)</f>
        <v>offset</v>
      </c>
      <c r="C20" s="3">
        <f ca="1">OFFSET(Input!E$1,COUNT(Input!$C:$C)-(ROW()-ROW($A$2)+1),0)</f>
        <v>7631</v>
      </c>
      <c r="D20" s="13">
        <f ca="1">MOD(BB20,Info!$B$32)</f>
        <v>0</v>
      </c>
      <c r="E20" s="13">
        <f ca="1">MOD(BC20,Info!$B$32)</f>
        <v>1</v>
      </c>
      <c r="F20" s="11">
        <v>0</v>
      </c>
      <c r="G20" s="11">
        <v>1</v>
      </c>
      <c r="H20" s="11">
        <v>1</v>
      </c>
      <c r="I20" s="11">
        <v>0</v>
      </c>
      <c r="J20" s="11">
        <f t="shared" ca="1" si="0"/>
        <v>0</v>
      </c>
      <c r="K20" s="11">
        <f ca="1">IF($A20=3,Info!$B$32,0)</f>
        <v>0</v>
      </c>
      <c r="L20" s="12">
        <f t="shared" ca="1" si="1"/>
        <v>0</v>
      </c>
      <c r="M20" s="12">
        <f t="shared" ca="1" si="2"/>
        <v>1</v>
      </c>
      <c r="N20" s="12">
        <f t="shared" ca="1" si="3"/>
        <v>1</v>
      </c>
      <c r="O20" s="12">
        <f t="shared" ca="1" si="4"/>
        <v>0</v>
      </c>
      <c r="P20" s="12">
        <f t="shared" ca="1" si="5"/>
        <v>0</v>
      </c>
      <c r="Q20" s="12">
        <f t="shared" ca="1" si="6"/>
        <v>0</v>
      </c>
      <c r="R20" s="11">
        <f t="shared" ca="1" si="7"/>
        <v>0</v>
      </c>
      <c r="S20" s="11">
        <f t="shared" ca="1" si="8"/>
        <v>1</v>
      </c>
      <c r="T20" s="11">
        <f t="shared" ca="1" si="9"/>
        <v>1</v>
      </c>
      <c r="U20" s="11">
        <f t="shared" ca="1" si="10"/>
        <v>0</v>
      </c>
      <c r="V20" s="11">
        <f t="shared" ca="1" si="11"/>
        <v>0</v>
      </c>
      <c r="W20" s="11">
        <f t="shared" ca="1" si="12"/>
        <v>0</v>
      </c>
      <c r="X20" s="12">
        <f t="shared" ca="1" si="13"/>
        <v>0</v>
      </c>
      <c r="Y20" s="12">
        <f t="shared" ca="1" si="14"/>
        <v>1</v>
      </c>
      <c r="Z20" s="12">
        <f t="shared" ca="1" si="15"/>
        <v>1</v>
      </c>
      <c r="AA20" s="12">
        <f t="shared" ca="1" si="16"/>
        <v>0</v>
      </c>
      <c r="AB20" s="12">
        <f t="shared" ca="1" si="17"/>
        <v>0</v>
      </c>
      <c r="AC20" s="12">
        <f t="shared" ca="1" si="18"/>
        <v>0</v>
      </c>
      <c r="AD20" s="11">
        <f t="shared" ca="1" si="19"/>
        <v>0</v>
      </c>
      <c r="AE20" s="11">
        <f t="shared" ca="1" si="20"/>
        <v>1</v>
      </c>
      <c r="AF20" s="11">
        <f t="shared" ca="1" si="21"/>
        <v>1</v>
      </c>
      <c r="AG20" s="11">
        <f t="shared" ca="1" si="22"/>
        <v>0</v>
      </c>
      <c r="AH20" s="11">
        <f t="shared" ca="1" si="23"/>
        <v>0</v>
      </c>
      <c r="AI20" s="11">
        <f t="shared" ca="1" si="24"/>
        <v>0</v>
      </c>
      <c r="AJ20" s="12">
        <f t="shared" ca="1" si="25"/>
        <v>0</v>
      </c>
      <c r="AK20" s="12">
        <f t="shared" ca="1" si="26"/>
        <v>1</v>
      </c>
      <c r="AL20" s="12">
        <f t="shared" ca="1" si="27"/>
        <v>1</v>
      </c>
      <c r="AM20" s="12">
        <f t="shared" ca="1" si="28"/>
        <v>0</v>
      </c>
      <c r="AN20" s="12">
        <f t="shared" ca="1" si="29"/>
        <v>0</v>
      </c>
      <c r="AO20" s="12">
        <f t="shared" ca="1" si="30"/>
        <v>0</v>
      </c>
      <c r="AP20" s="11">
        <f t="shared" ca="1" si="31"/>
        <v>0</v>
      </c>
      <c r="AQ20" s="11">
        <f t="shared" ca="1" si="32"/>
        <v>1</v>
      </c>
      <c r="AR20" s="11">
        <f t="shared" ca="1" si="33"/>
        <v>1</v>
      </c>
      <c r="AS20" s="11">
        <f t="shared" ca="1" si="34"/>
        <v>0</v>
      </c>
      <c r="AT20" s="11">
        <f t="shared" ca="1" si="35"/>
        <v>0</v>
      </c>
      <c r="AU20" s="11">
        <f t="shared" ca="1" si="36"/>
        <v>0</v>
      </c>
      <c r="AV20" s="12">
        <f t="shared" ca="1" si="37"/>
        <v>0</v>
      </c>
      <c r="AW20" s="12">
        <f t="shared" ca="1" si="38"/>
        <v>1</v>
      </c>
      <c r="AX20" s="12">
        <f t="shared" ca="1" si="39"/>
        <v>1</v>
      </c>
      <c r="AY20" s="12">
        <f t="shared" ca="1" si="40"/>
        <v>0</v>
      </c>
      <c r="AZ20" s="12">
        <f t="shared" ca="1" si="41"/>
        <v>0</v>
      </c>
      <c r="BA20" s="12">
        <f t="shared" ca="1" si="42"/>
        <v>0</v>
      </c>
      <c r="BB20" s="11">
        <f t="shared" ca="1" si="43"/>
        <v>0</v>
      </c>
      <c r="BC20" s="11">
        <f t="shared" ca="1" si="44"/>
        <v>1</v>
      </c>
      <c r="BD20" s="11">
        <f t="shared" ca="1" si="45"/>
        <v>1</v>
      </c>
      <c r="BE20" s="11">
        <f t="shared" ca="1" si="46"/>
        <v>0</v>
      </c>
      <c r="BF20" s="11">
        <f t="shared" ca="1" si="47"/>
        <v>0</v>
      </c>
      <c r="BG20" s="11">
        <f t="shared" ca="1" si="48"/>
        <v>0</v>
      </c>
    </row>
    <row r="21" spans="1:59">
      <c r="A21" s="3">
        <f ca="1">OFFSET(Input!C$1,COUNT(Input!$C:$C)-(ROW()-ROW($A$2)+1),0)</f>
        <v>3</v>
      </c>
      <c r="B21" s="3" t="str">
        <f ca="1">OFFSET(Input!D$1,COUNT(Input!$C:$C)-(ROW()-ROW($A$2)+1),0)</f>
        <v>interleave</v>
      </c>
      <c r="C21" s="3">
        <f ca="1">OFFSET(Input!E$1,COUNT(Input!$C:$C)-(ROW()-ROW($A$2)+1),0)</f>
        <v>49</v>
      </c>
      <c r="D21" s="13">
        <f ca="1">MOD(BB21,Info!$B$32)</f>
        <v>26785161074582</v>
      </c>
      <c r="E21" s="13">
        <f ca="1">MOD(BC21,Info!$B$32)</f>
        <v>119315717514036</v>
      </c>
      <c r="F21" s="11">
        <v>0</v>
      </c>
      <c r="G21" s="11">
        <v>1</v>
      </c>
      <c r="H21" s="11">
        <v>1</v>
      </c>
      <c r="I21" s="11">
        <v>0</v>
      </c>
      <c r="J21" s="11">
        <f t="shared" ca="1" si="0"/>
        <v>49</v>
      </c>
      <c r="K21" s="11">
        <f ca="1">IF($A21=3,Info!$B$32,0)</f>
        <v>119315717514047</v>
      </c>
      <c r="L21" s="12">
        <f t="shared" ca="1" si="1"/>
        <v>1</v>
      </c>
      <c r="M21" s="12">
        <f t="shared" ca="1" si="2"/>
        <v>0</v>
      </c>
      <c r="N21" s="12">
        <f t="shared" ca="1" si="3"/>
        <v>-2435014643143</v>
      </c>
      <c r="O21" s="12">
        <f t="shared" ca="1" si="4"/>
        <v>1</v>
      </c>
      <c r="P21" s="12">
        <f t="shared" ca="1" si="5"/>
        <v>40</v>
      </c>
      <c r="Q21" s="12">
        <f t="shared" ca="1" si="6"/>
        <v>49</v>
      </c>
      <c r="R21" s="11">
        <f t="shared" ca="1" si="7"/>
        <v>-2435014643143</v>
      </c>
      <c r="S21" s="11">
        <f t="shared" ca="1" si="8"/>
        <v>1</v>
      </c>
      <c r="T21" s="11">
        <f t="shared" ca="1" si="9"/>
        <v>2435014643144</v>
      </c>
      <c r="U21" s="11">
        <f t="shared" ca="1" si="10"/>
        <v>-1</v>
      </c>
      <c r="V21" s="11">
        <f t="shared" ca="1" si="11"/>
        <v>9</v>
      </c>
      <c r="W21" s="11">
        <f t="shared" ca="1" si="12"/>
        <v>40</v>
      </c>
      <c r="X21" s="12">
        <f t="shared" ca="1" si="13"/>
        <v>2435014643144</v>
      </c>
      <c r="Y21" s="12">
        <f t="shared" ca="1" si="14"/>
        <v>-1</v>
      </c>
      <c r="Z21" s="12">
        <f t="shared" ca="1" si="15"/>
        <v>-12175073215719</v>
      </c>
      <c r="AA21" s="12">
        <f t="shared" ca="1" si="16"/>
        <v>5</v>
      </c>
      <c r="AB21" s="12">
        <f t="shared" ca="1" si="17"/>
        <v>4</v>
      </c>
      <c r="AC21" s="12">
        <f t="shared" ca="1" si="18"/>
        <v>9</v>
      </c>
      <c r="AD21" s="11">
        <f t="shared" ca="1" si="19"/>
        <v>-12175073215719</v>
      </c>
      <c r="AE21" s="11">
        <f t="shared" ca="1" si="20"/>
        <v>5</v>
      </c>
      <c r="AF21" s="11">
        <f t="shared" ca="1" si="21"/>
        <v>26785161074582</v>
      </c>
      <c r="AG21" s="11">
        <f t="shared" ca="1" si="22"/>
        <v>-11</v>
      </c>
      <c r="AH21" s="11">
        <f t="shared" ca="1" si="23"/>
        <v>1</v>
      </c>
      <c r="AI21" s="11">
        <f t="shared" ca="1" si="24"/>
        <v>4</v>
      </c>
      <c r="AJ21" s="12">
        <f t="shared" ca="1" si="25"/>
        <v>26785161074582</v>
      </c>
      <c r="AK21" s="12">
        <f t="shared" ca="1" si="26"/>
        <v>-11</v>
      </c>
      <c r="AL21" s="12">
        <f t="shared" ca="1" si="27"/>
        <v>-119315717514047</v>
      </c>
      <c r="AM21" s="12">
        <f t="shared" ca="1" si="28"/>
        <v>49</v>
      </c>
      <c r="AN21" s="12">
        <f t="shared" ca="1" si="29"/>
        <v>0</v>
      </c>
      <c r="AO21" s="12">
        <f t="shared" ca="1" si="30"/>
        <v>1</v>
      </c>
      <c r="AP21" s="11">
        <f t="shared" ca="1" si="31"/>
        <v>26785161074582</v>
      </c>
      <c r="AQ21" s="11">
        <f t="shared" ca="1" si="32"/>
        <v>-11</v>
      </c>
      <c r="AR21" s="11">
        <f t="shared" ca="1" si="33"/>
        <v>-119315717514047</v>
      </c>
      <c r="AS21" s="11">
        <f t="shared" ca="1" si="34"/>
        <v>49</v>
      </c>
      <c r="AT21" s="11">
        <f t="shared" ca="1" si="35"/>
        <v>0</v>
      </c>
      <c r="AU21" s="11">
        <f t="shared" ca="1" si="36"/>
        <v>1</v>
      </c>
      <c r="AV21" s="12">
        <f t="shared" ca="1" si="37"/>
        <v>26785161074582</v>
      </c>
      <c r="AW21" s="12">
        <f t="shared" ca="1" si="38"/>
        <v>-11</v>
      </c>
      <c r="AX21" s="12">
        <f t="shared" ca="1" si="39"/>
        <v>-119315717514047</v>
      </c>
      <c r="AY21" s="12">
        <f t="shared" ca="1" si="40"/>
        <v>49</v>
      </c>
      <c r="AZ21" s="12">
        <f t="shared" ca="1" si="41"/>
        <v>0</v>
      </c>
      <c r="BA21" s="12">
        <f t="shared" ca="1" si="42"/>
        <v>1</v>
      </c>
      <c r="BB21" s="11">
        <f t="shared" ca="1" si="43"/>
        <v>26785161074582</v>
      </c>
      <c r="BC21" s="11">
        <f t="shared" ca="1" si="44"/>
        <v>-11</v>
      </c>
      <c r="BD21" s="11">
        <f t="shared" ca="1" si="45"/>
        <v>-119315717514047</v>
      </c>
      <c r="BE21" s="11">
        <f t="shared" ca="1" si="46"/>
        <v>49</v>
      </c>
      <c r="BF21" s="11">
        <f t="shared" ca="1" si="47"/>
        <v>0</v>
      </c>
      <c r="BG21" s="11">
        <f t="shared" ca="1" si="48"/>
        <v>1</v>
      </c>
    </row>
    <row r="22" spans="1:59">
      <c r="A22" s="3">
        <f ca="1">OFFSET(Input!C$1,COUNT(Input!$C:$C)-(ROW()-ROW($A$2)+1),0)</f>
        <v>1</v>
      </c>
      <c r="B22" s="3" t="str">
        <f ca="1">OFFSET(Input!D$1,COUNT(Input!$C:$C)-(ROW()-ROW($A$2)+1),0)</f>
        <v>reverse</v>
      </c>
      <c r="C22" s="3">
        <f ca="1">OFFSET(Input!E$1,COUNT(Input!$C:$C)-(ROW()-ROW($A$2)+1),0)</f>
        <v>0</v>
      </c>
      <c r="D22" s="13">
        <f ca="1">MOD(BB22,Info!$B$32)</f>
        <v>0</v>
      </c>
      <c r="E22" s="13">
        <f ca="1">MOD(BC22,Info!$B$32)</f>
        <v>1</v>
      </c>
      <c r="F22" s="11">
        <v>0</v>
      </c>
      <c r="G22" s="11">
        <v>1</v>
      </c>
      <c r="H22" s="11">
        <v>1</v>
      </c>
      <c r="I22" s="11">
        <v>0</v>
      </c>
      <c r="J22" s="11">
        <f t="shared" ca="1" si="0"/>
        <v>0</v>
      </c>
      <c r="K22" s="11">
        <f ca="1">IF($A22=3,Info!$B$32,0)</f>
        <v>0</v>
      </c>
      <c r="L22" s="12">
        <f t="shared" ca="1" si="1"/>
        <v>0</v>
      </c>
      <c r="M22" s="12">
        <f t="shared" ca="1" si="2"/>
        <v>1</v>
      </c>
      <c r="N22" s="12">
        <f t="shared" ca="1" si="3"/>
        <v>1</v>
      </c>
      <c r="O22" s="12">
        <f t="shared" ca="1" si="4"/>
        <v>0</v>
      </c>
      <c r="P22" s="12">
        <f t="shared" ca="1" si="5"/>
        <v>0</v>
      </c>
      <c r="Q22" s="12">
        <f t="shared" ca="1" si="6"/>
        <v>0</v>
      </c>
      <c r="R22" s="11">
        <f t="shared" ca="1" si="7"/>
        <v>0</v>
      </c>
      <c r="S22" s="11">
        <f t="shared" ca="1" si="8"/>
        <v>1</v>
      </c>
      <c r="T22" s="11">
        <f t="shared" ca="1" si="9"/>
        <v>1</v>
      </c>
      <c r="U22" s="11">
        <f t="shared" ca="1" si="10"/>
        <v>0</v>
      </c>
      <c r="V22" s="11">
        <f t="shared" ca="1" si="11"/>
        <v>0</v>
      </c>
      <c r="W22" s="11">
        <f t="shared" ca="1" si="12"/>
        <v>0</v>
      </c>
      <c r="X22" s="12">
        <f t="shared" ca="1" si="13"/>
        <v>0</v>
      </c>
      <c r="Y22" s="12">
        <f t="shared" ca="1" si="14"/>
        <v>1</v>
      </c>
      <c r="Z22" s="12">
        <f t="shared" ca="1" si="15"/>
        <v>1</v>
      </c>
      <c r="AA22" s="12">
        <f t="shared" ca="1" si="16"/>
        <v>0</v>
      </c>
      <c r="AB22" s="12">
        <f t="shared" ca="1" si="17"/>
        <v>0</v>
      </c>
      <c r="AC22" s="12">
        <f t="shared" ca="1" si="18"/>
        <v>0</v>
      </c>
      <c r="AD22" s="11">
        <f t="shared" ca="1" si="19"/>
        <v>0</v>
      </c>
      <c r="AE22" s="11">
        <f t="shared" ca="1" si="20"/>
        <v>1</v>
      </c>
      <c r="AF22" s="11">
        <f t="shared" ca="1" si="21"/>
        <v>1</v>
      </c>
      <c r="AG22" s="11">
        <f t="shared" ca="1" si="22"/>
        <v>0</v>
      </c>
      <c r="AH22" s="11">
        <f t="shared" ca="1" si="23"/>
        <v>0</v>
      </c>
      <c r="AI22" s="11">
        <f t="shared" ca="1" si="24"/>
        <v>0</v>
      </c>
      <c r="AJ22" s="12">
        <f t="shared" ca="1" si="25"/>
        <v>0</v>
      </c>
      <c r="AK22" s="12">
        <f t="shared" ca="1" si="26"/>
        <v>1</v>
      </c>
      <c r="AL22" s="12">
        <f t="shared" ca="1" si="27"/>
        <v>1</v>
      </c>
      <c r="AM22" s="12">
        <f t="shared" ca="1" si="28"/>
        <v>0</v>
      </c>
      <c r="AN22" s="12">
        <f t="shared" ca="1" si="29"/>
        <v>0</v>
      </c>
      <c r="AO22" s="12">
        <f t="shared" ca="1" si="30"/>
        <v>0</v>
      </c>
      <c r="AP22" s="11">
        <f t="shared" ca="1" si="31"/>
        <v>0</v>
      </c>
      <c r="AQ22" s="11">
        <f t="shared" ca="1" si="32"/>
        <v>1</v>
      </c>
      <c r="AR22" s="11">
        <f t="shared" ca="1" si="33"/>
        <v>1</v>
      </c>
      <c r="AS22" s="11">
        <f t="shared" ca="1" si="34"/>
        <v>0</v>
      </c>
      <c r="AT22" s="11">
        <f t="shared" ca="1" si="35"/>
        <v>0</v>
      </c>
      <c r="AU22" s="11">
        <f t="shared" ca="1" si="36"/>
        <v>0</v>
      </c>
      <c r="AV22" s="12">
        <f t="shared" ca="1" si="37"/>
        <v>0</v>
      </c>
      <c r="AW22" s="12">
        <f t="shared" ca="1" si="38"/>
        <v>1</v>
      </c>
      <c r="AX22" s="12">
        <f t="shared" ca="1" si="39"/>
        <v>1</v>
      </c>
      <c r="AY22" s="12">
        <f t="shared" ca="1" si="40"/>
        <v>0</v>
      </c>
      <c r="AZ22" s="12">
        <f t="shared" ca="1" si="41"/>
        <v>0</v>
      </c>
      <c r="BA22" s="12">
        <f t="shared" ca="1" si="42"/>
        <v>0</v>
      </c>
      <c r="BB22" s="11">
        <f t="shared" ca="1" si="43"/>
        <v>0</v>
      </c>
      <c r="BC22" s="11">
        <f t="shared" ca="1" si="44"/>
        <v>1</v>
      </c>
      <c r="BD22" s="11">
        <f t="shared" ca="1" si="45"/>
        <v>1</v>
      </c>
      <c r="BE22" s="11">
        <f t="shared" ca="1" si="46"/>
        <v>0</v>
      </c>
      <c r="BF22" s="11">
        <f t="shared" ca="1" si="47"/>
        <v>0</v>
      </c>
      <c r="BG22" s="11">
        <f t="shared" ca="1" si="48"/>
        <v>0</v>
      </c>
    </row>
    <row r="23" spans="1:59">
      <c r="A23" s="3">
        <f ca="1">OFFSET(Input!C$1,COUNT(Input!$C:$C)-(ROW()-ROW($A$2)+1),0)</f>
        <v>3</v>
      </c>
      <c r="B23" s="3" t="str">
        <f ca="1">OFFSET(Input!D$1,COUNT(Input!$C:$C)-(ROW()-ROW($A$2)+1),0)</f>
        <v>interleave</v>
      </c>
      <c r="C23" s="3">
        <f ca="1">OFFSET(Input!E$1,COUNT(Input!$C:$C)-(ROW()-ROW($A$2)+1),0)</f>
        <v>11</v>
      </c>
      <c r="D23" s="13">
        <f ca="1">MOD(BB23,Info!$B$32)</f>
        <v>10846883410368</v>
      </c>
      <c r="E23" s="13">
        <f ca="1">MOD(BC23,Info!$B$32)</f>
        <v>119315717514046</v>
      </c>
      <c r="F23" s="11">
        <v>0</v>
      </c>
      <c r="G23" s="11">
        <v>1</v>
      </c>
      <c r="H23" s="11">
        <v>1</v>
      </c>
      <c r="I23" s="11">
        <v>0</v>
      </c>
      <c r="J23" s="11">
        <f t="shared" ca="1" si="0"/>
        <v>11</v>
      </c>
      <c r="K23" s="11">
        <f ca="1">IF($A23=3,Info!$B$32,0)</f>
        <v>119315717514047</v>
      </c>
      <c r="L23" s="12">
        <f t="shared" ca="1" si="1"/>
        <v>1</v>
      </c>
      <c r="M23" s="12">
        <f t="shared" ca="1" si="2"/>
        <v>0</v>
      </c>
      <c r="N23" s="12">
        <f t="shared" ca="1" si="3"/>
        <v>-10846883410367</v>
      </c>
      <c r="O23" s="12">
        <f t="shared" ca="1" si="4"/>
        <v>1</v>
      </c>
      <c r="P23" s="12">
        <f t="shared" ca="1" si="5"/>
        <v>10</v>
      </c>
      <c r="Q23" s="12">
        <f t="shared" ca="1" si="6"/>
        <v>11</v>
      </c>
      <c r="R23" s="11">
        <f t="shared" ca="1" si="7"/>
        <v>-10846883410367</v>
      </c>
      <c r="S23" s="11">
        <f t="shared" ca="1" si="8"/>
        <v>1</v>
      </c>
      <c r="T23" s="11">
        <f t="shared" ca="1" si="9"/>
        <v>10846883410368</v>
      </c>
      <c r="U23" s="11">
        <f t="shared" ca="1" si="10"/>
        <v>-1</v>
      </c>
      <c r="V23" s="11">
        <f t="shared" ca="1" si="11"/>
        <v>1</v>
      </c>
      <c r="W23" s="11">
        <f t="shared" ca="1" si="12"/>
        <v>10</v>
      </c>
      <c r="X23" s="12">
        <f t="shared" ca="1" si="13"/>
        <v>10846883410368</v>
      </c>
      <c r="Y23" s="12">
        <f t="shared" ca="1" si="14"/>
        <v>-1</v>
      </c>
      <c r="Z23" s="12">
        <f t="shared" ca="1" si="15"/>
        <v>-119315717514047</v>
      </c>
      <c r="AA23" s="12">
        <f t="shared" ca="1" si="16"/>
        <v>11</v>
      </c>
      <c r="AB23" s="12">
        <f t="shared" ca="1" si="17"/>
        <v>0</v>
      </c>
      <c r="AC23" s="12">
        <f t="shared" ca="1" si="18"/>
        <v>1</v>
      </c>
      <c r="AD23" s="11">
        <f t="shared" ca="1" si="19"/>
        <v>10846883410368</v>
      </c>
      <c r="AE23" s="11">
        <f t="shared" ca="1" si="20"/>
        <v>-1</v>
      </c>
      <c r="AF23" s="11">
        <f t="shared" ca="1" si="21"/>
        <v>-119315717514047</v>
      </c>
      <c r="AG23" s="11">
        <f t="shared" ca="1" si="22"/>
        <v>11</v>
      </c>
      <c r="AH23" s="11">
        <f t="shared" ca="1" si="23"/>
        <v>0</v>
      </c>
      <c r="AI23" s="11">
        <f t="shared" ca="1" si="24"/>
        <v>1</v>
      </c>
      <c r="AJ23" s="12">
        <f t="shared" ca="1" si="25"/>
        <v>10846883410368</v>
      </c>
      <c r="AK23" s="12">
        <f t="shared" ca="1" si="26"/>
        <v>-1</v>
      </c>
      <c r="AL23" s="12">
        <f t="shared" ca="1" si="27"/>
        <v>-119315717514047</v>
      </c>
      <c r="AM23" s="12">
        <f t="shared" ca="1" si="28"/>
        <v>11</v>
      </c>
      <c r="AN23" s="12">
        <f t="shared" ca="1" si="29"/>
        <v>0</v>
      </c>
      <c r="AO23" s="12">
        <f t="shared" ca="1" si="30"/>
        <v>1</v>
      </c>
      <c r="AP23" s="11">
        <f t="shared" ca="1" si="31"/>
        <v>10846883410368</v>
      </c>
      <c r="AQ23" s="11">
        <f t="shared" ca="1" si="32"/>
        <v>-1</v>
      </c>
      <c r="AR23" s="11">
        <f t="shared" ca="1" si="33"/>
        <v>-119315717514047</v>
      </c>
      <c r="AS23" s="11">
        <f t="shared" ca="1" si="34"/>
        <v>11</v>
      </c>
      <c r="AT23" s="11">
        <f t="shared" ca="1" si="35"/>
        <v>0</v>
      </c>
      <c r="AU23" s="11">
        <f t="shared" ca="1" si="36"/>
        <v>1</v>
      </c>
      <c r="AV23" s="12">
        <f t="shared" ca="1" si="37"/>
        <v>10846883410368</v>
      </c>
      <c r="AW23" s="12">
        <f t="shared" ca="1" si="38"/>
        <v>-1</v>
      </c>
      <c r="AX23" s="12">
        <f t="shared" ca="1" si="39"/>
        <v>-119315717514047</v>
      </c>
      <c r="AY23" s="12">
        <f t="shared" ca="1" si="40"/>
        <v>11</v>
      </c>
      <c r="AZ23" s="12">
        <f t="shared" ca="1" si="41"/>
        <v>0</v>
      </c>
      <c r="BA23" s="12">
        <f t="shared" ca="1" si="42"/>
        <v>1</v>
      </c>
      <c r="BB23" s="11">
        <f t="shared" ca="1" si="43"/>
        <v>10846883410368</v>
      </c>
      <c r="BC23" s="11">
        <f t="shared" ca="1" si="44"/>
        <v>-1</v>
      </c>
      <c r="BD23" s="11">
        <f t="shared" ca="1" si="45"/>
        <v>-119315717514047</v>
      </c>
      <c r="BE23" s="11">
        <f t="shared" ca="1" si="46"/>
        <v>11</v>
      </c>
      <c r="BF23" s="11">
        <f t="shared" ca="1" si="47"/>
        <v>0</v>
      </c>
      <c r="BG23" s="11">
        <f t="shared" ca="1" si="48"/>
        <v>1</v>
      </c>
    </row>
    <row r="24" spans="1:59">
      <c r="A24" s="3">
        <f ca="1">OFFSET(Input!C$1,COUNT(Input!$C:$C)-(ROW()-ROW($A$2)+1),0)</f>
        <v>2</v>
      </c>
      <c r="B24" s="3" t="str">
        <f ca="1">OFFSET(Input!D$1,COUNT(Input!$C:$C)-(ROW()-ROW($A$2)+1),0)</f>
        <v>offset</v>
      </c>
      <c r="C24" s="3">
        <f ca="1">OFFSET(Input!E$1,COUNT(Input!$C:$C)-(ROW()-ROW($A$2)+1),0)</f>
        <v>9539</v>
      </c>
      <c r="D24" s="13">
        <f ca="1">MOD(BB24,Info!$B$32)</f>
        <v>0</v>
      </c>
      <c r="E24" s="13">
        <f ca="1">MOD(BC24,Info!$B$32)</f>
        <v>1</v>
      </c>
      <c r="F24" s="11">
        <v>0</v>
      </c>
      <c r="G24" s="11">
        <v>1</v>
      </c>
      <c r="H24" s="11">
        <v>1</v>
      </c>
      <c r="I24" s="11">
        <v>0</v>
      </c>
      <c r="J24" s="11">
        <f t="shared" ca="1" si="0"/>
        <v>0</v>
      </c>
      <c r="K24" s="11">
        <f ca="1">IF($A24=3,Info!$B$32,0)</f>
        <v>0</v>
      </c>
      <c r="L24" s="12">
        <f t="shared" ca="1" si="1"/>
        <v>0</v>
      </c>
      <c r="M24" s="12">
        <f t="shared" ca="1" si="2"/>
        <v>1</v>
      </c>
      <c r="N24" s="12">
        <f t="shared" ca="1" si="3"/>
        <v>1</v>
      </c>
      <c r="O24" s="12">
        <f t="shared" ca="1" si="4"/>
        <v>0</v>
      </c>
      <c r="P24" s="12">
        <f t="shared" ca="1" si="5"/>
        <v>0</v>
      </c>
      <c r="Q24" s="12">
        <f t="shared" ca="1" si="6"/>
        <v>0</v>
      </c>
      <c r="R24" s="11">
        <f t="shared" ca="1" si="7"/>
        <v>0</v>
      </c>
      <c r="S24" s="11">
        <f t="shared" ca="1" si="8"/>
        <v>1</v>
      </c>
      <c r="T24" s="11">
        <f t="shared" ca="1" si="9"/>
        <v>1</v>
      </c>
      <c r="U24" s="11">
        <f t="shared" ca="1" si="10"/>
        <v>0</v>
      </c>
      <c r="V24" s="11">
        <f t="shared" ca="1" si="11"/>
        <v>0</v>
      </c>
      <c r="W24" s="11">
        <f t="shared" ca="1" si="12"/>
        <v>0</v>
      </c>
      <c r="X24" s="12">
        <f t="shared" ca="1" si="13"/>
        <v>0</v>
      </c>
      <c r="Y24" s="12">
        <f t="shared" ca="1" si="14"/>
        <v>1</v>
      </c>
      <c r="Z24" s="12">
        <f t="shared" ca="1" si="15"/>
        <v>1</v>
      </c>
      <c r="AA24" s="12">
        <f t="shared" ca="1" si="16"/>
        <v>0</v>
      </c>
      <c r="AB24" s="12">
        <f t="shared" ca="1" si="17"/>
        <v>0</v>
      </c>
      <c r="AC24" s="12">
        <f t="shared" ca="1" si="18"/>
        <v>0</v>
      </c>
      <c r="AD24" s="11">
        <f t="shared" ca="1" si="19"/>
        <v>0</v>
      </c>
      <c r="AE24" s="11">
        <f t="shared" ca="1" si="20"/>
        <v>1</v>
      </c>
      <c r="AF24" s="11">
        <f t="shared" ca="1" si="21"/>
        <v>1</v>
      </c>
      <c r="AG24" s="11">
        <f t="shared" ca="1" si="22"/>
        <v>0</v>
      </c>
      <c r="AH24" s="11">
        <f t="shared" ca="1" si="23"/>
        <v>0</v>
      </c>
      <c r="AI24" s="11">
        <f t="shared" ca="1" si="24"/>
        <v>0</v>
      </c>
      <c r="AJ24" s="12">
        <f t="shared" ca="1" si="25"/>
        <v>0</v>
      </c>
      <c r="AK24" s="12">
        <f t="shared" ca="1" si="26"/>
        <v>1</v>
      </c>
      <c r="AL24" s="12">
        <f t="shared" ca="1" si="27"/>
        <v>1</v>
      </c>
      <c r="AM24" s="12">
        <f t="shared" ca="1" si="28"/>
        <v>0</v>
      </c>
      <c r="AN24" s="12">
        <f t="shared" ca="1" si="29"/>
        <v>0</v>
      </c>
      <c r="AO24" s="12">
        <f t="shared" ca="1" si="30"/>
        <v>0</v>
      </c>
      <c r="AP24" s="11">
        <f t="shared" ca="1" si="31"/>
        <v>0</v>
      </c>
      <c r="AQ24" s="11">
        <f t="shared" ca="1" si="32"/>
        <v>1</v>
      </c>
      <c r="AR24" s="11">
        <f t="shared" ca="1" si="33"/>
        <v>1</v>
      </c>
      <c r="AS24" s="11">
        <f t="shared" ca="1" si="34"/>
        <v>0</v>
      </c>
      <c r="AT24" s="11">
        <f t="shared" ca="1" si="35"/>
        <v>0</v>
      </c>
      <c r="AU24" s="11">
        <f t="shared" ca="1" si="36"/>
        <v>0</v>
      </c>
      <c r="AV24" s="12">
        <f t="shared" ca="1" si="37"/>
        <v>0</v>
      </c>
      <c r="AW24" s="12">
        <f t="shared" ca="1" si="38"/>
        <v>1</v>
      </c>
      <c r="AX24" s="12">
        <f t="shared" ca="1" si="39"/>
        <v>1</v>
      </c>
      <c r="AY24" s="12">
        <f t="shared" ca="1" si="40"/>
        <v>0</v>
      </c>
      <c r="AZ24" s="12">
        <f t="shared" ca="1" si="41"/>
        <v>0</v>
      </c>
      <c r="BA24" s="12">
        <f t="shared" ca="1" si="42"/>
        <v>0</v>
      </c>
      <c r="BB24" s="11">
        <f t="shared" ca="1" si="43"/>
        <v>0</v>
      </c>
      <c r="BC24" s="11">
        <f t="shared" ca="1" si="44"/>
        <v>1</v>
      </c>
      <c r="BD24" s="11">
        <f t="shared" ca="1" si="45"/>
        <v>1</v>
      </c>
      <c r="BE24" s="11">
        <f t="shared" ca="1" si="46"/>
        <v>0</v>
      </c>
      <c r="BF24" s="11">
        <f t="shared" ca="1" si="47"/>
        <v>0</v>
      </c>
      <c r="BG24" s="11">
        <f t="shared" ca="1" si="48"/>
        <v>0</v>
      </c>
    </row>
    <row r="25" spans="1:59">
      <c r="A25" s="3">
        <f ca="1">OFFSET(Input!C$1,COUNT(Input!$C:$C)-(ROW()-ROW($A$2)+1),0)</f>
        <v>1</v>
      </c>
      <c r="B25" s="3" t="str">
        <f ca="1">OFFSET(Input!D$1,COUNT(Input!$C:$C)-(ROW()-ROW($A$2)+1),0)</f>
        <v>reverse</v>
      </c>
      <c r="C25" s="3">
        <f ca="1">OFFSET(Input!E$1,COUNT(Input!$C:$C)-(ROW()-ROW($A$2)+1),0)</f>
        <v>0</v>
      </c>
      <c r="D25" s="13">
        <f ca="1">MOD(BB25,Info!$B$32)</f>
        <v>0</v>
      </c>
      <c r="E25" s="13">
        <f ca="1">MOD(BC25,Info!$B$32)</f>
        <v>1</v>
      </c>
      <c r="F25" s="11">
        <v>0</v>
      </c>
      <c r="G25" s="11">
        <v>1</v>
      </c>
      <c r="H25" s="11">
        <v>1</v>
      </c>
      <c r="I25" s="11">
        <v>0</v>
      </c>
      <c r="J25" s="11">
        <f t="shared" ca="1" si="0"/>
        <v>0</v>
      </c>
      <c r="K25" s="11">
        <f ca="1">IF($A25=3,Info!$B$32,0)</f>
        <v>0</v>
      </c>
      <c r="L25" s="12">
        <f t="shared" ca="1" si="1"/>
        <v>0</v>
      </c>
      <c r="M25" s="12">
        <f t="shared" ca="1" si="2"/>
        <v>1</v>
      </c>
      <c r="N25" s="12">
        <f t="shared" ca="1" si="3"/>
        <v>1</v>
      </c>
      <c r="O25" s="12">
        <f t="shared" ca="1" si="4"/>
        <v>0</v>
      </c>
      <c r="P25" s="12">
        <f t="shared" ca="1" si="5"/>
        <v>0</v>
      </c>
      <c r="Q25" s="12">
        <f t="shared" ca="1" si="6"/>
        <v>0</v>
      </c>
      <c r="R25" s="11">
        <f t="shared" ca="1" si="7"/>
        <v>0</v>
      </c>
      <c r="S25" s="11">
        <f t="shared" ca="1" si="8"/>
        <v>1</v>
      </c>
      <c r="T25" s="11">
        <f t="shared" ca="1" si="9"/>
        <v>1</v>
      </c>
      <c r="U25" s="11">
        <f t="shared" ca="1" si="10"/>
        <v>0</v>
      </c>
      <c r="V25" s="11">
        <f t="shared" ca="1" si="11"/>
        <v>0</v>
      </c>
      <c r="W25" s="11">
        <f t="shared" ca="1" si="12"/>
        <v>0</v>
      </c>
      <c r="X25" s="12">
        <f t="shared" ca="1" si="13"/>
        <v>0</v>
      </c>
      <c r="Y25" s="12">
        <f t="shared" ca="1" si="14"/>
        <v>1</v>
      </c>
      <c r="Z25" s="12">
        <f t="shared" ca="1" si="15"/>
        <v>1</v>
      </c>
      <c r="AA25" s="12">
        <f t="shared" ca="1" si="16"/>
        <v>0</v>
      </c>
      <c r="AB25" s="12">
        <f t="shared" ca="1" si="17"/>
        <v>0</v>
      </c>
      <c r="AC25" s="12">
        <f t="shared" ca="1" si="18"/>
        <v>0</v>
      </c>
      <c r="AD25" s="11">
        <f t="shared" ca="1" si="19"/>
        <v>0</v>
      </c>
      <c r="AE25" s="11">
        <f t="shared" ca="1" si="20"/>
        <v>1</v>
      </c>
      <c r="AF25" s="11">
        <f t="shared" ca="1" si="21"/>
        <v>1</v>
      </c>
      <c r="AG25" s="11">
        <f t="shared" ca="1" si="22"/>
        <v>0</v>
      </c>
      <c r="AH25" s="11">
        <f t="shared" ca="1" si="23"/>
        <v>0</v>
      </c>
      <c r="AI25" s="11">
        <f t="shared" ca="1" si="24"/>
        <v>0</v>
      </c>
      <c r="AJ25" s="12">
        <f t="shared" ca="1" si="25"/>
        <v>0</v>
      </c>
      <c r="AK25" s="12">
        <f t="shared" ca="1" si="26"/>
        <v>1</v>
      </c>
      <c r="AL25" s="12">
        <f t="shared" ca="1" si="27"/>
        <v>1</v>
      </c>
      <c r="AM25" s="12">
        <f t="shared" ca="1" si="28"/>
        <v>0</v>
      </c>
      <c r="AN25" s="12">
        <f t="shared" ca="1" si="29"/>
        <v>0</v>
      </c>
      <c r="AO25" s="12">
        <f t="shared" ca="1" si="30"/>
        <v>0</v>
      </c>
      <c r="AP25" s="11">
        <f t="shared" ca="1" si="31"/>
        <v>0</v>
      </c>
      <c r="AQ25" s="11">
        <f t="shared" ca="1" si="32"/>
        <v>1</v>
      </c>
      <c r="AR25" s="11">
        <f t="shared" ca="1" si="33"/>
        <v>1</v>
      </c>
      <c r="AS25" s="11">
        <f t="shared" ca="1" si="34"/>
        <v>0</v>
      </c>
      <c r="AT25" s="11">
        <f t="shared" ca="1" si="35"/>
        <v>0</v>
      </c>
      <c r="AU25" s="11">
        <f t="shared" ca="1" si="36"/>
        <v>0</v>
      </c>
      <c r="AV25" s="12">
        <f t="shared" ca="1" si="37"/>
        <v>0</v>
      </c>
      <c r="AW25" s="12">
        <f t="shared" ca="1" si="38"/>
        <v>1</v>
      </c>
      <c r="AX25" s="12">
        <f t="shared" ca="1" si="39"/>
        <v>1</v>
      </c>
      <c r="AY25" s="12">
        <f t="shared" ca="1" si="40"/>
        <v>0</v>
      </c>
      <c r="AZ25" s="12">
        <f t="shared" ca="1" si="41"/>
        <v>0</v>
      </c>
      <c r="BA25" s="12">
        <f t="shared" ca="1" si="42"/>
        <v>0</v>
      </c>
      <c r="BB25" s="11">
        <f t="shared" ca="1" si="43"/>
        <v>0</v>
      </c>
      <c r="BC25" s="11">
        <f t="shared" ca="1" si="44"/>
        <v>1</v>
      </c>
      <c r="BD25" s="11">
        <f t="shared" ca="1" si="45"/>
        <v>1</v>
      </c>
      <c r="BE25" s="11">
        <f t="shared" ca="1" si="46"/>
        <v>0</v>
      </c>
      <c r="BF25" s="11">
        <f t="shared" ca="1" si="47"/>
        <v>0</v>
      </c>
      <c r="BG25" s="11">
        <f t="shared" ca="1" si="48"/>
        <v>0</v>
      </c>
    </row>
    <row r="26" spans="1:59">
      <c r="A26" s="3">
        <f ca="1">OFFSET(Input!C$1,COUNT(Input!$C:$C)-(ROW()-ROW($A$2)+1),0)</f>
        <v>2</v>
      </c>
      <c r="B26" s="3" t="str">
        <f ca="1">OFFSET(Input!D$1,COUNT(Input!$C:$C)-(ROW()-ROW($A$2)+1),0)</f>
        <v>offset</v>
      </c>
      <c r="C26" s="3">
        <f ca="1">OFFSET(Input!E$1,COUNT(Input!$C:$C)-(ROW()-ROW($A$2)+1),0)</f>
        <v>-5787</v>
      </c>
      <c r="D26" s="13">
        <f ca="1">MOD(BB26,Info!$B$32)</f>
        <v>0</v>
      </c>
      <c r="E26" s="13">
        <f ca="1">MOD(BC26,Info!$B$32)</f>
        <v>1</v>
      </c>
      <c r="F26" s="11">
        <v>0</v>
      </c>
      <c r="G26" s="11">
        <v>1</v>
      </c>
      <c r="H26" s="11">
        <v>1</v>
      </c>
      <c r="I26" s="11">
        <v>0</v>
      </c>
      <c r="J26" s="11">
        <f t="shared" ca="1" si="0"/>
        <v>0</v>
      </c>
      <c r="K26" s="11">
        <f ca="1">IF($A26=3,Info!$B$32,0)</f>
        <v>0</v>
      </c>
      <c r="L26" s="12">
        <f t="shared" ca="1" si="1"/>
        <v>0</v>
      </c>
      <c r="M26" s="12">
        <f t="shared" ca="1" si="2"/>
        <v>1</v>
      </c>
      <c r="N26" s="12">
        <f t="shared" ca="1" si="3"/>
        <v>1</v>
      </c>
      <c r="O26" s="12">
        <f t="shared" ca="1" si="4"/>
        <v>0</v>
      </c>
      <c r="P26" s="12">
        <f t="shared" ca="1" si="5"/>
        <v>0</v>
      </c>
      <c r="Q26" s="12">
        <f t="shared" ca="1" si="6"/>
        <v>0</v>
      </c>
      <c r="R26" s="11">
        <f t="shared" ca="1" si="7"/>
        <v>0</v>
      </c>
      <c r="S26" s="11">
        <f t="shared" ca="1" si="8"/>
        <v>1</v>
      </c>
      <c r="T26" s="11">
        <f t="shared" ca="1" si="9"/>
        <v>1</v>
      </c>
      <c r="U26" s="11">
        <f t="shared" ca="1" si="10"/>
        <v>0</v>
      </c>
      <c r="V26" s="11">
        <f t="shared" ca="1" si="11"/>
        <v>0</v>
      </c>
      <c r="W26" s="11">
        <f t="shared" ca="1" si="12"/>
        <v>0</v>
      </c>
      <c r="X26" s="12">
        <f t="shared" ca="1" si="13"/>
        <v>0</v>
      </c>
      <c r="Y26" s="12">
        <f t="shared" ca="1" si="14"/>
        <v>1</v>
      </c>
      <c r="Z26" s="12">
        <f t="shared" ca="1" si="15"/>
        <v>1</v>
      </c>
      <c r="AA26" s="12">
        <f t="shared" ca="1" si="16"/>
        <v>0</v>
      </c>
      <c r="AB26" s="12">
        <f t="shared" ca="1" si="17"/>
        <v>0</v>
      </c>
      <c r="AC26" s="12">
        <f t="shared" ca="1" si="18"/>
        <v>0</v>
      </c>
      <c r="AD26" s="11">
        <f t="shared" ca="1" si="19"/>
        <v>0</v>
      </c>
      <c r="AE26" s="11">
        <f t="shared" ca="1" si="20"/>
        <v>1</v>
      </c>
      <c r="AF26" s="11">
        <f t="shared" ca="1" si="21"/>
        <v>1</v>
      </c>
      <c r="AG26" s="11">
        <f t="shared" ca="1" si="22"/>
        <v>0</v>
      </c>
      <c r="AH26" s="11">
        <f t="shared" ca="1" si="23"/>
        <v>0</v>
      </c>
      <c r="AI26" s="11">
        <f t="shared" ca="1" si="24"/>
        <v>0</v>
      </c>
      <c r="AJ26" s="12">
        <f t="shared" ca="1" si="25"/>
        <v>0</v>
      </c>
      <c r="AK26" s="12">
        <f t="shared" ca="1" si="26"/>
        <v>1</v>
      </c>
      <c r="AL26" s="12">
        <f t="shared" ca="1" si="27"/>
        <v>1</v>
      </c>
      <c r="AM26" s="12">
        <f t="shared" ca="1" si="28"/>
        <v>0</v>
      </c>
      <c r="AN26" s="12">
        <f t="shared" ca="1" si="29"/>
        <v>0</v>
      </c>
      <c r="AO26" s="12">
        <f t="shared" ca="1" si="30"/>
        <v>0</v>
      </c>
      <c r="AP26" s="11">
        <f t="shared" ca="1" si="31"/>
        <v>0</v>
      </c>
      <c r="AQ26" s="11">
        <f t="shared" ca="1" si="32"/>
        <v>1</v>
      </c>
      <c r="AR26" s="11">
        <f t="shared" ca="1" si="33"/>
        <v>1</v>
      </c>
      <c r="AS26" s="11">
        <f t="shared" ca="1" si="34"/>
        <v>0</v>
      </c>
      <c r="AT26" s="11">
        <f t="shared" ca="1" si="35"/>
        <v>0</v>
      </c>
      <c r="AU26" s="11">
        <f t="shared" ca="1" si="36"/>
        <v>0</v>
      </c>
      <c r="AV26" s="12">
        <f t="shared" ca="1" si="37"/>
        <v>0</v>
      </c>
      <c r="AW26" s="12">
        <f t="shared" ca="1" si="38"/>
        <v>1</v>
      </c>
      <c r="AX26" s="12">
        <f t="shared" ca="1" si="39"/>
        <v>1</v>
      </c>
      <c r="AY26" s="12">
        <f t="shared" ca="1" si="40"/>
        <v>0</v>
      </c>
      <c r="AZ26" s="12">
        <f t="shared" ca="1" si="41"/>
        <v>0</v>
      </c>
      <c r="BA26" s="12">
        <f t="shared" ca="1" si="42"/>
        <v>0</v>
      </c>
      <c r="BB26" s="11">
        <f t="shared" ca="1" si="43"/>
        <v>0</v>
      </c>
      <c r="BC26" s="11">
        <f t="shared" ca="1" si="44"/>
        <v>1</v>
      </c>
      <c r="BD26" s="11">
        <f t="shared" ca="1" si="45"/>
        <v>1</v>
      </c>
      <c r="BE26" s="11">
        <f t="shared" ca="1" si="46"/>
        <v>0</v>
      </c>
      <c r="BF26" s="11">
        <f t="shared" ca="1" si="47"/>
        <v>0</v>
      </c>
      <c r="BG26" s="11">
        <f t="shared" ca="1" si="48"/>
        <v>0</v>
      </c>
    </row>
    <row r="27" spans="1:59">
      <c r="A27" s="3">
        <f ca="1">OFFSET(Input!C$1,COUNT(Input!$C:$C)-(ROW()-ROW($A$2)+1),0)</f>
        <v>1</v>
      </c>
      <c r="B27" s="3" t="str">
        <f ca="1">OFFSET(Input!D$1,COUNT(Input!$C:$C)-(ROW()-ROW($A$2)+1),0)</f>
        <v>reverse</v>
      </c>
      <c r="C27" s="3">
        <f ca="1">OFFSET(Input!E$1,COUNT(Input!$C:$C)-(ROW()-ROW($A$2)+1),0)</f>
        <v>0</v>
      </c>
      <c r="D27" s="13">
        <f ca="1">MOD(BB27,Info!$B$32)</f>
        <v>0</v>
      </c>
      <c r="E27" s="13">
        <f ca="1">MOD(BC27,Info!$B$32)</f>
        <v>1</v>
      </c>
      <c r="F27" s="11">
        <v>0</v>
      </c>
      <c r="G27" s="11">
        <v>1</v>
      </c>
      <c r="H27" s="11">
        <v>1</v>
      </c>
      <c r="I27" s="11">
        <v>0</v>
      </c>
      <c r="J27" s="11">
        <f t="shared" ca="1" si="0"/>
        <v>0</v>
      </c>
      <c r="K27" s="11">
        <f ca="1">IF($A27=3,Info!$B$32,0)</f>
        <v>0</v>
      </c>
      <c r="L27" s="12">
        <f t="shared" ca="1" si="1"/>
        <v>0</v>
      </c>
      <c r="M27" s="12">
        <f t="shared" ca="1" si="2"/>
        <v>1</v>
      </c>
      <c r="N27" s="12">
        <f t="shared" ca="1" si="3"/>
        <v>1</v>
      </c>
      <c r="O27" s="12">
        <f t="shared" ca="1" si="4"/>
        <v>0</v>
      </c>
      <c r="P27" s="12">
        <f t="shared" ca="1" si="5"/>
        <v>0</v>
      </c>
      <c r="Q27" s="12">
        <f t="shared" ca="1" si="6"/>
        <v>0</v>
      </c>
      <c r="R27" s="11">
        <f t="shared" ca="1" si="7"/>
        <v>0</v>
      </c>
      <c r="S27" s="11">
        <f t="shared" ca="1" si="8"/>
        <v>1</v>
      </c>
      <c r="T27" s="11">
        <f t="shared" ca="1" si="9"/>
        <v>1</v>
      </c>
      <c r="U27" s="11">
        <f t="shared" ca="1" si="10"/>
        <v>0</v>
      </c>
      <c r="V27" s="11">
        <f t="shared" ca="1" si="11"/>
        <v>0</v>
      </c>
      <c r="W27" s="11">
        <f t="shared" ca="1" si="12"/>
        <v>0</v>
      </c>
      <c r="X27" s="12">
        <f t="shared" ca="1" si="13"/>
        <v>0</v>
      </c>
      <c r="Y27" s="12">
        <f t="shared" ca="1" si="14"/>
        <v>1</v>
      </c>
      <c r="Z27" s="12">
        <f t="shared" ca="1" si="15"/>
        <v>1</v>
      </c>
      <c r="AA27" s="12">
        <f t="shared" ca="1" si="16"/>
        <v>0</v>
      </c>
      <c r="AB27" s="12">
        <f t="shared" ca="1" si="17"/>
        <v>0</v>
      </c>
      <c r="AC27" s="12">
        <f t="shared" ca="1" si="18"/>
        <v>0</v>
      </c>
      <c r="AD27" s="11">
        <f t="shared" ca="1" si="19"/>
        <v>0</v>
      </c>
      <c r="AE27" s="11">
        <f t="shared" ca="1" si="20"/>
        <v>1</v>
      </c>
      <c r="AF27" s="11">
        <f t="shared" ca="1" si="21"/>
        <v>1</v>
      </c>
      <c r="AG27" s="11">
        <f t="shared" ca="1" si="22"/>
        <v>0</v>
      </c>
      <c r="AH27" s="11">
        <f t="shared" ca="1" si="23"/>
        <v>0</v>
      </c>
      <c r="AI27" s="11">
        <f t="shared" ca="1" si="24"/>
        <v>0</v>
      </c>
      <c r="AJ27" s="12">
        <f t="shared" ca="1" si="25"/>
        <v>0</v>
      </c>
      <c r="AK27" s="12">
        <f t="shared" ca="1" si="26"/>
        <v>1</v>
      </c>
      <c r="AL27" s="12">
        <f t="shared" ca="1" si="27"/>
        <v>1</v>
      </c>
      <c r="AM27" s="12">
        <f t="shared" ca="1" si="28"/>
        <v>0</v>
      </c>
      <c r="AN27" s="12">
        <f t="shared" ca="1" si="29"/>
        <v>0</v>
      </c>
      <c r="AO27" s="12">
        <f t="shared" ca="1" si="30"/>
        <v>0</v>
      </c>
      <c r="AP27" s="11">
        <f t="shared" ca="1" si="31"/>
        <v>0</v>
      </c>
      <c r="AQ27" s="11">
        <f t="shared" ca="1" si="32"/>
        <v>1</v>
      </c>
      <c r="AR27" s="11">
        <f t="shared" ca="1" si="33"/>
        <v>1</v>
      </c>
      <c r="AS27" s="11">
        <f t="shared" ca="1" si="34"/>
        <v>0</v>
      </c>
      <c r="AT27" s="11">
        <f t="shared" ca="1" si="35"/>
        <v>0</v>
      </c>
      <c r="AU27" s="11">
        <f t="shared" ca="1" si="36"/>
        <v>0</v>
      </c>
      <c r="AV27" s="12">
        <f t="shared" ca="1" si="37"/>
        <v>0</v>
      </c>
      <c r="AW27" s="12">
        <f t="shared" ca="1" si="38"/>
        <v>1</v>
      </c>
      <c r="AX27" s="12">
        <f t="shared" ca="1" si="39"/>
        <v>1</v>
      </c>
      <c r="AY27" s="12">
        <f t="shared" ca="1" si="40"/>
        <v>0</v>
      </c>
      <c r="AZ27" s="12">
        <f t="shared" ca="1" si="41"/>
        <v>0</v>
      </c>
      <c r="BA27" s="12">
        <f t="shared" ca="1" si="42"/>
        <v>0</v>
      </c>
      <c r="BB27" s="11">
        <f t="shared" ca="1" si="43"/>
        <v>0</v>
      </c>
      <c r="BC27" s="11">
        <f t="shared" ca="1" si="44"/>
        <v>1</v>
      </c>
      <c r="BD27" s="11">
        <f t="shared" ca="1" si="45"/>
        <v>1</v>
      </c>
      <c r="BE27" s="11">
        <f t="shared" ca="1" si="46"/>
        <v>0</v>
      </c>
      <c r="BF27" s="11">
        <f t="shared" ca="1" si="47"/>
        <v>0</v>
      </c>
      <c r="BG27" s="11">
        <f t="shared" ca="1" si="48"/>
        <v>0</v>
      </c>
    </row>
    <row r="28" spans="1:59">
      <c r="A28" s="3">
        <f ca="1">OFFSET(Input!C$1,COUNT(Input!$C:$C)-(ROW()-ROW($A$2)+1),0)</f>
        <v>2</v>
      </c>
      <c r="B28" s="3" t="str">
        <f ca="1">OFFSET(Input!D$1,COUNT(Input!$C:$C)-(ROW()-ROW($A$2)+1),0)</f>
        <v>offset</v>
      </c>
      <c r="C28" s="3">
        <f ca="1">OFFSET(Input!E$1,COUNT(Input!$C:$C)-(ROW()-ROW($A$2)+1),0)</f>
        <v>7118</v>
      </c>
      <c r="D28" s="13">
        <f ca="1">MOD(BB28,Info!$B$32)</f>
        <v>0</v>
      </c>
      <c r="E28" s="13">
        <f ca="1">MOD(BC28,Info!$B$32)</f>
        <v>1</v>
      </c>
      <c r="F28" s="11">
        <v>0</v>
      </c>
      <c r="G28" s="11">
        <v>1</v>
      </c>
      <c r="H28" s="11">
        <v>1</v>
      </c>
      <c r="I28" s="11">
        <v>0</v>
      </c>
      <c r="J28" s="11">
        <f t="shared" ca="1" si="0"/>
        <v>0</v>
      </c>
      <c r="K28" s="11">
        <f ca="1">IF($A28=3,Info!$B$32,0)</f>
        <v>0</v>
      </c>
      <c r="L28" s="12">
        <f t="shared" ca="1" si="1"/>
        <v>0</v>
      </c>
      <c r="M28" s="12">
        <f t="shared" ca="1" si="2"/>
        <v>1</v>
      </c>
      <c r="N28" s="12">
        <f t="shared" ca="1" si="3"/>
        <v>1</v>
      </c>
      <c r="O28" s="12">
        <f t="shared" ca="1" si="4"/>
        <v>0</v>
      </c>
      <c r="P28" s="12">
        <f t="shared" ca="1" si="5"/>
        <v>0</v>
      </c>
      <c r="Q28" s="12">
        <f t="shared" ca="1" si="6"/>
        <v>0</v>
      </c>
      <c r="R28" s="11">
        <f t="shared" ca="1" si="7"/>
        <v>0</v>
      </c>
      <c r="S28" s="11">
        <f t="shared" ca="1" si="8"/>
        <v>1</v>
      </c>
      <c r="T28" s="11">
        <f t="shared" ca="1" si="9"/>
        <v>1</v>
      </c>
      <c r="U28" s="11">
        <f t="shared" ca="1" si="10"/>
        <v>0</v>
      </c>
      <c r="V28" s="11">
        <f t="shared" ca="1" si="11"/>
        <v>0</v>
      </c>
      <c r="W28" s="11">
        <f t="shared" ca="1" si="12"/>
        <v>0</v>
      </c>
      <c r="X28" s="12">
        <f t="shared" ca="1" si="13"/>
        <v>0</v>
      </c>
      <c r="Y28" s="12">
        <f t="shared" ca="1" si="14"/>
        <v>1</v>
      </c>
      <c r="Z28" s="12">
        <f t="shared" ca="1" si="15"/>
        <v>1</v>
      </c>
      <c r="AA28" s="12">
        <f t="shared" ca="1" si="16"/>
        <v>0</v>
      </c>
      <c r="AB28" s="12">
        <f t="shared" ca="1" si="17"/>
        <v>0</v>
      </c>
      <c r="AC28" s="12">
        <f t="shared" ca="1" si="18"/>
        <v>0</v>
      </c>
      <c r="AD28" s="11">
        <f t="shared" ca="1" si="19"/>
        <v>0</v>
      </c>
      <c r="AE28" s="11">
        <f t="shared" ca="1" si="20"/>
        <v>1</v>
      </c>
      <c r="AF28" s="11">
        <f t="shared" ca="1" si="21"/>
        <v>1</v>
      </c>
      <c r="AG28" s="11">
        <f t="shared" ca="1" si="22"/>
        <v>0</v>
      </c>
      <c r="AH28" s="11">
        <f t="shared" ca="1" si="23"/>
        <v>0</v>
      </c>
      <c r="AI28" s="11">
        <f t="shared" ca="1" si="24"/>
        <v>0</v>
      </c>
      <c r="AJ28" s="12">
        <f t="shared" ca="1" si="25"/>
        <v>0</v>
      </c>
      <c r="AK28" s="12">
        <f t="shared" ca="1" si="26"/>
        <v>1</v>
      </c>
      <c r="AL28" s="12">
        <f t="shared" ca="1" si="27"/>
        <v>1</v>
      </c>
      <c r="AM28" s="12">
        <f t="shared" ca="1" si="28"/>
        <v>0</v>
      </c>
      <c r="AN28" s="12">
        <f t="shared" ca="1" si="29"/>
        <v>0</v>
      </c>
      <c r="AO28" s="12">
        <f t="shared" ca="1" si="30"/>
        <v>0</v>
      </c>
      <c r="AP28" s="11">
        <f t="shared" ca="1" si="31"/>
        <v>0</v>
      </c>
      <c r="AQ28" s="11">
        <f t="shared" ca="1" si="32"/>
        <v>1</v>
      </c>
      <c r="AR28" s="11">
        <f t="shared" ca="1" si="33"/>
        <v>1</v>
      </c>
      <c r="AS28" s="11">
        <f t="shared" ca="1" si="34"/>
        <v>0</v>
      </c>
      <c r="AT28" s="11">
        <f t="shared" ca="1" si="35"/>
        <v>0</v>
      </c>
      <c r="AU28" s="11">
        <f t="shared" ca="1" si="36"/>
        <v>0</v>
      </c>
      <c r="AV28" s="12">
        <f t="shared" ca="1" si="37"/>
        <v>0</v>
      </c>
      <c r="AW28" s="12">
        <f t="shared" ca="1" si="38"/>
        <v>1</v>
      </c>
      <c r="AX28" s="12">
        <f t="shared" ca="1" si="39"/>
        <v>1</v>
      </c>
      <c r="AY28" s="12">
        <f t="shared" ca="1" si="40"/>
        <v>0</v>
      </c>
      <c r="AZ28" s="12">
        <f t="shared" ca="1" si="41"/>
        <v>0</v>
      </c>
      <c r="BA28" s="12">
        <f t="shared" ca="1" si="42"/>
        <v>0</v>
      </c>
      <c r="BB28" s="11">
        <f t="shared" ca="1" si="43"/>
        <v>0</v>
      </c>
      <c r="BC28" s="11">
        <f t="shared" ca="1" si="44"/>
        <v>1</v>
      </c>
      <c r="BD28" s="11">
        <f t="shared" ca="1" si="45"/>
        <v>1</v>
      </c>
      <c r="BE28" s="11">
        <f t="shared" ca="1" si="46"/>
        <v>0</v>
      </c>
      <c r="BF28" s="11">
        <f t="shared" ca="1" si="47"/>
        <v>0</v>
      </c>
      <c r="BG28" s="11">
        <f t="shared" ca="1" si="48"/>
        <v>0</v>
      </c>
    </row>
    <row r="29" spans="1:59">
      <c r="A29" s="3">
        <f ca="1">OFFSET(Input!C$1,COUNT(Input!$C:$C)-(ROW()-ROW($A$2)+1),0)</f>
        <v>3</v>
      </c>
      <c r="B29" s="3" t="str">
        <f ca="1">OFFSET(Input!D$1,COUNT(Input!$C:$C)-(ROW()-ROW($A$2)+1),0)</f>
        <v>interleave</v>
      </c>
      <c r="C29" s="3">
        <f ca="1">OFFSET(Input!E$1,COUNT(Input!$C:$C)-(ROW()-ROW($A$2)+1),0)</f>
        <v>25</v>
      </c>
      <c r="D29" s="13">
        <f ca="1">MOD(BB29,Info!$B$32)</f>
        <v>81134687909552</v>
      </c>
      <c r="E29" s="13">
        <f ca="1">MOD(BC29,Info!$B$32)</f>
        <v>8</v>
      </c>
      <c r="F29" s="11">
        <v>0</v>
      </c>
      <c r="G29" s="11">
        <v>1</v>
      </c>
      <c r="H29" s="11">
        <v>1</v>
      </c>
      <c r="I29" s="11">
        <v>0</v>
      </c>
      <c r="J29" s="11">
        <f t="shared" ca="1" si="0"/>
        <v>25</v>
      </c>
      <c r="K29" s="11">
        <f ca="1">IF($A29=3,Info!$B$32,0)</f>
        <v>119315717514047</v>
      </c>
      <c r="L29" s="12">
        <f t="shared" ca="1" si="1"/>
        <v>1</v>
      </c>
      <c r="M29" s="12">
        <f t="shared" ca="1" si="2"/>
        <v>0</v>
      </c>
      <c r="N29" s="12">
        <f t="shared" ca="1" si="3"/>
        <v>-4772628700561</v>
      </c>
      <c r="O29" s="12">
        <f t="shared" ca="1" si="4"/>
        <v>1</v>
      </c>
      <c r="P29" s="12">
        <f t="shared" ca="1" si="5"/>
        <v>22</v>
      </c>
      <c r="Q29" s="12">
        <f t="shared" ca="1" si="6"/>
        <v>25</v>
      </c>
      <c r="R29" s="11">
        <f t="shared" ca="1" si="7"/>
        <v>-4772628700561</v>
      </c>
      <c r="S29" s="11">
        <f t="shared" ca="1" si="8"/>
        <v>1</v>
      </c>
      <c r="T29" s="11">
        <f t="shared" ca="1" si="9"/>
        <v>4772628700562</v>
      </c>
      <c r="U29" s="11">
        <f t="shared" ca="1" si="10"/>
        <v>-1</v>
      </c>
      <c r="V29" s="11">
        <f t="shared" ca="1" si="11"/>
        <v>3</v>
      </c>
      <c r="W29" s="11">
        <f t="shared" ca="1" si="12"/>
        <v>22</v>
      </c>
      <c r="X29" s="12">
        <f t="shared" ca="1" si="13"/>
        <v>4772628700562</v>
      </c>
      <c r="Y29" s="12">
        <f t="shared" ca="1" si="14"/>
        <v>-1</v>
      </c>
      <c r="Z29" s="12">
        <f t="shared" ca="1" si="15"/>
        <v>-38181029604495</v>
      </c>
      <c r="AA29" s="12">
        <f t="shared" ca="1" si="16"/>
        <v>8</v>
      </c>
      <c r="AB29" s="12">
        <f t="shared" ca="1" si="17"/>
        <v>1</v>
      </c>
      <c r="AC29" s="12">
        <f t="shared" ca="1" si="18"/>
        <v>3</v>
      </c>
      <c r="AD29" s="11">
        <f t="shared" ca="1" si="19"/>
        <v>-38181029604495</v>
      </c>
      <c r="AE29" s="11">
        <f t="shared" ca="1" si="20"/>
        <v>8</v>
      </c>
      <c r="AF29" s="11">
        <f t="shared" ca="1" si="21"/>
        <v>119315717514047</v>
      </c>
      <c r="AG29" s="11">
        <f t="shared" ca="1" si="22"/>
        <v>-25</v>
      </c>
      <c r="AH29" s="11">
        <f t="shared" ca="1" si="23"/>
        <v>0</v>
      </c>
      <c r="AI29" s="11">
        <f t="shared" ca="1" si="24"/>
        <v>1</v>
      </c>
      <c r="AJ29" s="12">
        <f t="shared" ca="1" si="25"/>
        <v>-38181029604495</v>
      </c>
      <c r="AK29" s="12">
        <f t="shared" ca="1" si="26"/>
        <v>8</v>
      </c>
      <c r="AL29" s="12">
        <f t="shared" ca="1" si="27"/>
        <v>119315717514047</v>
      </c>
      <c r="AM29" s="12">
        <f t="shared" ca="1" si="28"/>
        <v>-25</v>
      </c>
      <c r="AN29" s="12">
        <f t="shared" ca="1" si="29"/>
        <v>0</v>
      </c>
      <c r="AO29" s="12">
        <f t="shared" ca="1" si="30"/>
        <v>1</v>
      </c>
      <c r="AP29" s="11">
        <f t="shared" ca="1" si="31"/>
        <v>-38181029604495</v>
      </c>
      <c r="AQ29" s="11">
        <f t="shared" ca="1" si="32"/>
        <v>8</v>
      </c>
      <c r="AR29" s="11">
        <f t="shared" ca="1" si="33"/>
        <v>119315717514047</v>
      </c>
      <c r="AS29" s="11">
        <f t="shared" ca="1" si="34"/>
        <v>-25</v>
      </c>
      <c r="AT29" s="11">
        <f t="shared" ca="1" si="35"/>
        <v>0</v>
      </c>
      <c r="AU29" s="11">
        <f t="shared" ca="1" si="36"/>
        <v>1</v>
      </c>
      <c r="AV29" s="12">
        <f t="shared" ca="1" si="37"/>
        <v>-38181029604495</v>
      </c>
      <c r="AW29" s="12">
        <f t="shared" ca="1" si="38"/>
        <v>8</v>
      </c>
      <c r="AX29" s="12">
        <f t="shared" ca="1" si="39"/>
        <v>119315717514047</v>
      </c>
      <c r="AY29" s="12">
        <f t="shared" ca="1" si="40"/>
        <v>-25</v>
      </c>
      <c r="AZ29" s="12">
        <f t="shared" ca="1" si="41"/>
        <v>0</v>
      </c>
      <c r="BA29" s="12">
        <f t="shared" ca="1" si="42"/>
        <v>1</v>
      </c>
      <c r="BB29" s="11">
        <f t="shared" ca="1" si="43"/>
        <v>-38181029604495</v>
      </c>
      <c r="BC29" s="11">
        <f t="shared" ca="1" si="44"/>
        <v>8</v>
      </c>
      <c r="BD29" s="11">
        <f t="shared" ca="1" si="45"/>
        <v>119315717514047</v>
      </c>
      <c r="BE29" s="11">
        <f t="shared" ca="1" si="46"/>
        <v>-25</v>
      </c>
      <c r="BF29" s="11">
        <f t="shared" ca="1" si="47"/>
        <v>0</v>
      </c>
      <c r="BG29" s="11">
        <f t="shared" ca="1" si="48"/>
        <v>1</v>
      </c>
    </row>
    <row r="30" spans="1:59">
      <c r="A30" s="3">
        <f ca="1">OFFSET(Input!C$1,COUNT(Input!$C:$C)-(ROW()-ROW($A$2)+1),0)</f>
        <v>2</v>
      </c>
      <c r="B30" s="3" t="str">
        <f ca="1">OFFSET(Input!D$1,COUNT(Input!$C:$C)-(ROW()-ROW($A$2)+1),0)</f>
        <v>offset</v>
      </c>
      <c r="C30" s="3">
        <f ca="1">OFFSET(Input!E$1,COUNT(Input!$C:$C)-(ROW()-ROW($A$2)+1),0)</f>
        <v>1069</v>
      </c>
      <c r="D30" s="13">
        <f ca="1">MOD(BB30,Info!$B$32)</f>
        <v>0</v>
      </c>
      <c r="E30" s="13">
        <f ca="1">MOD(BC30,Info!$B$32)</f>
        <v>1</v>
      </c>
      <c r="F30" s="11">
        <v>0</v>
      </c>
      <c r="G30" s="11">
        <v>1</v>
      </c>
      <c r="H30" s="11">
        <v>1</v>
      </c>
      <c r="I30" s="11">
        <v>0</v>
      </c>
      <c r="J30" s="11">
        <f t="shared" ca="1" si="0"/>
        <v>0</v>
      </c>
      <c r="K30" s="11">
        <f ca="1">IF($A30=3,Info!$B$32,0)</f>
        <v>0</v>
      </c>
      <c r="L30" s="12">
        <f t="shared" ca="1" si="1"/>
        <v>0</v>
      </c>
      <c r="M30" s="12">
        <f t="shared" ca="1" si="2"/>
        <v>1</v>
      </c>
      <c r="N30" s="12">
        <f t="shared" ca="1" si="3"/>
        <v>1</v>
      </c>
      <c r="O30" s="12">
        <f t="shared" ca="1" si="4"/>
        <v>0</v>
      </c>
      <c r="P30" s="12">
        <f t="shared" ca="1" si="5"/>
        <v>0</v>
      </c>
      <c r="Q30" s="12">
        <f t="shared" ca="1" si="6"/>
        <v>0</v>
      </c>
      <c r="R30" s="11">
        <f t="shared" ca="1" si="7"/>
        <v>0</v>
      </c>
      <c r="S30" s="11">
        <f t="shared" ca="1" si="8"/>
        <v>1</v>
      </c>
      <c r="T30" s="11">
        <f t="shared" ca="1" si="9"/>
        <v>1</v>
      </c>
      <c r="U30" s="11">
        <f t="shared" ca="1" si="10"/>
        <v>0</v>
      </c>
      <c r="V30" s="11">
        <f t="shared" ca="1" si="11"/>
        <v>0</v>
      </c>
      <c r="W30" s="11">
        <f t="shared" ca="1" si="12"/>
        <v>0</v>
      </c>
      <c r="X30" s="12">
        <f t="shared" ca="1" si="13"/>
        <v>0</v>
      </c>
      <c r="Y30" s="12">
        <f t="shared" ca="1" si="14"/>
        <v>1</v>
      </c>
      <c r="Z30" s="12">
        <f t="shared" ca="1" si="15"/>
        <v>1</v>
      </c>
      <c r="AA30" s="12">
        <f t="shared" ca="1" si="16"/>
        <v>0</v>
      </c>
      <c r="AB30" s="12">
        <f t="shared" ca="1" si="17"/>
        <v>0</v>
      </c>
      <c r="AC30" s="12">
        <f t="shared" ca="1" si="18"/>
        <v>0</v>
      </c>
      <c r="AD30" s="11">
        <f t="shared" ca="1" si="19"/>
        <v>0</v>
      </c>
      <c r="AE30" s="11">
        <f t="shared" ca="1" si="20"/>
        <v>1</v>
      </c>
      <c r="AF30" s="11">
        <f t="shared" ca="1" si="21"/>
        <v>1</v>
      </c>
      <c r="AG30" s="11">
        <f t="shared" ca="1" si="22"/>
        <v>0</v>
      </c>
      <c r="AH30" s="11">
        <f t="shared" ca="1" si="23"/>
        <v>0</v>
      </c>
      <c r="AI30" s="11">
        <f t="shared" ca="1" si="24"/>
        <v>0</v>
      </c>
      <c r="AJ30" s="12">
        <f t="shared" ca="1" si="25"/>
        <v>0</v>
      </c>
      <c r="AK30" s="12">
        <f t="shared" ca="1" si="26"/>
        <v>1</v>
      </c>
      <c r="AL30" s="12">
        <f t="shared" ca="1" si="27"/>
        <v>1</v>
      </c>
      <c r="AM30" s="12">
        <f t="shared" ca="1" si="28"/>
        <v>0</v>
      </c>
      <c r="AN30" s="12">
        <f t="shared" ca="1" si="29"/>
        <v>0</v>
      </c>
      <c r="AO30" s="12">
        <f t="shared" ca="1" si="30"/>
        <v>0</v>
      </c>
      <c r="AP30" s="11">
        <f t="shared" ca="1" si="31"/>
        <v>0</v>
      </c>
      <c r="AQ30" s="11">
        <f t="shared" ca="1" si="32"/>
        <v>1</v>
      </c>
      <c r="AR30" s="11">
        <f t="shared" ca="1" si="33"/>
        <v>1</v>
      </c>
      <c r="AS30" s="11">
        <f t="shared" ca="1" si="34"/>
        <v>0</v>
      </c>
      <c r="AT30" s="11">
        <f t="shared" ca="1" si="35"/>
        <v>0</v>
      </c>
      <c r="AU30" s="11">
        <f t="shared" ca="1" si="36"/>
        <v>0</v>
      </c>
      <c r="AV30" s="12">
        <f t="shared" ca="1" si="37"/>
        <v>0</v>
      </c>
      <c r="AW30" s="12">
        <f t="shared" ca="1" si="38"/>
        <v>1</v>
      </c>
      <c r="AX30" s="12">
        <f t="shared" ca="1" si="39"/>
        <v>1</v>
      </c>
      <c r="AY30" s="12">
        <f t="shared" ca="1" si="40"/>
        <v>0</v>
      </c>
      <c r="AZ30" s="12">
        <f t="shared" ca="1" si="41"/>
        <v>0</v>
      </c>
      <c r="BA30" s="12">
        <f t="shared" ca="1" si="42"/>
        <v>0</v>
      </c>
      <c r="BB30" s="11">
        <f t="shared" ca="1" si="43"/>
        <v>0</v>
      </c>
      <c r="BC30" s="11">
        <f t="shared" ca="1" si="44"/>
        <v>1</v>
      </c>
      <c r="BD30" s="11">
        <f t="shared" ca="1" si="45"/>
        <v>1</v>
      </c>
      <c r="BE30" s="11">
        <f t="shared" ca="1" si="46"/>
        <v>0</v>
      </c>
      <c r="BF30" s="11">
        <f t="shared" ca="1" si="47"/>
        <v>0</v>
      </c>
      <c r="BG30" s="11">
        <f t="shared" ca="1" si="48"/>
        <v>0</v>
      </c>
    </row>
    <row r="31" spans="1:59">
      <c r="A31" s="3">
        <f ca="1">OFFSET(Input!C$1,COUNT(Input!$C:$C)-(ROW()-ROW($A$2)+1),0)</f>
        <v>1</v>
      </c>
      <c r="B31" s="3" t="str">
        <f ca="1">OFFSET(Input!D$1,COUNT(Input!$C:$C)-(ROW()-ROW($A$2)+1),0)</f>
        <v>reverse</v>
      </c>
      <c r="C31" s="3">
        <f ca="1">OFFSET(Input!E$1,COUNT(Input!$C:$C)-(ROW()-ROW($A$2)+1),0)</f>
        <v>0</v>
      </c>
      <c r="D31" s="13">
        <f ca="1">MOD(BB31,Info!$B$32)</f>
        <v>0</v>
      </c>
      <c r="E31" s="13">
        <f ca="1">MOD(BC31,Info!$B$32)</f>
        <v>1</v>
      </c>
      <c r="F31" s="11">
        <v>0</v>
      </c>
      <c r="G31" s="11">
        <v>1</v>
      </c>
      <c r="H31" s="11">
        <v>1</v>
      </c>
      <c r="I31" s="11">
        <v>0</v>
      </c>
      <c r="J31" s="11">
        <f t="shared" ca="1" si="0"/>
        <v>0</v>
      </c>
      <c r="K31" s="11">
        <f ca="1">IF($A31=3,Info!$B$32,0)</f>
        <v>0</v>
      </c>
      <c r="L31" s="12">
        <f t="shared" ca="1" si="1"/>
        <v>0</v>
      </c>
      <c r="M31" s="12">
        <f t="shared" ca="1" si="2"/>
        <v>1</v>
      </c>
      <c r="N31" s="12">
        <f t="shared" ca="1" si="3"/>
        <v>1</v>
      </c>
      <c r="O31" s="12">
        <f t="shared" ca="1" si="4"/>
        <v>0</v>
      </c>
      <c r="P31" s="12">
        <f t="shared" ca="1" si="5"/>
        <v>0</v>
      </c>
      <c r="Q31" s="12">
        <f t="shared" ca="1" si="6"/>
        <v>0</v>
      </c>
      <c r="R31" s="11">
        <f t="shared" ca="1" si="7"/>
        <v>0</v>
      </c>
      <c r="S31" s="11">
        <f t="shared" ca="1" si="8"/>
        <v>1</v>
      </c>
      <c r="T31" s="11">
        <f t="shared" ca="1" si="9"/>
        <v>1</v>
      </c>
      <c r="U31" s="11">
        <f t="shared" ca="1" si="10"/>
        <v>0</v>
      </c>
      <c r="V31" s="11">
        <f t="shared" ca="1" si="11"/>
        <v>0</v>
      </c>
      <c r="W31" s="11">
        <f t="shared" ca="1" si="12"/>
        <v>0</v>
      </c>
      <c r="X31" s="12">
        <f t="shared" ca="1" si="13"/>
        <v>0</v>
      </c>
      <c r="Y31" s="12">
        <f t="shared" ca="1" si="14"/>
        <v>1</v>
      </c>
      <c r="Z31" s="12">
        <f t="shared" ca="1" si="15"/>
        <v>1</v>
      </c>
      <c r="AA31" s="12">
        <f t="shared" ca="1" si="16"/>
        <v>0</v>
      </c>
      <c r="AB31" s="12">
        <f t="shared" ca="1" si="17"/>
        <v>0</v>
      </c>
      <c r="AC31" s="12">
        <f t="shared" ca="1" si="18"/>
        <v>0</v>
      </c>
      <c r="AD31" s="11">
        <f t="shared" ca="1" si="19"/>
        <v>0</v>
      </c>
      <c r="AE31" s="11">
        <f t="shared" ca="1" si="20"/>
        <v>1</v>
      </c>
      <c r="AF31" s="11">
        <f t="shared" ca="1" si="21"/>
        <v>1</v>
      </c>
      <c r="AG31" s="11">
        <f t="shared" ca="1" si="22"/>
        <v>0</v>
      </c>
      <c r="AH31" s="11">
        <f t="shared" ca="1" si="23"/>
        <v>0</v>
      </c>
      <c r="AI31" s="11">
        <f t="shared" ca="1" si="24"/>
        <v>0</v>
      </c>
      <c r="AJ31" s="12">
        <f t="shared" ca="1" si="25"/>
        <v>0</v>
      </c>
      <c r="AK31" s="12">
        <f t="shared" ca="1" si="26"/>
        <v>1</v>
      </c>
      <c r="AL31" s="12">
        <f t="shared" ca="1" si="27"/>
        <v>1</v>
      </c>
      <c r="AM31" s="12">
        <f t="shared" ca="1" si="28"/>
        <v>0</v>
      </c>
      <c r="AN31" s="12">
        <f t="shared" ca="1" si="29"/>
        <v>0</v>
      </c>
      <c r="AO31" s="12">
        <f t="shared" ca="1" si="30"/>
        <v>0</v>
      </c>
      <c r="AP31" s="11">
        <f t="shared" ca="1" si="31"/>
        <v>0</v>
      </c>
      <c r="AQ31" s="11">
        <f t="shared" ca="1" si="32"/>
        <v>1</v>
      </c>
      <c r="AR31" s="11">
        <f t="shared" ca="1" si="33"/>
        <v>1</v>
      </c>
      <c r="AS31" s="11">
        <f t="shared" ca="1" si="34"/>
        <v>0</v>
      </c>
      <c r="AT31" s="11">
        <f t="shared" ca="1" si="35"/>
        <v>0</v>
      </c>
      <c r="AU31" s="11">
        <f t="shared" ca="1" si="36"/>
        <v>0</v>
      </c>
      <c r="AV31" s="12">
        <f t="shared" ca="1" si="37"/>
        <v>0</v>
      </c>
      <c r="AW31" s="12">
        <f t="shared" ca="1" si="38"/>
        <v>1</v>
      </c>
      <c r="AX31" s="12">
        <f t="shared" ca="1" si="39"/>
        <v>1</v>
      </c>
      <c r="AY31" s="12">
        <f t="shared" ca="1" si="40"/>
        <v>0</v>
      </c>
      <c r="AZ31" s="12">
        <f t="shared" ca="1" si="41"/>
        <v>0</v>
      </c>
      <c r="BA31" s="12">
        <f t="shared" ca="1" si="42"/>
        <v>0</v>
      </c>
      <c r="BB31" s="11">
        <f t="shared" ca="1" si="43"/>
        <v>0</v>
      </c>
      <c r="BC31" s="11">
        <f t="shared" ca="1" si="44"/>
        <v>1</v>
      </c>
      <c r="BD31" s="11">
        <f t="shared" ca="1" si="45"/>
        <v>1</v>
      </c>
      <c r="BE31" s="11">
        <f t="shared" ca="1" si="46"/>
        <v>0</v>
      </c>
      <c r="BF31" s="11">
        <f t="shared" ca="1" si="47"/>
        <v>0</v>
      </c>
      <c r="BG31" s="11">
        <f t="shared" ca="1" si="48"/>
        <v>0</v>
      </c>
    </row>
    <row r="32" spans="1:59">
      <c r="A32" s="3">
        <f ca="1">OFFSET(Input!C$1,COUNT(Input!$C:$C)-(ROW()-ROW($A$2)+1),0)</f>
        <v>2</v>
      </c>
      <c r="B32" s="3" t="str">
        <f ca="1">OFFSET(Input!D$1,COUNT(Input!$C:$C)-(ROW()-ROW($A$2)+1),0)</f>
        <v>offset</v>
      </c>
      <c r="C32" s="3">
        <f ca="1">OFFSET(Input!E$1,COUNT(Input!$C:$C)-(ROW()-ROW($A$2)+1),0)</f>
        <v>-679</v>
      </c>
      <c r="D32" s="13">
        <f ca="1">MOD(BB32,Info!$B$32)</f>
        <v>0</v>
      </c>
      <c r="E32" s="13">
        <f ca="1">MOD(BC32,Info!$B$32)</f>
        <v>1</v>
      </c>
      <c r="F32" s="11">
        <v>0</v>
      </c>
      <c r="G32" s="11">
        <v>1</v>
      </c>
      <c r="H32" s="11">
        <v>1</v>
      </c>
      <c r="I32" s="11">
        <v>0</v>
      </c>
      <c r="J32" s="11">
        <f t="shared" ca="1" si="0"/>
        <v>0</v>
      </c>
      <c r="K32" s="11">
        <f ca="1">IF($A32=3,Info!$B$32,0)</f>
        <v>0</v>
      </c>
      <c r="L32" s="12">
        <f t="shared" ca="1" si="1"/>
        <v>0</v>
      </c>
      <c r="M32" s="12">
        <f t="shared" ca="1" si="2"/>
        <v>1</v>
      </c>
      <c r="N32" s="12">
        <f t="shared" ca="1" si="3"/>
        <v>1</v>
      </c>
      <c r="O32" s="12">
        <f t="shared" ca="1" si="4"/>
        <v>0</v>
      </c>
      <c r="P32" s="12">
        <f t="shared" ca="1" si="5"/>
        <v>0</v>
      </c>
      <c r="Q32" s="12">
        <f t="shared" ca="1" si="6"/>
        <v>0</v>
      </c>
      <c r="R32" s="11">
        <f t="shared" ca="1" si="7"/>
        <v>0</v>
      </c>
      <c r="S32" s="11">
        <f t="shared" ca="1" si="8"/>
        <v>1</v>
      </c>
      <c r="T32" s="11">
        <f t="shared" ca="1" si="9"/>
        <v>1</v>
      </c>
      <c r="U32" s="11">
        <f t="shared" ca="1" si="10"/>
        <v>0</v>
      </c>
      <c r="V32" s="11">
        <f t="shared" ca="1" si="11"/>
        <v>0</v>
      </c>
      <c r="W32" s="11">
        <f t="shared" ca="1" si="12"/>
        <v>0</v>
      </c>
      <c r="X32" s="12">
        <f t="shared" ca="1" si="13"/>
        <v>0</v>
      </c>
      <c r="Y32" s="12">
        <f t="shared" ca="1" si="14"/>
        <v>1</v>
      </c>
      <c r="Z32" s="12">
        <f t="shared" ca="1" si="15"/>
        <v>1</v>
      </c>
      <c r="AA32" s="12">
        <f t="shared" ca="1" si="16"/>
        <v>0</v>
      </c>
      <c r="AB32" s="12">
        <f t="shared" ca="1" si="17"/>
        <v>0</v>
      </c>
      <c r="AC32" s="12">
        <f t="shared" ca="1" si="18"/>
        <v>0</v>
      </c>
      <c r="AD32" s="11">
        <f t="shared" ca="1" si="19"/>
        <v>0</v>
      </c>
      <c r="AE32" s="11">
        <f t="shared" ca="1" si="20"/>
        <v>1</v>
      </c>
      <c r="AF32" s="11">
        <f t="shared" ca="1" si="21"/>
        <v>1</v>
      </c>
      <c r="AG32" s="11">
        <f t="shared" ca="1" si="22"/>
        <v>0</v>
      </c>
      <c r="AH32" s="11">
        <f t="shared" ca="1" si="23"/>
        <v>0</v>
      </c>
      <c r="AI32" s="11">
        <f t="shared" ca="1" si="24"/>
        <v>0</v>
      </c>
      <c r="AJ32" s="12">
        <f t="shared" ca="1" si="25"/>
        <v>0</v>
      </c>
      <c r="AK32" s="12">
        <f t="shared" ca="1" si="26"/>
        <v>1</v>
      </c>
      <c r="AL32" s="12">
        <f t="shared" ca="1" si="27"/>
        <v>1</v>
      </c>
      <c r="AM32" s="12">
        <f t="shared" ca="1" si="28"/>
        <v>0</v>
      </c>
      <c r="AN32" s="12">
        <f t="shared" ca="1" si="29"/>
        <v>0</v>
      </c>
      <c r="AO32" s="12">
        <f t="shared" ca="1" si="30"/>
        <v>0</v>
      </c>
      <c r="AP32" s="11">
        <f t="shared" ca="1" si="31"/>
        <v>0</v>
      </c>
      <c r="AQ32" s="11">
        <f t="shared" ca="1" si="32"/>
        <v>1</v>
      </c>
      <c r="AR32" s="11">
        <f t="shared" ca="1" si="33"/>
        <v>1</v>
      </c>
      <c r="AS32" s="11">
        <f t="shared" ca="1" si="34"/>
        <v>0</v>
      </c>
      <c r="AT32" s="11">
        <f t="shared" ca="1" si="35"/>
        <v>0</v>
      </c>
      <c r="AU32" s="11">
        <f t="shared" ca="1" si="36"/>
        <v>0</v>
      </c>
      <c r="AV32" s="12">
        <f t="shared" ca="1" si="37"/>
        <v>0</v>
      </c>
      <c r="AW32" s="12">
        <f t="shared" ca="1" si="38"/>
        <v>1</v>
      </c>
      <c r="AX32" s="12">
        <f t="shared" ca="1" si="39"/>
        <v>1</v>
      </c>
      <c r="AY32" s="12">
        <f t="shared" ca="1" si="40"/>
        <v>0</v>
      </c>
      <c r="AZ32" s="12">
        <f t="shared" ca="1" si="41"/>
        <v>0</v>
      </c>
      <c r="BA32" s="12">
        <f t="shared" ca="1" si="42"/>
        <v>0</v>
      </c>
      <c r="BB32" s="11">
        <f t="shared" ca="1" si="43"/>
        <v>0</v>
      </c>
      <c r="BC32" s="11">
        <f t="shared" ca="1" si="44"/>
        <v>1</v>
      </c>
      <c r="BD32" s="11">
        <f t="shared" ca="1" si="45"/>
        <v>1</v>
      </c>
      <c r="BE32" s="11">
        <f t="shared" ca="1" si="46"/>
        <v>0</v>
      </c>
      <c r="BF32" s="11">
        <f t="shared" ca="1" si="47"/>
        <v>0</v>
      </c>
      <c r="BG32" s="11">
        <f t="shared" ca="1" si="48"/>
        <v>0</v>
      </c>
    </row>
    <row r="33" spans="1:59">
      <c r="A33" s="3">
        <f ca="1">OFFSET(Input!C$1,COUNT(Input!$C:$C)-(ROW()-ROW($A$2)+1),0)</f>
        <v>1</v>
      </c>
      <c r="B33" s="3" t="str">
        <f ca="1">OFFSET(Input!D$1,COUNT(Input!$C:$C)-(ROW()-ROW($A$2)+1),0)</f>
        <v>reverse</v>
      </c>
      <c r="C33" s="3">
        <f ca="1">OFFSET(Input!E$1,COUNT(Input!$C:$C)-(ROW()-ROW($A$2)+1),0)</f>
        <v>0</v>
      </c>
      <c r="D33" s="13">
        <f ca="1">MOD(BB33,Info!$B$32)</f>
        <v>0</v>
      </c>
      <c r="E33" s="13">
        <f ca="1">MOD(BC33,Info!$B$32)</f>
        <v>1</v>
      </c>
      <c r="F33" s="11">
        <v>0</v>
      </c>
      <c r="G33" s="11">
        <v>1</v>
      </c>
      <c r="H33" s="11">
        <v>1</v>
      </c>
      <c r="I33" s="11">
        <v>0</v>
      </c>
      <c r="J33" s="11">
        <f t="shared" ca="1" si="0"/>
        <v>0</v>
      </c>
      <c r="K33" s="11">
        <f ca="1">IF($A33=3,Info!$B$32,0)</f>
        <v>0</v>
      </c>
      <c r="L33" s="12">
        <f t="shared" ca="1" si="1"/>
        <v>0</v>
      </c>
      <c r="M33" s="12">
        <f t="shared" ca="1" si="2"/>
        <v>1</v>
      </c>
      <c r="N33" s="12">
        <f t="shared" ca="1" si="3"/>
        <v>1</v>
      </c>
      <c r="O33" s="12">
        <f t="shared" ca="1" si="4"/>
        <v>0</v>
      </c>
      <c r="P33" s="12">
        <f t="shared" ca="1" si="5"/>
        <v>0</v>
      </c>
      <c r="Q33" s="12">
        <f t="shared" ca="1" si="6"/>
        <v>0</v>
      </c>
      <c r="R33" s="11">
        <f t="shared" ca="1" si="7"/>
        <v>0</v>
      </c>
      <c r="S33" s="11">
        <f t="shared" ca="1" si="8"/>
        <v>1</v>
      </c>
      <c r="T33" s="11">
        <f t="shared" ca="1" si="9"/>
        <v>1</v>
      </c>
      <c r="U33" s="11">
        <f t="shared" ca="1" si="10"/>
        <v>0</v>
      </c>
      <c r="V33" s="11">
        <f t="shared" ca="1" si="11"/>
        <v>0</v>
      </c>
      <c r="W33" s="11">
        <f t="shared" ca="1" si="12"/>
        <v>0</v>
      </c>
      <c r="X33" s="12">
        <f t="shared" ca="1" si="13"/>
        <v>0</v>
      </c>
      <c r="Y33" s="12">
        <f t="shared" ca="1" si="14"/>
        <v>1</v>
      </c>
      <c r="Z33" s="12">
        <f t="shared" ca="1" si="15"/>
        <v>1</v>
      </c>
      <c r="AA33" s="12">
        <f t="shared" ca="1" si="16"/>
        <v>0</v>
      </c>
      <c r="AB33" s="12">
        <f t="shared" ca="1" si="17"/>
        <v>0</v>
      </c>
      <c r="AC33" s="12">
        <f t="shared" ca="1" si="18"/>
        <v>0</v>
      </c>
      <c r="AD33" s="11">
        <f t="shared" ca="1" si="19"/>
        <v>0</v>
      </c>
      <c r="AE33" s="11">
        <f t="shared" ca="1" si="20"/>
        <v>1</v>
      </c>
      <c r="AF33" s="11">
        <f t="shared" ca="1" si="21"/>
        <v>1</v>
      </c>
      <c r="AG33" s="11">
        <f t="shared" ca="1" si="22"/>
        <v>0</v>
      </c>
      <c r="AH33" s="11">
        <f t="shared" ca="1" si="23"/>
        <v>0</v>
      </c>
      <c r="AI33" s="11">
        <f t="shared" ca="1" si="24"/>
        <v>0</v>
      </c>
      <c r="AJ33" s="12">
        <f t="shared" ca="1" si="25"/>
        <v>0</v>
      </c>
      <c r="AK33" s="12">
        <f t="shared" ca="1" si="26"/>
        <v>1</v>
      </c>
      <c r="AL33" s="12">
        <f t="shared" ca="1" si="27"/>
        <v>1</v>
      </c>
      <c r="AM33" s="12">
        <f t="shared" ca="1" si="28"/>
        <v>0</v>
      </c>
      <c r="AN33" s="12">
        <f t="shared" ca="1" si="29"/>
        <v>0</v>
      </c>
      <c r="AO33" s="12">
        <f t="shared" ca="1" si="30"/>
        <v>0</v>
      </c>
      <c r="AP33" s="11">
        <f t="shared" ca="1" si="31"/>
        <v>0</v>
      </c>
      <c r="AQ33" s="11">
        <f t="shared" ca="1" si="32"/>
        <v>1</v>
      </c>
      <c r="AR33" s="11">
        <f t="shared" ca="1" si="33"/>
        <v>1</v>
      </c>
      <c r="AS33" s="11">
        <f t="shared" ca="1" si="34"/>
        <v>0</v>
      </c>
      <c r="AT33" s="11">
        <f t="shared" ca="1" si="35"/>
        <v>0</v>
      </c>
      <c r="AU33" s="11">
        <f t="shared" ca="1" si="36"/>
        <v>0</v>
      </c>
      <c r="AV33" s="12">
        <f t="shared" ca="1" si="37"/>
        <v>0</v>
      </c>
      <c r="AW33" s="12">
        <f t="shared" ca="1" si="38"/>
        <v>1</v>
      </c>
      <c r="AX33" s="12">
        <f t="shared" ca="1" si="39"/>
        <v>1</v>
      </c>
      <c r="AY33" s="12">
        <f t="shared" ca="1" si="40"/>
        <v>0</v>
      </c>
      <c r="AZ33" s="12">
        <f t="shared" ca="1" si="41"/>
        <v>0</v>
      </c>
      <c r="BA33" s="12">
        <f t="shared" ca="1" si="42"/>
        <v>0</v>
      </c>
      <c r="BB33" s="11">
        <f t="shared" ca="1" si="43"/>
        <v>0</v>
      </c>
      <c r="BC33" s="11">
        <f t="shared" ca="1" si="44"/>
        <v>1</v>
      </c>
      <c r="BD33" s="11">
        <f t="shared" ca="1" si="45"/>
        <v>1</v>
      </c>
      <c r="BE33" s="11">
        <f t="shared" ca="1" si="46"/>
        <v>0</v>
      </c>
      <c r="BF33" s="11">
        <f t="shared" ca="1" si="47"/>
        <v>0</v>
      </c>
      <c r="BG33" s="11">
        <f t="shared" ca="1" si="48"/>
        <v>0</v>
      </c>
    </row>
    <row r="34" spans="1:59">
      <c r="A34" s="3">
        <f ca="1">OFFSET(Input!C$1,COUNT(Input!$C:$C)-(ROW()-ROW($A$2)+1),0)</f>
        <v>3</v>
      </c>
      <c r="B34" s="3" t="str">
        <f ca="1">OFFSET(Input!D$1,COUNT(Input!$C:$C)-(ROW()-ROW($A$2)+1),0)</f>
        <v>interleave</v>
      </c>
      <c r="C34" s="3">
        <f ca="1">OFFSET(Input!E$1,COUNT(Input!$C:$C)-(ROW()-ROW($A$2)+1),0)</f>
        <v>27</v>
      </c>
      <c r="D34" s="13">
        <f ca="1">MOD(BB34,Info!$B$32)</f>
        <v>97220214270705</v>
      </c>
      <c r="E34" s="13">
        <f ca="1">MOD(BC34,Info!$B$32)</f>
        <v>5</v>
      </c>
      <c r="F34" s="11">
        <v>0</v>
      </c>
      <c r="G34" s="11">
        <v>1</v>
      </c>
      <c r="H34" s="11">
        <v>1</v>
      </c>
      <c r="I34" s="11">
        <v>0</v>
      </c>
      <c r="J34" s="11">
        <f t="shared" ca="1" si="0"/>
        <v>27</v>
      </c>
      <c r="K34" s="11">
        <f ca="1">IF($A34=3,Info!$B$32,0)</f>
        <v>119315717514047</v>
      </c>
      <c r="L34" s="12">
        <f t="shared" ca="1" si="1"/>
        <v>1</v>
      </c>
      <c r="M34" s="12">
        <f t="shared" ca="1" si="2"/>
        <v>0</v>
      </c>
      <c r="N34" s="12">
        <f t="shared" ca="1" si="3"/>
        <v>-4419100648668</v>
      </c>
      <c r="O34" s="12">
        <f t="shared" ca="1" si="4"/>
        <v>1</v>
      </c>
      <c r="P34" s="12">
        <f t="shared" ca="1" si="5"/>
        <v>11</v>
      </c>
      <c r="Q34" s="12">
        <f t="shared" ca="1" si="6"/>
        <v>27</v>
      </c>
      <c r="R34" s="11">
        <f t="shared" ca="1" si="7"/>
        <v>-4419100648668</v>
      </c>
      <c r="S34" s="11">
        <f t="shared" ca="1" si="8"/>
        <v>1</v>
      </c>
      <c r="T34" s="11">
        <f t="shared" ca="1" si="9"/>
        <v>8838201297337</v>
      </c>
      <c r="U34" s="11">
        <f t="shared" ca="1" si="10"/>
        <v>-2</v>
      </c>
      <c r="V34" s="11">
        <f t="shared" ca="1" si="11"/>
        <v>5</v>
      </c>
      <c r="W34" s="11">
        <f t="shared" ca="1" si="12"/>
        <v>11</v>
      </c>
      <c r="X34" s="12">
        <f t="shared" ca="1" si="13"/>
        <v>8838201297337</v>
      </c>
      <c r="Y34" s="12">
        <f t="shared" ca="1" si="14"/>
        <v>-2</v>
      </c>
      <c r="Z34" s="12">
        <f t="shared" ca="1" si="15"/>
        <v>-22095503243342</v>
      </c>
      <c r="AA34" s="12">
        <f t="shared" ca="1" si="16"/>
        <v>5</v>
      </c>
      <c r="AB34" s="12">
        <f t="shared" ca="1" si="17"/>
        <v>1</v>
      </c>
      <c r="AC34" s="12">
        <f t="shared" ca="1" si="18"/>
        <v>5</v>
      </c>
      <c r="AD34" s="11">
        <f t="shared" ca="1" si="19"/>
        <v>-22095503243342</v>
      </c>
      <c r="AE34" s="11">
        <f t="shared" ca="1" si="20"/>
        <v>5</v>
      </c>
      <c r="AF34" s="11">
        <f t="shared" ca="1" si="21"/>
        <v>119315717514047</v>
      </c>
      <c r="AG34" s="11">
        <f t="shared" ca="1" si="22"/>
        <v>-27</v>
      </c>
      <c r="AH34" s="11">
        <f t="shared" ca="1" si="23"/>
        <v>0</v>
      </c>
      <c r="AI34" s="11">
        <f t="shared" ca="1" si="24"/>
        <v>1</v>
      </c>
      <c r="AJ34" s="12">
        <f t="shared" ca="1" si="25"/>
        <v>-22095503243342</v>
      </c>
      <c r="AK34" s="12">
        <f t="shared" ca="1" si="26"/>
        <v>5</v>
      </c>
      <c r="AL34" s="12">
        <f t="shared" ca="1" si="27"/>
        <v>119315717514047</v>
      </c>
      <c r="AM34" s="12">
        <f t="shared" ca="1" si="28"/>
        <v>-27</v>
      </c>
      <c r="AN34" s="12">
        <f t="shared" ca="1" si="29"/>
        <v>0</v>
      </c>
      <c r="AO34" s="12">
        <f t="shared" ca="1" si="30"/>
        <v>1</v>
      </c>
      <c r="AP34" s="11">
        <f t="shared" ca="1" si="31"/>
        <v>-22095503243342</v>
      </c>
      <c r="AQ34" s="11">
        <f t="shared" ca="1" si="32"/>
        <v>5</v>
      </c>
      <c r="AR34" s="11">
        <f t="shared" ca="1" si="33"/>
        <v>119315717514047</v>
      </c>
      <c r="AS34" s="11">
        <f t="shared" ca="1" si="34"/>
        <v>-27</v>
      </c>
      <c r="AT34" s="11">
        <f t="shared" ca="1" si="35"/>
        <v>0</v>
      </c>
      <c r="AU34" s="11">
        <f t="shared" ca="1" si="36"/>
        <v>1</v>
      </c>
      <c r="AV34" s="12">
        <f t="shared" ca="1" si="37"/>
        <v>-22095503243342</v>
      </c>
      <c r="AW34" s="12">
        <f t="shared" ca="1" si="38"/>
        <v>5</v>
      </c>
      <c r="AX34" s="12">
        <f t="shared" ca="1" si="39"/>
        <v>119315717514047</v>
      </c>
      <c r="AY34" s="12">
        <f t="shared" ca="1" si="40"/>
        <v>-27</v>
      </c>
      <c r="AZ34" s="12">
        <f t="shared" ca="1" si="41"/>
        <v>0</v>
      </c>
      <c r="BA34" s="12">
        <f t="shared" ca="1" si="42"/>
        <v>1</v>
      </c>
      <c r="BB34" s="11">
        <f t="shared" ca="1" si="43"/>
        <v>-22095503243342</v>
      </c>
      <c r="BC34" s="11">
        <f t="shared" ca="1" si="44"/>
        <v>5</v>
      </c>
      <c r="BD34" s="11">
        <f t="shared" ca="1" si="45"/>
        <v>119315717514047</v>
      </c>
      <c r="BE34" s="11">
        <f t="shared" ca="1" si="46"/>
        <v>-27</v>
      </c>
      <c r="BF34" s="11">
        <f t="shared" ca="1" si="47"/>
        <v>0</v>
      </c>
      <c r="BG34" s="11">
        <f t="shared" ca="1" si="48"/>
        <v>1</v>
      </c>
    </row>
    <row r="35" spans="1:59">
      <c r="A35" s="3">
        <f ca="1">OFFSET(Input!C$1,COUNT(Input!$C:$C)-(ROW()-ROW($A$2)+1),0)</f>
        <v>2</v>
      </c>
      <c r="B35" s="3" t="str">
        <f ca="1">OFFSET(Input!D$1,COUNT(Input!$C:$C)-(ROW()-ROW($A$2)+1),0)</f>
        <v>offset</v>
      </c>
      <c r="C35" s="3">
        <f ca="1">OFFSET(Input!E$1,COUNT(Input!$C:$C)-(ROW()-ROW($A$2)+1),0)</f>
        <v>8716</v>
      </c>
      <c r="D35" s="13">
        <f ca="1">MOD(BB35,Info!$B$32)</f>
        <v>0</v>
      </c>
      <c r="E35" s="13">
        <f ca="1">MOD(BC35,Info!$B$32)</f>
        <v>1</v>
      </c>
      <c r="F35" s="11">
        <v>0</v>
      </c>
      <c r="G35" s="11">
        <v>1</v>
      </c>
      <c r="H35" s="11">
        <v>1</v>
      </c>
      <c r="I35" s="11">
        <v>0</v>
      </c>
      <c r="J35" s="11">
        <f t="shared" ca="1" si="0"/>
        <v>0</v>
      </c>
      <c r="K35" s="11">
        <f ca="1">IF($A35=3,Info!$B$32,0)</f>
        <v>0</v>
      </c>
      <c r="L35" s="12">
        <f t="shared" ca="1" si="1"/>
        <v>0</v>
      </c>
      <c r="M35" s="12">
        <f t="shared" ca="1" si="2"/>
        <v>1</v>
      </c>
      <c r="N35" s="12">
        <f t="shared" ca="1" si="3"/>
        <v>1</v>
      </c>
      <c r="O35" s="12">
        <f t="shared" ca="1" si="4"/>
        <v>0</v>
      </c>
      <c r="P35" s="12">
        <f t="shared" ca="1" si="5"/>
        <v>0</v>
      </c>
      <c r="Q35" s="12">
        <f t="shared" ca="1" si="6"/>
        <v>0</v>
      </c>
      <c r="R35" s="11">
        <f t="shared" ca="1" si="7"/>
        <v>0</v>
      </c>
      <c r="S35" s="11">
        <f t="shared" ca="1" si="8"/>
        <v>1</v>
      </c>
      <c r="T35" s="11">
        <f t="shared" ca="1" si="9"/>
        <v>1</v>
      </c>
      <c r="U35" s="11">
        <f t="shared" ca="1" si="10"/>
        <v>0</v>
      </c>
      <c r="V35" s="11">
        <f t="shared" ca="1" si="11"/>
        <v>0</v>
      </c>
      <c r="W35" s="11">
        <f t="shared" ca="1" si="12"/>
        <v>0</v>
      </c>
      <c r="X35" s="12">
        <f t="shared" ca="1" si="13"/>
        <v>0</v>
      </c>
      <c r="Y35" s="12">
        <f t="shared" ca="1" si="14"/>
        <v>1</v>
      </c>
      <c r="Z35" s="12">
        <f t="shared" ca="1" si="15"/>
        <v>1</v>
      </c>
      <c r="AA35" s="12">
        <f t="shared" ca="1" si="16"/>
        <v>0</v>
      </c>
      <c r="AB35" s="12">
        <f t="shared" ca="1" si="17"/>
        <v>0</v>
      </c>
      <c r="AC35" s="12">
        <f t="shared" ca="1" si="18"/>
        <v>0</v>
      </c>
      <c r="AD35" s="11">
        <f t="shared" ca="1" si="19"/>
        <v>0</v>
      </c>
      <c r="AE35" s="11">
        <f t="shared" ca="1" si="20"/>
        <v>1</v>
      </c>
      <c r="AF35" s="11">
        <f t="shared" ca="1" si="21"/>
        <v>1</v>
      </c>
      <c r="AG35" s="11">
        <f t="shared" ca="1" si="22"/>
        <v>0</v>
      </c>
      <c r="AH35" s="11">
        <f t="shared" ca="1" si="23"/>
        <v>0</v>
      </c>
      <c r="AI35" s="11">
        <f t="shared" ca="1" si="24"/>
        <v>0</v>
      </c>
      <c r="AJ35" s="12">
        <f t="shared" ca="1" si="25"/>
        <v>0</v>
      </c>
      <c r="AK35" s="12">
        <f t="shared" ca="1" si="26"/>
        <v>1</v>
      </c>
      <c r="AL35" s="12">
        <f t="shared" ca="1" si="27"/>
        <v>1</v>
      </c>
      <c r="AM35" s="12">
        <f t="shared" ca="1" si="28"/>
        <v>0</v>
      </c>
      <c r="AN35" s="12">
        <f t="shared" ca="1" si="29"/>
        <v>0</v>
      </c>
      <c r="AO35" s="12">
        <f t="shared" ca="1" si="30"/>
        <v>0</v>
      </c>
      <c r="AP35" s="11">
        <f t="shared" ca="1" si="31"/>
        <v>0</v>
      </c>
      <c r="AQ35" s="11">
        <f t="shared" ca="1" si="32"/>
        <v>1</v>
      </c>
      <c r="AR35" s="11">
        <f t="shared" ca="1" si="33"/>
        <v>1</v>
      </c>
      <c r="AS35" s="11">
        <f t="shared" ca="1" si="34"/>
        <v>0</v>
      </c>
      <c r="AT35" s="11">
        <f t="shared" ca="1" si="35"/>
        <v>0</v>
      </c>
      <c r="AU35" s="11">
        <f t="shared" ca="1" si="36"/>
        <v>0</v>
      </c>
      <c r="AV35" s="12">
        <f t="shared" ca="1" si="37"/>
        <v>0</v>
      </c>
      <c r="AW35" s="12">
        <f t="shared" ca="1" si="38"/>
        <v>1</v>
      </c>
      <c r="AX35" s="12">
        <f t="shared" ca="1" si="39"/>
        <v>1</v>
      </c>
      <c r="AY35" s="12">
        <f t="shared" ca="1" si="40"/>
        <v>0</v>
      </c>
      <c r="AZ35" s="12">
        <f t="shared" ca="1" si="41"/>
        <v>0</v>
      </c>
      <c r="BA35" s="12">
        <f t="shared" ca="1" si="42"/>
        <v>0</v>
      </c>
      <c r="BB35" s="11">
        <f t="shared" ca="1" si="43"/>
        <v>0</v>
      </c>
      <c r="BC35" s="11">
        <f t="shared" ca="1" si="44"/>
        <v>1</v>
      </c>
      <c r="BD35" s="11">
        <f t="shared" ca="1" si="45"/>
        <v>1</v>
      </c>
      <c r="BE35" s="11">
        <f t="shared" ca="1" si="46"/>
        <v>0</v>
      </c>
      <c r="BF35" s="11">
        <f t="shared" ca="1" si="47"/>
        <v>0</v>
      </c>
      <c r="BG35" s="11">
        <f t="shared" ca="1" si="48"/>
        <v>0</v>
      </c>
    </row>
    <row r="36" spans="1:59">
      <c r="A36" s="3">
        <f ca="1">OFFSET(Input!C$1,COUNT(Input!$C:$C)-(ROW()-ROW($A$2)+1),0)</f>
        <v>3</v>
      </c>
      <c r="B36" s="3" t="str">
        <f ca="1">OFFSET(Input!D$1,COUNT(Input!$C:$C)-(ROW()-ROW($A$2)+1),0)</f>
        <v>interleave</v>
      </c>
      <c r="C36" s="3">
        <f ca="1">OFFSET(Input!E$1,COUNT(Input!$C:$C)-(ROW()-ROW($A$2)+1),0)</f>
        <v>62</v>
      </c>
      <c r="D36" s="13">
        <f ca="1">MOD(BB36,Info!$B$32)</f>
        <v>86600117550518</v>
      </c>
      <c r="E36" s="13">
        <f ca="1">MOD(BC36,Info!$B$32)</f>
        <v>17</v>
      </c>
      <c r="F36" s="11">
        <v>0</v>
      </c>
      <c r="G36" s="11">
        <v>1</v>
      </c>
      <c r="H36" s="11">
        <v>1</v>
      </c>
      <c r="I36" s="11">
        <v>0</v>
      </c>
      <c r="J36" s="11">
        <f t="shared" ca="1" si="0"/>
        <v>62</v>
      </c>
      <c r="K36" s="11">
        <f ca="1">IF($A36=3,Info!$B$32,0)</f>
        <v>119315717514047</v>
      </c>
      <c r="L36" s="12">
        <f t="shared" ca="1" si="1"/>
        <v>1</v>
      </c>
      <c r="M36" s="12">
        <f t="shared" ca="1" si="2"/>
        <v>0</v>
      </c>
      <c r="N36" s="12">
        <f t="shared" ca="1" si="3"/>
        <v>-1924447056678</v>
      </c>
      <c r="O36" s="12">
        <f t="shared" ca="1" si="4"/>
        <v>1</v>
      </c>
      <c r="P36" s="12">
        <f t="shared" ca="1" si="5"/>
        <v>11</v>
      </c>
      <c r="Q36" s="12">
        <f t="shared" ca="1" si="6"/>
        <v>62</v>
      </c>
      <c r="R36" s="11">
        <f t="shared" ca="1" si="7"/>
        <v>-1924447056678</v>
      </c>
      <c r="S36" s="11">
        <f t="shared" ca="1" si="8"/>
        <v>1</v>
      </c>
      <c r="T36" s="11">
        <f t="shared" ca="1" si="9"/>
        <v>9622235283391</v>
      </c>
      <c r="U36" s="11">
        <f t="shared" ca="1" si="10"/>
        <v>-5</v>
      </c>
      <c r="V36" s="11">
        <f t="shared" ca="1" si="11"/>
        <v>7</v>
      </c>
      <c r="W36" s="11">
        <f t="shared" ca="1" si="12"/>
        <v>11</v>
      </c>
      <c r="X36" s="12">
        <f t="shared" ca="1" si="13"/>
        <v>9622235283391</v>
      </c>
      <c r="Y36" s="12">
        <f t="shared" ca="1" si="14"/>
        <v>-5</v>
      </c>
      <c r="Z36" s="12">
        <f t="shared" ca="1" si="15"/>
        <v>-11546682340069</v>
      </c>
      <c r="AA36" s="12">
        <f t="shared" ca="1" si="16"/>
        <v>6</v>
      </c>
      <c r="AB36" s="12">
        <f t="shared" ca="1" si="17"/>
        <v>4</v>
      </c>
      <c r="AC36" s="12">
        <f t="shared" ca="1" si="18"/>
        <v>7</v>
      </c>
      <c r="AD36" s="11">
        <f t="shared" ca="1" si="19"/>
        <v>-11546682340069</v>
      </c>
      <c r="AE36" s="11">
        <f t="shared" ca="1" si="20"/>
        <v>6</v>
      </c>
      <c r="AF36" s="11">
        <f t="shared" ca="1" si="21"/>
        <v>21168917623460</v>
      </c>
      <c r="AG36" s="11">
        <f t="shared" ca="1" si="22"/>
        <v>-11</v>
      </c>
      <c r="AH36" s="11">
        <f t="shared" ca="1" si="23"/>
        <v>3</v>
      </c>
      <c r="AI36" s="11">
        <f t="shared" ca="1" si="24"/>
        <v>4</v>
      </c>
      <c r="AJ36" s="12">
        <f t="shared" ca="1" si="25"/>
        <v>21168917623460</v>
      </c>
      <c r="AK36" s="12">
        <f t="shared" ca="1" si="26"/>
        <v>-11</v>
      </c>
      <c r="AL36" s="12">
        <f t="shared" ca="1" si="27"/>
        <v>-32715599963529</v>
      </c>
      <c r="AM36" s="12">
        <f t="shared" ca="1" si="28"/>
        <v>17</v>
      </c>
      <c r="AN36" s="12">
        <f t="shared" ca="1" si="29"/>
        <v>1</v>
      </c>
      <c r="AO36" s="12">
        <f t="shared" ca="1" si="30"/>
        <v>3</v>
      </c>
      <c r="AP36" s="11">
        <f t="shared" ca="1" si="31"/>
        <v>-32715599963529</v>
      </c>
      <c r="AQ36" s="11">
        <f t="shared" ca="1" si="32"/>
        <v>17</v>
      </c>
      <c r="AR36" s="11">
        <f t="shared" ca="1" si="33"/>
        <v>119315717514047</v>
      </c>
      <c r="AS36" s="11">
        <f t="shared" ca="1" si="34"/>
        <v>-62</v>
      </c>
      <c r="AT36" s="11">
        <f t="shared" ca="1" si="35"/>
        <v>0</v>
      </c>
      <c r="AU36" s="11">
        <f t="shared" ca="1" si="36"/>
        <v>1</v>
      </c>
      <c r="AV36" s="12">
        <f t="shared" ca="1" si="37"/>
        <v>-32715599963529</v>
      </c>
      <c r="AW36" s="12">
        <f t="shared" ca="1" si="38"/>
        <v>17</v>
      </c>
      <c r="AX36" s="12">
        <f t="shared" ca="1" si="39"/>
        <v>119315717514047</v>
      </c>
      <c r="AY36" s="12">
        <f t="shared" ca="1" si="40"/>
        <v>-62</v>
      </c>
      <c r="AZ36" s="12">
        <f t="shared" ca="1" si="41"/>
        <v>0</v>
      </c>
      <c r="BA36" s="12">
        <f t="shared" ca="1" si="42"/>
        <v>1</v>
      </c>
      <c r="BB36" s="11">
        <f t="shared" ca="1" si="43"/>
        <v>-32715599963529</v>
      </c>
      <c r="BC36" s="11">
        <f t="shared" ca="1" si="44"/>
        <v>17</v>
      </c>
      <c r="BD36" s="11">
        <f t="shared" ca="1" si="45"/>
        <v>119315717514047</v>
      </c>
      <c r="BE36" s="11">
        <f t="shared" ca="1" si="46"/>
        <v>-62</v>
      </c>
      <c r="BF36" s="11">
        <f t="shared" ca="1" si="47"/>
        <v>0</v>
      </c>
      <c r="BG36" s="11">
        <f t="shared" ca="1" si="48"/>
        <v>1</v>
      </c>
    </row>
    <row r="37" spans="1:59">
      <c r="A37" s="3">
        <f ca="1">OFFSET(Input!C$1,COUNT(Input!$C:$C)-(ROW()-ROW($A$2)+1),0)</f>
        <v>1</v>
      </c>
      <c r="B37" s="3" t="str">
        <f ca="1">OFFSET(Input!D$1,COUNT(Input!$C:$C)-(ROW()-ROW($A$2)+1),0)</f>
        <v>reverse</v>
      </c>
      <c r="C37" s="3">
        <f ca="1">OFFSET(Input!E$1,COUNT(Input!$C:$C)-(ROW()-ROW($A$2)+1),0)</f>
        <v>0</v>
      </c>
      <c r="D37" s="13">
        <f ca="1">MOD(BB37,Info!$B$32)</f>
        <v>0</v>
      </c>
      <c r="E37" s="13">
        <f ca="1">MOD(BC37,Info!$B$32)</f>
        <v>1</v>
      </c>
      <c r="F37" s="11">
        <v>0</v>
      </c>
      <c r="G37" s="11">
        <v>1</v>
      </c>
      <c r="H37" s="11">
        <v>1</v>
      </c>
      <c r="I37" s="11">
        <v>0</v>
      </c>
      <c r="J37" s="11">
        <f t="shared" ca="1" si="0"/>
        <v>0</v>
      </c>
      <c r="K37" s="11">
        <f ca="1">IF($A37=3,Info!$B$32,0)</f>
        <v>0</v>
      </c>
      <c r="L37" s="12">
        <f t="shared" ca="1" si="1"/>
        <v>0</v>
      </c>
      <c r="M37" s="12">
        <f t="shared" ca="1" si="2"/>
        <v>1</v>
      </c>
      <c r="N37" s="12">
        <f t="shared" ca="1" si="3"/>
        <v>1</v>
      </c>
      <c r="O37" s="12">
        <f t="shared" ca="1" si="4"/>
        <v>0</v>
      </c>
      <c r="P37" s="12">
        <f t="shared" ca="1" si="5"/>
        <v>0</v>
      </c>
      <c r="Q37" s="12">
        <f t="shared" ca="1" si="6"/>
        <v>0</v>
      </c>
      <c r="R37" s="11">
        <f t="shared" ca="1" si="7"/>
        <v>0</v>
      </c>
      <c r="S37" s="11">
        <f t="shared" ca="1" si="8"/>
        <v>1</v>
      </c>
      <c r="T37" s="11">
        <f t="shared" ca="1" si="9"/>
        <v>1</v>
      </c>
      <c r="U37" s="11">
        <f t="shared" ca="1" si="10"/>
        <v>0</v>
      </c>
      <c r="V37" s="11">
        <f t="shared" ca="1" si="11"/>
        <v>0</v>
      </c>
      <c r="W37" s="11">
        <f t="shared" ca="1" si="12"/>
        <v>0</v>
      </c>
      <c r="X37" s="12">
        <f t="shared" ca="1" si="13"/>
        <v>0</v>
      </c>
      <c r="Y37" s="12">
        <f t="shared" ca="1" si="14"/>
        <v>1</v>
      </c>
      <c r="Z37" s="12">
        <f t="shared" ca="1" si="15"/>
        <v>1</v>
      </c>
      <c r="AA37" s="12">
        <f t="shared" ca="1" si="16"/>
        <v>0</v>
      </c>
      <c r="AB37" s="12">
        <f t="shared" ca="1" si="17"/>
        <v>0</v>
      </c>
      <c r="AC37" s="12">
        <f t="shared" ca="1" si="18"/>
        <v>0</v>
      </c>
      <c r="AD37" s="11">
        <f t="shared" ca="1" si="19"/>
        <v>0</v>
      </c>
      <c r="AE37" s="11">
        <f t="shared" ca="1" si="20"/>
        <v>1</v>
      </c>
      <c r="AF37" s="11">
        <f t="shared" ca="1" si="21"/>
        <v>1</v>
      </c>
      <c r="AG37" s="11">
        <f t="shared" ca="1" si="22"/>
        <v>0</v>
      </c>
      <c r="AH37" s="11">
        <f t="shared" ca="1" si="23"/>
        <v>0</v>
      </c>
      <c r="AI37" s="11">
        <f t="shared" ca="1" si="24"/>
        <v>0</v>
      </c>
      <c r="AJ37" s="12">
        <f t="shared" ca="1" si="25"/>
        <v>0</v>
      </c>
      <c r="AK37" s="12">
        <f t="shared" ca="1" si="26"/>
        <v>1</v>
      </c>
      <c r="AL37" s="12">
        <f t="shared" ca="1" si="27"/>
        <v>1</v>
      </c>
      <c r="AM37" s="12">
        <f t="shared" ca="1" si="28"/>
        <v>0</v>
      </c>
      <c r="AN37" s="12">
        <f t="shared" ca="1" si="29"/>
        <v>0</v>
      </c>
      <c r="AO37" s="12">
        <f t="shared" ca="1" si="30"/>
        <v>0</v>
      </c>
      <c r="AP37" s="11">
        <f t="shared" ca="1" si="31"/>
        <v>0</v>
      </c>
      <c r="AQ37" s="11">
        <f t="shared" ca="1" si="32"/>
        <v>1</v>
      </c>
      <c r="AR37" s="11">
        <f t="shared" ca="1" si="33"/>
        <v>1</v>
      </c>
      <c r="AS37" s="11">
        <f t="shared" ca="1" si="34"/>
        <v>0</v>
      </c>
      <c r="AT37" s="11">
        <f t="shared" ca="1" si="35"/>
        <v>0</v>
      </c>
      <c r="AU37" s="11">
        <f t="shared" ca="1" si="36"/>
        <v>0</v>
      </c>
      <c r="AV37" s="12">
        <f t="shared" ca="1" si="37"/>
        <v>0</v>
      </c>
      <c r="AW37" s="12">
        <f t="shared" ca="1" si="38"/>
        <v>1</v>
      </c>
      <c r="AX37" s="12">
        <f t="shared" ca="1" si="39"/>
        <v>1</v>
      </c>
      <c r="AY37" s="12">
        <f t="shared" ca="1" si="40"/>
        <v>0</v>
      </c>
      <c r="AZ37" s="12">
        <f t="shared" ca="1" si="41"/>
        <v>0</v>
      </c>
      <c r="BA37" s="12">
        <f t="shared" ca="1" si="42"/>
        <v>0</v>
      </c>
      <c r="BB37" s="11">
        <f t="shared" ca="1" si="43"/>
        <v>0</v>
      </c>
      <c r="BC37" s="11">
        <f t="shared" ca="1" si="44"/>
        <v>1</v>
      </c>
      <c r="BD37" s="11">
        <f t="shared" ca="1" si="45"/>
        <v>1</v>
      </c>
      <c r="BE37" s="11">
        <f t="shared" ca="1" si="46"/>
        <v>0</v>
      </c>
      <c r="BF37" s="11">
        <f t="shared" ca="1" si="47"/>
        <v>0</v>
      </c>
      <c r="BG37" s="11">
        <f t="shared" ca="1" si="48"/>
        <v>0</v>
      </c>
    </row>
    <row r="38" spans="1:59">
      <c r="A38" s="3">
        <f ca="1">OFFSET(Input!C$1,COUNT(Input!$C:$C)-(ROW()-ROW($A$2)+1),0)</f>
        <v>3</v>
      </c>
      <c r="B38" s="3" t="str">
        <f ca="1">OFFSET(Input!D$1,COUNT(Input!$C:$C)-(ROW()-ROW($A$2)+1),0)</f>
        <v>interleave</v>
      </c>
      <c r="C38" s="3">
        <f ca="1">OFFSET(Input!E$1,COUNT(Input!$C:$C)-(ROW()-ROW($A$2)+1),0)</f>
        <v>48</v>
      </c>
      <c r="D38" s="13">
        <f ca="1">MOD(BB38,Info!$B$32)</f>
        <v>2485744114876</v>
      </c>
      <c r="E38" s="13">
        <f ca="1">MOD(BC38,Info!$B$32)</f>
        <v>119315717514046</v>
      </c>
      <c r="F38" s="11">
        <v>0</v>
      </c>
      <c r="G38" s="11">
        <v>1</v>
      </c>
      <c r="H38" s="11">
        <v>1</v>
      </c>
      <c r="I38" s="11">
        <v>0</v>
      </c>
      <c r="J38" s="11">
        <f t="shared" ca="1" si="0"/>
        <v>48</v>
      </c>
      <c r="K38" s="11">
        <f ca="1">IF($A38=3,Info!$B$32,0)</f>
        <v>119315717514047</v>
      </c>
      <c r="L38" s="12">
        <f t="shared" ca="1" si="1"/>
        <v>1</v>
      </c>
      <c r="M38" s="12">
        <f t="shared" ca="1" si="2"/>
        <v>0</v>
      </c>
      <c r="N38" s="12">
        <f t="shared" ca="1" si="3"/>
        <v>-2485744114875</v>
      </c>
      <c r="O38" s="12">
        <f t="shared" ca="1" si="4"/>
        <v>1</v>
      </c>
      <c r="P38" s="12">
        <f t="shared" ca="1" si="5"/>
        <v>47</v>
      </c>
      <c r="Q38" s="12">
        <f t="shared" ca="1" si="6"/>
        <v>48</v>
      </c>
      <c r="R38" s="11">
        <f t="shared" ca="1" si="7"/>
        <v>-2485744114875</v>
      </c>
      <c r="S38" s="11">
        <f t="shared" ca="1" si="8"/>
        <v>1</v>
      </c>
      <c r="T38" s="11">
        <f t="shared" ca="1" si="9"/>
        <v>2485744114876</v>
      </c>
      <c r="U38" s="11">
        <f t="shared" ca="1" si="10"/>
        <v>-1</v>
      </c>
      <c r="V38" s="11">
        <f t="shared" ca="1" si="11"/>
        <v>1</v>
      </c>
      <c r="W38" s="11">
        <f t="shared" ca="1" si="12"/>
        <v>47</v>
      </c>
      <c r="X38" s="12">
        <f t="shared" ca="1" si="13"/>
        <v>2485744114876</v>
      </c>
      <c r="Y38" s="12">
        <f t="shared" ca="1" si="14"/>
        <v>-1</v>
      </c>
      <c r="Z38" s="12">
        <f t="shared" ca="1" si="15"/>
        <v>-119315717514047</v>
      </c>
      <c r="AA38" s="12">
        <f t="shared" ca="1" si="16"/>
        <v>48</v>
      </c>
      <c r="AB38" s="12">
        <f t="shared" ca="1" si="17"/>
        <v>0</v>
      </c>
      <c r="AC38" s="12">
        <f t="shared" ca="1" si="18"/>
        <v>1</v>
      </c>
      <c r="AD38" s="11">
        <f t="shared" ca="1" si="19"/>
        <v>2485744114876</v>
      </c>
      <c r="AE38" s="11">
        <f t="shared" ca="1" si="20"/>
        <v>-1</v>
      </c>
      <c r="AF38" s="11">
        <f t="shared" ca="1" si="21"/>
        <v>-119315717514047</v>
      </c>
      <c r="AG38" s="11">
        <f t="shared" ca="1" si="22"/>
        <v>48</v>
      </c>
      <c r="AH38" s="11">
        <f t="shared" ca="1" si="23"/>
        <v>0</v>
      </c>
      <c r="AI38" s="11">
        <f t="shared" ca="1" si="24"/>
        <v>1</v>
      </c>
      <c r="AJ38" s="12">
        <f t="shared" ca="1" si="25"/>
        <v>2485744114876</v>
      </c>
      <c r="AK38" s="12">
        <f t="shared" ca="1" si="26"/>
        <v>-1</v>
      </c>
      <c r="AL38" s="12">
        <f t="shared" ca="1" si="27"/>
        <v>-119315717514047</v>
      </c>
      <c r="AM38" s="12">
        <f t="shared" ca="1" si="28"/>
        <v>48</v>
      </c>
      <c r="AN38" s="12">
        <f t="shared" ca="1" si="29"/>
        <v>0</v>
      </c>
      <c r="AO38" s="12">
        <f t="shared" ca="1" si="30"/>
        <v>1</v>
      </c>
      <c r="AP38" s="11">
        <f t="shared" ca="1" si="31"/>
        <v>2485744114876</v>
      </c>
      <c r="AQ38" s="11">
        <f t="shared" ca="1" si="32"/>
        <v>-1</v>
      </c>
      <c r="AR38" s="11">
        <f t="shared" ca="1" si="33"/>
        <v>-119315717514047</v>
      </c>
      <c r="AS38" s="11">
        <f t="shared" ca="1" si="34"/>
        <v>48</v>
      </c>
      <c r="AT38" s="11">
        <f t="shared" ca="1" si="35"/>
        <v>0</v>
      </c>
      <c r="AU38" s="11">
        <f t="shared" ca="1" si="36"/>
        <v>1</v>
      </c>
      <c r="AV38" s="12">
        <f t="shared" ca="1" si="37"/>
        <v>2485744114876</v>
      </c>
      <c r="AW38" s="12">
        <f t="shared" ca="1" si="38"/>
        <v>-1</v>
      </c>
      <c r="AX38" s="12">
        <f t="shared" ca="1" si="39"/>
        <v>-119315717514047</v>
      </c>
      <c r="AY38" s="12">
        <f t="shared" ca="1" si="40"/>
        <v>48</v>
      </c>
      <c r="AZ38" s="12">
        <f t="shared" ca="1" si="41"/>
        <v>0</v>
      </c>
      <c r="BA38" s="12">
        <f t="shared" ca="1" si="42"/>
        <v>1</v>
      </c>
      <c r="BB38" s="11">
        <f t="shared" ca="1" si="43"/>
        <v>2485744114876</v>
      </c>
      <c r="BC38" s="11">
        <f t="shared" ca="1" si="44"/>
        <v>-1</v>
      </c>
      <c r="BD38" s="11">
        <f t="shared" ca="1" si="45"/>
        <v>-119315717514047</v>
      </c>
      <c r="BE38" s="11">
        <f t="shared" ca="1" si="46"/>
        <v>48</v>
      </c>
      <c r="BF38" s="11">
        <f t="shared" ca="1" si="47"/>
        <v>0</v>
      </c>
      <c r="BG38" s="11">
        <f t="shared" ca="1" si="48"/>
        <v>1</v>
      </c>
    </row>
    <row r="39" spans="1:59">
      <c r="A39" s="3">
        <f ca="1">OFFSET(Input!C$1,COUNT(Input!$C:$C)-(ROW()-ROW($A$2)+1),0)</f>
        <v>1</v>
      </c>
      <c r="B39" s="3" t="str">
        <f ca="1">OFFSET(Input!D$1,COUNT(Input!$C:$C)-(ROW()-ROW($A$2)+1),0)</f>
        <v>reverse</v>
      </c>
      <c r="C39" s="3">
        <f ca="1">OFFSET(Input!E$1,COUNT(Input!$C:$C)-(ROW()-ROW($A$2)+1),0)</f>
        <v>0</v>
      </c>
      <c r="D39" s="13">
        <f ca="1">MOD(BB39,Info!$B$32)</f>
        <v>0</v>
      </c>
      <c r="E39" s="13">
        <f ca="1">MOD(BC39,Info!$B$32)</f>
        <v>1</v>
      </c>
      <c r="F39" s="11">
        <v>0</v>
      </c>
      <c r="G39" s="11">
        <v>1</v>
      </c>
      <c r="H39" s="11">
        <v>1</v>
      </c>
      <c r="I39" s="11">
        <v>0</v>
      </c>
      <c r="J39" s="11">
        <f t="shared" ca="1" si="0"/>
        <v>0</v>
      </c>
      <c r="K39" s="11">
        <f ca="1">IF($A39=3,Info!$B$32,0)</f>
        <v>0</v>
      </c>
      <c r="L39" s="12">
        <f t="shared" ca="1" si="1"/>
        <v>0</v>
      </c>
      <c r="M39" s="12">
        <f t="shared" ca="1" si="2"/>
        <v>1</v>
      </c>
      <c r="N39" s="12">
        <f t="shared" ca="1" si="3"/>
        <v>1</v>
      </c>
      <c r="O39" s="12">
        <f t="shared" ca="1" si="4"/>
        <v>0</v>
      </c>
      <c r="P39" s="12">
        <f t="shared" ca="1" si="5"/>
        <v>0</v>
      </c>
      <c r="Q39" s="12">
        <f t="shared" ca="1" si="6"/>
        <v>0</v>
      </c>
      <c r="R39" s="11">
        <f t="shared" ca="1" si="7"/>
        <v>0</v>
      </c>
      <c r="S39" s="11">
        <f t="shared" ca="1" si="8"/>
        <v>1</v>
      </c>
      <c r="T39" s="11">
        <f t="shared" ca="1" si="9"/>
        <v>1</v>
      </c>
      <c r="U39" s="11">
        <f t="shared" ca="1" si="10"/>
        <v>0</v>
      </c>
      <c r="V39" s="11">
        <f t="shared" ca="1" si="11"/>
        <v>0</v>
      </c>
      <c r="W39" s="11">
        <f t="shared" ca="1" si="12"/>
        <v>0</v>
      </c>
      <c r="X39" s="12">
        <f t="shared" ca="1" si="13"/>
        <v>0</v>
      </c>
      <c r="Y39" s="12">
        <f t="shared" ca="1" si="14"/>
        <v>1</v>
      </c>
      <c r="Z39" s="12">
        <f t="shared" ca="1" si="15"/>
        <v>1</v>
      </c>
      <c r="AA39" s="12">
        <f t="shared" ca="1" si="16"/>
        <v>0</v>
      </c>
      <c r="AB39" s="12">
        <f t="shared" ca="1" si="17"/>
        <v>0</v>
      </c>
      <c r="AC39" s="12">
        <f t="shared" ca="1" si="18"/>
        <v>0</v>
      </c>
      <c r="AD39" s="11">
        <f t="shared" ca="1" si="19"/>
        <v>0</v>
      </c>
      <c r="AE39" s="11">
        <f t="shared" ca="1" si="20"/>
        <v>1</v>
      </c>
      <c r="AF39" s="11">
        <f t="shared" ca="1" si="21"/>
        <v>1</v>
      </c>
      <c r="AG39" s="11">
        <f t="shared" ca="1" si="22"/>
        <v>0</v>
      </c>
      <c r="AH39" s="11">
        <f t="shared" ca="1" si="23"/>
        <v>0</v>
      </c>
      <c r="AI39" s="11">
        <f t="shared" ca="1" si="24"/>
        <v>0</v>
      </c>
      <c r="AJ39" s="12">
        <f t="shared" ca="1" si="25"/>
        <v>0</v>
      </c>
      <c r="AK39" s="12">
        <f t="shared" ca="1" si="26"/>
        <v>1</v>
      </c>
      <c r="AL39" s="12">
        <f t="shared" ca="1" si="27"/>
        <v>1</v>
      </c>
      <c r="AM39" s="12">
        <f t="shared" ca="1" si="28"/>
        <v>0</v>
      </c>
      <c r="AN39" s="12">
        <f t="shared" ca="1" si="29"/>
        <v>0</v>
      </c>
      <c r="AO39" s="12">
        <f t="shared" ca="1" si="30"/>
        <v>0</v>
      </c>
      <c r="AP39" s="11">
        <f t="shared" ca="1" si="31"/>
        <v>0</v>
      </c>
      <c r="AQ39" s="11">
        <f t="shared" ca="1" si="32"/>
        <v>1</v>
      </c>
      <c r="AR39" s="11">
        <f t="shared" ca="1" si="33"/>
        <v>1</v>
      </c>
      <c r="AS39" s="11">
        <f t="shared" ca="1" si="34"/>
        <v>0</v>
      </c>
      <c r="AT39" s="11">
        <f t="shared" ca="1" si="35"/>
        <v>0</v>
      </c>
      <c r="AU39" s="11">
        <f t="shared" ca="1" si="36"/>
        <v>0</v>
      </c>
      <c r="AV39" s="12">
        <f t="shared" ca="1" si="37"/>
        <v>0</v>
      </c>
      <c r="AW39" s="12">
        <f t="shared" ca="1" si="38"/>
        <v>1</v>
      </c>
      <c r="AX39" s="12">
        <f t="shared" ca="1" si="39"/>
        <v>1</v>
      </c>
      <c r="AY39" s="12">
        <f t="shared" ca="1" si="40"/>
        <v>0</v>
      </c>
      <c r="AZ39" s="12">
        <f t="shared" ca="1" si="41"/>
        <v>0</v>
      </c>
      <c r="BA39" s="12">
        <f t="shared" ca="1" si="42"/>
        <v>0</v>
      </c>
      <c r="BB39" s="11">
        <f t="shared" ca="1" si="43"/>
        <v>0</v>
      </c>
      <c r="BC39" s="11">
        <f t="shared" ca="1" si="44"/>
        <v>1</v>
      </c>
      <c r="BD39" s="11">
        <f t="shared" ca="1" si="45"/>
        <v>1</v>
      </c>
      <c r="BE39" s="11">
        <f t="shared" ca="1" si="46"/>
        <v>0</v>
      </c>
      <c r="BF39" s="11">
        <f t="shared" ca="1" si="47"/>
        <v>0</v>
      </c>
      <c r="BG39" s="11">
        <f t="shared" ca="1" si="48"/>
        <v>0</v>
      </c>
    </row>
    <row r="40" spans="1:59">
      <c r="A40" s="3">
        <f ca="1">OFFSET(Input!C$1,COUNT(Input!$C:$C)-(ROW()-ROW($A$2)+1),0)</f>
        <v>3</v>
      </c>
      <c r="B40" s="3" t="str">
        <f ca="1">OFFSET(Input!D$1,COUNT(Input!$C:$C)-(ROW()-ROW($A$2)+1),0)</f>
        <v>interleave</v>
      </c>
      <c r="C40" s="3">
        <f ca="1">OFFSET(Input!E$1,COUNT(Input!$C:$C)-(ROW()-ROW($A$2)+1),0)</f>
        <v>31</v>
      </c>
      <c r="D40" s="13">
        <f ca="1">MOD(BB40,Info!$B$32)</f>
        <v>53884517586989</v>
      </c>
      <c r="E40" s="13">
        <f ca="1">MOD(BC40,Info!$B$32)</f>
        <v>119315717514033</v>
      </c>
      <c r="F40" s="11">
        <v>0</v>
      </c>
      <c r="G40" s="11">
        <v>1</v>
      </c>
      <c r="H40" s="11">
        <v>1</v>
      </c>
      <c r="I40" s="11">
        <v>0</v>
      </c>
      <c r="J40" s="11">
        <f t="shared" ca="1" si="0"/>
        <v>31</v>
      </c>
      <c r="K40" s="11">
        <f ca="1">IF($A40=3,Info!$B$32,0)</f>
        <v>119315717514047</v>
      </c>
      <c r="L40" s="12">
        <f t="shared" ca="1" si="1"/>
        <v>1</v>
      </c>
      <c r="M40" s="12">
        <f t="shared" ca="1" si="2"/>
        <v>0</v>
      </c>
      <c r="N40" s="12">
        <f t="shared" ca="1" si="3"/>
        <v>-3848894113356</v>
      </c>
      <c r="O40" s="12">
        <f t="shared" ca="1" si="4"/>
        <v>1</v>
      </c>
      <c r="P40" s="12">
        <f t="shared" ca="1" si="5"/>
        <v>11</v>
      </c>
      <c r="Q40" s="12">
        <f t="shared" ca="1" si="6"/>
        <v>31</v>
      </c>
      <c r="R40" s="11">
        <f t="shared" ca="1" si="7"/>
        <v>-3848894113356</v>
      </c>
      <c r="S40" s="11">
        <f t="shared" ca="1" si="8"/>
        <v>1</v>
      </c>
      <c r="T40" s="11">
        <f t="shared" ca="1" si="9"/>
        <v>7697788226713</v>
      </c>
      <c r="U40" s="11">
        <f t="shared" ca="1" si="10"/>
        <v>-2</v>
      </c>
      <c r="V40" s="11">
        <f t="shared" ca="1" si="11"/>
        <v>9</v>
      </c>
      <c r="W40" s="11">
        <f t="shared" ca="1" si="12"/>
        <v>11</v>
      </c>
      <c r="X40" s="12">
        <f t="shared" ca="1" si="13"/>
        <v>7697788226713</v>
      </c>
      <c r="Y40" s="12">
        <f t="shared" ca="1" si="14"/>
        <v>-2</v>
      </c>
      <c r="Z40" s="12">
        <f t="shared" ca="1" si="15"/>
        <v>-11546682340069</v>
      </c>
      <c r="AA40" s="12">
        <f t="shared" ca="1" si="16"/>
        <v>3</v>
      </c>
      <c r="AB40" s="12">
        <f t="shared" ca="1" si="17"/>
        <v>2</v>
      </c>
      <c r="AC40" s="12">
        <f t="shared" ca="1" si="18"/>
        <v>9</v>
      </c>
      <c r="AD40" s="11">
        <f t="shared" ca="1" si="19"/>
        <v>-11546682340069</v>
      </c>
      <c r="AE40" s="11">
        <f t="shared" ca="1" si="20"/>
        <v>3</v>
      </c>
      <c r="AF40" s="11">
        <f t="shared" ca="1" si="21"/>
        <v>53884517586989</v>
      </c>
      <c r="AG40" s="11">
        <f t="shared" ca="1" si="22"/>
        <v>-14</v>
      </c>
      <c r="AH40" s="11">
        <f t="shared" ca="1" si="23"/>
        <v>1</v>
      </c>
      <c r="AI40" s="11">
        <f t="shared" ca="1" si="24"/>
        <v>2</v>
      </c>
      <c r="AJ40" s="12">
        <f t="shared" ca="1" si="25"/>
        <v>53884517586989</v>
      </c>
      <c r="AK40" s="12">
        <f t="shared" ca="1" si="26"/>
        <v>-14</v>
      </c>
      <c r="AL40" s="12">
        <f t="shared" ca="1" si="27"/>
        <v>-119315717514047</v>
      </c>
      <c r="AM40" s="12">
        <f t="shared" ca="1" si="28"/>
        <v>31</v>
      </c>
      <c r="AN40" s="12">
        <f t="shared" ca="1" si="29"/>
        <v>0</v>
      </c>
      <c r="AO40" s="12">
        <f t="shared" ca="1" si="30"/>
        <v>1</v>
      </c>
      <c r="AP40" s="11">
        <f t="shared" ca="1" si="31"/>
        <v>53884517586989</v>
      </c>
      <c r="AQ40" s="11">
        <f t="shared" ca="1" si="32"/>
        <v>-14</v>
      </c>
      <c r="AR40" s="11">
        <f t="shared" ca="1" si="33"/>
        <v>-119315717514047</v>
      </c>
      <c r="AS40" s="11">
        <f t="shared" ca="1" si="34"/>
        <v>31</v>
      </c>
      <c r="AT40" s="11">
        <f t="shared" ca="1" si="35"/>
        <v>0</v>
      </c>
      <c r="AU40" s="11">
        <f t="shared" ca="1" si="36"/>
        <v>1</v>
      </c>
      <c r="AV40" s="12">
        <f t="shared" ca="1" si="37"/>
        <v>53884517586989</v>
      </c>
      <c r="AW40" s="12">
        <f t="shared" ca="1" si="38"/>
        <v>-14</v>
      </c>
      <c r="AX40" s="12">
        <f t="shared" ca="1" si="39"/>
        <v>-119315717514047</v>
      </c>
      <c r="AY40" s="12">
        <f t="shared" ca="1" si="40"/>
        <v>31</v>
      </c>
      <c r="AZ40" s="12">
        <f t="shared" ca="1" si="41"/>
        <v>0</v>
      </c>
      <c r="BA40" s="12">
        <f t="shared" ca="1" si="42"/>
        <v>1</v>
      </c>
      <c r="BB40" s="11">
        <f t="shared" ca="1" si="43"/>
        <v>53884517586989</v>
      </c>
      <c r="BC40" s="11">
        <f t="shared" ca="1" si="44"/>
        <v>-14</v>
      </c>
      <c r="BD40" s="11">
        <f t="shared" ca="1" si="45"/>
        <v>-119315717514047</v>
      </c>
      <c r="BE40" s="11">
        <f t="shared" ca="1" si="46"/>
        <v>31</v>
      </c>
      <c r="BF40" s="11">
        <f t="shared" ca="1" si="47"/>
        <v>0</v>
      </c>
      <c r="BG40" s="11">
        <f t="shared" ca="1" si="48"/>
        <v>1</v>
      </c>
    </row>
    <row r="41" spans="1:59">
      <c r="A41" s="3">
        <f ca="1">OFFSET(Input!C$1,COUNT(Input!$C:$C)-(ROW()-ROW($A$2)+1),0)</f>
        <v>2</v>
      </c>
      <c r="B41" s="3" t="str">
        <f ca="1">OFFSET(Input!D$1,COUNT(Input!$C:$C)-(ROW()-ROW($A$2)+1),0)</f>
        <v>offset</v>
      </c>
      <c r="C41" s="3">
        <f ca="1">OFFSET(Input!E$1,COUNT(Input!$C:$C)-(ROW()-ROW($A$2)+1),0)</f>
        <v>-6962</v>
      </c>
      <c r="D41" s="13">
        <f ca="1">MOD(BB41,Info!$B$32)</f>
        <v>0</v>
      </c>
      <c r="E41" s="13">
        <f ca="1">MOD(BC41,Info!$B$32)</f>
        <v>1</v>
      </c>
      <c r="F41" s="11">
        <v>0</v>
      </c>
      <c r="G41" s="11">
        <v>1</v>
      </c>
      <c r="H41" s="11">
        <v>1</v>
      </c>
      <c r="I41" s="11">
        <v>0</v>
      </c>
      <c r="J41" s="11">
        <f t="shared" ca="1" si="0"/>
        <v>0</v>
      </c>
      <c r="K41" s="11">
        <f ca="1">IF($A41=3,Info!$B$32,0)</f>
        <v>0</v>
      </c>
      <c r="L41" s="12">
        <f t="shared" ca="1" si="1"/>
        <v>0</v>
      </c>
      <c r="M41" s="12">
        <f t="shared" ca="1" si="2"/>
        <v>1</v>
      </c>
      <c r="N41" s="12">
        <f t="shared" ca="1" si="3"/>
        <v>1</v>
      </c>
      <c r="O41" s="12">
        <f t="shared" ca="1" si="4"/>
        <v>0</v>
      </c>
      <c r="P41" s="12">
        <f t="shared" ca="1" si="5"/>
        <v>0</v>
      </c>
      <c r="Q41" s="12">
        <f t="shared" ca="1" si="6"/>
        <v>0</v>
      </c>
      <c r="R41" s="11">
        <f t="shared" ca="1" si="7"/>
        <v>0</v>
      </c>
      <c r="S41" s="11">
        <f t="shared" ca="1" si="8"/>
        <v>1</v>
      </c>
      <c r="T41" s="11">
        <f t="shared" ca="1" si="9"/>
        <v>1</v>
      </c>
      <c r="U41" s="11">
        <f t="shared" ca="1" si="10"/>
        <v>0</v>
      </c>
      <c r="V41" s="11">
        <f t="shared" ca="1" si="11"/>
        <v>0</v>
      </c>
      <c r="W41" s="11">
        <f t="shared" ca="1" si="12"/>
        <v>0</v>
      </c>
      <c r="X41" s="12">
        <f t="shared" ca="1" si="13"/>
        <v>0</v>
      </c>
      <c r="Y41" s="12">
        <f t="shared" ca="1" si="14"/>
        <v>1</v>
      </c>
      <c r="Z41" s="12">
        <f t="shared" ca="1" si="15"/>
        <v>1</v>
      </c>
      <c r="AA41" s="12">
        <f t="shared" ca="1" si="16"/>
        <v>0</v>
      </c>
      <c r="AB41" s="12">
        <f t="shared" ca="1" si="17"/>
        <v>0</v>
      </c>
      <c r="AC41" s="12">
        <f t="shared" ca="1" si="18"/>
        <v>0</v>
      </c>
      <c r="AD41" s="11">
        <f t="shared" ca="1" si="19"/>
        <v>0</v>
      </c>
      <c r="AE41" s="11">
        <f t="shared" ca="1" si="20"/>
        <v>1</v>
      </c>
      <c r="AF41" s="11">
        <f t="shared" ca="1" si="21"/>
        <v>1</v>
      </c>
      <c r="AG41" s="11">
        <f t="shared" ca="1" si="22"/>
        <v>0</v>
      </c>
      <c r="AH41" s="11">
        <f t="shared" ca="1" si="23"/>
        <v>0</v>
      </c>
      <c r="AI41" s="11">
        <f t="shared" ca="1" si="24"/>
        <v>0</v>
      </c>
      <c r="AJ41" s="12">
        <f t="shared" ca="1" si="25"/>
        <v>0</v>
      </c>
      <c r="AK41" s="12">
        <f t="shared" ca="1" si="26"/>
        <v>1</v>
      </c>
      <c r="AL41" s="12">
        <f t="shared" ca="1" si="27"/>
        <v>1</v>
      </c>
      <c r="AM41" s="12">
        <f t="shared" ca="1" si="28"/>
        <v>0</v>
      </c>
      <c r="AN41" s="12">
        <f t="shared" ca="1" si="29"/>
        <v>0</v>
      </c>
      <c r="AO41" s="12">
        <f t="shared" ca="1" si="30"/>
        <v>0</v>
      </c>
      <c r="AP41" s="11">
        <f t="shared" ca="1" si="31"/>
        <v>0</v>
      </c>
      <c r="AQ41" s="11">
        <f t="shared" ca="1" si="32"/>
        <v>1</v>
      </c>
      <c r="AR41" s="11">
        <f t="shared" ca="1" si="33"/>
        <v>1</v>
      </c>
      <c r="AS41" s="11">
        <f t="shared" ca="1" si="34"/>
        <v>0</v>
      </c>
      <c r="AT41" s="11">
        <f t="shared" ca="1" si="35"/>
        <v>0</v>
      </c>
      <c r="AU41" s="11">
        <f t="shared" ca="1" si="36"/>
        <v>0</v>
      </c>
      <c r="AV41" s="12">
        <f t="shared" ca="1" si="37"/>
        <v>0</v>
      </c>
      <c r="AW41" s="12">
        <f t="shared" ca="1" si="38"/>
        <v>1</v>
      </c>
      <c r="AX41" s="12">
        <f t="shared" ca="1" si="39"/>
        <v>1</v>
      </c>
      <c r="AY41" s="12">
        <f t="shared" ca="1" si="40"/>
        <v>0</v>
      </c>
      <c r="AZ41" s="12">
        <f t="shared" ca="1" si="41"/>
        <v>0</v>
      </c>
      <c r="BA41" s="12">
        <f t="shared" ca="1" si="42"/>
        <v>0</v>
      </c>
      <c r="BB41" s="11">
        <f t="shared" ca="1" si="43"/>
        <v>0</v>
      </c>
      <c r="BC41" s="11">
        <f t="shared" ca="1" si="44"/>
        <v>1</v>
      </c>
      <c r="BD41" s="11">
        <f t="shared" ca="1" si="45"/>
        <v>1</v>
      </c>
      <c r="BE41" s="11">
        <f t="shared" ca="1" si="46"/>
        <v>0</v>
      </c>
      <c r="BF41" s="11">
        <f t="shared" ca="1" si="47"/>
        <v>0</v>
      </c>
      <c r="BG41" s="11">
        <f t="shared" ca="1" si="48"/>
        <v>0</v>
      </c>
    </row>
    <row r="42" spans="1:59">
      <c r="A42" s="3">
        <f ca="1">OFFSET(Input!C$1,COUNT(Input!$C:$C)-(ROW()-ROW($A$2)+1),0)</f>
        <v>3</v>
      </c>
      <c r="B42" s="3" t="str">
        <f ca="1">OFFSET(Input!D$1,COUNT(Input!$C:$C)-(ROW()-ROW($A$2)+1),0)</f>
        <v>interleave</v>
      </c>
      <c r="C42" s="3">
        <f ca="1">OFFSET(Input!E$1,COUNT(Input!$C:$C)-(ROW()-ROW($A$2)+1),0)</f>
        <v>66</v>
      </c>
      <c r="D42" s="13">
        <f ca="1">MOD(BB42,Info!$B$32)</f>
        <v>1807813901728</v>
      </c>
      <c r="E42" s="13">
        <f ca="1">MOD(BC42,Info!$B$32)</f>
        <v>119315717514046</v>
      </c>
      <c r="F42" s="11">
        <v>0</v>
      </c>
      <c r="G42" s="11">
        <v>1</v>
      </c>
      <c r="H42" s="11">
        <v>1</v>
      </c>
      <c r="I42" s="11">
        <v>0</v>
      </c>
      <c r="J42" s="11">
        <f t="shared" ca="1" si="0"/>
        <v>66</v>
      </c>
      <c r="K42" s="11">
        <f ca="1">IF($A42=3,Info!$B$32,0)</f>
        <v>119315717514047</v>
      </c>
      <c r="L42" s="12">
        <f t="shared" ca="1" si="1"/>
        <v>1</v>
      </c>
      <c r="M42" s="12">
        <f t="shared" ca="1" si="2"/>
        <v>0</v>
      </c>
      <c r="N42" s="12">
        <f t="shared" ca="1" si="3"/>
        <v>-1807813901727</v>
      </c>
      <c r="O42" s="12">
        <f t="shared" ca="1" si="4"/>
        <v>1</v>
      </c>
      <c r="P42" s="12">
        <f t="shared" ca="1" si="5"/>
        <v>65</v>
      </c>
      <c r="Q42" s="12">
        <f t="shared" ca="1" si="6"/>
        <v>66</v>
      </c>
      <c r="R42" s="11">
        <f t="shared" ca="1" si="7"/>
        <v>-1807813901727</v>
      </c>
      <c r="S42" s="11">
        <f t="shared" ca="1" si="8"/>
        <v>1</v>
      </c>
      <c r="T42" s="11">
        <f t="shared" ca="1" si="9"/>
        <v>1807813901728</v>
      </c>
      <c r="U42" s="11">
        <f t="shared" ca="1" si="10"/>
        <v>-1</v>
      </c>
      <c r="V42" s="11">
        <f t="shared" ca="1" si="11"/>
        <v>1</v>
      </c>
      <c r="W42" s="11">
        <f t="shared" ca="1" si="12"/>
        <v>65</v>
      </c>
      <c r="X42" s="12">
        <f t="shared" ca="1" si="13"/>
        <v>1807813901728</v>
      </c>
      <c r="Y42" s="12">
        <f t="shared" ca="1" si="14"/>
        <v>-1</v>
      </c>
      <c r="Z42" s="12">
        <f t="shared" ca="1" si="15"/>
        <v>-119315717514047</v>
      </c>
      <c r="AA42" s="12">
        <f t="shared" ca="1" si="16"/>
        <v>66</v>
      </c>
      <c r="AB42" s="12">
        <f t="shared" ca="1" si="17"/>
        <v>0</v>
      </c>
      <c r="AC42" s="12">
        <f t="shared" ca="1" si="18"/>
        <v>1</v>
      </c>
      <c r="AD42" s="11">
        <f t="shared" ca="1" si="19"/>
        <v>1807813901728</v>
      </c>
      <c r="AE42" s="11">
        <f t="shared" ca="1" si="20"/>
        <v>-1</v>
      </c>
      <c r="AF42" s="11">
        <f t="shared" ca="1" si="21"/>
        <v>-119315717514047</v>
      </c>
      <c r="AG42" s="11">
        <f t="shared" ca="1" si="22"/>
        <v>66</v>
      </c>
      <c r="AH42" s="11">
        <f t="shared" ca="1" si="23"/>
        <v>0</v>
      </c>
      <c r="AI42" s="11">
        <f t="shared" ca="1" si="24"/>
        <v>1</v>
      </c>
      <c r="AJ42" s="12">
        <f t="shared" ca="1" si="25"/>
        <v>1807813901728</v>
      </c>
      <c r="AK42" s="12">
        <f t="shared" ca="1" si="26"/>
        <v>-1</v>
      </c>
      <c r="AL42" s="12">
        <f t="shared" ca="1" si="27"/>
        <v>-119315717514047</v>
      </c>
      <c r="AM42" s="12">
        <f t="shared" ca="1" si="28"/>
        <v>66</v>
      </c>
      <c r="AN42" s="12">
        <f t="shared" ca="1" si="29"/>
        <v>0</v>
      </c>
      <c r="AO42" s="12">
        <f t="shared" ca="1" si="30"/>
        <v>1</v>
      </c>
      <c r="AP42" s="11">
        <f t="shared" ca="1" si="31"/>
        <v>1807813901728</v>
      </c>
      <c r="AQ42" s="11">
        <f t="shared" ca="1" si="32"/>
        <v>-1</v>
      </c>
      <c r="AR42" s="11">
        <f t="shared" ca="1" si="33"/>
        <v>-119315717514047</v>
      </c>
      <c r="AS42" s="11">
        <f t="shared" ca="1" si="34"/>
        <v>66</v>
      </c>
      <c r="AT42" s="11">
        <f t="shared" ca="1" si="35"/>
        <v>0</v>
      </c>
      <c r="AU42" s="11">
        <f t="shared" ca="1" si="36"/>
        <v>1</v>
      </c>
      <c r="AV42" s="12">
        <f t="shared" ca="1" si="37"/>
        <v>1807813901728</v>
      </c>
      <c r="AW42" s="12">
        <f t="shared" ca="1" si="38"/>
        <v>-1</v>
      </c>
      <c r="AX42" s="12">
        <f t="shared" ca="1" si="39"/>
        <v>-119315717514047</v>
      </c>
      <c r="AY42" s="12">
        <f t="shared" ca="1" si="40"/>
        <v>66</v>
      </c>
      <c r="AZ42" s="12">
        <f t="shared" ca="1" si="41"/>
        <v>0</v>
      </c>
      <c r="BA42" s="12">
        <f t="shared" ca="1" si="42"/>
        <v>1</v>
      </c>
      <c r="BB42" s="11">
        <f t="shared" ca="1" si="43"/>
        <v>1807813901728</v>
      </c>
      <c r="BC42" s="11">
        <f t="shared" ca="1" si="44"/>
        <v>-1</v>
      </c>
      <c r="BD42" s="11">
        <f t="shared" ca="1" si="45"/>
        <v>-119315717514047</v>
      </c>
      <c r="BE42" s="11">
        <f t="shared" ca="1" si="46"/>
        <v>66</v>
      </c>
      <c r="BF42" s="11">
        <f t="shared" ca="1" si="47"/>
        <v>0</v>
      </c>
      <c r="BG42" s="11">
        <f t="shared" ca="1" si="48"/>
        <v>1</v>
      </c>
    </row>
    <row r="43" spans="1:59">
      <c r="A43" s="3">
        <f ca="1">OFFSET(Input!C$1,COUNT(Input!$C:$C)-(ROW()-ROW($A$2)+1),0)</f>
        <v>1</v>
      </c>
      <c r="B43" s="3" t="str">
        <f ca="1">OFFSET(Input!D$1,COUNT(Input!$C:$C)-(ROW()-ROW($A$2)+1),0)</f>
        <v>reverse</v>
      </c>
      <c r="C43" s="3">
        <f ca="1">OFFSET(Input!E$1,COUNT(Input!$C:$C)-(ROW()-ROW($A$2)+1),0)</f>
        <v>0</v>
      </c>
      <c r="D43" s="13">
        <f ca="1">MOD(BB43,Info!$B$32)</f>
        <v>0</v>
      </c>
      <c r="E43" s="13">
        <f ca="1">MOD(BC43,Info!$B$32)</f>
        <v>1</v>
      </c>
      <c r="F43" s="11">
        <v>0</v>
      </c>
      <c r="G43" s="11">
        <v>1</v>
      </c>
      <c r="H43" s="11">
        <v>1</v>
      </c>
      <c r="I43" s="11">
        <v>0</v>
      </c>
      <c r="J43" s="11">
        <f t="shared" ca="1" si="0"/>
        <v>0</v>
      </c>
      <c r="K43" s="11">
        <f ca="1">IF($A43=3,Info!$B$32,0)</f>
        <v>0</v>
      </c>
      <c r="L43" s="12">
        <f t="shared" ca="1" si="1"/>
        <v>0</v>
      </c>
      <c r="M43" s="12">
        <f t="shared" ca="1" si="2"/>
        <v>1</v>
      </c>
      <c r="N43" s="12">
        <f t="shared" ca="1" si="3"/>
        <v>1</v>
      </c>
      <c r="O43" s="12">
        <f t="shared" ca="1" si="4"/>
        <v>0</v>
      </c>
      <c r="P43" s="12">
        <f t="shared" ca="1" si="5"/>
        <v>0</v>
      </c>
      <c r="Q43" s="12">
        <f t="shared" ca="1" si="6"/>
        <v>0</v>
      </c>
      <c r="R43" s="11">
        <f t="shared" ca="1" si="7"/>
        <v>0</v>
      </c>
      <c r="S43" s="11">
        <f t="shared" ca="1" si="8"/>
        <v>1</v>
      </c>
      <c r="T43" s="11">
        <f t="shared" ca="1" si="9"/>
        <v>1</v>
      </c>
      <c r="U43" s="11">
        <f t="shared" ca="1" si="10"/>
        <v>0</v>
      </c>
      <c r="V43" s="11">
        <f t="shared" ca="1" si="11"/>
        <v>0</v>
      </c>
      <c r="W43" s="11">
        <f t="shared" ca="1" si="12"/>
        <v>0</v>
      </c>
      <c r="X43" s="12">
        <f t="shared" ca="1" si="13"/>
        <v>0</v>
      </c>
      <c r="Y43" s="12">
        <f t="shared" ca="1" si="14"/>
        <v>1</v>
      </c>
      <c r="Z43" s="12">
        <f t="shared" ca="1" si="15"/>
        <v>1</v>
      </c>
      <c r="AA43" s="12">
        <f t="shared" ca="1" si="16"/>
        <v>0</v>
      </c>
      <c r="AB43" s="12">
        <f t="shared" ca="1" si="17"/>
        <v>0</v>
      </c>
      <c r="AC43" s="12">
        <f t="shared" ca="1" si="18"/>
        <v>0</v>
      </c>
      <c r="AD43" s="11">
        <f t="shared" ca="1" si="19"/>
        <v>0</v>
      </c>
      <c r="AE43" s="11">
        <f t="shared" ca="1" si="20"/>
        <v>1</v>
      </c>
      <c r="AF43" s="11">
        <f t="shared" ca="1" si="21"/>
        <v>1</v>
      </c>
      <c r="AG43" s="11">
        <f t="shared" ca="1" si="22"/>
        <v>0</v>
      </c>
      <c r="AH43" s="11">
        <f t="shared" ca="1" si="23"/>
        <v>0</v>
      </c>
      <c r="AI43" s="11">
        <f t="shared" ca="1" si="24"/>
        <v>0</v>
      </c>
      <c r="AJ43" s="12">
        <f t="shared" ca="1" si="25"/>
        <v>0</v>
      </c>
      <c r="AK43" s="12">
        <f t="shared" ca="1" si="26"/>
        <v>1</v>
      </c>
      <c r="AL43" s="12">
        <f t="shared" ca="1" si="27"/>
        <v>1</v>
      </c>
      <c r="AM43" s="12">
        <f t="shared" ca="1" si="28"/>
        <v>0</v>
      </c>
      <c r="AN43" s="12">
        <f t="shared" ca="1" si="29"/>
        <v>0</v>
      </c>
      <c r="AO43" s="12">
        <f t="shared" ca="1" si="30"/>
        <v>0</v>
      </c>
      <c r="AP43" s="11">
        <f t="shared" ca="1" si="31"/>
        <v>0</v>
      </c>
      <c r="AQ43" s="11">
        <f t="shared" ca="1" si="32"/>
        <v>1</v>
      </c>
      <c r="AR43" s="11">
        <f t="shared" ca="1" si="33"/>
        <v>1</v>
      </c>
      <c r="AS43" s="11">
        <f t="shared" ca="1" si="34"/>
        <v>0</v>
      </c>
      <c r="AT43" s="11">
        <f t="shared" ca="1" si="35"/>
        <v>0</v>
      </c>
      <c r="AU43" s="11">
        <f t="shared" ca="1" si="36"/>
        <v>0</v>
      </c>
      <c r="AV43" s="12">
        <f t="shared" ca="1" si="37"/>
        <v>0</v>
      </c>
      <c r="AW43" s="12">
        <f t="shared" ca="1" si="38"/>
        <v>1</v>
      </c>
      <c r="AX43" s="12">
        <f t="shared" ca="1" si="39"/>
        <v>1</v>
      </c>
      <c r="AY43" s="12">
        <f t="shared" ca="1" si="40"/>
        <v>0</v>
      </c>
      <c r="AZ43" s="12">
        <f t="shared" ca="1" si="41"/>
        <v>0</v>
      </c>
      <c r="BA43" s="12">
        <f t="shared" ca="1" si="42"/>
        <v>0</v>
      </c>
      <c r="BB43" s="11">
        <f t="shared" ca="1" si="43"/>
        <v>0</v>
      </c>
      <c r="BC43" s="11">
        <f t="shared" ca="1" si="44"/>
        <v>1</v>
      </c>
      <c r="BD43" s="11">
        <f t="shared" ca="1" si="45"/>
        <v>1</v>
      </c>
      <c r="BE43" s="11">
        <f t="shared" ca="1" si="46"/>
        <v>0</v>
      </c>
      <c r="BF43" s="11">
        <f t="shared" ca="1" si="47"/>
        <v>0</v>
      </c>
      <c r="BG43" s="11">
        <f t="shared" ca="1" si="48"/>
        <v>0</v>
      </c>
    </row>
    <row r="44" spans="1:59">
      <c r="A44" s="3">
        <f ca="1">OFFSET(Input!C$1,COUNT(Input!$C:$C)-(ROW()-ROW($A$2)+1),0)</f>
        <v>2</v>
      </c>
      <c r="B44" s="3" t="str">
        <f ca="1">OFFSET(Input!D$1,COUNT(Input!$C:$C)-(ROW()-ROW($A$2)+1),0)</f>
        <v>offset</v>
      </c>
      <c r="C44" s="3">
        <f ca="1">OFFSET(Input!E$1,COUNT(Input!$C:$C)-(ROW()-ROW($A$2)+1),0)</f>
        <v>-2124</v>
      </c>
      <c r="D44" s="13">
        <f ca="1">MOD(BB44,Info!$B$32)</f>
        <v>0</v>
      </c>
      <c r="E44" s="13">
        <f ca="1">MOD(BC44,Info!$B$32)</f>
        <v>1</v>
      </c>
      <c r="F44" s="11">
        <v>0</v>
      </c>
      <c r="G44" s="11">
        <v>1</v>
      </c>
      <c r="H44" s="11">
        <v>1</v>
      </c>
      <c r="I44" s="11">
        <v>0</v>
      </c>
      <c r="J44" s="11">
        <f t="shared" ca="1" si="0"/>
        <v>0</v>
      </c>
      <c r="K44" s="11">
        <f ca="1">IF($A44=3,Info!$B$32,0)</f>
        <v>0</v>
      </c>
      <c r="L44" s="12">
        <f t="shared" ca="1" si="1"/>
        <v>0</v>
      </c>
      <c r="M44" s="12">
        <f t="shared" ca="1" si="2"/>
        <v>1</v>
      </c>
      <c r="N44" s="12">
        <f t="shared" ca="1" si="3"/>
        <v>1</v>
      </c>
      <c r="O44" s="12">
        <f t="shared" ca="1" si="4"/>
        <v>0</v>
      </c>
      <c r="P44" s="12">
        <f t="shared" ca="1" si="5"/>
        <v>0</v>
      </c>
      <c r="Q44" s="12">
        <f t="shared" ca="1" si="6"/>
        <v>0</v>
      </c>
      <c r="R44" s="11">
        <f t="shared" ca="1" si="7"/>
        <v>0</v>
      </c>
      <c r="S44" s="11">
        <f t="shared" ca="1" si="8"/>
        <v>1</v>
      </c>
      <c r="T44" s="11">
        <f t="shared" ca="1" si="9"/>
        <v>1</v>
      </c>
      <c r="U44" s="11">
        <f t="shared" ca="1" si="10"/>
        <v>0</v>
      </c>
      <c r="V44" s="11">
        <f t="shared" ca="1" si="11"/>
        <v>0</v>
      </c>
      <c r="W44" s="11">
        <f t="shared" ca="1" si="12"/>
        <v>0</v>
      </c>
      <c r="X44" s="12">
        <f t="shared" ca="1" si="13"/>
        <v>0</v>
      </c>
      <c r="Y44" s="12">
        <f t="shared" ca="1" si="14"/>
        <v>1</v>
      </c>
      <c r="Z44" s="12">
        <f t="shared" ca="1" si="15"/>
        <v>1</v>
      </c>
      <c r="AA44" s="12">
        <f t="shared" ca="1" si="16"/>
        <v>0</v>
      </c>
      <c r="AB44" s="12">
        <f t="shared" ca="1" si="17"/>
        <v>0</v>
      </c>
      <c r="AC44" s="12">
        <f t="shared" ca="1" si="18"/>
        <v>0</v>
      </c>
      <c r="AD44" s="11">
        <f t="shared" ca="1" si="19"/>
        <v>0</v>
      </c>
      <c r="AE44" s="11">
        <f t="shared" ca="1" si="20"/>
        <v>1</v>
      </c>
      <c r="AF44" s="11">
        <f t="shared" ca="1" si="21"/>
        <v>1</v>
      </c>
      <c r="AG44" s="11">
        <f t="shared" ca="1" si="22"/>
        <v>0</v>
      </c>
      <c r="AH44" s="11">
        <f t="shared" ca="1" si="23"/>
        <v>0</v>
      </c>
      <c r="AI44" s="11">
        <f t="shared" ca="1" si="24"/>
        <v>0</v>
      </c>
      <c r="AJ44" s="12">
        <f t="shared" ca="1" si="25"/>
        <v>0</v>
      </c>
      <c r="AK44" s="12">
        <f t="shared" ca="1" si="26"/>
        <v>1</v>
      </c>
      <c r="AL44" s="12">
        <f t="shared" ca="1" si="27"/>
        <v>1</v>
      </c>
      <c r="AM44" s="12">
        <f t="shared" ca="1" si="28"/>
        <v>0</v>
      </c>
      <c r="AN44" s="12">
        <f t="shared" ca="1" si="29"/>
        <v>0</v>
      </c>
      <c r="AO44" s="12">
        <f t="shared" ca="1" si="30"/>
        <v>0</v>
      </c>
      <c r="AP44" s="11">
        <f t="shared" ca="1" si="31"/>
        <v>0</v>
      </c>
      <c r="AQ44" s="11">
        <f t="shared" ca="1" si="32"/>
        <v>1</v>
      </c>
      <c r="AR44" s="11">
        <f t="shared" ca="1" si="33"/>
        <v>1</v>
      </c>
      <c r="AS44" s="11">
        <f t="shared" ca="1" si="34"/>
        <v>0</v>
      </c>
      <c r="AT44" s="11">
        <f t="shared" ca="1" si="35"/>
        <v>0</v>
      </c>
      <c r="AU44" s="11">
        <f t="shared" ca="1" si="36"/>
        <v>0</v>
      </c>
      <c r="AV44" s="12">
        <f t="shared" ca="1" si="37"/>
        <v>0</v>
      </c>
      <c r="AW44" s="12">
        <f t="shared" ca="1" si="38"/>
        <v>1</v>
      </c>
      <c r="AX44" s="12">
        <f t="shared" ca="1" si="39"/>
        <v>1</v>
      </c>
      <c r="AY44" s="12">
        <f t="shared" ca="1" si="40"/>
        <v>0</v>
      </c>
      <c r="AZ44" s="12">
        <f t="shared" ca="1" si="41"/>
        <v>0</v>
      </c>
      <c r="BA44" s="12">
        <f t="shared" ca="1" si="42"/>
        <v>0</v>
      </c>
      <c r="BB44" s="11">
        <f t="shared" ca="1" si="43"/>
        <v>0</v>
      </c>
      <c r="BC44" s="11">
        <f t="shared" ca="1" si="44"/>
        <v>1</v>
      </c>
      <c r="BD44" s="11">
        <f t="shared" ca="1" si="45"/>
        <v>1</v>
      </c>
      <c r="BE44" s="11">
        <f t="shared" ca="1" si="46"/>
        <v>0</v>
      </c>
      <c r="BF44" s="11">
        <f t="shared" ca="1" si="47"/>
        <v>0</v>
      </c>
      <c r="BG44" s="11">
        <f t="shared" ca="1" si="48"/>
        <v>0</v>
      </c>
    </row>
    <row r="45" spans="1:59">
      <c r="A45" s="3">
        <f ca="1">OFFSET(Input!C$1,COUNT(Input!$C:$C)-(ROW()-ROW($A$2)+1),0)</f>
        <v>1</v>
      </c>
      <c r="B45" s="3" t="str">
        <f ca="1">OFFSET(Input!D$1,COUNT(Input!$C:$C)-(ROW()-ROW($A$2)+1),0)</f>
        <v>reverse</v>
      </c>
      <c r="C45" s="3">
        <f ca="1">OFFSET(Input!E$1,COUNT(Input!$C:$C)-(ROW()-ROW($A$2)+1),0)</f>
        <v>0</v>
      </c>
      <c r="D45" s="13">
        <f ca="1">MOD(BB45,Info!$B$32)</f>
        <v>0</v>
      </c>
      <c r="E45" s="13">
        <f ca="1">MOD(BC45,Info!$B$32)</f>
        <v>1</v>
      </c>
      <c r="F45" s="11">
        <v>0</v>
      </c>
      <c r="G45" s="11">
        <v>1</v>
      </c>
      <c r="H45" s="11">
        <v>1</v>
      </c>
      <c r="I45" s="11">
        <v>0</v>
      </c>
      <c r="J45" s="11">
        <f t="shared" ca="1" si="0"/>
        <v>0</v>
      </c>
      <c r="K45" s="11">
        <f ca="1">IF($A45=3,Info!$B$32,0)</f>
        <v>0</v>
      </c>
      <c r="L45" s="12">
        <f t="shared" ca="1" si="1"/>
        <v>0</v>
      </c>
      <c r="M45" s="12">
        <f t="shared" ca="1" si="2"/>
        <v>1</v>
      </c>
      <c r="N45" s="12">
        <f t="shared" ca="1" si="3"/>
        <v>1</v>
      </c>
      <c r="O45" s="12">
        <f t="shared" ca="1" si="4"/>
        <v>0</v>
      </c>
      <c r="P45" s="12">
        <f t="shared" ca="1" si="5"/>
        <v>0</v>
      </c>
      <c r="Q45" s="12">
        <f t="shared" ca="1" si="6"/>
        <v>0</v>
      </c>
      <c r="R45" s="11">
        <f t="shared" ca="1" si="7"/>
        <v>0</v>
      </c>
      <c r="S45" s="11">
        <f t="shared" ca="1" si="8"/>
        <v>1</v>
      </c>
      <c r="T45" s="11">
        <f t="shared" ca="1" si="9"/>
        <v>1</v>
      </c>
      <c r="U45" s="11">
        <f t="shared" ca="1" si="10"/>
        <v>0</v>
      </c>
      <c r="V45" s="11">
        <f t="shared" ca="1" si="11"/>
        <v>0</v>
      </c>
      <c r="W45" s="11">
        <f t="shared" ca="1" si="12"/>
        <v>0</v>
      </c>
      <c r="X45" s="12">
        <f t="shared" ca="1" si="13"/>
        <v>0</v>
      </c>
      <c r="Y45" s="12">
        <f t="shared" ca="1" si="14"/>
        <v>1</v>
      </c>
      <c r="Z45" s="12">
        <f t="shared" ca="1" si="15"/>
        <v>1</v>
      </c>
      <c r="AA45" s="12">
        <f t="shared" ca="1" si="16"/>
        <v>0</v>
      </c>
      <c r="AB45" s="12">
        <f t="shared" ca="1" si="17"/>
        <v>0</v>
      </c>
      <c r="AC45" s="12">
        <f t="shared" ca="1" si="18"/>
        <v>0</v>
      </c>
      <c r="AD45" s="11">
        <f t="shared" ca="1" si="19"/>
        <v>0</v>
      </c>
      <c r="AE45" s="11">
        <f t="shared" ca="1" si="20"/>
        <v>1</v>
      </c>
      <c r="AF45" s="11">
        <f t="shared" ca="1" si="21"/>
        <v>1</v>
      </c>
      <c r="AG45" s="11">
        <f t="shared" ca="1" si="22"/>
        <v>0</v>
      </c>
      <c r="AH45" s="11">
        <f t="shared" ca="1" si="23"/>
        <v>0</v>
      </c>
      <c r="AI45" s="11">
        <f t="shared" ca="1" si="24"/>
        <v>0</v>
      </c>
      <c r="AJ45" s="12">
        <f t="shared" ca="1" si="25"/>
        <v>0</v>
      </c>
      <c r="AK45" s="12">
        <f t="shared" ca="1" si="26"/>
        <v>1</v>
      </c>
      <c r="AL45" s="12">
        <f t="shared" ca="1" si="27"/>
        <v>1</v>
      </c>
      <c r="AM45" s="12">
        <f t="shared" ca="1" si="28"/>
        <v>0</v>
      </c>
      <c r="AN45" s="12">
        <f t="shared" ca="1" si="29"/>
        <v>0</v>
      </c>
      <c r="AO45" s="12">
        <f t="shared" ca="1" si="30"/>
        <v>0</v>
      </c>
      <c r="AP45" s="11">
        <f t="shared" ca="1" si="31"/>
        <v>0</v>
      </c>
      <c r="AQ45" s="11">
        <f t="shared" ca="1" si="32"/>
        <v>1</v>
      </c>
      <c r="AR45" s="11">
        <f t="shared" ca="1" si="33"/>
        <v>1</v>
      </c>
      <c r="AS45" s="11">
        <f t="shared" ca="1" si="34"/>
        <v>0</v>
      </c>
      <c r="AT45" s="11">
        <f t="shared" ca="1" si="35"/>
        <v>0</v>
      </c>
      <c r="AU45" s="11">
        <f t="shared" ca="1" si="36"/>
        <v>0</v>
      </c>
      <c r="AV45" s="12">
        <f t="shared" ca="1" si="37"/>
        <v>0</v>
      </c>
      <c r="AW45" s="12">
        <f t="shared" ca="1" si="38"/>
        <v>1</v>
      </c>
      <c r="AX45" s="12">
        <f t="shared" ca="1" si="39"/>
        <v>1</v>
      </c>
      <c r="AY45" s="12">
        <f t="shared" ca="1" si="40"/>
        <v>0</v>
      </c>
      <c r="AZ45" s="12">
        <f t="shared" ca="1" si="41"/>
        <v>0</v>
      </c>
      <c r="BA45" s="12">
        <f t="shared" ca="1" si="42"/>
        <v>0</v>
      </c>
      <c r="BB45" s="11">
        <f t="shared" ca="1" si="43"/>
        <v>0</v>
      </c>
      <c r="BC45" s="11">
        <f t="shared" ca="1" si="44"/>
        <v>1</v>
      </c>
      <c r="BD45" s="11">
        <f t="shared" ca="1" si="45"/>
        <v>1</v>
      </c>
      <c r="BE45" s="11">
        <f t="shared" ca="1" si="46"/>
        <v>0</v>
      </c>
      <c r="BF45" s="11">
        <f t="shared" ca="1" si="47"/>
        <v>0</v>
      </c>
      <c r="BG45" s="11">
        <f t="shared" ca="1" si="48"/>
        <v>0</v>
      </c>
    </row>
    <row r="46" spans="1:59">
      <c r="A46" s="3">
        <f ca="1">OFFSET(Input!C$1,COUNT(Input!$C:$C)-(ROW()-ROW($A$2)+1),0)</f>
        <v>3</v>
      </c>
      <c r="B46" s="3" t="str">
        <f ca="1">OFFSET(Input!D$1,COUNT(Input!$C:$C)-(ROW()-ROW($A$2)+1),0)</f>
        <v>interleave</v>
      </c>
      <c r="C46" s="3">
        <f ca="1">OFFSET(Input!E$1,COUNT(Input!$C:$C)-(ROW()-ROW($A$2)+1),0)</f>
        <v>22</v>
      </c>
      <c r="D46" s="13">
        <f ca="1">MOD(BB46,Info!$B$32)</f>
        <v>5423441705184</v>
      </c>
      <c r="E46" s="13">
        <f ca="1">MOD(BC46,Info!$B$32)</f>
        <v>119315717514046</v>
      </c>
      <c r="F46" s="11">
        <v>0</v>
      </c>
      <c r="G46" s="11">
        <v>1</v>
      </c>
      <c r="H46" s="11">
        <v>1</v>
      </c>
      <c r="I46" s="11">
        <v>0</v>
      </c>
      <c r="J46" s="11">
        <f t="shared" ca="1" si="0"/>
        <v>22</v>
      </c>
      <c r="K46" s="11">
        <f ca="1">IF($A46=3,Info!$B$32,0)</f>
        <v>119315717514047</v>
      </c>
      <c r="L46" s="12">
        <f t="shared" ca="1" si="1"/>
        <v>1</v>
      </c>
      <c r="M46" s="12">
        <f t="shared" ca="1" si="2"/>
        <v>0</v>
      </c>
      <c r="N46" s="12">
        <f t="shared" ca="1" si="3"/>
        <v>-5423441705183</v>
      </c>
      <c r="O46" s="12">
        <f t="shared" ca="1" si="4"/>
        <v>1</v>
      </c>
      <c r="P46" s="12">
        <f t="shared" ca="1" si="5"/>
        <v>21</v>
      </c>
      <c r="Q46" s="12">
        <f t="shared" ca="1" si="6"/>
        <v>22</v>
      </c>
      <c r="R46" s="11">
        <f t="shared" ca="1" si="7"/>
        <v>-5423441705183</v>
      </c>
      <c r="S46" s="11">
        <f t="shared" ca="1" si="8"/>
        <v>1</v>
      </c>
      <c r="T46" s="11">
        <f t="shared" ca="1" si="9"/>
        <v>5423441705184</v>
      </c>
      <c r="U46" s="11">
        <f t="shared" ca="1" si="10"/>
        <v>-1</v>
      </c>
      <c r="V46" s="11">
        <f t="shared" ca="1" si="11"/>
        <v>1</v>
      </c>
      <c r="W46" s="11">
        <f t="shared" ca="1" si="12"/>
        <v>21</v>
      </c>
      <c r="X46" s="12">
        <f t="shared" ca="1" si="13"/>
        <v>5423441705184</v>
      </c>
      <c r="Y46" s="12">
        <f t="shared" ca="1" si="14"/>
        <v>-1</v>
      </c>
      <c r="Z46" s="12">
        <f t="shared" ca="1" si="15"/>
        <v>-119315717514047</v>
      </c>
      <c r="AA46" s="12">
        <f t="shared" ca="1" si="16"/>
        <v>22</v>
      </c>
      <c r="AB46" s="12">
        <f t="shared" ca="1" si="17"/>
        <v>0</v>
      </c>
      <c r="AC46" s="12">
        <f t="shared" ca="1" si="18"/>
        <v>1</v>
      </c>
      <c r="AD46" s="11">
        <f t="shared" ca="1" si="19"/>
        <v>5423441705184</v>
      </c>
      <c r="AE46" s="11">
        <f t="shared" ca="1" si="20"/>
        <v>-1</v>
      </c>
      <c r="AF46" s="11">
        <f t="shared" ca="1" si="21"/>
        <v>-119315717514047</v>
      </c>
      <c r="AG46" s="11">
        <f t="shared" ca="1" si="22"/>
        <v>22</v>
      </c>
      <c r="AH46" s="11">
        <f t="shared" ca="1" si="23"/>
        <v>0</v>
      </c>
      <c r="AI46" s="11">
        <f t="shared" ca="1" si="24"/>
        <v>1</v>
      </c>
      <c r="AJ46" s="12">
        <f t="shared" ca="1" si="25"/>
        <v>5423441705184</v>
      </c>
      <c r="AK46" s="12">
        <f t="shared" ca="1" si="26"/>
        <v>-1</v>
      </c>
      <c r="AL46" s="12">
        <f t="shared" ca="1" si="27"/>
        <v>-119315717514047</v>
      </c>
      <c r="AM46" s="12">
        <f t="shared" ca="1" si="28"/>
        <v>22</v>
      </c>
      <c r="AN46" s="12">
        <f t="shared" ca="1" si="29"/>
        <v>0</v>
      </c>
      <c r="AO46" s="12">
        <f t="shared" ca="1" si="30"/>
        <v>1</v>
      </c>
      <c r="AP46" s="11">
        <f t="shared" ca="1" si="31"/>
        <v>5423441705184</v>
      </c>
      <c r="AQ46" s="11">
        <f t="shared" ca="1" si="32"/>
        <v>-1</v>
      </c>
      <c r="AR46" s="11">
        <f t="shared" ca="1" si="33"/>
        <v>-119315717514047</v>
      </c>
      <c r="AS46" s="11">
        <f t="shared" ca="1" si="34"/>
        <v>22</v>
      </c>
      <c r="AT46" s="11">
        <f t="shared" ca="1" si="35"/>
        <v>0</v>
      </c>
      <c r="AU46" s="11">
        <f t="shared" ca="1" si="36"/>
        <v>1</v>
      </c>
      <c r="AV46" s="12">
        <f t="shared" ca="1" si="37"/>
        <v>5423441705184</v>
      </c>
      <c r="AW46" s="12">
        <f t="shared" ca="1" si="38"/>
        <v>-1</v>
      </c>
      <c r="AX46" s="12">
        <f t="shared" ca="1" si="39"/>
        <v>-119315717514047</v>
      </c>
      <c r="AY46" s="12">
        <f t="shared" ca="1" si="40"/>
        <v>22</v>
      </c>
      <c r="AZ46" s="12">
        <f t="shared" ca="1" si="41"/>
        <v>0</v>
      </c>
      <c r="BA46" s="12">
        <f t="shared" ca="1" si="42"/>
        <v>1</v>
      </c>
      <c r="BB46" s="11">
        <f t="shared" ca="1" si="43"/>
        <v>5423441705184</v>
      </c>
      <c r="BC46" s="11">
        <f t="shared" ca="1" si="44"/>
        <v>-1</v>
      </c>
      <c r="BD46" s="11">
        <f t="shared" ca="1" si="45"/>
        <v>-119315717514047</v>
      </c>
      <c r="BE46" s="11">
        <f t="shared" ca="1" si="46"/>
        <v>22</v>
      </c>
      <c r="BF46" s="11">
        <f t="shared" ca="1" si="47"/>
        <v>0</v>
      </c>
      <c r="BG46" s="11">
        <f t="shared" ca="1" si="48"/>
        <v>1</v>
      </c>
    </row>
    <row r="47" spans="1:59">
      <c r="A47" s="3">
        <f ca="1">OFFSET(Input!C$1,COUNT(Input!$C:$C)-(ROW()-ROW($A$2)+1),0)</f>
        <v>1</v>
      </c>
      <c r="B47" s="3" t="str">
        <f ca="1">OFFSET(Input!D$1,COUNT(Input!$C:$C)-(ROW()-ROW($A$2)+1),0)</f>
        <v>reverse</v>
      </c>
      <c r="C47" s="3">
        <f ca="1">OFFSET(Input!E$1,COUNT(Input!$C:$C)-(ROW()-ROW($A$2)+1),0)</f>
        <v>0</v>
      </c>
      <c r="D47" s="13">
        <f ca="1">MOD(BB47,Info!$B$32)</f>
        <v>0</v>
      </c>
      <c r="E47" s="13">
        <f ca="1">MOD(BC47,Info!$B$32)</f>
        <v>1</v>
      </c>
      <c r="F47" s="11">
        <v>0</v>
      </c>
      <c r="G47" s="11">
        <v>1</v>
      </c>
      <c r="H47" s="11">
        <v>1</v>
      </c>
      <c r="I47" s="11">
        <v>0</v>
      </c>
      <c r="J47" s="11">
        <f t="shared" ca="1" si="0"/>
        <v>0</v>
      </c>
      <c r="K47" s="11">
        <f ca="1">IF($A47=3,Info!$B$32,0)</f>
        <v>0</v>
      </c>
      <c r="L47" s="12">
        <f t="shared" ca="1" si="1"/>
        <v>0</v>
      </c>
      <c r="M47" s="12">
        <f t="shared" ca="1" si="2"/>
        <v>1</v>
      </c>
      <c r="N47" s="12">
        <f t="shared" ca="1" si="3"/>
        <v>1</v>
      </c>
      <c r="O47" s="12">
        <f t="shared" ca="1" si="4"/>
        <v>0</v>
      </c>
      <c r="P47" s="12">
        <f t="shared" ca="1" si="5"/>
        <v>0</v>
      </c>
      <c r="Q47" s="12">
        <f t="shared" ca="1" si="6"/>
        <v>0</v>
      </c>
      <c r="R47" s="11">
        <f t="shared" ca="1" si="7"/>
        <v>0</v>
      </c>
      <c r="S47" s="11">
        <f t="shared" ca="1" si="8"/>
        <v>1</v>
      </c>
      <c r="T47" s="11">
        <f t="shared" ca="1" si="9"/>
        <v>1</v>
      </c>
      <c r="U47" s="11">
        <f t="shared" ca="1" si="10"/>
        <v>0</v>
      </c>
      <c r="V47" s="11">
        <f t="shared" ca="1" si="11"/>
        <v>0</v>
      </c>
      <c r="W47" s="11">
        <f t="shared" ca="1" si="12"/>
        <v>0</v>
      </c>
      <c r="X47" s="12">
        <f t="shared" ca="1" si="13"/>
        <v>0</v>
      </c>
      <c r="Y47" s="12">
        <f t="shared" ca="1" si="14"/>
        <v>1</v>
      </c>
      <c r="Z47" s="12">
        <f t="shared" ca="1" si="15"/>
        <v>1</v>
      </c>
      <c r="AA47" s="12">
        <f t="shared" ca="1" si="16"/>
        <v>0</v>
      </c>
      <c r="AB47" s="12">
        <f t="shared" ca="1" si="17"/>
        <v>0</v>
      </c>
      <c r="AC47" s="12">
        <f t="shared" ca="1" si="18"/>
        <v>0</v>
      </c>
      <c r="AD47" s="11">
        <f t="shared" ca="1" si="19"/>
        <v>0</v>
      </c>
      <c r="AE47" s="11">
        <f t="shared" ca="1" si="20"/>
        <v>1</v>
      </c>
      <c r="AF47" s="11">
        <f t="shared" ca="1" si="21"/>
        <v>1</v>
      </c>
      <c r="AG47" s="11">
        <f t="shared" ca="1" si="22"/>
        <v>0</v>
      </c>
      <c r="AH47" s="11">
        <f t="shared" ca="1" si="23"/>
        <v>0</v>
      </c>
      <c r="AI47" s="11">
        <f t="shared" ca="1" si="24"/>
        <v>0</v>
      </c>
      <c r="AJ47" s="12">
        <f t="shared" ca="1" si="25"/>
        <v>0</v>
      </c>
      <c r="AK47" s="12">
        <f t="shared" ca="1" si="26"/>
        <v>1</v>
      </c>
      <c r="AL47" s="12">
        <f t="shared" ca="1" si="27"/>
        <v>1</v>
      </c>
      <c r="AM47" s="12">
        <f t="shared" ca="1" si="28"/>
        <v>0</v>
      </c>
      <c r="AN47" s="12">
        <f t="shared" ca="1" si="29"/>
        <v>0</v>
      </c>
      <c r="AO47" s="12">
        <f t="shared" ca="1" si="30"/>
        <v>0</v>
      </c>
      <c r="AP47" s="11">
        <f t="shared" ca="1" si="31"/>
        <v>0</v>
      </c>
      <c r="AQ47" s="11">
        <f t="shared" ca="1" si="32"/>
        <v>1</v>
      </c>
      <c r="AR47" s="11">
        <f t="shared" ca="1" si="33"/>
        <v>1</v>
      </c>
      <c r="AS47" s="11">
        <f t="shared" ca="1" si="34"/>
        <v>0</v>
      </c>
      <c r="AT47" s="11">
        <f t="shared" ca="1" si="35"/>
        <v>0</v>
      </c>
      <c r="AU47" s="11">
        <f t="shared" ca="1" si="36"/>
        <v>0</v>
      </c>
      <c r="AV47" s="12">
        <f t="shared" ca="1" si="37"/>
        <v>0</v>
      </c>
      <c r="AW47" s="12">
        <f t="shared" ca="1" si="38"/>
        <v>1</v>
      </c>
      <c r="AX47" s="12">
        <f t="shared" ca="1" si="39"/>
        <v>1</v>
      </c>
      <c r="AY47" s="12">
        <f t="shared" ca="1" si="40"/>
        <v>0</v>
      </c>
      <c r="AZ47" s="12">
        <f t="shared" ca="1" si="41"/>
        <v>0</v>
      </c>
      <c r="BA47" s="12">
        <f t="shared" ca="1" si="42"/>
        <v>0</v>
      </c>
      <c r="BB47" s="11">
        <f t="shared" ca="1" si="43"/>
        <v>0</v>
      </c>
      <c r="BC47" s="11">
        <f t="shared" ca="1" si="44"/>
        <v>1</v>
      </c>
      <c r="BD47" s="11">
        <f t="shared" ca="1" si="45"/>
        <v>1</v>
      </c>
      <c r="BE47" s="11">
        <f t="shared" ca="1" si="46"/>
        <v>0</v>
      </c>
      <c r="BF47" s="11">
        <f t="shared" ca="1" si="47"/>
        <v>0</v>
      </c>
      <c r="BG47" s="11">
        <f t="shared" ca="1" si="48"/>
        <v>0</v>
      </c>
    </row>
    <row r="48" spans="1:59">
      <c r="A48" s="3">
        <f ca="1">OFFSET(Input!C$1,COUNT(Input!$C:$C)-(ROW()-ROW($A$2)+1),0)</f>
        <v>3</v>
      </c>
      <c r="B48" s="3" t="str">
        <f ca="1">OFFSET(Input!D$1,COUNT(Input!$C:$C)-(ROW()-ROW($A$2)+1),0)</f>
        <v>interleave</v>
      </c>
      <c r="C48" s="3">
        <f ca="1">OFFSET(Input!E$1,COUNT(Input!$C:$C)-(ROW()-ROW($A$2)+1),0)</f>
        <v>60</v>
      </c>
      <c r="D48" s="13">
        <f ca="1">MOD(BB48,Info!$B$32)</f>
        <v>73578025800329</v>
      </c>
      <c r="E48" s="13">
        <f ca="1">MOD(BC48,Info!$B$32)</f>
        <v>23</v>
      </c>
      <c r="F48" s="11">
        <v>0</v>
      </c>
      <c r="G48" s="11">
        <v>1</v>
      </c>
      <c r="H48" s="11">
        <v>1</v>
      </c>
      <c r="I48" s="11">
        <v>0</v>
      </c>
      <c r="J48" s="11">
        <f t="shared" ca="1" si="0"/>
        <v>60</v>
      </c>
      <c r="K48" s="11">
        <f ca="1">IF($A48=3,Info!$B$32,0)</f>
        <v>119315717514047</v>
      </c>
      <c r="L48" s="12">
        <f t="shared" ca="1" si="1"/>
        <v>1</v>
      </c>
      <c r="M48" s="12">
        <f t="shared" ca="1" si="2"/>
        <v>0</v>
      </c>
      <c r="N48" s="12">
        <f t="shared" ca="1" si="3"/>
        <v>-1988595291900</v>
      </c>
      <c r="O48" s="12">
        <f t="shared" ca="1" si="4"/>
        <v>1</v>
      </c>
      <c r="P48" s="12">
        <f t="shared" ca="1" si="5"/>
        <v>47</v>
      </c>
      <c r="Q48" s="12">
        <f t="shared" ca="1" si="6"/>
        <v>60</v>
      </c>
      <c r="R48" s="11">
        <f t="shared" ca="1" si="7"/>
        <v>-1988595291900</v>
      </c>
      <c r="S48" s="11">
        <f t="shared" ca="1" si="8"/>
        <v>1</v>
      </c>
      <c r="T48" s="11">
        <f t="shared" ca="1" si="9"/>
        <v>1988595291901</v>
      </c>
      <c r="U48" s="11">
        <f t="shared" ca="1" si="10"/>
        <v>-1</v>
      </c>
      <c r="V48" s="11">
        <f t="shared" ca="1" si="11"/>
        <v>13</v>
      </c>
      <c r="W48" s="11">
        <f t="shared" ca="1" si="12"/>
        <v>47</v>
      </c>
      <c r="X48" s="12">
        <f t="shared" ca="1" si="13"/>
        <v>1988595291901</v>
      </c>
      <c r="Y48" s="12">
        <f t="shared" ca="1" si="14"/>
        <v>-1</v>
      </c>
      <c r="Z48" s="12">
        <f t="shared" ca="1" si="15"/>
        <v>-7954381167603</v>
      </c>
      <c r="AA48" s="12">
        <f t="shared" ca="1" si="16"/>
        <v>4</v>
      </c>
      <c r="AB48" s="12">
        <f t="shared" ca="1" si="17"/>
        <v>8</v>
      </c>
      <c r="AC48" s="12">
        <f t="shared" ca="1" si="18"/>
        <v>13</v>
      </c>
      <c r="AD48" s="11">
        <f t="shared" ca="1" si="19"/>
        <v>-7954381167603</v>
      </c>
      <c r="AE48" s="11">
        <f t="shared" ca="1" si="20"/>
        <v>4</v>
      </c>
      <c r="AF48" s="11">
        <f t="shared" ca="1" si="21"/>
        <v>9942976459504</v>
      </c>
      <c r="AG48" s="11">
        <f t="shared" ca="1" si="22"/>
        <v>-5</v>
      </c>
      <c r="AH48" s="11">
        <f t="shared" ca="1" si="23"/>
        <v>5</v>
      </c>
      <c r="AI48" s="11">
        <f t="shared" ca="1" si="24"/>
        <v>8</v>
      </c>
      <c r="AJ48" s="12">
        <f t="shared" ca="1" si="25"/>
        <v>9942976459504</v>
      </c>
      <c r="AK48" s="12">
        <f t="shared" ca="1" si="26"/>
        <v>-5</v>
      </c>
      <c r="AL48" s="12">
        <f t="shared" ca="1" si="27"/>
        <v>-17897357627107</v>
      </c>
      <c r="AM48" s="12">
        <f t="shared" ca="1" si="28"/>
        <v>9</v>
      </c>
      <c r="AN48" s="12">
        <f t="shared" ca="1" si="29"/>
        <v>3</v>
      </c>
      <c r="AO48" s="12">
        <f t="shared" ca="1" si="30"/>
        <v>5</v>
      </c>
      <c r="AP48" s="11">
        <f t="shared" ca="1" si="31"/>
        <v>-17897357627107</v>
      </c>
      <c r="AQ48" s="11">
        <f t="shared" ca="1" si="32"/>
        <v>9</v>
      </c>
      <c r="AR48" s="11">
        <f t="shared" ca="1" si="33"/>
        <v>27840334086611</v>
      </c>
      <c r="AS48" s="11">
        <f t="shared" ca="1" si="34"/>
        <v>-14</v>
      </c>
      <c r="AT48" s="11">
        <f t="shared" ca="1" si="35"/>
        <v>2</v>
      </c>
      <c r="AU48" s="11">
        <f t="shared" ca="1" si="36"/>
        <v>3</v>
      </c>
      <c r="AV48" s="12">
        <f t="shared" ca="1" si="37"/>
        <v>27840334086611</v>
      </c>
      <c r="AW48" s="12">
        <f t="shared" ca="1" si="38"/>
        <v>-14</v>
      </c>
      <c r="AX48" s="12">
        <f t="shared" ca="1" si="39"/>
        <v>-45737691713718</v>
      </c>
      <c r="AY48" s="12">
        <f t="shared" ca="1" si="40"/>
        <v>23</v>
      </c>
      <c r="AZ48" s="12">
        <f t="shared" ca="1" si="41"/>
        <v>1</v>
      </c>
      <c r="BA48" s="12">
        <f t="shared" ca="1" si="42"/>
        <v>2</v>
      </c>
      <c r="BB48" s="11">
        <f t="shared" ca="1" si="43"/>
        <v>-45737691713718</v>
      </c>
      <c r="BC48" s="11">
        <f t="shared" ca="1" si="44"/>
        <v>23</v>
      </c>
      <c r="BD48" s="11">
        <f t="shared" ca="1" si="45"/>
        <v>119315717514047</v>
      </c>
      <c r="BE48" s="11">
        <f t="shared" ca="1" si="46"/>
        <v>-60</v>
      </c>
      <c r="BF48" s="11">
        <f t="shared" ca="1" si="47"/>
        <v>0</v>
      </c>
      <c r="BG48" s="11">
        <f t="shared" ca="1" si="48"/>
        <v>1</v>
      </c>
    </row>
    <row r="49" spans="1:59">
      <c r="A49" s="3">
        <f ca="1">OFFSET(Input!C$1,COUNT(Input!$C:$C)-(ROW()-ROW($A$2)+1),0)</f>
        <v>1</v>
      </c>
      <c r="B49" s="3" t="str">
        <f ca="1">OFFSET(Input!D$1,COUNT(Input!$C:$C)-(ROW()-ROW($A$2)+1),0)</f>
        <v>reverse</v>
      </c>
      <c r="C49" s="3">
        <f ca="1">OFFSET(Input!E$1,COUNT(Input!$C:$C)-(ROW()-ROW($A$2)+1),0)</f>
        <v>0</v>
      </c>
      <c r="D49" s="13">
        <f ca="1">MOD(BB49,Info!$B$32)</f>
        <v>0</v>
      </c>
      <c r="E49" s="13">
        <f ca="1">MOD(BC49,Info!$B$32)</f>
        <v>1</v>
      </c>
      <c r="F49" s="11">
        <v>0</v>
      </c>
      <c r="G49" s="11">
        <v>1</v>
      </c>
      <c r="H49" s="11">
        <v>1</v>
      </c>
      <c r="I49" s="11">
        <v>0</v>
      </c>
      <c r="J49" s="11">
        <f t="shared" ca="1" si="0"/>
        <v>0</v>
      </c>
      <c r="K49" s="11">
        <f ca="1">IF($A49=3,Info!$B$32,0)</f>
        <v>0</v>
      </c>
      <c r="L49" s="12">
        <f t="shared" ca="1" si="1"/>
        <v>0</v>
      </c>
      <c r="M49" s="12">
        <f t="shared" ca="1" si="2"/>
        <v>1</v>
      </c>
      <c r="N49" s="12">
        <f t="shared" ca="1" si="3"/>
        <v>1</v>
      </c>
      <c r="O49" s="12">
        <f t="shared" ca="1" si="4"/>
        <v>0</v>
      </c>
      <c r="P49" s="12">
        <f t="shared" ca="1" si="5"/>
        <v>0</v>
      </c>
      <c r="Q49" s="12">
        <f t="shared" ca="1" si="6"/>
        <v>0</v>
      </c>
      <c r="R49" s="11">
        <f t="shared" ca="1" si="7"/>
        <v>0</v>
      </c>
      <c r="S49" s="11">
        <f t="shared" ca="1" si="8"/>
        <v>1</v>
      </c>
      <c r="T49" s="11">
        <f t="shared" ca="1" si="9"/>
        <v>1</v>
      </c>
      <c r="U49" s="11">
        <f t="shared" ca="1" si="10"/>
        <v>0</v>
      </c>
      <c r="V49" s="11">
        <f t="shared" ca="1" si="11"/>
        <v>0</v>
      </c>
      <c r="W49" s="11">
        <f t="shared" ca="1" si="12"/>
        <v>0</v>
      </c>
      <c r="X49" s="12">
        <f t="shared" ca="1" si="13"/>
        <v>0</v>
      </c>
      <c r="Y49" s="12">
        <f t="shared" ca="1" si="14"/>
        <v>1</v>
      </c>
      <c r="Z49" s="12">
        <f t="shared" ca="1" si="15"/>
        <v>1</v>
      </c>
      <c r="AA49" s="12">
        <f t="shared" ca="1" si="16"/>
        <v>0</v>
      </c>
      <c r="AB49" s="12">
        <f t="shared" ca="1" si="17"/>
        <v>0</v>
      </c>
      <c r="AC49" s="12">
        <f t="shared" ca="1" si="18"/>
        <v>0</v>
      </c>
      <c r="AD49" s="11">
        <f t="shared" ca="1" si="19"/>
        <v>0</v>
      </c>
      <c r="AE49" s="11">
        <f t="shared" ca="1" si="20"/>
        <v>1</v>
      </c>
      <c r="AF49" s="11">
        <f t="shared" ca="1" si="21"/>
        <v>1</v>
      </c>
      <c r="AG49" s="11">
        <f t="shared" ca="1" si="22"/>
        <v>0</v>
      </c>
      <c r="AH49" s="11">
        <f t="shared" ca="1" si="23"/>
        <v>0</v>
      </c>
      <c r="AI49" s="11">
        <f t="shared" ca="1" si="24"/>
        <v>0</v>
      </c>
      <c r="AJ49" s="12">
        <f t="shared" ca="1" si="25"/>
        <v>0</v>
      </c>
      <c r="AK49" s="12">
        <f t="shared" ca="1" si="26"/>
        <v>1</v>
      </c>
      <c r="AL49" s="12">
        <f t="shared" ca="1" si="27"/>
        <v>1</v>
      </c>
      <c r="AM49" s="12">
        <f t="shared" ca="1" si="28"/>
        <v>0</v>
      </c>
      <c r="AN49" s="12">
        <f t="shared" ca="1" si="29"/>
        <v>0</v>
      </c>
      <c r="AO49" s="12">
        <f t="shared" ca="1" si="30"/>
        <v>0</v>
      </c>
      <c r="AP49" s="11">
        <f t="shared" ca="1" si="31"/>
        <v>0</v>
      </c>
      <c r="AQ49" s="11">
        <f t="shared" ca="1" si="32"/>
        <v>1</v>
      </c>
      <c r="AR49" s="11">
        <f t="shared" ca="1" si="33"/>
        <v>1</v>
      </c>
      <c r="AS49" s="11">
        <f t="shared" ca="1" si="34"/>
        <v>0</v>
      </c>
      <c r="AT49" s="11">
        <f t="shared" ca="1" si="35"/>
        <v>0</v>
      </c>
      <c r="AU49" s="11">
        <f t="shared" ca="1" si="36"/>
        <v>0</v>
      </c>
      <c r="AV49" s="12">
        <f t="shared" ca="1" si="37"/>
        <v>0</v>
      </c>
      <c r="AW49" s="12">
        <f t="shared" ca="1" si="38"/>
        <v>1</v>
      </c>
      <c r="AX49" s="12">
        <f t="shared" ca="1" si="39"/>
        <v>1</v>
      </c>
      <c r="AY49" s="12">
        <f t="shared" ca="1" si="40"/>
        <v>0</v>
      </c>
      <c r="AZ49" s="12">
        <f t="shared" ca="1" si="41"/>
        <v>0</v>
      </c>
      <c r="BA49" s="12">
        <f t="shared" ca="1" si="42"/>
        <v>0</v>
      </c>
      <c r="BB49" s="11">
        <f t="shared" ca="1" si="43"/>
        <v>0</v>
      </c>
      <c r="BC49" s="11">
        <f t="shared" ca="1" si="44"/>
        <v>1</v>
      </c>
      <c r="BD49" s="11">
        <f t="shared" ca="1" si="45"/>
        <v>1</v>
      </c>
      <c r="BE49" s="11">
        <f t="shared" ca="1" si="46"/>
        <v>0</v>
      </c>
      <c r="BF49" s="11">
        <f t="shared" ca="1" si="47"/>
        <v>0</v>
      </c>
      <c r="BG49" s="11">
        <f t="shared" ca="1" si="48"/>
        <v>0</v>
      </c>
    </row>
    <row r="50" spans="1:59">
      <c r="A50" s="3">
        <f ca="1">OFFSET(Input!C$1,COUNT(Input!$C:$C)-(ROW()-ROW($A$2)+1),0)</f>
        <v>2</v>
      </c>
      <c r="B50" s="3" t="str">
        <f ca="1">OFFSET(Input!D$1,COUNT(Input!$C:$C)-(ROW()-ROW($A$2)+1),0)</f>
        <v>offset</v>
      </c>
      <c r="C50" s="3">
        <f ca="1">OFFSET(Input!E$1,COUNT(Input!$C:$C)-(ROW()-ROW($A$2)+1),0)</f>
        <v>-8773</v>
      </c>
      <c r="D50" s="13">
        <f ca="1">MOD(BB50,Info!$B$32)</f>
        <v>0</v>
      </c>
      <c r="E50" s="13">
        <f ca="1">MOD(BC50,Info!$B$32)</f>
        <v>1</v>
      </c>
      <c r="F50" s="11">
        <v>0</v>
      </c>
      <c r="G50" s="11">
        <v>1</v>
      </c>
      <c r="H50" s="11">
        <v>1</v>
      </c>
      <c r="I50" s="11">
        <v>0</v>
      </c>
      <c r="J50" s="11">
        <f t="shared" ca="1" si="0"/>
        <v>0</v>
      </c>
      <c r="K50" s="11">
        <f ca="1">IF($A50=3,Info!$B$32,0)</f>
        <v>0</v>
      </c>
      <c r="L50" s="12">
        <f t="shared" ca="1" si="1"/>
        <v>0</v>
      </c>
      <c r="M50" s="12">
        <f t="shared" ca="1" si="2"/>
        <v>1</v>
      </c>
      <c r="N50" s="12">
        <f t="shared" ca="1" si="3"/>
        <v>1</v>
      </c>
      <c r="O50" s="12">
        <f t="shared" ca="1" si="4"/>
        <v>0</v>
      </c>
      <c r="P50" s="12">
        <f t="shared" ca="1" si="5"/>
        <v>0</v>
      </c>
      <c r="Q50" s="12">
        <f t="shared" ca="1" si="6"/>
        <v>0</v>
      </c>
      <c r="R50" s="11">
        <f t="shared" ca="1" si="7"/>
        <v>0</v>
      </c>
      <c r="S50" s="11">
        <f t="shared" ca="1" si="8"/>
        <v>1</v>
      </c>
      <c r="T50" s="11">
        <f t="shared" ca="1" si="9"/>
        <v>1</v>
      </c>
      <c r="U50" s="11">
        <f t="shared" ca="1" si="10"/>
        <v>0</v>
      </c>
      <c r="V50" s="11">
        <f t="shared" ca="1" si="11"/>
        <v>0</v>
      </c>
      <c r="W50" s="11">
        <f t="shared" ca="1" si="12"/>
        <v>0</v>
      </c>
      <c r="X50" s="12">
        <f t="shared" ca="1" si="13"/>
        <v>0</v>
      </c>
      <c r="Y50" s="12">
        <f t="shared" ca="1" si="14"/>
        <v>1</v>
      </c>
      <c r="Z50" s="12">
        <f t="shared" ca="1" si="15"/>
        <v>1</v>
      </c>
      <c r="AA50" s="12">
        <f t="shared" ca="1" si="16"/>
        <v>0</v>
      </c>
      <c r="AB50" s="12">
        <f t="shared" ca="1" si="17"/>
        <v>0</v>
      </c>
      <c r="AC50" s="12">
        <f t="shared" ca="1" si="18"/>
        <v>0</v>
      </c>
      <c r="AD50" s="11">
        <f t="shared" ca="1" si="19"/>
        <v>0</v>
      </c>
      <c r="AE50" s="11">
        <f t="shared" ca="1" si="20"/>
        <v>1</v>
      </c>
      <c r="AF50" s="11">
        <f t="shared" ca="1" si="21"/>
        <v>1</v>
      </c>
      <c r="AG50" s="11">
        <f t="shared" ca="1" si="22"/>
        <v>0</v>
      </c>
      <c r="AH50" s="11">
        <f t="shared" ca="1" si="23"/>
        <v>0</v>
      </c>
      <c r="AI50" s="11">
        <f t="shared" ca="1" si="24"/>
        <v>0</v>
      </c>
      <c r="AJ50" s="12">
        <f t="shared" ca="1" si="25"/>
        <v>0</v>
      </c>
      <c r="AK50" s="12">
        <f t="shared" ca="1" si="26"/>
        <v>1</v>
      </c>
      <c r="AL50" s="12">
        <f t="shared" ca="1" si="27"/>
        <v>1</v>
      </c>
      <c r="AM50" s="12">
        <f t="shared" ca="1" si="28"/>
        <v>0</v>
      </c>
      <c r="AN50" s="12">
        <f t="shared" ca="1" si="29"/>
        <v>0</v>
      </c>
      <c r="AO50" s="12">
        <f t="shared" ca="1" si="30"/>
        <v>0</v>
      </c>
      <c r="AP50" s="11">
        <f t="shared" ca="1" si="31"/>
        <v>0</v>
      </c>
      <c r="AQ50" s="11">
        <f t="shared" ca="1" si="32"/>
        <v>1</v>
      </c>
      <c r="AR50" s="11">
        <f t="shared" ca="1" si="33"/>
        <v>1</v>
      </c>
      <c r="AS50" s="11">
        <f t="shared" ca="1" si="34"/>
        <v>0</v>
      </c>
      <c r="AT50" s="11">
        <f t="shared" ca="1" si="35"/>
        <v>0</v>
      </c>
      <c r="AU50" s="11">
        <f t="shared" ca="1" si="36"/>
        <v>0</v>
      </c>
      <c r="AV50" s="12">
        <f t="shared" ca="1" si="37"/>
        <v>0</v>
      </c>
      <c r="AW50" s="12">
        <f t="shared" ca="1" si="38"/>
        <v>1</v>
      </c>
      <c r="AX50" s="12">
        <f t="shared" ca="1" si="39"/>
        <v>1</v>
      </c>
      <c r="AY50" s="12">
        <f t="shared" ca="1" si="40"/>
        <v>0</v>
      </c>
      <c r="AZ50" s="12">
        <f t="shared" ca="1" si="41"/>
        <v>0</v>
      </c>
      <c r="BA50" s="12">
        <f t="shared" ca="1" si="42"/>
        <v>0</v>
      </c>
      <c r="BB50" s="11">
        <f t="shared" ca="1" si="43"/>
        <v>0</v>
      </c>
      <c r="BC50" s="11">
        <f t="shared" ca="1" si="44"/>
        <v>1</v>
      </c>
      <c r="BD50" s="11">
        <f t="shared" ca="1" si="45"/>
        <v>1</v>
      </c>
      <c r="BE50" s="11">
        <f t="shared" ca="1" si="46"/>
        <v>0</v>
      </c>
      <c r="BF50" s="11">
        <f t="shared" ca="1" si="47"/>
        <v>0</v>
      </c>
      <c r="BG50" s="11">
        <f t="shared" ca="1" si="48"/>
        <v>0</v>
      </c>
    </row>
    <row r="51" spans="1:59">
      <c r="A51" s="3">
        <f ca="1">OFFSET(Input!C$1,COUNT(Input!$C:$C)-(ROW()-ROW($A$2)+1),0)</f>
        <v>3</v>
      </c>
      <c r="B51" s="3" t="str">
        <f ca="1">OFFSET(Input!D$1,COUNT(Input!$C:$C)-(ROW()-ROW($A$2)+1),0)</f>
        <v>interleave</v>
      </c>
      <c r="C51" s="3">
        <f ca="1">OFFSET(Input!E$1,COUNT(Input!$C:$C)-(ROW()-ROW($A$2)+1),0)</f>
        <v>30</v>
      </c>
      <c r="D51" s="13">
        <f ca="1">MOD(BB51,Info!$B$32)</f>
        <v>27840334086611</v>
      </c>
      <c r="E51" s="13">
        <f ca="1">MOD(BC51,Info!$B$32)</f>
        <v>119315717514040</v>
      </c>
      <c r="F51" s="11">
        <v>0</v>
      </c>
      <c r="G51" s="11">
        <v>1</v>
      </c>
      <c r="H51" s="11">
        <v>1</v>
      </c>
      <c r="I51" s="11">
        <v>0</v>
      </c>
      <c r="J51" s="11">
        <f t="shared" ca="1" si="0"/>
        <v>30</v>
      </c>
      <c r="K51" s="11">
        <f ca="1">IF($A51=3,Info!$B$32,0)</f>
        <v>119315717514047</v>
      </c>
      <c r="L51" s="12">
        <f t="shared" ca="1" si="1"/>
        <v>1</v>
      </c>
      <c r="M51" s="12">
        <f t="shared" ca="1" si="2"/>
        <v>0</v>
      </c>
      <c r="N51" s="12">
        <f t="shared" ca="1" si="3"/>
        <v>-3977190583801</v>
      </c>
      <c r="O51" s="12">
        <f t="shared" ca="1" si="4"/>
        <v>1</v>
      </c>
      <c r="P51" s="12">
        <f t="shared" ca="1" si="5"/>
        <v>17</v>
      </c>
      <c r="Q51" s="12">
        <f t="shared" ca="1" si="6"/>
        <v>30</v>
      </c>
      <c r="R51" s="11">
        <f t="shared" ca="1" si="7"/>
        <v>-3977190583801</v>
      </c>
      <c r="S51" s="11">
        <f t="shared" ca="1" si="8"/>
        <v>1</v>
      </c>
      <c r="T51" s="11">
        <f t="shared" ca="1" si="9"/>
        <v>3977190583802</v>
      </c>
      <c r="U51" s="11">
        <f t="shared" ca="1" si="10"/>
        <v>-1</v>
      </c>
      <c r="V51" s="11">
        <f t="shared" ca="1" si="11"/>
        <v>13</v>
      </c>
      <c r="W51" s="11">
        <f t="shared" ca="1" si="12"/>
        <v>17</v>
      </c>
      <c r="X51" s="12">
        <f t="shared" ca="1" si="13"/>
        <v>3977190583802</v>
      </c>
      <c r="Y51" s="12">
        <f t="shared" ca="1" si="14"/>
        <v>-1</v>
      </c>
      <c r="Z51" s="12">
        <f t="shared" ca="1" si="15"/>
        <v>-7954381167603</v>
      </c>
      <c r="AA51" s="12">
        <f t="shared" ca="1" si="16"/>
        <v>2</v>
      </c>
      <c r="AB51" s="12">
        <f t="shared" ca="1" si="17"/>
        <v>4</v>
      </c>
      <c r="AC51" s="12">
        <f t="shared" ca="1" si="18"/>
        <v>13</v>
      </c>
      <c r="AD51" s="11">
        <f t="shared" ca="1" si="19"/>
        <v>-7954381167603</v>
      </c>
      <c r="AE51" s="11">
        <f t="shared" ca="1" si="20"/>
        <v>2</v>
      </c>
      <c r="AF51" s="11">
        <f t="shared" ca="1" si="21"/>
        <v>27840334086611</v>
      </c>
      <c r="AG51" s="11">
        <f t="shared" ca="1" si="22"/>
        <v>-7</v>
      </c>
      <c r="AH51" s="11">
        <f t="shared" ca="1" si="23"/>
        <v>1</v>
      </c>
      <c r="AI51" s="11">
        <f t="shared" ca="1" si="24"/>
        <v>4</v>
      </c>
      <c r="AJ51" s="12">
        <f t="shared" ca="1" si="25"/>
        <v>27840334086611</v>
      </c>
      <c r="AK51" s="12">
        <f t="shared" ca="1" si="26"/>
        <v>-7</v>
      </c>
      <c r="AL51" s="12">
        <f t="shared" ca="1" si="27"/>
        <v>-119315717514047</v>
      </c>
      <c r="AM51" s="12">
        <f t="shared" ca="1" si="28"/>
        <v>30</v>
      </c>
      <c r="AN51" s="12">
        <f t="shared" ca="1" si="29"/>
        <v>0</v>
      </c>
      <c r="AO51" s="12">
        <f t="shared" ca="1" si="30"/>
        <v>1</v>
      </c>
      <c r="AP51" s="11">
        <f t="shared" ca="1" si="31"/>
        <v>27840334086611</v>
      </c>
      <c r="AQ51" s="11">
        <f t="shared" ca="1" si="32"/>
        <v>-7</v>
      </c>
      <c r="AR51" s="11">
        <f t="shared" ca="1" si="33"/>
        <v>-119315717514047</v>
      </c>
      <c r="AS51" s="11">
        <f t="shared" ca="1" si="34"/>
        <v>30</v>
      </c>
      <c r="AT51" s="11">
        <f t="shared" ca="1" si="35"/>
        <v>0</v>
      </c>
      <c r="AU51" s="11">
        <f t="shared" ca="1" si="36"/>
        <v>1</v>
      </c>
      <c r="AV51" s="12">
        <f t="shared" ca="1" si="37"/>
        <v>27840334086611</v>
      </c>
      <c r="AW51" s="12">
        <f t="shared" ca="1" si="38"/>
        <v>-7</v>
      </c>
      <c r="AX51" s="12">
        <f t="shared" ca="1" si="39"/>
        <v>-119315717514047</v>
      </c>
      <c r="AY51" s="12">
        <f t="shared" ca="1" si="40"/>
        <v>30</v>
      </c>
      <c r="AZ51" s="12">
        <f t="shared" ca="1" si="41"/>
        <v>0</v>
      </c>
      <c r="BA51" s="12">
        <f t="shared" ca="1" si="42"/>
        <v>1</v>
      </c>
      <c r="BB51" s="11">
        <f t="shared" ca="1" si="43"/>
        <v>27840334086611</v>
      </c>
      <c r="BC51" s="11">
        <f t="shared" ca="1" si="44"/>
        <v>-7</v>
      </c>
      <c r="BD51" s="11">
        <f t="shared" ca="1" si="45"/>
        <v>-119315717514047</v>
      </c>
      <c r="BE51" s="11">
        <f t="shared" ca="1" si="46"/>
        <v>30</v>
      </c>
      <c r="BF51" s="11">
        <f t="shared" ca="1" si="47"/>
        <v>0</v>
      </c>
      <c r="BG51" s="11">
        <f t="shared" ca="1" si="48"/>
        <v>1</v>
      </c>
    </row>
    <row r="52" spans="1:59">
      <c r="A52" s="3">
        <f ca="1">OFFSET(Input!C$1,COUNT(Input!$C:$C)-(ROW()-ROW($A$2)+1),0)</f>
        <v>2</v>
      </c>
      <c r="B52" s="3" t="str">
        <f ca="1">OFFSET(Input!D$1,COUNT(Input!$C:$C)-(ROW()-ROW($A$2)+1),0)</f>
        <v>offset</v>
      </c>
      <c r="C52" s="3">
        <f ca="1">OFFSET(Input!E$1,COUNT(Input!$C:$C)-(ROW()-ROW($A$2)+1),0)</f>
        <v>-2059</v>
      </c>
      <c r="D52" s="13">
        <f ca="1">MOD(BB52,Info!$B$32)</f>
        <v>0</v>
      </c>
      <c r="E52" s="13">
        <f ca="1">MOD(BC52,Info!$B$32)</f>
        <v>1</v>
      </c>
      <c r="F52" s="11">
        <v>0</v>
      </c>
      <c r="G52" s="11">
        <v>1</v>
      </c>
      <c r="H52" s="11">
        <v>1</v>
      </c>
      <c r="I52" s="11">
        <v>0</v>
      </c>
      <c r="J52" s="11">
        <f t="shared" ca="1" si="0"/>
        <v>0</v>
      </c>
      <c r="K52" s="11">
        <f ca="1">IF($A52=3,Info!$B$32,0)</f>
        <v>0</v>
      </c>
      <c r="L52" s="12">
        <f t="shared" ca="1" si="1"/>
        <v>0</v>
      </c>
      <c r="M52" s="12">
        <f t="shared" ca="1" si="2"/>
        <v>1</v>
      </c>
      <c r="N52" s="12">
        <f t="shared" ca="1" si="3"/>
        <v>1</v>
      </c>
      <c r="O52" s="12">
        <f t="shared" ca="1" si="4"/>
        <v>0</v>
      </c>
      <c r="P52" s="12">
        <f t="shared" ca="1" si="5"/>
        <v>0</v>
      </c>
      <c r="Q52" s="12">
        <f t="shared" ca="1" si="6"/>
        <v>0</v>
      </c>
      <c r="R52" s="11">
        <f t="shared" ca="1" si="7"/>
        <v>0</v>
      </c>
      <c r="S52" s="11">
        <f t="shared" ca="1" si="8"/>
        <v>1</v>
      </c>
      <c r="T52" s="11">
        <f t="shared" ca="1" si="9"/>
        <v>1</v>
      </c>
      <c r="U52" s="11">
        <f t="shared" ca="1" si="10"/>
        <v>0</v>
      </c>
      <c r="V52" s="11">
        <f t="shared" ca="1" si="11"/>
        <v>0</v>
      </c>
      <c r="W52" s="11">
        <f t="shared" ca="1" si="12"/>
        <v>0</v>
      </c>
      <c r="X52" s="12">
        <f t="shared" ca="1" si="13"/>
        <v>0</v>
      </c>
      <c r="Y52" s="12">
        <f t="shared" ca="1" si="14"/>
        <v>1</v>
      </c>
      <c r="Z52" s="12">
        <f t="shared" ca="1" si="15"/>
        <v>1</v>
      </c>
      <c r="AA52" s="12">
        <f t="shared" ca="1" si="16"/>
        <v>0</v>
      </c>
      <c r="AB52" s="12">
        <f t="shared" ca="1" si="17"/>
        <v>0</v>
      </c>
      <c r="AC52" s="12">
        <f t="shared" ca="1" si="18"/>
        <v>0</v>
      </c>
      <c r="AD52" s="11">
        <f t="shared" ca="1" si="19"/>
        <v>0</v>
      </c>
      <c r="AE52" s="11">
        <f t="shared" ca="1" si="20"/>
        <v>1</v>
      </c>
      <c r="AF52" s="11">
        <f t="shared" ca="1" si="21"/>
        <v>1</v>
      </c>
      <c r="AG52" s="11">
        <f t="shared" ca="1" si="22"/>
        <v>0</v>
      </c>
      <c r="AH52" s="11">
        <f t="shared" ca="1" si="23"/>
        <v>0</v>
      </c>
      <c r="AI52" s="11">
        <f t="shared" ca="1" si="24"/>
        <v>0</v>
      </c>
      <c r="AJ52" s="12">
        <f t="shared" ca="1" si="25"/>
        <v>0</v>
      </c>
      <c r="AK52" s="12">
        <f t="shared" ca="1" si="26"/>
        <v>1</v>
      </c>
      <c r="AL52" s="12">
        <f t="shared" ca="1" si="27"/>
        <v>1</v>
      </c>
      <c r="AM52" s="12">
        <f t="shared" ca="1" si="28"/>
        <v>0</v>
      </c>
      <c r="AN52" s="12">
        <f t="shared" ca="1" si="29"/>
        <v>0</v>
      </c>
      <c r="AO52" s="12">
        <f t="shared" ca="1" si="30"/>
        <v>0</v>
      </c>
      <c r="AP52" s="11">
        <f t="shared" ca="1" si="31"/>
        <v>0</v>
      </c>
      <c r="AQ52" s="11">
        <f t="shared" ca="1" si="32"/>
        <v>1</v>
      </c>
      <c r="AR52" s="11">
        <f t="shared" ca="1" si="33"/>
        <v>1</v>
      </c>
      <c r="AS52" s="11">
        <f t="shared" ca="1" si="34"/>
        <v>0</v>
      </c>
      <c r="AT52" s="11">
        <f t="shared" ca="1" si="35"/>
        <v>0</v>
      </c>
      <c r="AU52" s="11">
        <f t="shared" ca="1" si="36"/>
        <v>0</v>
      </c>
      <c r="AV52" s="12">
        <f t="shared" ca="1" si="37"/>
        <v>0</v>
      </c>
      <c r="AW52" s="12">
        <f t="shared" ca="1" si="38"/>
        <v>1</v>
      </c>
      <c r="AX52" s="12">
        <f t="shared" ca="1" si="39"/>
        <v>1</v>
      </c>
      <c r="AY52" s="12">
        <f t="shared" ca="1" si="40"/>
        <v>0</v>
      </c>
      <c r="AZ52" s="12">
        <f t="shared" ca="1" si="41"/>
        <v>0</v>
      </c>
      <c r="BA52" s="12">
        <f t="shared" ca="1" si="42"/>
        <v>0</v>
      </c>
      <c r="BB52" s="11">
        <f t="shared" ca="1" si="43"/>
        <v>0</v>
      </c>
      <c r="BC52" s="11">
        <f t="shared" ca="1" si="44"/>
        <v>1</v>
      </c>
      <c r="BD52" s="11">
        <f t="shared" ca="1" si="45"/>
        <v>1</v>
      </c>
      <c r="BE52" s="11">
        <f t="shared" ca="1" si="46"/>
        <v>0</v>
      </c>
      <c r="BF52" s="11">
        <f t="shared" ca="1" si="47"/>
        <v>0</v>
      </c>
      <c r="BG52" s="11">
        <f t="shared" ca="1" si="48"/>
        <v>0</v>
      </c>
    </row>
    <row r="53" spans="1:59">
      <c r="A53" s="3">
        <f ca="1">OFFSET(Input!C$1,COUNT(Input!$C:$C)-(ROW()-ROW($A$2)+1),0)</f>
        <v>1</v>
      </c>
      <c r="B53" s="3" t="str">
        <f ca="1">OFFSET(Input!D$1,COUNT(Input!$C:$C)-(ROW()-ROW($A$2)+1),0)</f>
        <v>reverse</v>
      </c>
      <c r="C53" s="3">
        <f ca="1">OFFSET(Input!E$1,COUNT(Input!$C:$C)-(ROW()-ROW($A$2)+1),0)</f>
        <v>0</v>
      </c>
      <c r="D53" s="13">
        <f ca="1">MOD(BB53,Info!$B$32)</f>
        <v>0</v>
      </c>
      <c r="E53" s="13">
        <f ca="1">MOD(BC53,Info!$B$32)</f>
        <v>1</v>
      </c>
      <c r="F53" s="11">
        <v>0</v>
      </c>
      <c r="G53" s="11">
        <v>1</v>
      </c>
      <c r="H53" s="11">
        <v>1</v>
      </c>
      <c r="I53" s="11">
        <v>0</v>
      </c>
      <c r="J53" s="11">
        <f t="shared" ca="1" si="0"/>
        <v>0</v>
      </c>
      <c r="K53" s="11">
        <f ca="1">IF($A53=3,Info!$B$32,0)</f>
        <v>0</v>
      </c>
      <c r="L53" s="12">
        <f t="shared" ca="1" si="1"/>
        <v>0</v>
      </c>
      <c r="M53" s="12">
        <f t="shared" ca="1" si="2"/>
        <v>1</v>
      </c>
      <c r="N53" s="12">
        <f t="shared" ca="1" si="3"/>
        <v>1</v>
      </c>
      <c r="O53" s="12">
        <f t="shared" ca="1" si="4"/>
        <v>0</v>
      </c>
      <c r="P53" s="12">
        <f t="shared" ca="1" si="5"/>
        <v>0</v>
      </c>
      <c r="Q53" s="12">
        <f t="shared" ca="1" si="6"/>
        <v>0</v>
      </c>
      <c r="R53" s="11">
        <f t="shared" ca="1" si="7"/>
        <v>0</v>
      </c>
      <c r="S53" s="11">
        <f t="shared" ca="1" si="8"/>
        <v>1</v>
      </c>
      <c r="T53" s="11">
        <f t="shared" ca="1" si="9"/>
        <v>1</v>
      </c>
      <c r="U53" s="11">
        <f t="shared" ca="1" si="10"/>
        <v>0</v>
      </c>
      <c r="V53" s="11">
        <f t="shared" ca="1" si="11"/>
        <v>0</v>
      </c>
      <c r="W53" s="11">
        <f t="shared" ca="1" si="12"/>
        <v>0</v>
      </c>
      <c r="X53" s="12">
        <f t="shared" ca="1" si="13"/>
        <v>0</v>
      </c>
      <c r="Y53" s="12">
        <f t="shared" ca="1" si="14"/>
        <v>1</v>
      </c>
      <c r="Z53" s="12">
        <f t="shared" ca="1" si="15"/>
        <v>1</v>
      </c>
      <c r="AA53" s="12">
        <f t="shared" ca="1" si="16"/>
        <v>0</v>
      </c>
      <c r="AB53" s="12">
        <f t="shared" ca="1" si="17"/>
        <v>0</v>
      </c>
      <c r="AC53" s="12">
        <f t="shared" ca="1" si="18"/>
        <v>0</v>
      </c>
      <c r="AD53" s="11">
        <f t="shared" ca="1" si="19"/>
        <v>0</v>
      </c>
      <c r="AE53" s="11">
        <f t="shared" ca="1" si="20"/>
        <v>1</v>
      </c>
      <c r="AF53" s="11">
        <f t="shared" ca="1" si="21"/>
        <v>1</v>
      </c>
      <c r="AG53" s="11">
        <f t="shared" ca="1" si="22"/>
        <v>0</v>
      </c>
      <c r="AH53" s="11">
        <f t="shared" ca="1" si="23"/>
        <v>0</v>
      </c>
      <c r="AI53" s="11">
        <f t="shared" ca="1" si="24"/>
        <v>0</v>
      </c>
      <c r="AJ53" s="12">
        <f t="shared" ca="1" si="25"/>
        <v>0</v>
      </c>
      <c r="AK53" s="12">
        <f t="shared" ca="1" si="26"/>
        <v>1</v>
      </c>
      <c r="AL53" s="12">
        <f t="shared" ca="1" si="27"/>
        <v>1</v>
      </c>
      <c r="AM53" s="12">
        <f t="shared" ca="1" si="28"/>
        <v>0</v>
      </c>
      <c r="AN53" s="12">
        <f t="shared" ca="1" si="29"/>
        <v>0</v>
      </c>
      <c r="AO53" s="12">
        <f t="shared" ca="1" si="30"/>
        <v>0</v>
      </c>
      <c r="AP53" s="11">
        <f t="shared" ca="1" si="31"/>
        <v>0</v>
      </c>
      <c r="AQ53" s="11">
        <f t="shared" ca="1" si="32"/>
        <v>1</v>
      </c>
      <c r="AR53" s="11">
        <f t="shared" ca="1" si="33"/>
        <v>1</v>
      </c>
      <c r="AS53" s="11">
        <f t="shared" ca="1" si="34"/>
        <v>0</v>
      </c>
      <c r="AT53" s="11">
        <f t="shared" ca="1" si="35"/>
        <v>0</v>
      </c>
      <c r="AU53" s="11">
        <f t="shared" ca="1" si="36"/>
        <v>0</v>
      </c>
      <c r="AV53" s="12">
        <f t="shared" ca="1" si="37"/>
        <v>0</v>
      </c>
      <c r="AW53" s="12">
        <f t="shared" ca="1" si="38"/>
        <v>1</v>
      </c>
      <c r="AX53" s="12">
        <f t="shared" ca="1" si="39"/>
        <v>1</v>
      </c>
      <c r="AY53" s="12">
        <f t="shared" ca="1" si="40"/>
        <v>0</v>
      </c>
      <c r="AZ53" s="12">
        <f t="shared" ca="1" si="41"/>
        <v>0</v>
      </c>
      <c r="BA53" s="12">
        <f t="shared" ca="1" si="42"/>
        <v>0</v>
      </c>
      <c r="BB53" s="11">
        <f t="shared" ca="1" si="43"/>
        <v>0</v>
      </c>
      <c r="BC53" s="11">
        <f t="shared" ca="1" si="44"/>
        <v>1</v>
      </c>
      <c r="BD53" s="11">
        <f t="shared" ca="1" si="45"/>
        <v>1</v>
      </c>
      <c r="BE53" s="11">
        <f t="shared" ca="1" si="46"/>
        <v>0</v>
      </c>
      <c r="BF53" s="11">
        <f t="shared" ca="1" si="47"/>
        <v>0</v>
      </c>
      <c r="BG53" s="11">
        <f t="shared" ca="1" si="48"/>
        <v>0</v>
      </c>
    </row>
    <row r="54" spans="1:59">
      <c r="A54" s="3">
        <f ca="1">OFFSET(Input!C$1,COUNT(Input!$C:$C)-(ROW()-ROW($A$2)+1),0)</f>
        <v>2</v>
      </c>
      <c r="B54" s="3" t="str">
        <f ca="1">OFFSET(Input!D$1,COUNT(Input!$C:$C)-(ROW()-ROW($A$2)+1),0)</f>
        <v>offset</v>
      </c>
      <c r="C54" s="3">
        <f ca="1">OFFSET(Input!E$1,COUNT(Input!$C:$C)-(ROW()-ROW($A$2)+1),0)</f>
        <v>-7065</v>
      </c>
      <c r="D54" s="13">
        <f ca="1">MOD(BB54,Info!$B$32)</f>
        <v>0</v>
      </c>
      <c r="E54" s="13">
        <f ca="1">MOD(BC54,Info!$B$32)</f>
        <v>1</v>
      </c>
      <c r="F54" s="11">
        <v>0</v>
      </c>
      <c r="G54" s="11">
        <v>1</v>
      </c>
      <c r="H54" s="11">
        <v>1</v>
      </c>
      <c r="I54" s="11">
        <v>0</v>
      </c>
      <c r="J54" s="11">
        <f t="shared" ca="1" si="0"/>
        <v>0</v>
      </c>
      <c r="K54" s="11">
        <f ca="1">IF($A54=3,Info!$B$32,0)</f>
        <v>0</v>
      </c>
      <c r="L54" s="12">
        <f t="shared" ca="1" si="1"/>
        <v>0</v>
      </c>
      <c r="M54" s="12">
        <f t="shared" ca="1" si="2"/>
        <v>1</v>
      </c>
      <c r="N54" s="12">
        <f t="shared" ca="1" si="3"/>
        <v>1</v>
      </c>
      <c r="O54" s="12">
        <f t="shared" ca="1" si="4"/>
        <v>0</v>
      </c>
      <c r="P54" s="12">
        <f t="shared" ca="1" si="5"/>
        <v>0</v>
      </c>
      <c r="Q54" s="12">
        <f t="shared" ca="1" si="6"/>
        <v>0</v>
      </c>
      <c r="R54" s="11">
        <f t="shared" ca="1" si="7"/>
        <v>0</v>
      </c>
      <c r="S54" s="11">
        <f t="shared" ca="1" si="8"/>
        <v>1</v>
      </c>
      <c r="T54" s="11">
        <f t="shared" ca="1" si="9"/>
        <v>1</v>
      </c>
      <c r="U54" s="11">
        <f t="shared" ca="1" si="10"/>
        <v>0</v>
      </c>
      <c r="V54" s="11">
        <f t="shared" ca="1" si="11"/>
        <v>0</v>
      </c>
      <c r="W54" s="11">
        <f t="shared" ca="1" si="12"/>
        <v>0</v>
      </c>
      <c r="X54" s="12">
        <f t="shared" ca="1" si="13"/>
        <v>0</v>
      </c>
      <c r="Y54" s="12">
        <f t="shared" ca="1" si="14"/>
        <v>1</v>
      </c>
      <c r="Z54" s="12">
        <f t="shared" ca="1" si="15"/>
        <v>1</v>
      </c>
      <c r="AA54" s="12">
        <f t="shared" ca="1" si="16"/>
        <v>0</v>
      </c>
      <c r="AB54" s="12">
        <f t="shared" ca="1" si="17"/>
        <v>0</v>
      </c>
      <c r="AC54" s="12">
        <f t="shared" ca="1" si="18"/>
        <v>0</v>
      </c>
      <c r="AD54" s="11">
        <f t="shared" ca="1" si="19"/>
        <v>0</v>
      </c>
      <c r="AE54" s="11">
        <f t="shared" ca="1" si="20"/>
        <v>1</v>
      </c>
      <c r="AF54" s="11">
        <f t="shared" ca="1" si="21"/>
        <v>1</v>
      </c>
      <c r="AG54" s="11">
        <f t="shared" ca="1" si="22"/>
        <v>0</v>
      </c>
      <c r="AH54" s="11">
        <f t="shared" ca="1" si="23"/>
        <v>0</v>
      </c>
      <c r="AI54" s="11">
        <f t="shared" ca="1" si="24"/>
        <v>0</v>
      </c>
      <c r="AJ54" s="12">
        <f t="shared" ca="1" si="25"/>
        <v>0</v>
      </c>
      <c r="AK54" s="12">
        <f t="shared" ca="1" si="26"/>
        <v>1</v>
      </c>
      <c r="AL54" s="12">
        <f t="shared" ca="1" si="27"/>
        <v>1</v>
      </c>
      <c r="AM54" s="12">
        <f t="shared" ca="1" si="28"/>
        <v>0</v>
      </c>
      <c r="AN54" s="12">
        <f t="shared" ca="1" si="29"/>
        <v>0</v>
      </c>
      <c r="AO54" s="12">
        <f t="shared" ca="1" si="30"/>
        <v>0</v>
      </c>
      <c r="AP54" s="11">
        <f t="shared" ca="1" si="31"/>
        <v>0</v>
      </c>
      <c r="AQ54" s="11">
        <f t="shared" ca="1" si="32"/>
        <v>1</v>
      </c>
      <c r="AR54" s="11">
        <f t="shared" ca="1" si="33"/>
        <v>1</v>
      </c>
      <c r="AS54" s="11">
        <f t="shared" ca="1" si="34"/>
        <v>0</v>
      </c>
      <c r="AT54" s="11">
        <f t="shared" ca="1" si="35"/>
        <v>0</v>
      </c>
      <c r="AU54" s="11">
        <f t="shared" ca="1" si="36"/>
        <v>0</v>
      </c>
      <c r="AV54" s="12">
        <f t="shared" ca="1" si="37"/>
        <v>0</v>
      </c>
      <c r="AW54" s="12">
        <f t="shared" ca="1" si="38"/>
        <v>1</v>
      </c>
      <c r="AX54" s="12">
        <f t="shared" ca="1" si="39"/>
        <v>1</v>
      </c>
      <c r="AY54" s="12">
        <f t="shared" ca="1" si="40"/>
        <v>0</v>
      </c>
      <c r="AZ54" s="12">
        <f t="shared" ca="1" si="41"/>
        <v>0</v>
      </c>
      <c r="BA54" s="12">
        <f t="shared" ca="1" si="42"/>
        <v>0</v>
      </c>
      <c r="BB54" s="11">
        <f t="shared" ca="1" si="43"/>
        <v>0</v>
      </c>
      <c r="BC54" s="11">
        <f t="shared" ca="1" si="44"/>
        <v>1</v>
      </c>
      <c r="BD54" s="11">
        <f t="shared" ca="1" si="45"/>
        <v>1</v>
      </c>
      <c r="BE54" s="11">
        <f t="shared" ca="1" si="46"/>
        <v>0</v>
      </c>
      <c r="BF54" s="11">
        <f t="shared" ca="1" si="47"/>
        <v>0</v>
      </c>
      <c r="BG54" s="11">
        <f t="shared" ca="1" si="48"/>
        <v>0</v>
      </c>
    </row>
    <row r="55" spans="1:59">
      <c r="A55" s="3">
        <f ca="1">OFFSET(Input!C$1,COUNT(Input!$C:$C)-(ROW()-ROW($A$2)+1),0)</f>
        <v>1</v>
      </c>
      <c r="B55" s="3" t="str">
        <f ca="1">OFFSET(Input!D$1,COUNT(Input!$C:$C)-(ROW()-ROW($A$2)+1),0)</f>
        <v>reverse</v>
      </c>
      <c r="C55" s="3">
        <f ca="1">OFFSET(Input!E$1,COUNT(Input!$C:$C)-(ROW()-ROW($A$2)+1),0)</f>
        <v>0</v>
      </c>
      <c r="D55" s="13">
        <f ca="1">MOD(BB55,Info!$B$32)</f>
        <v>0</v>
      </c>
      <c r="E55" s="13">
        <f ca="1">MOD(BC55,Info!$B$32)</f>
        <v>1</v>
      </c>
      <c r="F55" s="11">
        <v>0</v>
      </c>
      <c r="G55" s="11">
        <v>1</v>
      </c>
      <c r="H55" s="11">
        <v>1</v>
      </c>
      <c r="I55" s="11">
        <v>0</v>
      </c>
      <c r="J55" s="11">
        <f t="shared" ca="1" si="0"/>
        <v>0</v>
      </c>
      <c r="K55" s="11">
        <f ca="1">IF($A55=3,Info!$B$32,0)</f>
        <v>0</v>
      </c>
      <c r="L55" s="12">
        <f t="shared" ca="1" si="1"/>
        <v>0</v>
      </c>
      <c r="M55" s="12">
        <f t="shared" ca="1" si="2"/>
        <v>1</v>
      </c>
      <c r="N55" s="12">
        <f t="shared" ca="1" si="3"/>
        <v>1</v>
      </c>
      <c r="O55" s="12">
        <f t="shared" ca="1" si="4"/>
        <v>0</v>
      </c>
      <c r="P55" s="12">
        <f t="shared" ca="1" si="5"/>
        <v>0</v>
      </c>
      <c r="Q55" s="12">
        <f t="shared" ca="1" si="6"/>
        <v>0</v>
      </c>
      <c r="R55" s="11">
        <f t="shared" ca="1" si="7"/>
        <v>0</v>
      </c>
      <c r="S55" s="11">
        <f t="shared" ca="1" si="8"/>
        <v>1</v>
      </c>
      <c r="T55" s="11">
        <f t="shared" ca="1" si="9"/>
        <v>1</v>
      </c>
      <c r="U55" s="11">
        <f t="shared" ca="1" si="10"/>
        <v>0</v>
      </c>
      <c r="V55" s="11">
        <f t="shared" ca="1" si="11"/>
        <v>0</v>
      </c>
      <c r="W55" s="11">
        <f t="shared" ca="1" si="12"/>
        <v>0</v>
      </c>
      <c r="X55" s="12">
        <f t="shared" ca="1" si="13"/>
        <v>0</v>
      </c>
      <c r="Y55" s="12">
        <f t="shared" ca="1" si="14"/>
        <v>1</v>
      </c>
      <c r="Z55" s="12">
        <f t="shared" ca="1" si="15"/>
        <v>1</v>
      </c>
      <c r="AA55" s="12">
        <f t="shared" ca="1" si="16"/>
        <v>0</v>
      </c>
      <c r="AB55" s="12">
        <f t="shared" ca="1" si="17"/>
        <v>0</v>
      </c>
      <c r="AC55" s="12">
        <f t="shared" ca="1" si="18"/>
        <v>0</v>
      </c>
      <c r="AD55" s="11">
        <f t="shared" ca="1" si="19"/>
        <v>0</v>
      </c>
      <c r="AE55" s="11">
        <f t="shared" ca="1" si="20"/>
        <v>1</v>
      </c>
      <c r="AF55" s="11">
        <f t="shared" ca="1" si="21"/>
        <v>1</v>
      </c>
      <c r="AG55" s="11">
        <f t="shared" ca="1" si="22"/>
        <v>0</v>
      </c>
      <c r="AH55" s="11">
        <f t="shared" ca="1" si="23"/>
        <v>0</v>
      </c>
      <c r="AI55" s="11">
        <f t="shared" ca="1" si="24"/>
        <v>0</v>
      </c>
      <c r="AJ55" s="12">
        <f t="shared" ca="1" si="25"/>
        <v>0</v>
      </c>
      <c r="AK55" s="12">
        <f t="shared" ca="1" si="26"/>
        <v>1</v>
      </c>
      <c r="AL55" s="12">
        <f t="shared" ca="1" si="27"/>
        <v>1</v>
      </c>
      <c r="AM55" s="12">
        <f t="shared" ca="1" si="28"/>
        <v>0</v>
      </c>
      <c r="AN55" s="12">
        <f t="shared" ca="1" si="29"/>
        <v>0</v>
      </c>
      <c r="AO55" s="12">
        <f t="shared" ca="1" si="30"/>
        <v>0</v>
      </c>
      <c r="AP55" s="11">
        <f t="shared" ca="1" si="31"/>
        <v>0</v>
      </c>
      <c r="AQ55" s="11">
        <f t="shared" ca="1" si="32"/>
        <v>1</v>
      </c>
      <c r="AR55" s="11">
        <f t="shared" ca="1" si="33"/>
        <v>1</v>
      </c>
      <c r="AS55" s="11">
        <f t="shared" ca="1" si="34"/>
        <v>0</v>
      </c>
      <c r="AT55" s="11">
        <f t="shared" ca="1" si="35"/>
        <v>0</v>
      </c>
      <c r="AU55" s="11">
        <f t="shared" ca="1" si="36"/>
        <v>0</v>
      </c>
      <c r="AV55" s="12">
        <f t="shared" ca="1" si="37"/>
        <v>0</v>
      </c>
      <c r="AW55" s="12">
        <f t="shared" ca="1" si="38"/>
        <v>1</v>
      </c>
      <c r="AX55" s="12">
        <f t="shared" ca="1" si="39"/>
        <v>1</v>
      </c>
      <c r="AY55" s="12">
        <f t="shared" ca="1" si="40"/>
        <v>0</v>
      </c>
      <c r="AZ55" s="12">
        <f t="shared" ca="1" si="41"/>
        <v>0</v>
      </c>
      <c r="BA55" s="12">
        <f t="shared" ca="1" si="42"/>
        <v>0</v>
      </c>
      <c r="BB55" s="11">
        <f t="shared" ca="1" si="43"/>
        <v>0</v>
      </c>
      <c r="BC55" s="11">
        <f t="shared" ca="1" si="44"/>
        <v>1</v>
      </c>
      <c r="BD55" s="11">
        <f t="shared" ca="1" si="45"/>
        <v>1</v>
      </c>
      <c r="BE55" s="11">
        <f t="shared" ca="1" si="46"/>
        <v>0</v>
      </c>
      <c r="BF55" s="11">
        <f t="shared" ca="1" si="47"/>
        <v>0</v>
      </c>
      <c r="BG55" s="11">
        <f t="shared" ca="1" si="48"/>
        <v>0</v>
      </c>
    </row>
    <row r="56" spans="1:59">
      <c r="A56" s="3">
        <f ca="1">OFFSET(Input!C$1,COUNT(Input!$C:$C)-(ROW()-ROW($A$2)+1),0)</f>
        <v>3</v>
      </c>
      <c r="B56" s="3" t="str">
        <f ca="1">OFFSET(Input!D$1,COUNT(Input!$C:$C)-(ROW()-ROW($A$2)+1),0)</f>
        <v>interleave</v>
      </c>
      <c r="C56" s="3">
        <f ca="1">OFFSET(Input!E$1,COUNT(Input!$C:$C)-(ROW()-ROW($A$2)+1),0)</f>
        <v>75</v>
      </c>
      <c r="D56" s="13">
        <f ca="1">MOD(BB56,Info!$B$32)</f>
        <v>106588707645882</v>
      </c>
      <c r="E56" s="13">
        <f ca="1">MOD(BC56,Info!$B$32)</f>
        <v>8</v>
      </c>
      <c r="F56" s="11">
        <v>0</v>
      </c>
      <c r="G56" s="11">
        <v>1</v>
      </c>
      <c r="H56" s="11">
        <v>1</v>
      </c>
      <c r="I56" s="11">
        <v>0</v>
      </c>
      <c r="J56" s="11">
        <f t="shared" ca="1" si="0"/>
        <v>75</v>
      </c>
      <c r="K56" s="11">
        <f ca="1">IF($A56=3,Info!$B$32,0)</f>
        <v>119315717514047</v>
      </c>
      <c r="L56" s="12">
        <f t="shared" ca="1" si="1"/>
        <v>1</v>
      </c>
      <c r="M56" s="12">
        <f t="shared" ca="1" si="2"/>
        <v>0</v>
      </c>
      <c r="N56" s="12">
        <f t="shared" ca="1" si="3"/>
        <v>-1590876233520</v>
      </c>
      <c r="O56" s="12">
        <f t="shared" ca="1" si="4"/>
        <v>1</v>
      </c>
      <c r="P56" s="12">
        <f t="shared" ca="1" si="5"/>
        <v>47</v>
      </c>
      <c r="Q56" s="12">
        <f t="shared" ca="1" si="6"/>
        <v>75</v>
      </c>
      <c r="R56" s="11">
        <f t="shared" ca="1" si="7"/>
        <v>-1590876233520</v>
      </c>
      <c r="S56" s="11">
        <f t="shared" ca="1" si="8"/>
        <v>1</v>
      </c>
      <c r="T56" s="11">
        <f t="shared" ca="1" si="9"/>
        <v>1590876233521</v>
      </c>
      <c r="U56" s="11">
        <f t="shared" ca="1" si="10"/>
        <v>-1</v>
      </c>
      <c r="V56" s="11">
        <f t="shared" ca="1" si="11"/>
        <v>28</v>
      </c>
      <c r="W56" s="11">
        <f t="shared" ca="1" si="12"/>
        <v>47</v>
      </c>
      <c r="X56" s="12">
        <f t="shared" ca="1" si="13"/>
        <v>1590876233521</v>
      </c>
      <c r="Y56" s="12">
        <f t="shared" ca="1" si="14"/>
        <v>-1</v>
      </c>
      <c r="Z56" s="12">
        <f t="shared" ca="1" si="15"/>
        <v>-3181752467041</v>
      </c>
      <c r="AA56" s="12">
        <f t="shared" ca="1" si="16"/>
        <v>2</v>
      </c>
      <c r="AB56" s="12">
        <f t="shared" ca="1" si="17"/>
        <v>19</v>
      </c>
      <c r="AC56" s="12">
        <f t="shared" ca="1" si="18"/>
        <v>28</v>
      </c>
      <c r="AD56" s="11">
        <f t="shared" ca="1" si="19"/>
        <v>-3181752467041</v>
      </c>
      <c r="AE56" s="11">
        <f t="shared" ca="1" si="20"/>
        <v>2</v>
      </c>
      <c r="AF56" s="11">
        <f t="shared" ca="1" si="21"/>
        <v>4772628700562</v>
      </c>
      <c r="AG56" s="11">
        <f t="shared" ca="1" si="22"/>
        <v>-3</v>
      </c>
      <c r="AH56" s="11">
        <f t="shared" ca="1" si="23"/>
        <v>9</v>
      </c>
      <c r="AI56" s="11">
        <f t="shared" ca="1" si="24"/>
        <v>19</v>
      </c>
      <c r="AJ56" s="12">
        <f t="shared" ca="1" si="25"/>
        <v>4772628700562</v>
      </c>
      <c r="AK56" s="12">
        <f t="shared" ca="1" si="26"/>
        <v>-3</v>
      </c>
      <c r="AL56" s="12">
        <f t="shared" ca="1" si="27"/>
        <v>-12727009868165</v>
      </c>
      <c r="AM56" s="12">
        <f t="shared" ca="1" si="28"/>
        <v>8</v>
      </c>
      <c r="AN56" s="12">
        <f t="shared" ca="1" si="29"/>
        <v>1</v>
      </c>
      <c r="AO56" s="12">
        <f t="shared" ca="1" si="30"/>
        <v>9</v>
      </c>
      <c r="AP56" s="11">
        <f t="shared" ca="1" si="31"/>
        <v>-12727009868165</v>
      </c>
      <c r="AQ56" s="11">
        <f t="shared" ca="1" si="32"/>
        <v>8</v>
      </c>
      <c r="AR56" s="11">
        <f t="shared" ca="1" si="33"/>
        <v>119315717514047</v>
      </c>
      <c r="AS56" s="11">
        <f t="shared" ca="1" si="34"/>
        <v>-75</v>
      </c>
      <c r="AT56" s="11">
        <f t="shared" ca="1" si="35"/>
        <v>0</v>
      </c>
      <c r="AU56" s="11">
        <f t="shared" ca="1" si="36"/>
        <v>1</v>
      </c>
      <c r="AV56" s="12">
        <f t="shared" ca="1" si="37"/>
        <v>-12727009868165</v>
      </c>
      <c r="AW56" s="12">
        <f t="shared" ca="1" si="38"/>
        <v>8</v>
      </c>
      <c r="AX56" s="12">
        <f t="shared" ca="1" si="39"/>
        <v>119315717514047</v>
      </c>
      <c r="AY56" s="12">
        <f t="shared" ca="1" si="40"/>
        <v>-75</v>
      </c>
      <c r="AZ56" s="12">
        <f t="shared" ca="1" si="41"/>
        <v>0</v>
      </c>
      <c r="BA56" s="12">
        <f t="shared" ca="1" si="42"/>
        <v>1</v>
      </c>
      <c r="BB56" s="11">
        <f t="shared" ca="1" si="43"/>
        <v>-12727009868165</v>
      </c>
      <c r="BC56" s="11">
        <f t="shared" ca="1" si="44"/>
        <v>8</v>
      </c>
      <c r="BD56" s="11">
        <f t="shared" ca="1" si="45"/>
        <v>119315717514047</v>
      </c>
      <c r="BE56" s="11">
        <f t="shared" ca="1" si="46"/>
        <v>-75</v>
      </c>
      <c r="BF56" s="11">
        <f t="shared" ca="1" si="47"/>
        <v>0</v>
      </c>
      <c r="BG56" s="11">
        <f t="shared" ca="1" si="48"/>
        <v>1</v>
      </c>
    </row>
    <row r="57" spans="1:59">
      <c r="A57" s="3">
        <f ca="1">OFFSET(Input!C$1,COUNT(Input!$C:$C)-(ROW()-ROW($A$2)+1),0)</f>
        <v>1</v>
      </c>
      <c r="B57" s="3" t="str">
        <f ca="1">OFFSET(Input!D$1,COUNT(Input!$C:$C)-(ROW()-ROW($A$2)+1),0)</f>
        <v>reverse</v>
      </c>
      <c r="C57" s="3">
        <f ca="1">OFFSET(Input!E$1,COUNT(Input!$C:$C)-(ROW()-ROW($A$2)+1),0)</f>
        <v>0</v>
      </c>
      <c r="D57" s="13">
        <f ca="1">MOD(BB57,Info!$B$32)</f>
        <v>0</v>
      </c>
      <c r="E57" s="13">
        <f ca="1">MOD(BC57,Info!$B$32)</f>
        <v>1</v>
      </c>
      <c r="F57" s="11">
        <v>0</v>
      </c>
      <c r="G57" s="11">
        <v>1</v>
      </c>
      <c r="H57" s="11">
        <v>1</v>
      </c>
      <c r="I57" s="11">
        <v>0</v>
      </c>
      <c r="J57" s="11">
        <f t="shared" ca="1" si="0"/>
        <v>0</v>
      </c>
      <c r="K57" s="11">
        <f ca="1">IF($A57=3,Info!$B$32,0)</f>
        <v>0</v>
      </c>
      <c r="L57" s="12">
        <f t="shared" ca="1" si="1"/>
        <v>0</v>
      </c>
      <c r="M57" s="12">
        <f t="shared" ca="1" si="2"/>
        <v>1</v>
      </c>
      <c r="N57" s="12">
        <f t="shared" ca="1" si="3"/>
        <v>1</v>
      </c>
      <c r="O57" s="12">
        <f t="shared" ca="1" si="4"/>
        <v>0</v>
      </c>
      <c r="P57" s="12">
        <f t="shared" ca="1" si="5"/>
        <v>0</v>
      </c>
      <c r="Q57" s="12">
        <f t="shared" ca="1" si="6"/>
        <v>0</v>
      </c>
      <c r="R57" s="11">
        <f t="shared" ca="1" si="7"/>
        <v>0</v>
      </c>
      <c r="S57" s="11">
        <f t="shared" ca="1" si="8"/>
        <v>1</v>
      </c>
      <c r="T57" s="11">
        <f t="shared" ca="1" si="9"/>
        <v>1</v>
      </c>
      <c r="U57" s="11">
        <f t="shared" ca="1" si="10"/>
        <v>0</v>
      </c>
      <c r="V57" s="11">
        <f t="shared" ca="1" si="11"/>
        <v>0</v>
      </c>
      <c r="W57" s="11">
        <f t="shared" ca="1" si="12"/>
        <v>0</v>
      </c>
      <c r="X57" s="12">
        <f t="shared" ca="1" si="13"/>
        <v>0</v>
      </c>
      <c r="Y57" s="12">
        <f t="shared" ca="1" si="14"/>
        <v>1</v>
      </c>
      <c r="Z57" s="12">
        <f t="shared" ca="1" si="15"/>
        <v>1</v>
      </c>
      <c r="AA57" s="12">
        <f t="shared" ca="1" si="16"/>
        <v>0</v>
      </c>
      <c r="AB57" s="12">
        <f t="shared" ca="1" si="17"/>
        <v>0</v>
      </c>
      <c r="AC57" s="12">
        <f t="shared" ca="1" si="18"/>
        <v>0</v>
      </c>
      <c r="AD57" s="11">
        <f t="shared" ca="1" si="19"/>
        <v>0</v>
      </c>
      <c r="AE57" s="11">
        <f t="shared" ca="1" si="20"/>
        <v>1</v>
      </c>
      <c r="AF57" s="11">
        <f t="shared" ca="1" si="21"/>
        <v>1</v>
      </c>
      <c r="AG57" s="11">
        <f t="shared" ca="1" si="22"/>
        <v>0</v>
      </c>
      <c r="AH57" s="11">
        <f t="shared" ca="1" si="23"/>
        <v>0</v>
      </c>
      <c r="AI57" s="11">
        <f t="shared" ca="1" si="24"/>
        <v>0</v>
      </c>
      <c r="AJ57" s="12">
        <f t="shared" ca="1" si="25"/>
        <v>0</v>
      </c>
      <c r="AK57" s="12">
        <f t="shared" ca="1" si="26"/>
        <v>1</v>
      </c>
      <c r="AL57" s="12">
        <f t="shared" ca="1" si="27"/>
        <v>1</v>
      </c>
      <c r="AM57" s="12">
        <f t="shared" ca="1" si="28"/>
        <v>0</v>
      </c>
      <c r="AN57" s="12">
        <f t="shared" ca="1" si="29"/>
        <v>0</v>
      </c>
      <c r="AO57" s="12">
        <f t="shared" ca="1" si="30"/>
        <v>0</v>
      </c>
      <c r="AP57" s="11">
        <f t="shared" ca="1" si="31"/>
        <v>0</v>
      </c>
      <c r="AQ57" s="11">
        <f t="shared" ca="1" si="32"/>
        <v>1</v>
      </c>
      <c r="AR57" s="11">
        <f t="shared" ca="1" si="33"/>
        <v>1</v>
      </c>
      <c r="AS57" s="11">
        <f t="shared" ca="1" si="34"/>
        <v>0</v>
      </c>
      <c r="AT57" s="11">
        <f t="shared" ca="1" si="35"/>
        <v>0</v>
      </c>
      <c r="AU57" s="11">
        <f t="shared" ca="1" si="36"/>
        <v>0</v>
      </c>
      <c r="AV57" s="12">
        <f t="shared" ca="1" si="37"/>
        <v>0</v>
      </c>
      <c r="AW57" s="12">
        <f t="shared" ca="1" si="38"/>
        <v>1</v>
      </c>
      <c r="AX57" s="12">
        <f t="shared" ca="1" si="39"/>
        <v>1</v>
      </c>
      <c r="AY57" s="12">
        <f t="shared" ca="1" si="40"/>
        <v>0</v>
      </c>
      <c r="AZ57" s="12">
        <f t="shared" ca="1" si="41"/>
        <v>0</v>
      </c>
      <c r="BA57" s="12">
        <f t="shared" ca="1" si="42"/>
        <v>0</v>
      </c>
      <c r="BB57" s="11">
        <f t="shared" ca="1" si="43"/>
        <v>0</v>
      </c>
      <c r="BC57" s="11">
        <f t="shared" ca="1" si="44"/>
        <v>1</v>
      </c>
      <c r="BD57" s="11">
        <f t="shared" ca="1" si="45"/>
        <v>1</v>
      </c>
      <c r="BE57" s="11">
        <f t="shared" ca="1" si="46"/>
        <v>0</v>
      </c>
      <c r="BF57" s="11">
        <f t="shared" ca="1" si="47"/>
        <v>0</v>
      </c>
      <c r="BG57" s="11">
        <f t="shared" ca="1" si="48"/>
        <v>0</v>
      </c>
    </row>
    <row r="58" spans="1:59">
      <c r="A58" s="3">
        <f ca="1">OFFSET(Input!C$1,COUNT(Input!$C:$C)-(ROW()-ROW($A$2)+1),0)</f>
        <v>2</v>
      </c>
      <c r="B58" s="3" t="str">
        <f ca="1">OFFSET(Input!D$1,COUNT(Input!$C:$C)-(ROW()-ROW($A$2)+1),0)</f>
        <v>offset</v>
      </c>
      <c r="C58" s="3">
        <f ca="1">OFFSET(Input!E$1,COUNT(Input!$C:$C)-(ROW()-ROW($A$2)+1),0)</f>
        <v>-6145</v>
      </c>
      <c r="D58" s="13">
        <f ca="1">MOD(BB58,Info!$B$32)</f>
        <v>0</v>
      </c>
      <c r="E58" s="13">
        <f ca="1">MOD(BC58,Info!$B$32)</f>
        <v>1</v>
      </c>
      <c r="F58" s="11">
        <v>0</v>
      </c>
      <c r="G58" s="11">
        <v>1</v>
      </c>
      <c r="H58" s="11">
        <v>1</v>
      </c>
      <c r="I58" s="11">
        <v>0</v>
      </c>
      <c r="J58" s="11">
        <f t="shared" ca="1" si="0"/>
        <v>0</v>
      </c>
      <c r="K58" s="11">
        <f ca="1">IF($A58=3,Info!$B$32,0)</f>
        <v>0</v>
      </c>
      <c r="L58" s="12">
        <f t="shared" ca="1" si="1"/>
        <v>0</v>
      </c>
      <c r="M58" s="12">
        <f t="shared" ca="1" si="2"/>
        <v>1</v>
      </c>
      <c r="N58" s="12">
        <f t="shared" ca="1" si="3"/>
        <v>1</v>
      </c>
      <c r="O58" s="12">
        <f t="shared" ca="1" si="4"/>
        <v>0</v>
      </c>
      <c r="P58" s="12">
        <f t="shared" ca="1" si="5"/>
        <v>0</v>
      </c>
      <c r="Q58" s="12">
        <f t="shared" ca="1" si="6"/>
        <v>0</v>
      </c>
      <c r="R58" s="11">
        <f t="shared" ca="1" si="7"/>
        <v>0</v>
      </c>
      <c r="S58" s="11">
        <f t="shared" ca="1" si="8"/>
        <v>1</v>
      </c>
      <c r="T58" s="11">
        <f t="shared" ca="1" si="9"/>
        <v>1</v>
      </c>
      <c r="U58" s="11">
        <f t="shared" ca="1" si="10"/>
        <v>0</v>
      </c>
      <c r="V58" s="11">
        <f t="shared" ca="1" si="11"/>
        <v>0</v>
      </c>
      <c r="W58" s="11">
        <f t="shared" ca="1" si="12"/>
        <v>0</v>
      </c>
      <c r="X58" s="12">
        <f t="shared" ca="1" si="13"/>
        <v>0</v>
      </c>
      <c r="Y58" s="12">
        <f t="shared" ca="1" si="14"/>
        <v>1</v>
      </c>
      <c r="Z58" s="12">
        <f t="shared" ca="1" si="15"/>
        <v>1</v>
      </c>
      <c r="AA58" s="12">
        <f t="shared" ca="1" si="16"/>
        <v>0</v>
      </c>
      <c r="AB58" s="12">
        <f t="shared" ca="1" si="17"/>
        <v>0</v>
      </c>
      <c r="AC58" s="12">
        <f t="shared" ca="1" si="18"/>
        <v>0</v>
      </c>
      <c r="AD58" s="11">
        <f t="shared" ca="1" si="19"/>
        <v>0</v>
      </c>
      <c r="AE58" s="11">
        <f t="shared" ca="1" si="20"/>
        <v>1</v>
      </c>
      <c r="AF58" s="11">
        <f t="shared" ca="1" si="21"/>
        <v>1</v>
      </c>
      <c r="AG58" s="11">
        <f t="shared" ca="1" si="22"/>
        <v>0</v>
      </c>
      <c r="AH58" s="11">
        <f t="shared" ca="1" si="23"/>
        <v>0</v>
      </c>
      <c r="AI58" s="11">
        <f t="shared" ca="1" si="24"/>
        <v>0</v>
      </c>
      <c r="AJ58" s="12">
        <f t="shared" ca="1" si="25"/>
        <v>0</v>
      </c>
      <c r="AK58" s="12">
        <f t="shared" ca="1" si="26"/>
        <v>1</v>
      </c>
      <c r="AL58" s="12">
        <f t="shared" ca="1" si="27"/>
        <v>1</v>
      </c>
      <c r="AM58" s="12">
        <f t="shared" ca="1" si="28"/>
        <v>0</v>
      </c>
      <c r="AN58" s="12">
        <f t="shared" ca="1" si="29"/>
        <v>0</v>
      </c>
      <c r="AO58" s="12">
        <f t="shared" ca="1" si="30"/>
        <v>0</v>
      </c>
      <c r="AP58" s="11">
        <f t="shared" ca="1" si="31"/>
        <v>0</v>
      </c>
      <c r="AQ58" s="11">
        <f t="shared" ca="1" si="32"/>
        <v>1</v>
      </c>
      <c r="AR58" s="11">
        <f t="shared" ca="1" si="33"/>
        <v>1</v>
      </c>
      <c r="AS58" s="11">
        <f t="shared" ca="1" si="34"/>
        <v>0</v>
      </c>
      <c r="AT58" s="11">
        <f t="shared" ca="1" si="35"/>
        <v>0</v>
      </c>
      <c r="AU58" s="11">
        <f t="shared" ca="1" si="36"/>
        <v>0</v>
      </c>
      <c r="AV58" s="12">
        <f t="shared" ca="1" si="37"/>
        <v>0</v>
      </c>
      <c r="AW58" s="12">
        <f t="shared" ca="1" si="38"/>
        <v>1</v>
      </c>
      <c r="AX58" s="12">
        <f t="shared" ca="1" si="39"/>
        <v>1</v>
      </c>
      <c r="AY58" s="12">
        <f t="shared" ca="1" si="40"/>
        <v>0</v>
      </c>
      <c r="AZ58" s="12">
        <f t="shared" ca="1" si="41"/>
        <v>0</v>
      </c>
      <c r="BA58" s="12">
        <f t="shared" ca="1" si="42"/>
        <v>0</v>
      </c>
      <c r="BB58" s="11">
        <f t="shared" ca="1" si="43"/>
        <v>0</v>
      </c>
      <c r="BC58" s="11">
        <f t="shared" ca="1" si="44"/>
        <v>1</v>
      </c>
      <c r="BD58" s="11">
        <f t="shared" ca="1" si="45"/>
        <v>1</v>
      </c>
      <c r="BE58" s="11">
        <f t="shared" ca="1" si="46"/>
        <v>0</v>
      </c>
      <c r="BF58" s="11">
        <f t="shared" ca="1" si="47"/>
        <v>0</v>
      </c>
      <c r="BG58" s="11">
        <f t="shared" ca="1" si="48"/>
        <v>0</v>
      </c>
    </row>
    <row r="59" spans="1:59">
      <c r="A59" s="3">
        <f ca="1">OFFSET(Input!C$1,COUNT(Input!$C:$C)-(ROW()-ROW($A$2)+1),0)</f>
        <v>3</v>
      </c>
      <c r="B59" s="3" t="str">
        <f ca="1">OFFSET(Input!D$1,COUNT(Input!$C:$C)-(ROW()-ROW($A$2)+1),0)</f>
        <v>interleave</v>
      </c>
      <c r="C59" s="3">
        <f ca="1">OFFSET(Input!E$1,COUNT(Input!$C:$C)-(ROW()-ROW($A$2)+1),0)</f>
        <v>60</v>
      </c>
      <c r="D59" s="13">
        <f ca="1">MOD(BB59,Info!$B$32)</f>
        <v>73578025800329</v>
      </c>
      <c r="E59" s="13">
        <f ca="1">MOD(BC59,Info!$B$32)</f>
        <v>23</v>
      </c>
      <c r="F59" s="11">
        <v>0</v>
      </c>
      <c r="G59" s="11">
        <v>1</v>
      </c>
      <c r="H59" s="11">
        <v>1</v>
      </c>
      <c r="I59" s="11">
        <v>0</v>
      </c>
      <c r="J59" s="11">
        <f t="shared" ca="1" si="0"/>
        <v>60</v>
      </c>
      <c r="K59" s="11">
        <f ca="1">IF($A59=3,Info!$B$32,0)</f>
        <v>119315717514047</v>
      </c>
      <c r="L59" s="12">
        <f t="shared" ca="1" si="1"/>
        <v>1</v>
      </c>
      <c r="M59" s="12">
        <f t="shared" ca="1" si="2"/>
        <v>0</v>
      </c>
      <c r="N59" s="12">
        <f t="shared" ca="1" si="3"/>
        <v>-1988595291900</v>
      </c>
      <c r="O59" s="12">
        <f t="shared" ca="1" si="4"/>
        <v>1</v>
      </c>
      <c r="P59" s="12">
        <f t="shared" ca="1" si="5"/>
        <v>47</v>
      </c>
      <c r="Q59" s="12">
        <f t="shared" ca="1" si="6"/>
        <v>60</v>
      </c>
      <c r="R59" s="11">
        <f t="shared" ca="1" si="7"/>
        <v>-1988595291900</v>
      </c>
      <c r="S59" s="11">
        <f t="shared" ca="1" si="8"/>
        <v>1</v>
      </c>
      <c r="T59" s="11">
        <f t="shared" ca="1" si="9"/>
        <v>1988595291901</v>
      </c>
      <c r="U59" s="11">
        <f t="shared" ca="1" si="10"/>
        <v>-1</v>
      </c>
      <c r="V59" s="11">
        <f t="shared" ca="1" si="11"/>
        <v>13</v>
      </c>
      <c r="W59" s="11">
        <f t="shared" ca="1" si="12"/>
        <v>47</v>
      </c>
      <c r="X59" s="12">
        <f t="shared" ca="1" si="13"/>
        <v>1988595291901</v>
      </c>
      <c r="Y59" s="12">
        <f t="shared" ca="1" si="14"/>
        <v>-1</v>
      </c>
      <c r="Z59" s="12">
        <f t="shared" ca="1" si="15"/>
        <v>-7954381167603</v>
      </c>
      <c r="AA59" s="12">
        <f t="shared" ca="1" si="16"/>
        <v>4</v>
      </c>
      <c r="AB59" s="12">
        <f t="shared" ca="1" si="17"/>
        <v>8</v>
      </c>
      <c r="AC59" s="12">
        <f t="shared" ca="1" si="18"/>
        <v>13</v>
      </c>
      <c r="AD59" s="11">
        <f t="shared" ca="1" si="19"/>
        <v>-7954381167603</v>
      </c>
      <c r="AE59" s="11">
        <f t="shared" ca="1" si="20"/>
        <v>4</v>
      </c>
      <c r="AF59" s="11">
        <f t="shared" ca="1" si="21"/>
        <v>9942976459504</v>
      </c>
      <c r="AG59" s="11">
        <f t="shared" ca="1" si="22"/>
        <v>-5</v>
      </c>
      <c r="AH59" s="11">
        <f t="shared" ca="1" si="23"/>
        <v>5</v>
      </c>
      <c r="AI59" s="11">
        <f t="shared" ca="1" si="24"/>
        <v>8</v>
      </c>
      <c r="AJ59" s="12">
        <f t="shared" ca="1" si="25"/>
        <v>9942976459504</v>
      </c>
      <c r="AK59" s="12">
        <f t="shared" ca="1" si="26"/>
        <v>-5</v>
      </c>
      <c r="AL59" s="12">
        <f t="shared" ca="1" si="27"/>
        <v>-17897357627107</v>
      </c>
      <c r="AM59" s="12">
        <f t="shared" ca="1" si="28"/>
        <v>9</v>
      </c>
      <c r="AN59" s="12">
        <f t="shared" ca="1" si="29"/>
        <v>3</v>
      </c>
      <c r="AO59" s="12">
        <f t="shared" ca="1" si="30"/>
        <v>5</v>
      </c>
      <c r="AP59" s="11">
        <f t="shared" ca="1" si="31"/>
        <v>-17897357627107</v>
      </c>
      <c r="AQ59" s="11">
        <f t="shared" ca="1" si="32"/>
        <v>9</v>
      </c>
      <c r="AR59" s="11">
        <f t="shared" ca="1" si="33"/>
        <v>27840334086611</v>
      </c>
      <c r="AS59" s="11">
        <f t="shared" ca="1" si="34"/>
        <v>-14</v>
      </c>
      <c r="AT59" s="11">
        <f t="shared" ca="1" si="35"/>
        <v>2</v>
      </c>
      <c r="AU59" s="11">
        <f t="shared" ca="1" si="36"/>
        <v>3</v>
      </c>
      <c r="AV59" s="12">
        <f t="shared" ca="1" si="37"/>
        <v>27840334086611</v>
      </c>
      <c r="AW59" s="12">
        <f t="shared" ca="1" si="38"/>
        <v>-14</v>
      </c>
      <c r="AX59" s="12">
        <f t="shared" ca="1" si="39"/>
        <v>-45737691713718</v>
      </c>
      <c r="AY59" s="12">
        <f t="shared" ca="1" si="40"/>
        <v>23</v>
      </c>
      <c r="AZ59" s="12">
        <f t="shared" ca="1" si="41"/>
        <v>1</v>
      </c>
      <c r="BA59" s="12">
        <f t="shared" ca="1" si="42"/>
        <v>2</v>
      </c>
      <c r="BB59" s="11">
        <f t="shared" ca="1" si="43"/>
        <v>-45737691713718</v>
      </c>
      <c r="BC59" s="11">
        <f t="shared" ca="1" si="44"/>
        <v>23</v>
      </c>
      <c r="BD59" s="11">
        <f t="shared" ca="1" si="45"/>
        <v>119315717514047</v>
      </c>
      <c r="BE59" s="11">
        <f t="shared" ca="1" si="46"/>
        <v>-60</v>
      </c>
      <c r="BF59" s="11">
        <f t="shared" ca="1" si="47"/>
        <v>0</v>
      </c>
      <c r="BG59" s="11">
        <f t="shared" ca="1" si="48"/>
        <v>1</v>
      </c>
    </row>
    <row r="60" spans="1:59">
      <c r="A60" s="3">
        <f ca="1">OFFSET(Input!C$1,COUNT(Input!$C:$C)-(ROW()-ROW($A$2)+1),0)</f>
        <v>2</v>
      </c>
      <c r="B60" s="3" t="str">
        <f ca="1">OFFSET(Input!D$1,COUNT(Input!$C:$C)-(ROW()-ROW($A$2)+1),0)</f>
        <v>offset</v>
      </c>
      <c r="C60" s="3">
        <f ca="1">OFFSET(Input!E$1,COUNT(Input!$C:$C)-(ROW()-ROW($A$2)+1),0)</f>
        <v>593</v>
      </c>
      <c r="D60" s="13">
        <f ca="1">MOD(BB60,Info!$B$32)</f>
        <v>0</v>
      </c>
      <c r="E60" s="13">
        <f ca="1">MOD(BC60,Info!$B$32)</f>
        <v>1</v>
      </c>
      <c r="F60" s="11">
        <v>0</v>
      </c>
      <c r="G60" s="11">
        <v>1</v>
      </c>
      <c r="H60" s="11">
        <v>1</v>
      </c>
      <c r="I60" s="11">
        <v>0</v>
      </c>
      <c r="J60" s="11">
        <f t="shared" ca="1" si="0"/>
        <v>0</v>
      </c>
      <c r="K60" s="11">
        <f ca="1">IF($A60=3,Info!$B$32,0)</f>
        <v>0</v>
      </c>
      <c r="L60" s="12">
        <f t="shared" ca="1" si="1"/>
        <v>0</v>
      </c>
      <c r="M60" s="12">
        <f t="shared" ca="1" si="2"/>
        <v>1</v>
      </c>
      <c r="N60" s="12">
        <f t="shared" ca="1" si="3"/>
        <v>1</v>
      </c>
      <c r="O60" s="12">
        <f t="shared" ca="1" si="4"/>
        <v>0</v>
      </c>
      <c r="P60" s="12">
        <f t="shared" ca="1" si="5"/>
        <v>0</v>
      </c>
      <c r="Q60" s="12">
        <f t="shared" ca="1" si="6"/>
        <v>0</v>
      </c>
      <c r="R60" s="11">
        <f t="shared" ca="1" si="7"/>
        <v>0</v>
      </c>
      <c r="S60" s="11">
        <f t="shared" ca="1" si="8"/>
        <v>1</v>
      </c>
      <c r="T60" s="11">
        <f t="shared" ca="1" si="9"/>
        <v>1</v>
      </c>
      <c r="U60" s="11">
        <f t="shared" ca="1" si="10"/>
        <v>0</v>
      </c>
      <c r="V60" s="11">
        <f t="shared" ca="1" si="11"/>
        <v>0</v>
      </c>
      <c r="W60" s="11">
        <f t="shared" ca="1" si="12"/>
        <v>0</v>
      </c>
      <c r="X60" s="12">
        <f t="shared" ca="1" si="13"/>
        <v>0</v>
      </c>
      <c r="Y60" s="12">
        <f t="shared" ca="1" si="14"/>
        <v>1</v>
      </c>
      <c r="Z60" s="12">
        <f t="shared" ca="1" si="15"/>
        <v>1</v>
      </c>
      <c r="AA60" s="12">
        <f t="shared" ca="1" si="16"/>
        <v>0</v>
      </c>
      <c r="AB60" s="12">
        <f t="shared" ca="1" si="17"/>
        <v>0</v>
      </c>
      <c r="AC60" s="12">
        <f t="shared" ca="1" si="18"/>
        <v>0</v>
      </c>
      <c r="AD60" s="11">
        <f t="shared" ca="1" si="19"/>
        <v>0</v>
      </c>
      <c r="AE60" s="11">
        <f t="shared" ca="1" si="20"/>
        <v>1</v>
      </c>
      <c r="AF60" s="11">
        <f t="shared" ca="1" si="21"/>
        <v>1</v>
      </c>
      <c r="AG60" s="11">
        <f t="shared" ca="1" si="22"/>
        <v>0</v>
      </c>
      <c r="AH60" s="11">
        <f t="shared" ca="1" si="23"/>
        <v>0</v>
      </c>
      <c r="AI60" s="11">
        <f t="shared" ca="1" si="24"/>
        <v>0</v>
      </c>
      <c r="AJ60" s="12">
        <f t="shared" ca="1" si="25"/>
        <v>0</v>
      </c>
      <c r="AK60" s="12">
        <f t="shared" ca="1" si="26"/>
        <v>1</v>
      </c>
      <c r="AL60" s="12">
        <f t="shared" ca="1" si="27"/>
        <v>1</v>
      </c>
      <c r="AM60" s="12">
        <f t="shared" ca="1" si="28"/>
        <v>0</v>
      </c>
      <c r="AN60" s="12">
        <f t="shared" ca="1" si="29"/>
        <v>0</v>
      </c>
      <c r="AO60" s="12">
        <f t="shared" ca="1" si="30"/>
        <v>0</v>
      </c>
      <c r="AP60" s="11">
        <f t="shared" ca="1" si="31"/>
        <v>0</v>
      </c>
      <c r="AQ60" s="11">
        <f t="shared" ca="1" si="32"/>
        <v>1</v>
      </c>
      <c r="AR60" s="11">
        <f t="shared" ca="1" si="33"/>
        <v>1</v>
      </c>
      <c r="AS60" s="11">
        <f t="shared" ca="1" si="34"/>
        <v>0</v>
      </c>
      <c r="AT60" s="11">
        <f t="shared" ca="1" si="35"/>
        <v>0</v>
      </c>
      <c r="AU60" s="11">
        <f t="shared" ca="1" si="36"/>
        <v>0</v>
      </c>
      <c r="AV60" s="12">
        <f t="shared" ca="1" si="37"/>
        <v>0</v>
      </c>
      <c r="AW60" s="12">
        <f t="shared" ca="1" si="38"/>
        <v>1</v>
      </c>
      <c r="AX60" s="12">
        <f t="shared" ca="1" si="39"/>
        <v>1</v>
      </c>
      <c r="AY60" s="12">
        <f t="shared" ca="1" si="40"/>
        <v>0</v>
      </c>
      <c r="AZ60" s="12">
        <f t="shared" ca="1" si="41"/>
        <v>0</v>
      </c>
      <c r="BA60" s="12">
        <f t="shared" ca="1" si="42"/>
        <v>0</v>
      </c>
      <c r="BB60" s="11">
        <f t="shared" ca="1" si="43"/>
        <v>0</v>
      </c>
      <c r="BC60" s="11">
        <f t="shared" ca="1" si="44"/>
        <v>1</v>
      </c>
      <c r="BD60" s="11">
        <f t="shared" ca="1" si="45"/>
        <v>1</v>
      </c>
      <c r="BE60" s="11">
        <f t="shared" ca="1" si="46"/>
        <v>0</v>
      </c>
      <c r="BF60" s="11">
        <f t="shared" ca="1" si="47"/>
        <v>0</v>
      </c>
      <c r="BG60" s="11">
        <f t="shared" ca="1" si="48"/>
        <v>0</v>
      </c>
    </row>
    <row r="61" spans="1:59">
      <c r="A61" s="3">
        <f ca="1">OFFSET(Input!C$1,COUNT(Input!$C:$C)-(ROW()-ROW($A$2)+1),0)</f>
        <v>3</v>
      </c>
      <c r="B61" s="3" t="str">
        <f ca="1">OFFSET(Input!D$1,COUNT(Input!$C:$C)-(ROW()-ROW($A$2)+1),0)</f>
        <v>interleave</v>
      </c>
      <c r="C61" s="3">
        <f ca="1">OFFSET(Input!E$1,COUNT(Input!$C:$C)-(ROW()-ROW($A$2)+1),0)</f>
        <v>27</v>
      </c>
      <c r="D61" s="13">
        <f ca="1">MOD(BB61,Info!$B$32)</f>
        <v>97220214270705</v>
      </c>
      <c r="E61" s="13">
        <f ca="1">MOD(BC61,Info!$B$32)</f>
        <v>5</v>
      </c>
      <c r="F61" s="11">
        <v>0</v>
      </c>
      <c r="G61" s="11">
        <v>1</v>
      </c>
      <c r="H61" s="11">
        <v>1</v>
      </c>
      <c r="I61" s="11">
        <v>0</v>
      </c>
      <c r="J61" s="11">
        <f t="shared" ca="1" si="0"/>
        <v>27</v>
      </c>
      <c r="K61" s="11">
        <f ca="1">IF($A61=3,Info!$B$32,0)</f>
        <v>119315717514047</v>
      </c>
      <c r="L61" s="12">
        <f t="shared" ca="1" si="1"/>
        <v>1</v>
      </c>
      <c r="M61" s="12">
        <f t="shared" ca="1" si="2"/>
        <v>0</v>
      </c>
      <c r="N61" s="12">
        <f t="shared" ca="1" si="3"/>
        <v>-4419100648668</v>
      </c>
      <c r="O61" s="12">
        <f t="shared" ca="1" si="4"/>
        <v>1</v>
      </c>
      <c r="P61" s="12">
        <f t="shared" ca="1" si="5"/>
        <v>11</v>
      </c>
      <c r="Q61" s="12">
        <f t="shared" ca="1" si="6"/>
        <v>27</v>
      </c>
      <c r="R61" s="11">
        <f t="shared" ca="1" si="7"/>
        <v>-4419100648668</v>
      </c>
      <c r="S61" s="11">
        <f t="shared" ca="1" si="8"/>
        <v>1</v>
      </c>
      <c r="T61" s="11">
        <f t="shared" ca="1" si="9"/>
        <v>8838201297337</v>
      </c>
      <c r="U61" s="11">
        <f t="shared" ca="1" si="10"/>
        <v>-2</v>
      </c>
      <c r="V61" s="11">
        <f t="shared" ca="1" si="11"/>
        <v>5</v>
      </c>
      <c r="W61" s="11">
        <f t="shared" ca="1" si="12"/>
        <v>11</v>
      </c>
      <c r="X61" s="12">
        <f t="shared" ca="1" si="13"/>
        <v>8838201297337</v>
      </c>
      <c r="Y61" s="12">
        <f t="shared" ca="1" si="14"/>
        <v>-2</v>
      </c>
      <c r="Z61" s="12">
        <f t="shared" ca="1" si="15"/>
        <v>-22095503243342</v>
      </c>
      <c r="AA61" s="12">
        <f t="shared" ca="1" si="16"/>
        <v>5</v>
      </c>
      <c r="AB61" s="12">
        <f t="shared" ca="1" si="17"/>
        <v>1</v>
      </c>
      <c r="AC61" s="12">
        <f t="shared" ca="1" si="18"/>
        <v>5</v>
      </c>
      <c r="AD61" s="11">
        <f t="shared" ca="1" si="19"/>
        <v>-22095503243342</v>
      </c>
      <c r="AE61" s="11">
        <f t="shared" ca="1" si="20"/>
        <v>5</v>
      </c>
      <c r="AF61" s="11">
        <f t="shared" ca="1" si="21"/>
        <v>119315717514047</v>
      </c>
      <c r="AG61" s="11">
        <f t="shared" ca="1" si="22"/>
        <v>-27</v>
      </c>
      <c r="AH61" s="11">
        <f t="shared" ca="1" si="23"/>
        <v>0</v>
      </c>
      <c r="AI61" s="11">
        <f t="shared" ca="1" si="24"/>
        <v>1</v>
      </c>
      <c r="AJ61" s="12">
        <f t="shared" ca="1" si="25"/>
        <v>-22095503243342</v>
      </c>
      <c r="AK61" s="12">
        <f t="shared" ca="1" si="26"/>
        <v>5</v>
      </c>
      <c r="AL61" s="12">
        <f t="shared" ca="1" si="27"/>
        <v>119315717514047</v>
      </c>
      <c r="AM61" s="12">
        <f t="shared" ca="1" si="28"/>
        <v>-27</v>
      </c>
      <c r="AN61" s="12">
        <f t="shared" ca="1" si="29"/>
        <v>0</v>
      </c>
      <c r="AO61" s="12">
        <f t="shared" ca="1" si="30"/>
        <v>1</v>
      </c>
      <c r="AP61" s="11">
        <f t="shared" ca="1" si="31"/>
        <v>-22095503243342</v>
      </c>
      <c r="AQ61" s="11">
        <f t="shared" ca="1" si="32"/>
        <v>5</v>
      </c>
      <c r="AR61" s="11">
        <f t="shared" ca="1" si="33"/>
        <v>119315717514047</v>
      </c>
      <c r="AS61" s="11">
        <f t="shared" ca="1" si="34"/>
        <v>-27</v>
      </c>
      <c r="AT61" s="11">
        <f t="shared" ca="1" si="35"/>
        <v>0</v>
      </c>
      <c r="AU61" s="11">
        <f t="shared" ca="1" si="36"/>
        <v>1</v>
      </c>
      <c r="AV61" s="12">
        <f t="shared" ca="1" si="37"/>
        <v>-22095503243342</v>
      </c>
      <c r="AW61" s="12">
        <f t="shared" ca="1" si="38"/>
        <v>5</v>
      </c>
      <c r="AX61" s="12">
        <f t="shared" ca="1" si="39"/>
        <v>119315717514047</v>
      </c>
      <c r="AY61" s="12">
        <f t="shared" ca="1" si="40"/>
        <v>-27</v>
      </c>
      <c r="AZ61" s="12">
        <f t="shared" ca="1" si="41"/>
        <v>0</v>
      </c>
      <c r="BA61" s="12">
        <f t="shared" ca="1" si="42"/>
        <v>1</v>
      </c>
      <c r="BB61" s="11">
        <f t="shared" ca="1" si="43"/>
        <v>-22095503243342</v>
      </c>
      <c r="BC61" s="11">
        <f t="shared" ca="1" si="44"/>
        <v>5</v>
      </c>
      <c r="BD61" s="11">
        <f t="shared" ca="1" si="45"/>
        <v>119315717514047</v>
      </c>
      <c r="BE61" s="11">
        <f t="shared" ca="1" si="46"/>
        <v>-27</v>
      </c>
      <c r="BF61" s="11">
        <f t="shared" ca="1" si="47"/>
        <v>0</v>
      </c>
      <c r="BG61" s="11">
        <f t="shared" ca="1" si="48"/>
        <v>1</v>
      </c>
    </row>
    <row r="62" spans="1:59">
      <c r="A62" s="3">
        <f ca="1">OFFSET(Input!C$1,COUNT(Input!$C:$C)-(ROW()-ROW($A$2)+1),0)</f>
        <v>2</v>
      </c>
      <c r="B62" s="3" t="str">
        <f ca="1">OFFSET(Input!D$1,COUNT(Input!$C:$C)-(ROW()-ROW($A$2)+1),0)</f>
        <v>offset</v>
      </c>
      <c r="C62" s="3">
        <f ca="1">OFFSET(Input!E$1,COUNT(Input!$C:$C)-(ROW()-ROW($A$2)+1),0)</f>
        <v>2769</v>
      </c>
      <c r="D62" s="13">
        <f ca="1">MOD(BB62,Info!$B$32)</f>
        <v>0</v>
      </c>
      <c r="E62" s="13">
        <f ca="1">MOD(BC62,Info!$B$32)</f>
        <v>1</v>
      </c>
      <c r="F62" s="11">
        <v>0</v>
      </c>
      <c r="G62" s="11">
        <v>1</v>
      </c>
      <c r="H62" s="11">
        <v>1</v>
      </c>
      <c r="I62" s="11">
        <v>0</v>
      </c>
      <c r="J62" s="11">
        <f t="shared" ca="1" si="0"/>
        <v>0</v>
      </c>
      <c r="K62" s="11">
        <f ca="1">IF($A62=3,Info!$B$32,0)</f>
        <v>0</v>
      </c>
      <c r="L62" s="12">
        <f t="shared" ca="1" si="1"/>
        <v>0</v>
      </c>
      <c r="M62" s="12">
        <f t="shared" ca="1" si="2"/>
        <v>1</v>
      </c>
      <c r="N62" s="12">
        <f t="shared" ca="1" si="3"/>
        <v>1</v>
      </c>
      <c r="O62" s="12">
        <f t="shared" ca="1" si="4"/>
        <v>0</v>
      </c>
      <c r="P62" s="12">
        <f t="shared" ca="1" si="5"/>
        <v>0</v>
      </c>
      <c r="Q62" s="12">
        <f t="shared" ca="1" si="6"/>
        <v>0</v>
      </c>
      <c r="R62" s="11">
        <f t="shared" ca="1" si="7"/>
        <v>0</v>
      </c>
      <c r="S62" s="11">
        <f t="shared" ca="1" si="8"/>
        <v>1</v>
      </c>
      <c r="T62" s="11">
        <f t="shared" ca="1" si="9"/>
        <v>1</v>
      </c>
      <c r="U62" s="11">
        <f t="shared" ca="1" si="10"/>
        <v>0</v>
      </c>
      <c r="V62" s="11">
        <f t="shared" ca="1" si="11"/>
        <v>0</v>
      </c>
      <c r="W62" s="11">
        <f t="shared" ca="1" si="12"/>
        <v>0</v>
      </c>
      <c r="X62" s="12">
        <f t="shared" ca="1" si="13"/>
        <v>0</v>
      </c>
      <c r="Y62" s="12">
        <f t="shared" ca="1" si="14"/>
        <v>1</v>
      </c>
      <c r="Z62" s="12">
        <f t="shared" ca="1" si="15"/>
        <v>1</v>
      </c>
      <c r="AA62" s="12">
        <f t="shared" ca="1" si="16"/>
        <v>0</v>
      </c>
      <c r="AB62" s="12">
        <f t="shared" ca="1" si="17"/>
        <v>0</v>
      </c>
      <c r="AC62" s="12">
        <f t="shared" ca="1" si="18"/>
        <v>0</v>
      </c>
      <c r="AD62" s="11">
        <f t="shared" ca="1" si="19"/>
        <v>0</v>
      </c>
      <c r="AE62" s="11">
        <f t="shared" ca="1" si="20"/>
        <v>1</v>
      </c>
      <c r="AF62" s="11">
        <f t="shared" ca="1" si="21"/>
        <v>1</v>
      </c>
      <c r="AG62" s="11">
        <f t="shared" ca="1" si="22"/>
        <v>0</v>
      </c>
      <c r="AH62" s="11">
        <f t="shared" ca="1" si="23"/>
        <v>0</v>
      </c>
      <c r="AI62" s="11">
        <f t="shared" ca="1" si="24"/>
        <v>0</v>
      </c>
      <c r="AJ62" s="12">
        <f t="shared" ca="1" si="25"/>
        <v>0</v>
      </c>
      <c r="AK62" s="12">
        <f t="shared" ca="1" si="26"/>
        <v>1</v>
      </c>
      <c r="AL62" s="12">
        <f t="shared" ca="1" si="27"/>
        <v>1</v>
      </c>
      <c r="AM62" s="12">
        <f t="shared" ca="1" si="28"/>
        <v>0</v>
      </c>
      <c r="AN62" s="12">
        <f t="shared" ca="1" si="29"/>
        <v>0</v>
      </c>
      <c r="AO62" s="12">
        <f t="shared" ca="1" si="30"/>
        <v>0</v>
      </c>
      <c r="AP62" s="11">
        <f t="shared" ca="1" si="31"/>
        <v>0</v>
      </c>
      <c r="AQ62" s="11">
        <f t="shared" ca="1" si="32"/>
        <v>1</v>
      </c>
      <c r="AR62" s="11">
        <f t="shared" ca="1" si="33"/>
        <v>1</v>
      </c>
      <c r="AS62" s="11">
        <f t="shared" ca="1" si="34"/>
        <v>0</v>
      </c>
      <c r="AT62" s="11">
        <f t="shared" ca="1" si="35"/>
        <v>0</v>
      </c>
      <c r="AU62" s="11">
        <f t="shared" ca="1" si="36"/>
        <v>0</v>
      </c>
      <c r="AV62" s="12">
        <f t="shared" ca="1" si="37"/>
        <v>0</v>
      </c>
      <c r="AW62" s="12">
        <f t="shared" ca="1" si="38"/>
        <v>1</v>
      </c>
      <c r="AX62" s="12">
        <f t="shared" ca="1" si="39"/>
        <v>1</v>
      </c>
      <c r="AY62" s="12">
        <f t="shared" ca="1" si="40"/>
        <v>0</v>
      </c>
      <c r="AZ62" s="12">
        <f t="shared" ca="1" si="41"/>
        <v>0</v>
      </c>
      <c r="BA62" s="12">
        <f t="shared" ca="1" si="42"/>
        <v>0</v>
      </c>
      <c r="BB62" s="11">
        <f t="shared" ca="1" si="43"/>
        <v>0</v>
      </c>
      <c r="BC62" s="11">
        <f t="shared" ca="1" si="44"/>
        <v>1</v>
      </c>
      <c r="BD62" s="11">
        <f t="shared" ca="1" si="45"/>
        <v>1</v>
      </c>
      <c r="BE62" s="11">
        <f t="shared" ca="1" si="46"/>
        <v>0</v>
      </c>
      <c r="BF62" s="11">
        <f t="shared" ca="1" si="47"/>
        <v>0</v>
      </c>
      <c r="BG62" s="11">
        <f t="shared" ca="1" si="48"/>
        <v>0</v>
      </c>
    </row>
    <row r="63" spans="1:59">
      <c r="A63" s="3">
        <f ca="1">OFFSET(Input!C$1,COUNT(Input!$C:$C)-(ROW()-ROW($A$2)+1),0)</f>
        <v>3</v>
      </c>
      <c r="B63" s="3" t="str">
        <f ca="1">OFFSET(Input!D$1,COUNT(Input!$C:$C)-(ROW()-ROW($A$2)+1),0)</f>
        <v>interleave</v>
      </c>
      <c r="C63" s="3">
        <f ca="1">OFFSET(Input!E$1,COUNT(Input!$C:$C)-(ROW()-ROW($A$2)+1),0)</f>
        <v>55</v>
      </c>
      <c r="D63" s="13">
        <f ca="1">MOD(BB63,Info!$B$32)</f>
        <v>26032520184883</v>
      </c>
      <c r="E63" s="13">
        <f ca="1">MOD(BC63,Info!$B$32)</f>
        <v>119315717514035</v>
      </c>
      <c r="F63" s="11">
        <v>0</v>
      </c>
      <c r="G63" s="11">
        <v>1</v>
      </c>
      <c r="H63" s="11">
        <v>1</v>
      </c>
      <c r="I63" s="11">
        <v>0</v>
      </c>
      <c r="J63" s="11">
        <f t="shared" ca="1" si="0"/>
        <v>55</v>
      </c>
      <c r="K63" s="11">
        <f ca="1">IF($A63=3,Info!$B$32,0)</f>
        <v>119315717514047</v>
      </c>
      <c r="L63" s="12">
        <f t="shared" ca="1" si="1"/>
        <v>1</v>
      </c>
      <c r="M63" s="12">
        <f t="shared" ca="1" si="2"/>
        <v>0</v>
      </c>
      <c r="N63" s="12">
        <f t="shared" ca="1" si="3"/>
        <v>-2169376682073</v>
      </c>
      <c r="O63" s="12">
        <f t="shared" ca="1" si="4"/>
        <v>1</v>
      </c>
      <c r="P63" s="12">
        <f t="shared" ca="1" si="5"/>
        <v>32</v>
      </c>
      <c r="Q63" s="12">
        <f t="shared" ca="1" si="6"/>
        <v>55</v>
      </c>
      <c r="R63" s="11">
        <f t="shared" ca="1" si="7"/>
        <v>-2169376682073</v>
      </c>
      <c r="S63" s="11">
        <f t="shared" ca="1" si="8"/>
        <v>1</v>
      </c>
      <c r="T63" s="11">
        <f t="shared" ca="1" si="9"/>
        <v>2169376682074</v>
      </c>
      <c r="U63" s="11">
        <f t="shared" ca="1" si="10"/>
        <v>-1</v>
      </c>
      <c r="V63" s="11">
        <f t="shared" ca="1" si="11"/>
        <v>23</v>
      </c>
      <c r="W63" s="11">
        <f t="shared" ca="1" si="12"/>
        <v>32</v>
      </c>
      <c r="X63" s="12">
        <f t="shared" ca="1" si="13"/>
        <v>2169376682074</v>
      </c>
      <c r="Y63" s="12">
        <f t="shared" ca="1" si="14"/>
        <v>-1</v>
      </c>
      <c r="Z63" s="12">
        <f t="shared" ca="1" si="15"/>
        <v>-4338753364147</v>
      </c>
      <c r="AA63" s="12">
        <f t="shared" ca="1" si="16"/>
        <v>2</v>
      </c>
      <c r="AB63" s="12">
        <f t="shared" ca="1" si="17"/>
        <v>9</v>
      </c>
      <c r="AC63" s="12">
        <f t="shared" ca="1" si="18"/>
        <v>23</v>
      </c>
      <c r="AD63" s="11">
        <f t="shared" ca="1" si="19"/>
        <v>-4338753364147</v>
      </c>
      <c r="AE63" s="11">
        <f t="shared" ca="1" si="20"/>
        <v>2</v>
      </c>
      <c r="AF63" s="11">
        <f t="shared" ca="1" si="21"/>
        <v>10846883410368</v>
      </c>
      <c r="AG63" s="11">
        <f t="shared" ca="1" si="22"/>
        <v>-5</v>
      </c>
      <c r="AH63" s="11">
        <f t="shared" ca="1" si="23"/>
        <v>5</v>
      </c>
      <c r="AI63" s="11">
        <f t="shared" ca="1" si="24"/>
        <v>9</v>
      </c>
      <c r="AJ63" s="12">
        <f t="shared" ca="1" si="25"/>
        <v>10846883410368</v>
      </c>
      <c r="AK63" s="12">
        <f t="shared" ca="1" si="26"/>
        <v>-5</v>
      </c>
      <c r="AL63" s="12">
        <f t="shared" ca="1" si="27"/>
        <v>-15185636774515</v>
      </c>
      <c r="AM63" s="12">
        <f t="shared" ca="1" si="28"/>
        <v>7</v>
      </c>
      <c r="AN63" s="12">
        <f t="shared" ca="1" si="29"/>
        <v>4</v>
      </c>
      <c r="AO63" s="12">
        <f t="shared" ca="1" si="30"/>
        <v>5</v>
      </c>
      <c r="AP63" s="11">
        <f t="shared" ca="1" si="31"/>
        <v>-15185636774515</v>
      </c>
      <c r="AQ63" s="11">
        <f t="shared" ca="1" si="32"/>
        <v>7</v>
      </c>
      <c r="AR63" s="11">
        <f t="shared" ca="1" si="33"/>
        <v>26032520184883</v>
      </c>
      <c r="AS63" s="11">
        <f t="shared" ca="1" si="34"/>
        <v>-12</v>
      </c>
      <c r="AT63" s="11">
        <f t="shared" ca="1" si="35"/>
        <v>1</v>
      </c>
      <c r="AU63" s="11">
        <f t="shared" ca="1" si="36"/>
        <v>4</v>
      </c>
      <c r="AV63" s="12">
        <f t="shared" ca="1" si="37"/>
        <v>26032520184883</v>
      </c>
      <c r="AW63" s="12">
        <f t="shared" ca="1" si="38"/>
        <v>-12</v>
      </c>
      <c r="AX63" s="12">
        <f t="shared" ca="1" si="39"/>
        <v>-119315717514047</v>
      </c>
      <c r="AY63" s="12">
        <f t="shared" ca="1" si="40"/>
        <v>55</v>
      </c>
      <c r="AZ63" s="12">
        <f t="shared" ca="1" si="41"/>
        <v>0</v>
      </c>
      <c r="BA63" s="12">
        <f t="shared" ca="1" si="42"/>
        <v>1</v>
      </c>
      <c r="BB63" s="11">
        <f t="shared" ca="1" si="43"/>
        <v>26032520184883</v>
      </c>
      <c r="BC63" s="11">
        <f t="shared" ca="1" si="44"/>
        <v>-12</v>
      </c>
      <c r="BD63" s="11">
        <f t="shared" ca="1" si="45"/>
        <v>-119315717514047</v>
      </c>
      <c r="BE63" s="11">
        <f t="shared" ca="1" si="46"/>
        <v>55</v>
      </c>
      <c r="BF63" s="11">
        <f t="shared" ca="1" si="47"/>
        <v>0</v>
      </c>
      <c r="BG63" s="11">
        <f t="shared" ca="1" si="48"/>
        <v>1</v>
      </c>
    </row>
    <row r="64" spans="1:59">
      <c r="A64" s="3">
        <f ca="1">OFFSET(Input!C$1,COUNT(Input!$C:$C)-(ROW()-ROW($A$2)+1),0)</f>
        <v>2</v>
      </c>
      <c r="B64" s="3" t="str">
        <f ca="1">OFFSET(Input!D$1,COUNT(Input!$C:$C)-(ROW()-ROW($A$2)+1),0)</f>
        <v>offset</v>
      </c>
      <c r="C64" s="3">
        <f ca="1">OFFSET(Input!E$1,COUNT(Input!$C:$C)-(ROW()-ROW($A$2)+1),0)</f>
        <v>264</v>
      </c>
      <c r="D64" s="13">
        <f ca="1">MOD(BB64,Info!$B$32)</f>
        <v>0</v>
      </c>
      <c r="E64" s="13">
        <f ca="1">MOD(BC64,Info!$B$32)</f>
        <v>1</v>
      </c>
      <c r="F64" s="11">
        <v>0</v>
      </c>
      <c r="G64" s="11">
        <v>1</v>
      </c>
      <c r="H64" s="11">
        <v>1</v>
      </c>
      <c r="I64" s="11">
        <v>0</v>
      </c>
      <c r="J64" s="11">
        <f t="shared" ca="1" si="0"/>
        <v>0</v>
      </c>
      <c r="K64" s="11">
        <f ca="1">IF($A64=3,Info!$B$32,0)</f>
        <v>0</v>
      </c>
      <c r="L64" s="12">
        <f t="shared" ca="1" si="1"/>
        <v>0</v>
      </c>
      <c r="M64" s="12">
        <f t="shared" ca="1" si="2"/>
        <v>1</v>
      </c>
      <c r="N64" s="12">
        <f t="shared" ca="1" si="3"/>
        <v>1</v>
      </c>
      <c r="O64" s="12">
        <f t="shared" ca="1" si="4"/>
        <v>0</v>
      </c>
      <c r="P64" s="12">
        <f t="shared" ca="1" si="5"/>
        <v>0</v>
      </c>
      <c r="Q64" s="12">
        <f t="shared" ca="1" si="6"/>
        <v>0</v>
      </c>
      <c r="R64" s="11">
        <f t="shared" ca="1" si="7"/>
        <v>0</v>
      </c>
      <c r="S64" s="11">
        <f t="shared" ca="1" si="8"/>
        <v>1</v>
      </c>
      <c r="T64" s="11">
        <f t="shared" ca="1" si="9"/>
        <v>1</v>
      </c>
      <c r="U64" s="11">
        <f t="shared" ca="1" si="10"/>
        <v>0</v>
      </c>
      <c r="V64" s="11">
        <f t="shared" ca="1" si="11"/>
        <v>0</v>
      </c>
      <c r="W64" s="11">
        <f t="shared" ca="1" si="12"/>
        <v>0</v>
      </c>
      <c r="X64" s="12">
        <f t="shared" ca="1" si="13"/>
        <v>0</v>
      </c>
      <c r="Y64" s="12">
        <f t="shared" ca="1" si="14"/>
        <v>1</v>
      </c>
      <c r="Z64" s="12">
        <f t="shared" ca="1" si="15"/>
        <v>1</v>
      </c>
      <c r="AA64" s="12">
        <f t="shared" ca="1" si="16"/>
        <v>0</v>
      </c>
      <c r="AB64" s="12">
        <f t="shared" ca="1" si="17"/>
        <v>0</v>
      </c>
      <c r="AC64" s="12">
        <f t="shared" ca="1" si="18"/>
        <v>0</v>
      </c>
      <c r="AD64" s="11">
        <f t="shared" ca="1" si="19"/>
        <v>0</v>
      </c>
      <c r="AE64" s="11">
        <f t="shared" ca="1" si="20"/>
        <v>1</v>
      </c>
      <c r="AF64" s="11">
        <f t="shared" ca="1" si="21"/>
        <v>1</v>
      </c>
      <c r="AG64" s="11">
        <f t="shared" ca="1" si="22"/>
        <v>0</v>
      </c>
      <c r="AH64" s="11">
        <f t="shared" ca="1" si="23"/>
        <v>0</v>
      </c>
      <c r="AI64" s="11">
        <f t="shared" ca="1" si="24"/>
        <v>0</v>
      </c>
      <c r="AJ64" s="12">
        <f t="shared" ca="1" si="25"/>
        <v>0</v>
      </c>
      <c r="AK64" s="12">
        <f t="shared" ca="1" si="26"/>
        <v>1</v>
      </c>
      <c r="AL64" s="12">
        <f t="shared" ca="1" si="27"/>
        <v>1</v>
      </c>
      <c r="AM64" s="12">
        <f t="shared" ca="1" si="28"/>
        <v>0</v>
      </c>
      <c r="AN64" s="12">
        <f t="shared" ca="1" si="29"/>
        <v>0</v>
      </c>
      <c r="AO64" s="12">
        <f t="shared" ca="1" si="30"/>
        <v>0</v>
      </c>
      <c r="AP64" s="11">
        <f t="shared" ca="1" si="31"/>
        <v>0</v>
      </c>
      <c r="AQ64" s="11">
        <f t="shared" ca="1" si="32"/>
        <v>1</v>
      </c>
      <c r="AR64" s="11">
        <f t="shared" ca="1" si="33"/>
        <v>1</v>
      </c>
      <c r="AS64" s="11">
        <f t="shared" ca="1" si="34"/>
        <v>0</v>
      </c>
      <c r="AT64" s="11">
        <f t="shared" ca="1" si="35"/>
        <v>0</v>
      </c>
      <c r="AU64" s="11">
        <f t="shared" ca="1" si="36"/>
        <v>0</v>
      </c>
      <c r="AV64" s="12">
        <f t="shared" ca="1" si="37"/>
        <v>0</v>
      </c>
      <c r="AW64" s="12">
        <f t="shared" ca="1" si="38"/>
        <v>1</v>
      </c>
      <c r="AX64" s="12">
        <f t="shared" ca="1" si="39"/>
        <v>1</v>
      </c>
      <c r="AY64" s="12">
        <f t="shared" ca="1" si="40"/>
        <v>0</v>
      </c>
      <c r="AZ64" s="12">
        <f t="shared" ca="1" si="41"/>
        <v>0</v>
      </c>
      <c r="BA64" s="12">
        <f t="shared" ca="1" si="42"/>
        <v>0</v>
      </c>
      <c r="BB64" s="11">
        <f t="shared" ca="1" si="43"/>
        <v>0</v>
      </c>
      <c r="BC64" s="11">
        <f t="shared" ca="1" si="44"/>
        <v>1</v>
      </c>
      <c r="BD64" s="11">
        <f t="shared" ca="1" si="45"/>
        <v>1</v>
      </c>
      <c r="BE64" s="11">
        <f t="shared" ca="1" si="46"/>
        <v>0</v>
      </c>
      <c r="BF64" s="11">
        <f t="shared" ca="1" si="47"/>
        <v>0</v>
      </c>
      <c r="BG64" s="11">
        <f t="shared" ca="1" si="48"/>
        <v>0</v>
      </c>
    </row>
    <row r="65" spans="1:59">
      <c r="A65" s="3">
        <f ca="1">OFFSET(Input!C$1,COUNT(Input!$C:$C)-(ROW()-ROW($A$2)+1),0)</f>
        <v>3</v>
      </c>
      <c r="B65" s="3" t="str">
        <f ca="1">OFFSET(Input!D$1,COUNT(Input!$C:$C)-(ROW()-ROW($A$2)+1),0)</f>
        <v>interleave</v>
      </c>
      <c r="C65" s="3">
        <f ca="1">OFFSET(Input!E$1,COUNT(Input!$C:$C)-(ROW()-ROW($A$2)+1),0)</f>
        <v>49</v>
      </c>
      <c r="D65" s="13">
        <f ca="1">MOD(BB65,Info!$B$32)</f>
        <v>26785161074582</v>
      </c>
      <c r="E65" s="13">
        <f ca="1">MOD(BC65,Info!$B$32)</f>
        <v>119315717514036</v>
      </c>
      <c r="F65" s="11">
        <v>0</v>
      </c>
      <c r="G65" s="11">
        <v>1</v>
      </c>
      <c r="H65" s="11">
        <v>1</v>
      </c>
      <c r="I65" s="11">
        <v>0</v>
      </c>
      <c r="J65" s="11">
        <f t="shared" ca="1" si="0"/>
        <v>49</v>
      </c>
      <c r="K65" s="11">
        <f ca="1">IF($A65=3,Info!$B$32,0)</f>
        <v>119315717514047</v>
      </c>
      <c r="L65" s="12">
        <f t="shared" ca="1" si="1"/>
        <v>1</v>
      </c>
      <c r="M65" s="12">
        <f t="shared" ca="1" si="2"/>
        <v>0</v>
      </c>
      <c r="N65" s="12">
        <f t="shared" ca="1" si="3"/>
        <v>-2435014643143</v>
      </c>
      <c r="O65" s="12">
        <f t="shared" ca="1" si="4"/>
        <v>1</v>
      </c>
      <c r="P65" s="12">
        <f t="shared" ca="1" si="5"/>
        <v>40</v>
      </c>
      <c r="Q65" s="12">
        <f t="shared" ca="1" si="6"/>
        <v>49</v>
      </c>
      <c r="R65" s="11">
        <f t="shared" ca="1" si="7"/>
        <v>-2435014643143</v>
      </c>
      <c r="S65" s="11">
        <f t="shared" ca="1" si="8"/>
        <v>1</v>
      </c>
      <c r="T65" s="11">
        <f t="shared" ca="1" si="9"/>
        <v>2435014643144</v>
      </c>
      <c r="U65" s="11">
        <f t="shared" ca="1" si="10"/>
        <v>-1</v>
      </c>
      <c r="V65" s="11">
        <f t="shared" ca="1" si="11"/>
        <v>9</v>
      </c>
      <c r="W65" s="11">
        <f t="shared" ca="1" si="12"/>
        <v>40</v>
      </c>
      <c r="X65" s="12">
        <f t="shared" ca="1" si="13"/>
        <v>2435014643144</v>
      </c>
      <c r="Y65" s="12">
        <f t="shared" ca="1" si="14"/>
        <v>-1</v>
      </c>
      <c r="Z65" s="12">
        <f t="shared" ca="1" si="15"/>
        <v>-12175073215719</v>
      </c>
      <c r="AA65" s="12">
        <f t="shared" ca="1" si="16"/>
        <v>5</v>
      </c>
      <c r="AB65" s="12">
        <f t="shared" ca="1" si="17"/>
        <v>4</v>
      </c>
      <c r="AC65" s="12">
        <f t="shared" ca="1" si="18"/>
        <v>9</v>
      </c>
      <c r="AD65" s="11">
        <f t="shared" ca="1" si="19"/>
        <v>-12175073215719</v>
      </c>
      <c r="AE65" s="11">
        <f t="shared" ca="1" si="20"/>
        <v>5</v>
      </c>
      <c r="AF65" s="11">
        <f t="shared" ca="1" si="21"/>
        <v>26785161074582</v>
      </c>
      <c r="AG65" s="11">
        <f t="shared" ca="1" si="22"/>
        <v>-11</v>
      </c>
      <c r="AH65" s="11">
        <f t="shared" ca="1" si="23"/>
        <v>1</v>
      </c>
      <c r="AI65" s="11">
        <f t="shared" ca="1" si="24"/>
        <v>4</v>
      </c>
      <c r="AJ65" s="12">
        <f t="shared" ca="1" si="25"/>
        <v>26785161074582</v>
      </c>
      <c r="AK65" s="12">
        <f t="shared" ca="1" si="26"/>
        <v>-11</v>
      </c>
      <c r="AL65" s="12">
        <f t="shared" ca="1" si="27"/>
        <v>-119315717514047</v>
      </c>
      <c r="AM65" s="12">
        <f t="shared" ca="1" si="28"/>
        <v>49</v>
      </c>
      <c r="AN65" s="12">
        <f t="shared" ca="1" si="29"/>
        <v>0</v>
      </c>
      <c r="AO65" s="12">
        <f t="shared" ca="1" si="30"/>
        <v>1</v>
      </c>
      <c r="AP65" s="11">
        <f t="shared" ca="1" si="31"/>
        <v>26785161074582</v>
      </c>
      <c r="AQ65" s="11">
        <f t="shared" ca="1" si="32"/>
        <v>-11</v>
      </c>
      <c r="AR65" s="11">
        <f t="shared" ca="1" si="33"/>
        <v>-119315717514047</v>
      </c>
      <c r="AS65" s="11">
        <f t="shared" ca="1" si="34"/>
        <v>49</v>
      </c>
      <c r="AT65" s="11">
        <f t="shared" ca="1" si="35"/>
        <v>0</v>
      </c>
      <c r="AU65" s="11">
        <f t="shared" ca="1" si="36"/>
        <v>1</v>
      </c>
      <c r="AV65" s="12">
        <f t="shared" ca="1" si="37"/>
        <v>26785161074582</v>
      </c>
      <c r="AW65" s="12">
        <f t="shared" ca="1" si="38"/>
        <v>-11</v>
      </c>
      <c r="AX65" s="12">
        <f t="shared" ca="1" si="39"/>
        <v>-119315717514047</v>
      </c>
      <c r="AY65" s="12">
        <f t="shared" ca="1" si="40"/>
        <v>49</v>
      </c>
      <c r="AZ65" s="12">
        <f t="shared" ca="1" si="41"/>
        <v>0</v>
      </c>
      <c r="BA65" s="12">
        <f t="shared" ca="1" si="42"/>
        <v>1</v>
      </c>
      <c r="BB65" s="11">
        <f t="shared" ca="1" si="43"/>
        <v>26785161074582</v>
      </c>
      <c r="BC65" s="11">
        <f t="shared" ca="1" si="44"/>
        <v>-11</v>
      </c>
      <c r="BD65" s="11">
        <f t="shared" ca="1" si="45"/>
        <v>-119315717514047</v>
      </c>
      <c r="BE65" s="11">
        <f t="shared" ca="1" si="46"/>
        <v>49</v>
      </c>
      <c r="BF65" s="11">
        <f t="shared" ca="1" si="47"/>
        <v>0</v>
      </c>
      <c r="BG65" s="11">
        <f t="shared" ca="1" si="48"/>
        <v>1</v>
      </c>
    </row>
    <row r="66" spans="1:59">
      <c r="A66" s="3">
        <f ca="1">OFFSET(Input!C$1,COUNT(Input!$C:$C)-(ROW()-ROW($A$2)+1),0)</f>
        <v>2</v>
      </c>
      <c r="B66" s="3" t="str">
        <f ca="1">OFFSET(Input!D$1,COUNT(Input!$C:$C)-(ROW()-ROW($A$2)+1),0)</f>
        <v>offset</v>
      </c>
      <c r="C66" s="3">
        <f ca="1">OFFSET(Input!E$1,COUNT(Input!$C:$C)-(ROW()-ROW($A$2)+1),0)</f>
        <v>9700</v>
      </c>
      <c r="D66" s="13">
        <f ca="1">MOD(BB66,Info!$B$32)</f>
        <v>0</v>
      </c>
      <c r="E66" s="13">
        <f ca="1">MOD(BC66,Info!$B$32)</f>
        <v>1</v>
      </c>
      <c r="F66" s="11">
        <v>0</v>
      </c>
      <c r="G66" s="11">
        <v>1</v>
      </c>
      <c r="H66" s="11">
        <v>1</v>
      </c>
      <c r="I66" s="11">
        <v>0</v>
      </c>
      <c r="J66" s="11">
        <f t="shared" ca="1" si="0"/>
        <v>0</v>
      </c>
      <c r="K66" s="11">
        <f ca="1">IF($A66=3,Info!$B$32,0)</f>
        <v>0</v>
      </c>
      <c r="L66" s="12">
        <f t="shared" ca="1" si="1"/>
        <v>0</v>
      </c>
      <c r="M66" s="12">
        <f t="shared" ca="1" si="2"/>
        <v>1</v>
      </c>
      <c r="N66" s="12">
        <f t="shared" ca="1" si="3"/>
        <v>1</v>
      </c>
      <c r="O66" s="12">
        <f t="shared" ca="1" si="4"/>
        <v>0</v>
      </c>
      <c r="P66" s="12">
        <f t="shared" ca="1" si="5"/>
        <v>0</v>
      </c>
      <c r="Q66" s="12">
        <f t="shared" ca="1" si="6"/>
        <v>0</v>
      </c>
      <c r="R66" s="11">
        <f t="shared" ca="1" si="7"/>
        <v>0</v>
      </c>
      <c r="S66" s="11">
        <f t="shared" ca="1" si="8"/>
        <v>1</v>
      </c>
      <c r="T66" s="11">
        <f t="shared" ca="1" si="9"/>
        <v>1</v>
      </c>
      <c r="U66" s="11">
        <f t="shared" ca="1" si="10"/>
        <v>0</v>
      </c>
      <c r="V66" s="11">
        <f t="shared" ca="1" si="11"/>
        <v>0</v>
      </c>
      <c r="W66" s="11">
        <f t="shared" ca="1" si="12"/>
        <v>0</v>
      </c>
      <c r="X66" s="12">
        <f t="shared" ca="1" si="13"/>
        <v>0</v>
      </c>
      <c r="Y66" s="12">
        <f t="shared" ca="1" si="14"/>
        <v>1</v>
      </c>
      <c r="Z66" s="12">
        <f t="shared" ca="1" si="15"/>
        <v>1</v>
      </c>
      <c r="AA66" s="12">
        <f t="shared" ca="1" si="16"/>
        <v>0</v>
      </c>
      <c r="AB66" s="12">
        <f t="shared" ca="1" si="17"/>
        <v>0</v>
      </c>
      <c r="AC66" s="12">
        <f t="shared" ca="1" si="18"/>
        <v>0</v>
      </c>
      <c r="AD66" s="11">
        <f t="shared" ca="1" si="19"/>
        <v>0</v>
      </c>
      <c r="AE66" s="11">
        <f t="shared" ca="1" si="20"/>
        <v>1</v>
      </c>
      <c r="AF66" s="11">
        <f t="shared" ca="1" si="21"/>
        <v>1</v>
      </c>
      <c r="AG66" s="11">
        <f t="shared" ca="1" si="22"/>
        <v>0</v>
      </c>
      <c r="AH66" s="11">
        <f t="shared" ca="1" si="23"/>
        <v>0</v>
      </c>
      <c r="AI66" s="11">
        <f t="shared" ca="1" si="24"/>
        <v>0</v>
      </c>
      <c r="AJ66" s="12">
        <f t="shared" ca="1" si="25"/>
        <v>0</v>
      </c>
      <c r="AK66" s="12">
        <f t="shared" ca="1" si="26"/>
        <v>1</v>
      </c>
      <c r="AL66" s="12">
        <f t="shared" ca="1" si="27"/>
        <v>1</v>
      </c>
      <c r="AM66" s="12">
        <f t="shared" ca="1" si="28"/>
        <v>0</v>
      </c>
      <c r="AN66" s="12">
        <f t="shared" ca="1" si="29"/>
        <v>0</v>
      </c>
      <c r="AO66" s="12">
        <f t="shared" ca="1" si="30"/>
        <v>0</v>
      </c>
      <c r="AP66" s="11">
        <f t="shared" ca="1" si="31"/>
        <v>0</v>
      </c>
      <c r="AQ66" s="11">
        <f t="shared" ca="1" si="32"/>
        <v>1</v>
      </c>
      <c r="AR66" s="11">
        <f t="shared" ca="1" si="33"/>
        <v>1</v>
      </c>
      <c r="AS66" s="11">
        <f t="shared" ca="1" si="34"/>
        <v>0</v>
      </c>
      <c r="AT66" s="11">
        <f t="shared" ca="1" si="35"/>
        <v>0</v>
      </c>
      <c r="AU66" s="11">
        <f t="shared" ca="1" si="36"/>
        <v>0</v>
      </c>
      <c r="AV66" s="12">
        <f t="shared" ca="1" si="37"/>
        <v>0</v>
      </c>
      <c r="AW66" s="12">
        <f t="shared" ca="1" si="38"/>
        <v>1</v>
      </c>
      <c r="AX66" s="12">
        <f t="shared" ca="1" si="39"/>
        <v>1</v>
      </c>
      <c r="AY66" s="12">
        <f t="shared" ca="1" si="40"/>
        <v>0</v>
      </c>
      <c r="AZ66" s="12">
        <f t="shared" ca="1" si="41"/>
        <v>0</v>
      </c>
      <c r="BA66" s="12">
        <f t="shared" ca="1" si="42"/>
        <v>0</v>
      </c>
      <c r="BB66" s="11">
        <f t="shared" ca="1" si="43"/>
        <v>0</v>
      </c>
      <c r="BC66" s="11">
        <f t="shared" ca="1" si="44"/>
        <v>1</v>
      </c>
      <c r="BD66" s="11">
        <f t="shared" ca="1" si="45"/>
        <v>1</v>
      </c>
      <c r="BE66" s="11">
        <f t="shared" ca="1" si="46"/>
        <v>0</v>
      </c>
      <c r="BF66" s="11">
        <f t="shared" ca="1" si="47"/>
        <v>0</v>
      </c>
      <c r="BG66" s="11">
        <f t="shared" ca="1" si="48"/>
        <v>0</v>
      </c>
    </row>
    <row r="67" spans="1:59">
      <c r="A67" s="3">
        <f ca="1">OFFSET(Input!C$1,COUNT(Input!$C:$C)-(ROW()-ROW($A$2)+1),0)</f>
        <v>3</v>
      </c>
      <c r="B67" s="3" t="str">
        <f ca="1">OFFSET(Input!D$1,COUNT(Input!$C:$C)-(ROW()-ROW($A$2)+1),0)</f>
        <v>interleave</v>
      </c>
      <c r="C67" s="3">
        <f ca="1">OFFSET(Input!E$1,COUNT(Input!$C:$C)-(ROW()-ROW($A$2)+1),0)</f>
        <v>35</v>
      </c>
      <c r="D67" s="13">
        <f ca="1">MOD(BB67,Info!$B$32)</f>
        <v>109088656012843</v>
      </c>
      <c r="E67" s="13">
        <f ca="1">MOD(BC67,Info!$B$32)</f>
        <v>3</v>
      </c>
      <c r="F67" s="11">
        <v>0</v>
      </c>
      <c r="G67" s="11">
        <v>1</v>
      </c>
      <c r="H67" s="11">
        <v>1</v>
      </c>
      <c r="I67" s="11">
        <v>0</v>
      </c>
      <c r="J67" s="11">
        <f t="shared" ref="J67:J101" ca="1" si="49">IF($A67=3,C67,0)</f>
        <v>35</v>
      </c>
      <c r="K67" s="11">
        <f ca="1">IF($A67=3,Info!$B$32,0)</f>
        <v>119315717514047</v>
      </c>
      <c r="L67" s="12">
        <f t="shared" ref="L67:L101" ca="1" si="50">IF(J67=0,F67,H67)</f>
        <v>1</v>
      </c>
      <c r="M67" s="12">
        <f t="shared" ref="M67:M101" ca="1" si="51">IF(J67=0,G67,I67)</f>
        <v>0</v>
      </c>
      <c r="N67" s="12">
        <f t="shared" ref="N67:N101" ca="1" si="52">IF(J67=0,H67,F67-H67*INT(K67/J67))</f>
        <v>-3409020500401</v>
      </c>
      <c r="O67" s="12">
        <f t="shared" ref="O67:O101" ca="1" si="53">IF(J67=0,I67,G67-I67*INT(K67/J67))</f>
        <v>1</v>
      </c>
      <c r="P67" s="12">
        <f t="shared" ref="P67:P101" ca="1" si="54">IF(J67=0,J67,K67-J67*INT(K67/J67))</f>
        <v>12</v>
      </c>
      <c r="Q67" s="12">
        <f t="shared" ref="Q67:Q101" ca="1" si="55">IF(J67=0,K67,J67)</f>
        <v>35</v>
      </c>
      <c r="R67" s="11">
        <f t="shared" ref="R67:R101" ca="1" si="56">IF(P67=0,L67,N67)</f>
        <v>-3409020500401</v>
      </c>
      <c r="S67" s="11">
        <f t="shared" ref="S67:S101" ca="1" si="57">IF(P67=0,M67,O67)</f>
        <v>1</v>
      </c>
      <c r="T67" s="11">
        <f t="shared" ref="T67:T101" ca="1" si="58">IF(P67=0,N67,L67-N67*INT(Q67/P67))</f>
        <v>6818041000803</v>
      </c>
      <c r="U67" s="11">
        <f t="shared" ref="U67:U101" ca="1" si="59">IF(P67=0,O67,M67-O67*INT(Q67/P67))</f>
        <v>-2</v>
      </c>
      <c r="V67" s="11">
        <f t="shared" ref="V67:V101" ca="1" si="60">IF(P67=0,P67,Q67-P67*INT(Q67/P67))</f>
        <v>11</v>
      </c>
      <c r="W67" s="11">
        <f t="shared" ref="W67:W101" ca="1" si="61">IF(P67=0,Q67,P67)</f>
        <v>12</v>
      </c>
      <c r="X67" s="12">
        <f t="shared" ref="X67:X101" ca="1" si="62">IF(V67=0,R67,T67)</f>
        <v>6818041000803</v>
      </c>
      <c r="Y67" s="12">
        <f t="shared" ref="Y67:Y101" ca="1" si="63">IF(V67=0,S67,U67)</f>
        <v>-2</v>
      </c>
      <c r="Z67" s="12">
        <f t="shared" ref="Z67:Z101" ca="1" si="64">IF(V67=0,T67,R67-T67*INT(W67/V67))</f>
        <v>-10227061501204</v>
      </c>
      <c r="AA67" s="12">
        <f t="shared" ref="AA67:AA101" ca="1" si="65">IF(V67=0,U67,S67-U67*INT(W67/V67))</f>
        <v>3</v>
      </c>
      <c r="AB67" s="12">
        <f t="shared" ref="AB67:AB101" ca="1" si="66">IF(V67=0,V67,W67-V67*INT(W67/V67))</f>
        <v>1</v>
      </c>
      <c r="AC67" s="12">
        <f t="shared" ref="AC67:AC101" ca="1" si="67">IF(V67=0,W67,V67)</f>
        <v>11</v>
      </c>
      <c r="AD67" s="11">
        <f t="shared" ref="AD67:AD101" ca="1" si="68">IF(AB67=0,X67,Z67)</f>
        <v>-10227061501204</v>
      </c>
      <c r="AE67" s="11">
        <f t="shared" ref="AE67:AE101" ca="1" si="69">IF(AB67=0,Y67,AA67)</f>
        <v>3</v>
      </c>
      <c r="AF67" s="11">
        <f t="shared" ref="AF67:AF101" ca="1" si="70">IF(AB67=0,Z67,X67-Z67*INT(AC67/AB67))</f>
        <v>119315717514047</v>
      </c>
      <c r="AG67" s="11">
        <f t="shared" ref="AG67:AG101" ca="1" si="71">IF(AB67=0,AA67,Y67-AA67*INT(AC67/AB67))</f>
        <v>-35</v>
      </c>
      <c r="AH67" s="11">
        <f t="shared" ref="AH67:AH101" ca="1" si="72">IF(AB67=0,AB67,AC67-AB67*INT(AC67/AB67))</f>
        <v>0</v>
      </c>
      <c r="AI67" s="11">
        <f t="shared" ref="AI67:AI101" ca="1" si="73">IF(AB67=0,AC67,AB67)</f>
        <v>1</v>
      </c>
      <c r="AJ67" s="12">
        <f t="shared" ref="AJ67:AJ101" ca="1" si="74">IF(AH67=0,AD67,AF67)</f>
        <v>-10227061501204</v>
      </c>
      <c r="AK67" s="12">
        <f t="shared" ref="AK67:AK101" ca="1" si="75">IF(AH67=0,AE67,AG67)</f>
        <v>3</v>
      </c>
      <c r="AL67" s="12">
        <f t="shared" ref="AL67:AL101" ca="1" si="76">IF(AH67=0,AF67,AD67-AF67*INT(AI67/AH67))</f>
        <v>119315717514047</v>
      </c>
      <c r="AM67" s="12">
        <f t="shared" ref="AM67:AM101" ca="1" si="77">IF(AH67=0,AG67,AE67-AG67*INT(AI67/AH67))</f>
        <v>-35</v>
      </c>
      <c r="AN67" s="12">
        <f t="shared" ref="AN67:AN101" ca="1" si="78">IF(AH67=0,AH67,AI67-AH67*INT(AI67/AH67))</f>
        <v>0</v>
      </c>
      <c r="AO67" s="12">
        <f t="shared" ref="AO67:AO101" ca="1" si="79">IF(AH67=0,AI67,AH67)</f>
        <v>1</v>
      </c>
      <c r="AP67" s="11">
        <f t="shared" ref="AP67:AP101" ca="1" si="80">IF(AN67=0,AJ67,AL67)</f>
        <v>-10227061501204</v>
      </c>
      <c r="AQ67" s="11">
        <f t="shared" ref="AQ67:AQ101" ca="1" si="81">IF(AN67=0,AK67,AM67)</f>
        <v>3</v>
      </c>
      <c r="AR67" s="11">
        <f t="shared" ref="AR67:AR101" ca="1" si="82">IF(AN67=0,AL67,AJ67-AL67*INT(AO67/AN67))</f>
        <v>119315717514047</v>
      </c>
      <c r="AS67" s="11">
        <f t="shared" ref="AS67:AS101" ca="1" si="83">IF(AN67=0,AM67,AK67-AM67*INT(AO67/AN67))</f>
        <v>-35</v>
      </c>
      <c r="AT67" s="11">
        <f t="shared" ref="AT67:AT101" ca="1" si="84">IF(AN67=0,AN67,AO67-AN67*INT(AO67/AN67))</f>
        <v>0</v>
      </c>
      <c r="AU67" s="11">
        <f t="shared" ref="AU67:AU101" ca="1" si="85">IF(AN67=0,AO67,AN67)</f>
        <v>1</v>
      </c>
      <c r="AV67" s="12">
        <f t="shared" ref="AV67:AV101" ca="1" si="86">IF(AT67=0,AP67,AR67)</f>
        <v>-10227061501204</v>
      </c>
      <c r="AW67" s="12">
        <f t="shared" ref="AW67:AW101" ca="1" si="87">IF(AT67=0,AQ67,AS67)</f>
        <v>3</v>
      </c>
      <c r="AX67" s="12">
        <f t="shared" ref="AX67:AX101" ca="1" si="88">IF(AT67=0,AR67,AP67-AR67*INT(AU67/AT67))</f>
        <v>119315717514047</v>
      </c>
      <c r="AY67" s="12">
        <f t="shared" ref="AY67:AY101" ca="1" si="89">IF(AT67=0,AS67,AQ67-AS67*INT(AU67/AT67))</f>
        <v>-35</v>
      </c>
      <c r="AZ67" s="12">
        <f t="shared" ref="AZ67:AZ101" ca="1" si="90">IF(AT67=0,AT67,AU67-AT67*INT(AU67/AT67))</f>
        <v>0</v>
      </c>
      <c r="BA67" s="12">
        <f t="shared" ref="BA67:BA101" ca="1" si="91">IF(AT67=0,AU67,AT67)</f>
        <v>1</v>
      </c>
      <c r="BB67" s="11">
        <f t="shared" ref="BB67:BB101" ca="1" si="92">IF(AZ67=0,AV67,AX67)</f>
        <v>-10227061501204</v>
      </c>
      <c r="BC67" s="11">
        <f t="shared" ref="BC67:BC101" ca="1" si="93">IF(AZ67=0,AW67,AY67)</f>
        <v>3</v>
      </c>
      <c r="BD67" s="11">
        <f t="shared" ref="BD67:BD101" ca="1" si="94">IF(AZ67=0,AX67,AV67-AX67*INT(BA67/AZ67))</f>
        <v>119315717514047</v>
      </c>
      <c r="BE67" s="11">
        <f t="shared" ref="BE67:BE101" ca="1" si="95">IF(AZ67=0,AY67,AW67-AY67*INT(BA67/AZ67))</f>
        <v>-35</v>
      </c>
      <c r="BF67" s="11">
        <f t="shared" ref="BF67:BF101" ca="1" si="96">IF(AZ67=0,AZ67,BA67-AZ67*INT(BA67/AZ67))</f>
        <v>0</v>
      </c>
      <c r="BG67" s="11">
        <f t="shared" ref="BG67:BG101" ca="1" si="97">IF(AZ67=0,BA67,AZ67)</f>
        <v>1</v>
      </c>
    </row>
    <row r="68" spans="1:59">
      <c r="A68" s="3">
        <f ca="1">OFFSET(Input!C$1,COUNT(Input!$C:$C)-(ROW()-ROW($A$2)+1),0)</f>
        <v>2</v>
      </c>
      <c r="B68" s="3" t="str">
        <f ca="1">OFFSET(Input!D$1,COUNT(Input!$C:$C)-(ROW()-ROW($A$2)+1),0)</f>
        <v>offset</v>
      </c>
      <c r="C68" s="3">
        <f ca="1">OFFSET(Input!E$1,COUNT(Input!$C:$C)-(ROW()-ROW($A$2)+1),0)</f>
        <v>2358</v>
      </c>
      <c r="D68" s="13">
        <f ca="1">MOD(BB68,Info!$B$32)</f>
        <v>0</v>
      </c>
      <c r="E68" s="13">
        <f ca="1">MOD(BC68,Info!$B$32)</f>
        <v>1</v>
      </c>
      <c r="F68" s="11">
        <v>0</v>
      </c>
      <c r="G68" s="11">
        <v>1</v>
      </c>
      <c r="H68" s="11">
        <v>1</v>
      </c>
      <c r="I68" s="11">
        <v>0</v>
      </c>
      <c r="J68" s="11">
        <f t="shared" ca="1" si="49"/>
        <v>0</v>
      </c>
      <c r="K68" s="11">
        <f ca="1">IF($A68=3,Info!$B$32,0)</f>
        <v>0</v>
      </c>
      <c r="L68" s="12">
        <f t="shared" ca="1" si="50"/>
        <v>0</v>
      </c>
      <c r="M68" s="12">
        <f t="shared" ca="1" si="51"/>
        <v>1</v>
      </c>
      <c r="N68" s="12">
        <f t="shared" ca="1" si="52"/>
        <v>1</v>
      </c>
      <c r="O68" s="12">
        <f t="shared" ca="1" si="53"/>
        <v>0</v>
      </c>
      <c r="P68" s="12">
        <f t="shared" ca="1" si="54"/>
        <v>0</v>
      </c>
      <c r="Q68" s="12">
        <f t="shared" ca="1" si="55"/>
        <v>0</v>
      </c>
      <c r="R68" s="11">
        <f t="shared" ca="1" si="56"/>
        <v>0</v>
      </c>
      <c r="S68" s="11">
        <f t="shared" ca="1" si="57"/>
        <v>1</v>
      </c>
      <c r="T68" s="11">
        <f t="shared" ca="1" si="58"/>
        <v>1</v>
      </c>
      <c r="U68" s="11">
        <f t="shared" ca="1" si="59"/>
        <v>0</v>
      </c>
      <c r="V68" s="11">
        <f t="shared" ca="1" si="60"/>
        <v>0</v>
      </c>
      <c r="W68" s="11">
        <f t="shared" ca="1" si="61"/>
        <v>0</v>
      </c>
      <c r="X68" s="12">
        <f t="shared" ca="1" si="62"/>
        <v>0</v>
      </c>
      <c r="Y68" s="12">
        <f t="shared" ca="1" si="63"/>
        <v>1</v>
      </c>
      <c r="Z68" s="12">
        <f t="shared" ca="1" si="64"/>
        <v>1</v>
      </c>
      <c r="AA68" s="12">
        <f t="shared" ca="1" si="65"/>
        <v>0</v>
      </c>
      <c r="AB68" s="12">
        <f t="shared" ca="1" si="66"/>
        <v>0</v>
      </c>
      <c r="AC68" s="12">
        <f t="shared" ca="1" si="67"/>
        <v>0</v>
      </c>
      <c r="AD68" s="11">
        <f t="shared" ca="1" si="68"/>
        <v>0</v>
      </c>
      <c r="AE68" s="11">
        <f t="shared" ca="1" si="69"/>
        <v>1</v>
      </c>
      <c r="AF68" s="11">
        <f t="shared" ca="1" si="70"/>
        <v>1</v>
      </c>
      <c r="AG68" s="11">
        <f t="shared" ca="1" si="71"/>
        <v>0</v>
      </c>
      <c r="AH68" s="11">
        <f t="shared" ca="1" si="72"/>
        <v>0</v>
      </c>
      <c r="AI68" s="11">
        <f t="shared" ca="1" si="73"/>
        <v>0</v>
      </c>
      <c r="AJ68" s="12">
        <f t="shared" ca="1" si="74"/>
        <v>0</v>
      </c>
      <c r="AK68" s="12">
        <f t="shared" ca="1" si="75"/>
        <v>1</v>
      </c>
      <c r="AL68" s="12">
        <f t="shared" ca="1" si="76"/>
        <v>1</v>
      </c>
      <c r="AM68" s="12">
        <f t="shared" ca="1" si="77"/>
        <v>0</v>
      </c>
      <c r="AN68" s="12">
        <f t="shared" ca="1" si="78"/>
        <v>0</v>
      </c>
      <c r="AO68" s="12">
        <f t="shared" ca="1" si="79"/>
        <v>0</v>
      </c>
      <c r="AP68" s="11">
        <f t="shared" ca="1" si="80"/>
        <v>0</v>
      </c>
      <c r="AQ68" s="11">
        <f t="shared" ca="1" si="81"/>
        <v>1</v>
      </c>
      <c r="AR68" s="11">
        <f t="shared" ca="1" si="82"/>
        <v>1</v>
      </c>
      <c r="AS68" s="11">
        <f t="shared" ca="1" si="83"/>
        <v>0</v>
      </c>
      <c r="AT68" s="11">
        <f t="shared" ca="1" si="84"/>
        <v>0</v>
      </c>
      <c r="AU68" s="11">
        <f t="shared" ca="1" si="85"/>
        <v>0</v>
      </c>
      <c r="AV68" s="12">
        <f t="shared" ca="1" si="86"/>
        <v>0</v>
      </c>
      <c r="AW68" s="12">
        <f t="shared" ca="1" si="87"/>
        <v>1</v>
      </c>
      <c r="AX68" s="12">
        <f t="shared" ca="1" si="88"/>
        <v>1</v>
      </c>
      <c r="AY68" s="12">
        <f t="shared" ca="1" si="89"/>
        <v>0</v>
      </c>
      <c r="AZ68" s="12">
        <f t="shared" ca="1" si="90"/>
        <v>0</v>
      </c>
      <c r="BA68" s="12">
        <f t="shared" ca="1" si="91"/>
        <v>0</v>
      </c>
      <c r="BB68" s="11">
        <f t="shared" ca="1" si="92"/>
        <v>0</v>
      </c>
      <c r="BC68" s="11">
        <f t="shared" ca="1" si="93"/>
        <v>1</v>
      </c>
      <c r="BD68" s="11">
        <f t="shared" ca="1" si="94"/>
        <v>1</v>
      </c>
      <c r="BE68" s="11">
        <f t="shared" ca="1" si="95"/>
        <v>0</v>
      </c>
      <c r="BF68" s="11">
        <f t="shared" ca="1" si="96"/>
        <v>0</v>
      </c>
      <c r="BG68" s="11">
        <f t="shared" ca="1" si="97"/>
        <v>0</v>
      </c>
    </row>
    <row r="69" spans="1:59">
      <c r="A69" s="3">
        <f ca="1">OFFSET(Input!C$1,COUNT(Input!$C:$C)-(ROW()-ROW($A$2)+1),0)</f>
        <v>1</v>
      </c>
      <c r="B69" s="3" t="str">
        <f ca="1">OFFSET(Input!D$1,COUNT(Input!$C:$C)-(ROW()-ROW($A$2)+1),0)</f>
        <v>reverse</v>
      </c>
      <c r="C69" s="3">
        <f ca="1">OFFSET(Input!E$1,COUNT(Input!$C:$C)-(ROW()-ROW($A$2)+1),0)</f>
        <v>0</v>
      </c>
      <c r="D69" s="13">
        <f ca="1">MOD(BB69,Info!$B$32)</f>
        <v>0</v>
      </c>
      <c r="E69" s="13">
        <f ca="1">MOD(BC69,Info!$B$32)</f>
        <v>1</v>
      </c>
      <c r="F69" s="11">
        <v>0</v>
      </c>
      <c r="G69" s="11">
        <v>1</v>
      </c>
      <c r="H69" s="11">
        <v>1</v>
      </c>
      <c r="I69" s="11">
        <v>0</v>
      </c>
      <c r="J69" s="11">
        <f t="shared" ca="1" si="49"/>
        <v>0</v>
      </c>
      <c r="K69" s="11">
        <f ca="1">IF($A69=3,Info!$B$32,0)</f>
        <v>0</v>
      </c>
      <c r="L69" s="12">
        <f t="shared" ca="1" si="50"/>
        <v>0</v>
      </c>
      <c r="M69" s="12">
        <f t="shared" ca="1" si="51"/>
        <v>1</v>
      </c>
      <c r="N69" s="12">
        <f t="shared" ca="1" si="52"/>
        <v>1</v>
      </c>
      <c r="O69" s="12">
        <f t="shared" ca="1" si="53"/>
        <v>0</v>
      </c>
      <c r="P69" s="12">
        <f t="shared" ca="1" si="54"/>
        <v>0</v>
      </c>
      <c r="Q69" s="12">
        <f t="shared" ca="1" si="55"/>
        <v>0</v>
      </c>
      <c r="R69" s="11">
        <f t="shared" ca="1" si="56"/>
        <v>0</v>
      </c>
      <c r="S69" s="11">
        <f t="shared" ca="1" si="57"/>
        <v>1</v>
      </c>
      <c r="T69" s="11">
        <f t="shared" ca="1" si="58"/>
        <v>1</v>
      </c>
      <c r="U69" s="11">
        <f t="shared" ca="1" si="59"/>
        <v>0</v>
      </c>
      <c r="V69" s="11">
        <f t="shared" ca="1" si="60"/>
        <v>0</v>
      </c>
      <c r="W69" s="11">
        <f t="shared" ca="1" si="61"/>
        <v>0</v>
      </c>
      <c r="X69" s="12">
        <f t="shared" ca="1" si="62"/>
        <v>0</v>
      </c>
      <c r="Y69" s="12">
        <f t="shared" ca="1" si="63"/>
        <v>1</v>
      </c>
      <c r="Z69" s="12">
        <f t="shared" ca="1" si="64"/>
        <v>1</v>
      </c>
      <c r="AA69" s="12">
        <f t="shared" ca="1" si="65"/>
        <v>0</v>
      </c>
      <c r="AB69" s="12">
        <f t="shared" ca="1" si="66"/>
        <v>0</v>
      </c>
      <c r="AC69" s="12">
        <f t="shared" ca="1" si="67"/>
        <v>0</v>
      </c>
      <c r="AD69" s="11">
        <f t="shared" ca="1" si="68"/>
        <v>0</v>
      </c>
      <c r="AE69" s="11">
        <f t="shared" ca="1" si="69"/>
        <v>1</v>
      </c>
      <c r="AF69" s="11">
        <f t="shared" ca="1" si="70"/>
        <v>1</v>
      </c>
      <c r="AG69" s="11">
        <f t="shared" ca="1" si="71"/>
        <v>0</v>
      </c>
      <c r="AH69" s="11">
        <f t="shared" ca="1" si="72"/>
        <v>0</v>
      </c>
      <c r="AI69" s="11">
        <f t="shared" ca="1" si="73"/>
        <v>0</v>
      </c>
      <c r="AJ69" s="12">
        <f t="shared" ca="1" si="74"/>
        <v>0</v>
      </c>
      <c r="AK69" s="12">
        <f t="shared" ca="1" si="75"/>
        <v>1</v>
      </c>
      <c r="AL69" s="12">
        <f t="shared" ca="1" si="76"/>
        <v>1</v>
      </c>
      <c r="AM69" s="12">
        <f t="shared" ca="1" si="77"/>
        <v>0</v>
      </c>
      <c r="AN69" s="12">
        <f t="shared" ca="1" si="78"/>
        <v>0</v>
      </c>
      <c r="AO69" s="12">
        <f t="shared" ca="1" si="79"/>
        <v>0</v>
      </c>
      <c r="AP69" s="11">
        <f t="shared" ca="1" si="80"/>
        <v>0</v>
      </c>
      <c r="AQ69" s="11">
        <f t="shared" ca="1" si="81"/>
        <v>1</v>
      </c>
      <c r="AR69" s="11">
        <f t="shared" ca="1" si="82"/>
        <v>1</v>
      </c>
      <c r="AS69" s="11">
        <f t="shared" ca="1" si="83"/>
        <v>0</v>
      </c>
      <c r="AT69" s="11">
        <f t="shared" ca="1" si="84"/>
        <v>0</v>
      </c>
      <c r="AU69" s="11">
        <f t="shared" ca="1" si="85"/>
        <v>0</v>
      </c>
      <c r="AV69" s="12">
        <f t="shared" ca="1" si="86"/>
        <v>0</v>
      </c>
      <c r="AW69" s="12">
        <f t="shared" ca="1" si="87"/>
        <v>1</v>
      </c>
      <c r="AX69" s="12">
        <f t="shared" ca="1" si="88"/>
        <v>1</v>
      </c>
      <c r="AY69" s="12">
        <f t="shared" ca="1" si="89"/>
        <v>0</v>
      </c>
      <c r="AZ69" s="12">
        <f t="shared" ca="1" si="90"/>
        <v>0</v>
      </c>
      <c r="BA69" s="12">
        <f t="shared" ca="1" si="91"/>
        <v>0</v>
      </c>
      <c r="BB69" s="11">
        <f t="shared" ca="1" si="92"/>
        <v>0</v>
      </c>
      <c r="BC69" s="11">
        <f t="shared" ca="1" si="93"/>
        <v>1</v>
      </c>
      <c r="BD69" s="11">
        <f t="shared" ca="1" si="94"/>
        <v>1</v>
      </c>
      <c r="BE69" s="11">
        <f t="shared" ca="1" si="95"/>
        <v>0</v>
      </c>
      <c r="BF69" s="11">
        <f t="shared" ca="1" si="96"/>
        <v>0</v>
      </c>
      <c r="BG69" s="11">
        <f t="shared" ca="1" si="97"/>
        <v>0</v>
      </c>
    </row>
    <row r="70" spans="1:59">
      <c r="A70" s="3">
        <f ca="1">OFFSET(Input!C$1,COUNT(Input!$C:$C)-(ROW()-ROW($A$2)+1),0)</f>
        <v>2</v>
      </c>
      <c r="B70" s="3" t="str">
        <f ca="1">OFFSET(Input!D$1,COUNT(Input!$C:$C)-(ROW()-ROW($A$2)+1),0)</f>
        <v>offset</v>
      </c>
      <c r="C70" s="3">
        <f ca="1">OFFSET(Input!E$1,COUNT(Input!$C:$C)-(ROW()-ROW($A$2)+1),0)</f>
        <v>2634</v>
      </c>
      <c r="D70" s="13">
        <f ca="1">MOD(BB70,Info!$B$32)</f>
        <v>0</v>
      </c>
      <c r="E70" s="13">
        <f ca="1">MOD(BC70,Info!$B$32)</f>
        <v>1</v>
      </c>
      <c r="F70" s="11">
        <v>0</v>
      </c>
      <c r="G70" s="11">
        <v>1</v>
      </c>
      <c r="H70" s="11">
        <v>1</v>
      </c>
      <c r="I70" s="11">
        <v>0</v>
      </c>
      <c r="J70" s="11">
        <f t="shared" ca="1" si="49"/>
        <v>0</v>
      </c>
      <c r="K70" s="11">
        <f ca="1">IF($A70=3,Info!$B$32,0)</f>
        <v>0</v>
      </c>
      <c r="L70" s="12">
        <f t="shared" ca="1" si="50"/>
        <v>0</v>
      </c>
      <c r="M70" s="12">
        <f t="shared" ca="1" si="51"/>
        <v>1</v>
      </c>
      <c r="N70" s="12">
        <f t="shared" ca="1" si="52"/>
        <v>1</v>
      </c>
      <c r="O70" s="12">
        <f t="shared" ca="1" si="53"/>
        <v>0</v>
      </c>
      <c r="P70" s="12">
        <f t="shared" ca="1" si="54"/>
        <v>0</v>
      </c>
      <c r="Q70" s="12">
        <f t="shared" ca="1" si="55"/>
        <v>0</v>
      </c>
      <c r="R70" s="11">
        <f t="shared" ca="1" si="56"/>
        <v>0</v>
      </c>
      <c r="S70" s="11">
        <f t="shared" ca="1" si="57"/>
        <v>1</v>
      </c>
      <c r="T70" s="11">
        <f t="shared" ca="1" si="58"/>
        <v>1</v>
      </c>
      <c r="U70" s="11">
        <f t="shared" ca="1" si="59"/>
        <v>0</v>
      </c>
      <c r="V70" s="11">
        <f t="shared" ca="1" si="60"/>
        <v>0</v>
      </c>
      <c r="W70" s="11">
        <f t="shared" ca="1" si="61"/>
        <v>0</v>
      </c>
      <c r="X70" s="12">
        <f t="shared" ca="1" si="62"/>
        <v>0</v>
      </c>
      <c r="Y70" s="12">
        <f t="shared" ca="1" si="63"/>
        <v>1</v>
      </c>
      <c r="Z70" s="12">
        <f t="shared" ca="1" si="64"/>
        <v>1</v>
      </c>
      <c r="AA70" s="12">
        <f t="shared" ca="1" si="65"/>
        <v>0</v>
      </c>
      <c r="AB70" s="12">
        <f t="shared" ca="1" si="66"/>
        <v>0</v>
      </c>
      <c r="AC70" s="12">
        <f t="shared" ca="1" si="67"/>
        <v>0</v>
      </c>
      <c r="AD70" s="11">
        <f t="shared" ca="1" si="68"/>
        <v>0</v>
      </c>
      <c r="AE70" s="11">
        <f t="shared" ca="1" si="69"/>
        <v>1</v>
      </c>
      <c r="AF70" s="11">
        <f t="shared" ca="1" si="70"/>
        <v>1</v>
      </c>
      <c r="AG70" s="11">
        <f t="shared" ca="1" si="71"/>
        <v>0</v>
      </c>
      <c r="AH70" s="11">
        <f t="shared" ca="1" si="72"/>
        <v>0</v>
      </c>
      <c r="AI70" s="11">
        <f t="shared" ca="1" si="73"/>
        <v>0</v>
      </c>
      <c r="AJ70" s="12">
        <f t="shared" ca="1" si="74"/>
        <v>0</v>
      </c>
      <c r="AK70" s="12">
        <f t="shared" ca="1" si="75"/>
        <v>1</v>
      </c>
      <c r="AL70" s="12">
        <f t="shared" ca="1" si="76"/>
        <v>1</v>
      </c>
      <c r="AM70" s="12">
        <f t="shared" ca="1" si="77"/>
        <v>0</v>
      </c>
      <c r="AN70" s="12">
        <f t="shared" ca="1" si="78"/>
        <v>0</v>
      </c>
      <c r="AO70" s="12">
        <f t="shared" ca="1" si="79"/>
        <v>0</v>
      </c>
      <c r="AP70" s="11">
        <f t="shared" ca="1" si="80"/>
        <v>0</v>
      </c>
      <c r="AQ70" s="11">
        <f t="shared" ca="1" si="81"/>
        <v>1</v>
      </c>
      <c r="AR70" s="11">
        <f t="shared" ca="1" si="82"/>
        <v>1</v>
      </c>
      <c r="AS70" s="11">
        <f t="shared" ca="1" si="83"/>
        <v>0</v>
      </c>
      <c r="AT70" s="11">
        <f t="shared" ca="1" si="84"/>
        <v>0</v>
      </c>
      <c r="AU70" s="11">
        <f t="shared" ca="1" si="85"/>
        <v>0</v>
      </c>
      <c r="AV70" s="12">
        <f t="shared" ca="1" si="86"/>
        <v>0</v>
      </c>
      <c r="AW70" s="12">
        <f t="shared" ca="1" si="87"/>
        <v>1</v>
      </c>
      <c r="AX70" s="12">
        <f t="shared" ca="1" si="88"/>
        <v>1</v>
      </c>
      <c r="AY70" s="12">
        <f t="shared" ca="1" si="89"/>
        <v>0</v>
      </c>
      <c r="AZ70" s="12">
        <f t="shared" ca="1" si="90"/>
        <v>0</v>
      </c>
      <c r="BA70" s="12">
        <f t="shared" ca="1" si="91"/>
        <v>0</v>
      </c>
      <c r="BB70" s="11">
        <f t="shared" ca="1" si="92"/>
        <v>0</v>
      </c>
      <c r="BC70" s="11">
        <f t="shared" ca="1" si="93"/>
        <v>1</v>
      </c>
      <c r="BD70" s="11">
        <f t="shared" ca="1" si="94"/>
        <v>1</v>
      </c>
      <c r="BE70" s="11">
        <f t="shared" ca="1" si="95"/>
        <v>0</v>
      </c>
      <c r="BF70" s="11">
        <f t="shared" ca="1" si="96"/>
        <v>0</v>
      </c>
      <c r="BG70" s="11">
        <f t="shared" ca="1" si="97"/>
        <v>0</v>
      </c>
    </row>
    <row r="71" spans="1:59">
      <c r="A71" s="3">
        <f ca="1">OFFSET(Input!C$1,COUNT(Input!$C:$C)-(ROW()-ROW($A$2)+1),0)</f>
        <v>3</v>
      </c>
      <c r="B71" s="3" t="str">
        <f ca="1">OFFSET(Input!D$1,COUNT(Input!$C:$C)-(ROW()-ROW($A$2)+1),0)</f>
        <v>interleave</v>
      </c>
      <c r="C71" s="3">
        <f ca="1">OFFSET(Input!E$1,COUNT(Input!$C:$C)-(ROW()-ROW($A$2)+1),0)</f>
        <v>42</v>
      </c>
      <c r="D71" s="13">
        <f ca="1">MOD(BB71,Info!$B$32)</f>
        <v>71021260425028</v>
      </c>
      <c r="E71" s="13">
        <f ca="1">MOD(BC71,Info!$B$32)</f>
        <v>17</v>
      </c>
      <c r="F71" s="11">
        <v>0</v>
      </c>
      <c r="G71" s="11">
        <v>1</v>
      </c>
      <c r="H71" s="11">
        <v>1</v>
      </c>
      <c r="I71" s="11">
        <v>0</v>
      </c>
      <c r="J71" s="11">
        <f t="shared" ca="1" si="49"/>
        <v>42</v>
      </c>
      <c r="K71" s="11">
        <f ca="1">IF($A71=3,Info!$B$32,0)</f>
        <v>119315717514047</v>
      </c>
      <c r="L71" s="12">
        <f t="shared" ca="1" si="50"/>
        <v>1</v>
      </c>
      <c r="M71" s="12">
        <f t="shared" ca="1" si="51"/>
        <v>0</v>
      </c>
      <c r="N71" s="12">
        <f t="shared" ca="1" si="52"/>
        <v>-2840850417001</v>
      </c>
      <c r="O71" s="12">
        <f t="shared" ca="1" si="53"/>
        <v>1</v>
      </c>
      <c r="P71" s="12">
        <f t="shared" ca="1" si="54"/>
        <v>5</v>
      </c>
      <c r="Q71" s="12">
        <f t="shared" ca="1" si="55"/>
        <v>42</v>
      </c>
      <c r="R71" s="11">
        <f t="shared" ca="1" si="56"/>
        <v>-2840850417001</v>
      </c>
      <c r="S71" s="11">
        <f t="shared" ca="1" si="57"/>
        <v>1</v>
      </c>
      <c r="T71" s="11">
        <f t="shared" ca="1" si="58"/>
        <v>22726803336009</v>
      </c>
      <c r="U71" s="11">
        <f t="shared" ca="1" si="59"/>
        <v>-8</v>
      </c>
      <c r="V71" s="11">
        <f t="shared" ca="1" si="60"/>
        <v>2</v>
      </c>
      <c r="W71" s="11">
        <f t="shared" ca="1" si="61"/>
        <v>5</v>
      </c>
      <c r="X71" s="12">
        <f t="shared" ca="1" si="62"/>
        <v>22726803336009</v>
      </c>
      <c r="Y71" s="12">
        <f t="shared" ca="1" si="63"/>
        <v>-8</v>
      </c>
      <c r="Z71" s="12">
        <f t="shared" ca="1" si="64"/>
        <v>-48294457089019</v>
      </c>
      <c r="AA71" s="12">
        <f t="shared" ca="1" si="65"/>
        <v>17</v>
      </c>
      <c r="AB71" s="12">
        <f t="shared" ca="1" si="66"/>
        <v>1</v>
      </c>
      <c r="AC71" s="12">
        <f t="shared" ca="1" si="67"/>
        <v>2</v>
      </c>
      <c r="AD71" s="11">
        <f t="shared" ca="1" si="68"/>
        <v>-48294457089019</v>
      </c>
      <c r="AE71" s="11">
        <f t="shared" ca="1" si="69"/>
        <v>17</v>
      </c>
      <c r="AF71" s="11">
        <f t="shared" ca="1" si="70"/>
        <v>119315717514047</v>
      </c>
      <c r="AG71" s="11">
        <f t="shared" ca="1" si="71"/>
        <v>-42</v>
      </c>
      <c r="AH71" s="11">
        <f t="shared" ca="1" si="72"/>
        <v>0</v>
      </c>
      <c r="AI71" s="11">
        <f t="shared" ca="1" si="73"/>
        <v>1</v>
      </c>
      <c r="AJ71" s="12">
        <f t="shared" ca="1" si="74"/>
        <v>-48294457089019</v>
      </c>
      <c r="AK71" s="12">
        <f t="shared" ca="1" si="75"/>
        <v>17</v>
      </c>
      <c r="AL71" s="12">
        <f t="shared" ca="1" si="76"/>
        <v>119315717514047</v>
      </c>
      <c r="AM71" s="12">
        <f t="shared" ca="1" si="77"/>
        <v>-42</v>
      </c>
      <c r="AN71" s="12">
        <f t="shared" ca="1" si="78"/>
        <v>0</v>
      </c>
      <c r="AO71" s="12">
        <f t="shared" ca="1" si="79"/>
        <v>1</v>
      </c>
      <c r="AP71" s="11">
        <f t="shared" ca="1" si="80"/>
        <v>-48294457089019</v>
      </c>
      <c r="AQ71" s="11">
        <f t="shared" ca="1" si="81"/>
        <v>17</v>
      </c>
      <c r="AR71" s="11">
        <f t="shared" ca="1" si="82"/>
        <v>119315717514047</v>
      </c>
      <c r="AS71" s="11">
        <f t="shared" ca="1" si="83"/>
        <v>-42</v>
      </c>
      <c r="AT71" s="11">
        <f t="shared" ca="1" si="84"/>
        <v>0</v>
      </c>
      <c r="AU71" s="11">
        <f t="shared" ca="1" si="85"/>
        <v>1</v>
      </c>
      <c r="AV71" s="12">
        <f t="shared" ca="1" si="86"/>
        <v>-48294457089019</v>
      </c>
      <c r="AW71" s="12">
        <f t="shared" ca="1" si="87"/>
        <v>17</v>
      </c>
      <c r="AX71" s="12">
        <f t="shared" ca="1" si="88"/>
        <v>119315717514047</v>
      </c>
      <c r="AY71" s="12">
        <f t="shared" ca="1" si="89"/>
        <v>-42</v>
      </c>
      <c r="AZ71" s="12">
        <f t="shared" ca="1" si="90"/>
        <v>0</v>
      </c>
      <c r="BA71" s="12">
        <f t="shared" ca="1" si="91"/>
        <v>1</v>
      </c>
      <c r="BB71" s="11">
        <f t="shared" ca="1" si="92"/>
        <v>-48294457089019</v>
      </c>
      <c r="BC71" s="11">
        <f t="shared" ca="1" si="93"/>
        <v>17</v>
      </c>
      <c r="BD71" s="11">
        <f t="shared" ca="1" si="94"/>
        <v>119315717514047</v>
      </c>
      <c r="BE71" s="11">
        <f t="shared" ca="1" si="95"/>
        <v>-42</v>
      </c>
      <c r="BF71" s="11">
        <f t="shared" ca="1" si="96"/>
        <v>0</v>
      </c>
      <c r="BG71" s="11">
        <f t="shared" ca="1" si="97"/>
        <v>1</v>
      </c>
    </row>
    <row r="72" spans="1:59">
      <c r="A72" s="3">
        <f ca="1">OFFSET(Input!C$1,COUNT(Input!$C:$C)-(ROW()-ROW($A$2)+1),0)</f>
        <v>1</v>
      </c>
      <c r="B72" s="3" t="str">
        <f ca="1">OFFSET(Input!D$1,COUNT(Input!$C:$C)-(ROW()-ROW($A$2)+1),0)</f>
        <v>reverse</v>
      </c>
      <c r="C72" s="3">
        <f ca="1">OFFSET(Input!E$1,COUNT(Input!$C:$C)-(ROW()-ROW($A$2)+1),0)</f>
        <v>0</v>
      </c>
      <c r="D72" s="13">
        <f ca="1">MOD(BB72,Info!$B$32)</f>
        <v>0</v>
      </c>
      <c r="E72" s="13">
        <f ca="1">MOD(BC72,Info!$B$32)</f>
        <v>1</v>
      </c>
      <c r="F72" s="11">
        <v>0</v>
      </c>
      <c r="G72" s="11">
        <v>1</v>
      </c>
      <c r="H72" s="11">
        <v>1</v>
      </c>
      <c r="I72" s="11">
        <v>0</v>
      </c>
      <c r="J72" s="11">
        <f t="shared" ca="1" si="49"/>
        <v>0</v>
      </c>
      <c r="K72" s="11">
        <f ca="1">IF($A72=3,Info!$B$32,0)</f>
        <v>0</v>
      </c>
      <c r="L72" s="12">
        <f t="shared" ca="1" si="50"/>
        <v>0</v>
      </c>
      <c r="M72" s="12">
        <f t="shared" ca="1" si="51"/>
        <v>1</v>
      </c>
      <c r="N72" s="12">
        <f t="shared" ca="1" si="52"/>
        <v>1</v>
      </c>
      <c r="O72" s="12">
        <f t="shared" ca="1" si="53"/>
        <v>0</v>
      </c>
      <c r="P72" s="12">
        <f t="shared" ca="1" si="54"/>
        <v>0</v>
      </c>
      <c r="Q72" s="12">
        <f t="shared" ca="1" si="55"/>
        <v>0</v>
      </c>
      <c r="R72" s="11">
        <f t="shared" ca="1" si="56"/>
        <v>0</v>
      </c>
      <c r="S72" s="11">
        <f t="shared" ca="1" si="57"/>
        <v>1</v>
      </c>
      <c r="T72" s="11">
        <f t="shared" ca="1" si="58"/>
        <v>1</v>
      </c>
      <c r="U72" s="11">
        <f t="shared" ca="1" si="59"/>
        <v>0</v>
      </c>
      <c r="V72" s="11">
        <f t="shared" ca="1" si="60"/>
        <v>0</v>
      </c>
      <c r="W72" s="11">
        <f t="shared" ca="1" si="61"/>
        <v>0</v>
      </c>
      <c r="X72" s="12">
        <f t="shared" ca="1" si="62"/>
        <v>0</v>
      </c>
      <c r="Y72" s="12">
        <f t="shared" ca="1" si="63"/>
        <v>1</v>
      </c>
      <c r="Z72" s="12">
        <f t="shared" ca="1" si="64"/>
        <v>1</v>
      </c>
      <c r="AA72" s="12">
        <f t="shared" ca="1" si="65"/>
        <v>0</v>
      </c>
      <c r="AB72" s="12">
        <f t="shared" ca="1" si="66"/>
        <v>0</v>
      </c>
      <c r="AC72" s="12">
        <f t="shared" ca="1" si="67"/>
        <v>0</v>
      </c>
      <c r="AD72" s="11">
        <f t="shared" ca="1" si="68"/>
        <v>0</v>
      </c>
      <c r="AE72" s="11">
        <f t="shared" ca="1" si="69"/>
        <v>1</v>
      </c>
      <c r="AF72" s="11">
        <f t="shared" ca="1" si="70"/>
        <v>1</v>
      </c>
      <c r="AG72" s="11">
        <f t="shared" ca="1" si="71"/>
        <v>0</v>
      </c>
      <c r="AH72" s="11">
        <f t="shared" ca="1" si="72"/>
        <v>0</v>
      </c>
      <c r="AI72" s="11">
        <f t="shared" ca="1" si="73"/>
        <v>0</v>
      </c>
      <c r="AJ72" s="12">
        <f t="shared" ca="1" si="74"/>
        <v>0</v>
      </c>
      <c r="AK72" s="12">
        <f t="shared" ca="1" si="75"/>
        <v>1</v>
      </c>
      <c r="AL72" s="12">
        <f t="shared" ca="1" si="76"/>
        <v>1</v>
      </c>
      <c r="AM72" s="12">
        <f t="shared" ca="1" si="77"/>
        <v>0</v>
      </c>
      <c r="AN72" s="12">
        <f t="shared" ca="1" si="78"/>
        <v>0</v>
      </c>
      <c r="AO72" s="12">
        <f t="shared" ca="1" si="79"/>
        <v>0</v>
      </c>
      <c r="AP72" s="11">
        <f t="shared" ca="1" si="80"/>
        <v>0</v>
      </c>
      <c r="AQ72" s="11">
        <f t="shared" ca="1" si="81"/>
        <v>1</v>
      </c>
      <c r="AR72" s="11">
        <f t="shared" ca="1" si="82"/>
        <v>1</v>
      </c>
      <c r="AS72" s="11">
        <f t="shared" ca="1" si="83"/>
        <v>0</v>
      </c>
      <c r="AT72" s="11">
        <f t="shared" ca="1" si="84"/>
        <v>0</v>
      </c>
      <c r="AU72" s="11">
        <f t="shared" ca="1" si="85"/>
        <v>0</v>
      </c>
      <c r="AV72" s="12">
        <f t="shared" ca="1" si="86"/>
        <v>0</v>
      </c>
      <c r="AW72" s="12">
        <f t="shared" ca="1" si="87"/>
        <v>1</v>
      </c>
      <c r="AX72" s="12">
        <f t="shared" ca="1" si="88"/>
        <v>1</v>
      </c>
      <c r="AY72" s="12">
        <f t="shared" ca="1" si="89"/>
        <v>0</v>
      </c>
      <c r="AZ72" s="12">
        <f t="shared" ca="1" si="90"/>
        <v>0</v>
      </c>
      <c r="BA72" s="12">
        <f t="shared" ca="1" si="91"/>
        <v>0</v>
      </c>
      <c r="BB72" s="11">
        <f t="shared" ca="1" si="92"/>
        <v>0</v>
      </c>
      <c r="BC72" s="11">
        <f t="shared" ca="1" si="93"/>
        <v>1</v>
      </c>
      <c r="BD72" s="11">
        <f t="shared" ca="1" si="94"/>
        <v>1</v>
      </c>
      <c r="BE72" s="11">
        <f t="shared" ca="1" si="95"/>
        <v>0</v>
      </c>
      <c r="BF72" s="11">
        <f t="shared" ca="1" si="96"/>
        <v>0</v>
      </c>
      <c r="BG72" s="11">
        <f t="shared" ca="1" si="97"/>
        <v>0</v>
      </c>
    </row>
    <row r="73" spans="1:59">
      <c r="A73" s="3">
        <f ca="1">OFFSET(Input!C$1,COUNT(Input!$C:$C)-(ROW()-ROW($A$2)+1),0)</f>
        <v>3</v>
      </c>
      <c r="B73" s="3" t="str">
        <f ca="1">OFFSET(Input!D$1,COUNT(Input!$C:$C)-(ROW()-ROW($A$2)+1),0)</f>
        <v>interleave</v>
      </c>
      <c r="C73" s="3">
        <f ca="1">OFFSET(Input!E$1,COUNT(Input!$C:$C)-(ROW()-ROW($A$2)+1),0)</f>
        <v>67</v>
      </c>
      <c r="D73" s="13">
        <f ca="1">MOD(BB73,Info!$B$32)</f>
        <v>46301621721869</v>
      </c>
      <c r="E73" s="13">
        <f ca="1">MOD(BC73,Info!$B$32)</f>
        <v>119315717514021</v>
      </c>
      <c r="F73" s="11">
        <v>0</v>
      </c>
      <c r="G73" s="11">
        <v>1</v>
      </c>
      <c r="H73" s="11">
        <v>1</v>
      </c>
      <c r="I73" s="11">
        <v>0</v>
      </c>
      <c r="J73" s="11">
        <f t="shared" ca="1" si="49"/>
        <v>67</v>
      </c>
      <c r="K73" s="11">
        <f ca="1">IF($A73=3,Info!$B$32,0)</f>
        <v>119315717514047</v>
      </c>
      <c r="L73" s="12">
        <f t="shared" ca="1" si="50"/>
        <v>1</v>
      </c>
      <c r="M73" s="12">
        <f t="shared" ca="1" si="51"/>
        <v>0</v>
      </c>
      <c r="N73" s="12">
        <f t="shared" ca="1" si="52"/>
        <v>-1780831604687</v>
      </c>
      <c r="O73" s="12">
        <f t="shared" ca="1" si="53"/>
        <v>1</v>
      </c>
      <c r="P73" s="12">
        <f t="shared" ca="1" si="54"/>
        <v>18</v>
      </c>
      <c r="Q73" s="12">
        <f t="shared" ca="1" si="55"/>
        <v>67</v>
      </c>
      <c r="R73" s="11">
        <f t="shared" ca="1" si="56"/>
        <v>-1780831604687</v>
      </c>
      <c r="S73" s="11">
        <f t="shared" ca="1" si="57"/>
        <v>1</v>
      </c>
      <c r="T73" s="11">
        <f t="shared" ca="1" si="58"/>
        <v>5342494814062</v>
      </c>
      <c r="U73" s="11">
        <f t="shared" ca="1" si="59"/>
        <v>-3</v>
      </c>
      <c r="V73" s="11">
        <f t="shared" ca="1" si="60"/>
        <v>13</v>
      </c>
      <c r="W73" s="11">
        <f t="shared" ca="1" si="61"/>
        <v>18</v>
      </c>
      <c r="X73" s="12">
        <f t="shared" ca="1" si="62"/>
        <v>5342494814062</v>
      </c>
      <c r="Y73" s="12">
        <f t="shared" ca="1" si="63"/>
        <v>-3</v>
      </c>
      <c r="Z73" s="12">
        <f t="shared" ca="1" si="64"/>
        <v>-7123326418749</v>
      </c>
      <c r="AA73" s="12">
        <f t="shared" ca="1" si="65"/>
        <v>4</v>
      </c>
      <c r="AB73" s="12">
        <f t="shared" ca="1" si="66"/>
        <v>5</v>
      </c>
      <c r="AC73" s="12">
        <f t="shared" ca="1" si="67"/>
        <v>13</v>
      </c>
      <c r="AD73" s="11">
        <f t="shared" ca="1" si="68"/>
        <v>-7123326418749</v>
      </c>
      <c r="AE73" s="11">
        <f t="shared" ca="1" si="69"/>
        <v>4</v>
      </c>
      <c r="AF73" s="11">
        <f t="shared" ca="1" si="70"/>
        <v>19589147651560</v>
      </c>
      <c r="AG73" s="11">
        <f t="shared" ca="1" si="71"/>
        <v>-11</v>
      </c>
      <c r="AH73" s="11">
        <f t="shared" ca="1" si="72"/>
        <v>3</v>
      </c>
      <c r="AI73" s="11">
        <f t="shared" ca="1" si="73"/>
        <v>5</v>
      </c>
      <c r="AJ73" s="12">
        <f t="shared" ca="1" si="74"/>
        <v>19589147651560</v>
      </c>
      <c r="AK73" s="12">
        <f t="shared" ca="1" si="75"/>
        <v>-11</v>
      </c>
      <c r="AL73" s="12">
        <f t="shared" ca="1" si="76"/>
        <v>-26712474070309</v>
      </c>
      <c r="AM73" s="12">
        <f t="shared" ca="1" si="77"/>
        <v>15</v>
      </c>
      <c r="AN73" s="12">
        <f t="shared" ca="1" si="78"/>
        <v>2</v>
      </c>
      <c r="AO73" s="12">
        <f t="shared" ca="1" si="79"/>
        <v>3</v>
      </c>
      <c r="AP73" s="11">
        <f t="shared" ca="1" si="80"/>
        <v>-26712474070309</v>
      </c>
      <c r="AQ73" s="11">
        <f t="shared" ca="1" si="81"/>
        <v>15</v>
      </c>
      <c r="AR73" s="11">
        <f t="shared" ca="1" si="82"/>
        <v>46301621721869</v>
      </c>
      <c r="AS73" s="11">
        <f t="shared" ca="1" si="83"/>
        <v>-26</v>
      </c>
      <c r="AT73" s="11">
        <f t="shared" ca="1" si="84"/>
        <v>1</v>
      </c>
      <c r="AU73" s="11">
        <f t="shared" ca="1" si="85"/>
        <v>2</v>
      </c>
      <c r="AV73" s="12">
        <f t="shared" ca="1" si="86"/>
        <v>46301621721869</v>
      </c>
      <c r="AW73" s="12">
        <f t="shared" ca="1" si="87"/>
        <v>-26</v>
      </c>
      <c r="AX73" s="12">
        <f t="shared" ca="1" si="88"/>
        <v>-119315717514047</v>
      </c>
      <c r="AY73" s="12">
        <f t="shared" ca="1" si="89"/>
        <v>67</v>
      </c>
      <c r="AZ73" s="12">
        <f t="shared" ca="1" si="90"/>
        <v>0</v>
      </c>
      <c r="BA73" s="12">
        <f t="shared" ca="1" si="91"/>
        <v>1</v>
      </c>
      <c r="BB73" s="11">
        <f t="shared" ca="1" si="92"/>
        <v>46301621721869</v>
      </c>
      <c r="BC73" s="11">
        <f t="shared" ca="1" si="93"/>
        <v>-26</v>
      </c>
      <c r="BD73" s="11">
        <f t="shared" ca="1" si="94"/>
        <v>-119315717514047</v>
      </c>
      <c r="BE73" s="11">
        <f t="shared" ca="1" si="95"/>
        <v>67</v>
      </c>
      <c r="BF73" s="11">
        <f t="shared" ca="1" si="96"/>
        <v>0</v>
      </c>
      <c r="BG73" s="11">
        <f t="shared" ca="1" si="97"/>
        <v>1</v>
      </c>
    </row>
    <row r="74" spans="1:59">
      <c r="A74" s="3">
        <f ca="1">OFFSET(Input!C$1,COUNT(Input!$C:$C)-(ROW()-ROW($A$2)+1),0)</f>
        <v>2</v>
      </c>
      <c r="B74" s="3" t="str">
        <f ca="1">OFFSET(Input!D$1,COUNT(Input!$C:$C)-(ROW()-ROW($A$2)+1),0)</f>
        <v>offset</v>
      </c>
      <c r="C74" s="3">
        <f ca="1">OFFSET(Input!E$1,COUNT(Input!$C:$C)-(ROW()-ROW($A$2)+1),0)</f>
        <v>2694</v>
      </c>
      <c r="D74" s="13">
        <f ca="1">MOD(BB74,Info!$B$32)</f>
        <v>0</v>
      </c>
      <c r="E74" s="13">
        <f ca="1">MOD(BC74,Info!$B$32)</f>
        <v>1</v>
      </c>
      <c r="F74" s="11">
        <v>0</v>
      </c>
      <c r="G74" s="11">
        <v>1</v>
      </c>
      <c r="H74" s="11">
        <v>1</v>
      </c>
      <c r="I74" s="11">
        <v>0</v>
      </c>
      <c r="J74" s="11">
        <f t="shared" ca="1" si="49"/>
        <v>0</v>
      </c>
      <c r="K74" s="11">
        <f ca="1">IF($A74=3,Info!$B$32,0)</f>
        <v>0</v>
      </c>
      <c r="L74" s="12">
        <f t="shared" ca="1" si="50"/>
        <v>0</v>
      </c>
      <c r="M74" s="12">
        <f t="shared" ca="1" si="51"/>
        <v>1</v>
      </c>
      <c r="N74" s="12">
        <f t="shared" ca="1" si="52"/>
        <v>1</v>
      </c>
      <c r="O74" s="12">
        <f t="shared" ca="1" si="53"/>
        <v>0</v>
      </c>
      <c r="P74" s="12">
        <f t="shared" ca="1" si="54"/>
        <v>0</v>
      </c>
      <c r="Q74" s="12">
        <f t="shared" ca="1" si="55"/>
        <v>0</v>
      </c>
      <c r="R74" s="11">
        <f t="shared" ca="1" si="56"/>
        <v>0</v>
      </c>
      <c r="S74" s="11">
        <f t="shared" ca="1" si="57"/>
        <v>1</v>
      </c>
      <c r="T74" s="11">
        <f t="shared" ca="1" si="58"/>
        <v>1</v>
      </c>
      <c r="U74" s="11">
        <f t="shared" ca="1" si="59"/>
        <v>0</v>
      </c>
      <c r="V74" s="11">
        <f t="shared" ca="1" si="60"/>
        <v>0</v>
      </c>
      <c r="W74" s="11">
        <f t="shared" ca="1" si="61"/>
        <v>0</v>
      </c>
      <c r="X74" s="12">
        <f t="shared" ca="1" si="62"/>
        <v>0</v>
      </c>
      <c r="Y74" s="12">
        <f t="shared" ca="1" si="63"/>
        <v>1</v>
      </c>
      <c r="Z74" s="12">
        <f t="shared" ca="1" si="64"/>
        <v>1</v>
      </c>
      <c r="AA74" s="12">
        <f t="shared" ca="1" si="65"/>
        <v>0</v>
      </c>
      <c r="AB74" s="12">
        <f t="shared" ca="1" si="66"/>
        <v>0</v>
      </c>
      <c r="AC74" s="12">
        <f t="shared" ca="1" si="67"/>
        <v>0</v>
      </c>
      <c r="AD74" s="11">
        <f t="shared" ca="1" si="68"/>
        <v>0</v>
      </c>
      <c r="AE74" s="11">
        <f t="shared" ca="1" si="69"/>
        <v>1</v>
      </c>
      <c r="AF74" s="11">
        <f t="shared" ca="1" si="70"/>
        <v>1</v>
      </c>
      <c r="AG74" s="11">
        <f t="shared" ca="1" si="71"/>
        <v>0</v>
      </c>
      <c r="AH74" s="11">
        <f t="shared" ca="1" si="72"/>
        <v>0</v>
      </c>
      <c r="AI74" s="11">
        <f t="shared" ca="1" si="73"/>
        <v>0</v>
      </c>
      <c r="AJ74" s="12">
        <f t="shared" ca="1" si="74"/>
        <v>0</v>
      </c>
      <c r="AK74" s="12">
        <f t="shared" ca="1" si="75"/>
        <v>1</v>
      </c>
      <c r="AL74" s="12">
        <f t="shared" ca="1" si="76"/>
        <v>1</v>
      </c>
      <c r="AM74" s="12">
        <f t="shared" ca="1" si="77"/>
        <v>0</v>
      </c>
      <c r="AN74" s="12">
        <f t="shared" ca="1" si="78"/>
        <v>0</v>
      </c>
      <c r="AO74" s="12">
        <f t="shared" ca="1" si="79"/>
        <v>0</v>
      </c>
      <c r="AP74" s="11">
        <f t="shared" ca="1" si="80"/>
        <v>0</v>
      </c>
      <c r="AQ74" s="11">
        <f t="shared" ca="1" si="81"/>
        <v>1</v>
      </c>
      <c r="AR74" s="11">
        <f t="shared" ca="1" si="82"/>
        <v>1</v>
      </c>
      <c r="AS74" s="11">
        <f t="shared" ca="1" si="83"/>
        <v>0</v>
      </c>
      <c r="AT74" s="11">
        <f t="shared" ca="1" si="84"/>
        <v>0</v>
      </c>
      <c r="AU74" s="11">
        <f t="shared" ca="1" si="85"/>
        <v>0</v>
      </c>
      <c r="AV74" s="12">
        <f t="shared" ca="1" si="86"/>
        <v>0</v>
      </c>
      <c r="AW74" s="12">
        <f t="shared" ca="1" si="87"/>
        <v>1</v>
      </c>
      <c r="AX74" s="12">
        <f t="shared" ca="1" si="88"/>
        <v>1</v>
      </c>
      <c r="AY74" s="12">
        <f t="shared" ca="1" si="89"/>
        <v>0</v>
      </c>
      <c r="AZ74" s="12">
        <f t="shared" ca="1" si="90"/>
        <v>0</v>
      </c>
      <c r="BA74" s="12">
        <f t="shared" ca="1" si="91"/>
        <v>0</v>
      </c>
      <c r="BB74" s="11">
        <f t="shared" ca="1" si="92"/>
        <v>0</v>
      </c>
      <c r="BC74" s="11">
        <f t="shared" ca="1" si="93"/>
        <v>1</v>
      </c>
      <c r="BD74" s="11">
        <f t="shared" ca="1" si="94"/>
        <v>1</v>
      </c>
      <c r="BE74" s="11">
        <f t="shared" ca="1" si="95"/>
        <v>0</v>
      </c>
      <c r="BF74" s="11">
        <f t="shared" ca="1" si="96"/>
        <v>0</v>
      </c>
      <c r="BG74" s="11">
        <f t="shared" ca="1" si="97"/>
        <v>0</v>
      </c>
    </row>
    <row r="75" spans="1:59">
      <c r="A75" s="3">
        <f ca="1">OFFSET(Input!C$1,COUNT(Input!$C:$C)-(ROW()-ROW($A$2)+1),0)</f>
        <v>3</v>
      </c>
      <c r="B75" s="3" t="str">
        <f ca="1">OFFSET(Input!D$1,COUNT(Input!$C:$C)-(ROW()-ROW($A$2)+1),0)</f>
        <v>interleave</v>
      </c>
      <c r="C75" s="3">
        <f ca="1">OFFSET(Input!E$1,COUNT(Input!$C:$C)-(ROW()-ROW($A$2)+1),0)</f>
        <v>31</v>
      </c>
      <c r="D75" s="13">
        <f ca="1">MOD(BB75,Info!$B$32)</f>
        <v>53884517586989</v>
      </c>
      <c r="E75" s="13">
        <f ca="1">MOD(BC75,Info!$B$32)</f>
        <v>119315717514033</v>
      </c>
      <c r="F75" s="11">
        <v>0</v>
      </c>
      <c r="G75" s="11">
        <v>1</v>
      </c>
      <c r="H75" s="11">
        <v>1</v>
      </c>
      <c r="I75" s="11">
        <v>0</v>
      </c>
      <c r="J75" s="11">
        <f t="shared" ca="1" si="49"/>
        <v>31</v>
      </c>
      <c r="K75" s="11">
        <f ca="1">IF($A75=3,Info!$B$32,0)</f>
        <v>119315717514047</v>
      </c>
      <c r="L75" s="12">
        <f t="shared" ca="1" si="50"/>
        <v>1</v>
      </c>
      <c r="M75" s="12">
        <f t="shared" ca="1" si="51"/>
        <v>0</v>
      </c>
      <c r="N75" s="12">
        <f t="shared" ca="1" si="52"/>
        <v>-3848894113356</v>
      </c>
      <c r="O75" s="12">
        <f t="shared" ca="1" si="53"/>
        <v>1</v>
      </c>
      <c r="P75" s="12">
        <f t="shared" ca="1" si="54"/>
        <v>11</v>
      </c>
      <c r="Q75" s="12">
        <f t="shared" ca="1" si="55"/>
        <v>31</v>
      </c>
      <c r="R75" s="11">
        <f t="shared" ca="1" si="56"/>
        <v>-3848894113356</v>
      </c>
      <c r="S75" s="11">
        <f t="shared" ca="1" si="57"/>
        <v>1</v>
      </c>
      <c r="T75" s="11">
        <f t="shared" ca="1" si="58"/>
        <v>7697788226713</v>
      </c>
      <c r="U75" s="11">
        <f t="shared" ca="1" si="59"/>
        <v>-2</v>
      </c>
      <c r="V75" s="11">
        <f t="shared" ca="1" si="60"/>
        <v>9</v>
      </c>
      <c r="W75" s="11">
        <f t="shared" ca="1" si="61"/>
        <v>11</v>
      </c>
      <c r="X75" s="12">
        <f t="shared" ca="1" si="62"/>
        <v>7697788226713</v>
      </c>
      <c r="Y75" s="12">
        <f t="shared" ca="1" si="63"/>
        <v>-2</v>
      </c>
      <c r="Z75" s="12">
        <f t="shared" ca="1" si="64"/>
        <v>-11546682340069</v>
      </c>
      <c r="AA75" s="12">
        <f t="shared" ca="1" si="65"/>
        <v>3</v>
      </c>
      <c r="AB75" s="12">
        <f t="shared" ca="1" si="66"/>
        <v>2</v>
      </c>
      <c r="AC75" s="12">
        <f t="shared" ca="1" si="67"/>
        <v>9</v>
      </c>
      <c r="AD75" s="11">
        <f t="shared" ca="1" si="68"/>
        <v>-11546682340069</v>
      </c>
      <c r="AE75" s="11">
        <f t="shared" ca="1" si="69"/>
        <v>3</v>
      </c>
      <c r="AF75" s="11">
        <f t="shared" ca="1" si="70"/>
        <v>53884517586989</v>
      </c>
      <c r="AG75" s="11">
        <f t="shared" ca="1" si="71"/>
        <v>-14</v>
      </c>
      <c r="AH75" s="11">
        <f t="shared" ca="1" si="72"/>
        <v>1</v>
      </c>
      <c r="AI75" s="11">
        <f t="shared" ca="1" si="73"/>
        <v>2</v>
      </c>
      <c r="AJ75" s="12">
        <f t="shared" ca="1" si="74"/>
        <v>53884517586989</v>
      </c>
      <c r="AK75" s="12">
        <f t="shared" ca="1" si="75"/>
        <v>-14</v>
      </c>
      <c r="AL75" s="12">
        <f t="shared" ca="1" si="76"/>
        <v>-119315717514047</v>
      </c>
      <c r="AM75" s="12">
        <f t="shared" ca="1" si="77"/>
        <v>31</v>
      </c>
      <c r="AN75" s="12">
        <f t="shared" ca="1" si="78"/>
        <v>0</v>
      </c>
      <c r="AO75" s="12">
        <f t="shared" ca="1" si="79"/>
        <v>1</v>
      </c>
      <c r="AP75" s="11">
        <f t="shared" ca="1" si="80"/>
        <v>53884517586989</v>
      </c>
      <c r="AQ75" s="11">
        <f t="shared" ca="1" si="81"/>
        <v>-14</v>
      </c>
      <c r="AR75" s="11">
        <f t="shared" ca="1" si="82"/>
        <v>-119315717514047</v>
      </c>
      <c r="AS75" s="11">
        <f t="shared" ca="1" si="83"/>
        <v>31</v>
      </c>
      <c r="AT75" s="11">
        <f t="shared" ca="1" si="84"/>
        <v>0</v>
      </c>
      <c r="AU75" s="11">
        <f t="shared" ca="1" si="85"/>
        <v>1</v>
      </c>
      <c r="AV75" s="12">
        <f t="shared" ca="1" si="86"/>
        <v>53884517586989</v>
      </c>
      <c r="AW75" s="12">
        <f t="shared" ca="1" si="87"/>
        <v>-14</v>
      </c>
      <c r="AX75" s="12">
        <f t="shared" ca="1" si="88"/>
        <v>-119315717514047</v>
      </c>
      <c r="AY75" s="12">
        <f t="shared" ca="1" si="89"/>
        <v>31</v>
      </c>
      <c r="AZ75" s="12">
        <f t="shared" ca="1" si="90"/>
        <v>0</v>
      </c>
      <c r="BA75" s="12">
        <f t="shared" ca="1" si="91"/>
        <v>1</v>
      </c>
      <c r="BB75" s="11">
        <f t="shared" ca="1" si="92"/>
        <v>53884517586989</v>
      </c>
      <c r="BC75" s="11">
        <f t="shared" ca="1" si="93"/>
        <v>-14</v>
      </c>
      <c r="BD75" s="11">
        <f t="shared" ca="1" si="94"/>
        <v>-119315717514047</v>
      </c>
      <c r="BE75" s="11">
        <f t="shared" ca="1" si="95"/>
        <v>31</v>
      </c>
      <c r="BF75" s="11">
        <f t="shared" ca="1" si="96"/>
        <v>0</v>
      </c>
      <c r="BG75" s="11">
        <f t="shared" ca="1" si="97"/>
        <v>1</v>
      </c>
    </row>
    <row r="76" spans="1:59">
      <c r="A76" s="3">
        <f ca="1">OFFSET(Input!C$1,COUNT(Input!$C:$C)-(ROW()-ROW($A$2)+1),0)</f>
        <v>2</v>
      </c>
      <c r="B76" s="3" t="str">
        <f ca="1">OFFSET(Input!D$1,COUNT(Input!$C:$C)-(ROW()-ROW($A$2)+1),0)</f>
        <v>offset</v>
      </c>
      <c r="C76" s="3">
        <f ca="1">OFFSET(Input!E$1,COUNT(Input!$C:$C)-(ROW()-ROW($A$2)+1),0)</f>
        <v>-4755</v>
      </c>
      <c r="D76" s="13">
        <f ca="1">MOD(BB76,Info!$B$32)</f>
        <v>0</v>
      </c>
      <c r="E76" s="13">
        <f ca="1">MOD(BC76,Info!$B$32)</f>
        <v>1</v>
      </c>
      <c r="F76" s="11">
        <v>0</v>
      </c>
      <c r="G76" s="11">
        <v>1</v>
      </c>
      <c r="H76" s="11">
        <v>1</v>
      </c>
      <c r="I76" s="11">
        <v>0</v>
      </c>
      <c r="J76" s="11">
        <f t="shared" ca="1" si="49"/>
        <v>0</v>
      </c>
      <c r="K76" s="11">
        <f ca="1">IF($A76=3,Info!$B$32,0)</f>
        <v>0</v>
      </c>
      <c r="L76" s="12">
        <f t="shared" ca="1" si="50"/>
        <v>0</v>
      </c>
      <c r="M76" s="12">
        <f t="shared" ca="1" si="51"/>
        <v>1</v>
      </c>
      <c r="N76" s="12">
        <f t="shared" ca="1" si="52"/>
        <v>1</v>
      </c>
      <c r="O76" s="12">
        <f t="shared" ca="1" si="53"/>
        <v>0</v>
      </c>
      <c r="P76" s="12">
        <f t="shared" ca="1" si="54"/>
        <v>0</v>
      </c>
      <c r="Q76" s="12">
        <f t="shared" ca="1" si="55"/>
        <v>0</v>
      </c>
      <c r="R76" s="11">
        <f t="shared" ca="1" si="56"/>
        <v>0</v>
      </c>
      <c r="S76" s="11">
        <f t="shared" ca="1" si="57"/>
        <v>1</v>
      </c>
      <c r="T76" s="11">
        <f t="shared" ca="1" si="58"/>
        <v>1</v>
      </c>
      <c r="U76" s="11">
        <f t="shared" ca="1" si="59"/>
        <v>0</v>
      </c>
      <c r="V76" s="11">
        <f t="shared" ca="1" si="60"/>
        <v>0</v>
      </c>
      <c r="W76" s="11">
        <f t="shared" ca="1" si="61"/>
        <v>0</v>
      </c>
      <c r="X76" s="12">
        <f t="shared" ca="1" si="62"/>
        <v>0</v>
      </c>
      <c r="Y76" s="12">
        <f t="shared" ca="1" si="63"/>
        <v>1</v>
      </c>
      <c r="Z76" s="12">
        <f t="shared" ca="1" si="64"/>
        <v>1</v>
      </c>
      <c r="AA76" s="12">
        <f t="shared" ca="1" si="65"/>
        <v>0</v>
      </c>
      <c r="AB76" s="12">
        <f t="shared" ca="1" si="66"/>
        <v>0</v>
      </c>
      <c r="AC76" s="12">
        <f t="shared" ca="1" si="67"/>
        <v>0</v>
      </c>
      <c r="AD76" s="11">
        <f t="shared" ca="1" si="68"/>
        <v>0</v>
      </c>
      <c r="AE76" s="11">
        <f t="shared" ca="1" si="69"/>
        <v>1</v>
      </c>
      <c r="AF76" s="11">
        <f t="shared" ca="1" si="70"/>
        <v>1</v>
      </c>
      <c r="AG76" s="11">
        <f t="shared" ca="1" si="71"/>
        <v>0</v>
      </c>
      <c r="AH76" s="11">
        <f t="shared" ca="1" si="72"/>
        <v>0</v>
      </c>
      <c r="AI76" s="11">
        <f t="shared" ca="1" si="73"/>
        <v>0</v>
      </c>
      <c r="AJ76" s="12">
        <f t="shared" ca="1" si="74"/>
        <v>0</v>
      </c>
      <c r="AK76" s="12">
        <f t="shared" ca="1" si="75"/>
        <v>1</v>
      </c>
      <c r="AL76" s="12">
        <f t="shared" ca="1" si="76"/>
        <v>1</v>
      </c>
      <c r="AM76" s="12">
        <f t="shared" ca="1" si="77"/>
        <v>0</v>
      </c>
      <c r="AN76" s="12">
        <f t="shared" ca="1" si="78"/>
        <v>0</v>
      </c>
      <c r="AO76" s="12">
        <f t="shared" ca="1" si="79"/>
        <v>0</v>
      </c>
      <c r="AP76" s="11">
        <f t="shared" ca="1" si="80"/>
        <v>0</v>
      </c>
      <c r="AQ76" s="11">
        <f t="shared" ca="1" si="81"/>
        <v>1</v>
      </c>
      <c r="AR76" s="11">
        <f t="shared" ca="1" si="82"/>
        <v>1</v>
      </c>
      <c r="AS76" s="11">
        <f t="shared" ca="1" si="83"/>
        <v>0</v>
      </c>
      <c r="AT76" s="11">
        <f t="shared" ca="1" si="84"/>
        <v>0</v>
      </c>
      <c r="AU76" s="11">
        <f t="shared" ca="1" si="85"/>
        <v>0</v>
      </c>
      <c r="AV76" s="12">
        <f t="shared" ca="1" si="86"/>
        <v>0</v>
      </c>
      <c r="AW76" s="12">
        <f t="shared" ca="1" si="87"/>
        <v>1</v>
      </c>
      <c r="AX76" s="12">
        <f t="shared" ca="1" si="88"/>
        <v>1</v>
      </c>
      <c r="AY76" s="12">
        <f t="shared" ca="1" si="89"/>
        <v>0</v>
      </c>
      <c r="AZ76" s="12">
        <f t="shared" ca="1" si="90"/>
        <v>0</v>
      </c>
      <c r="BA76" s="12">
        <f t="shared" ca="1" si="91"/>
        <v>0</v>
      </c>
      <c r="BB76" s="11">
        <f t="shared" ca="1" si="92"/>
        <v>0</v>
      </c>
      <c r="BC76" s="11">
        <f t="shared" ca="1" si="93"/>
        <v>1</v>
      </c>
      <c r="BD76" s="11">
        <f t="shared" ca="1" si="94"/>
        <v>1</v>
      </c>
      <c r="BE76" s="11">
        <f t="shared" ca="1" si="95"/>
        <v>0</v>
      </c>
      <c r="BF76" s="11">
        <f t="shared" ca="1" si="96"/>
        <v>0</v>
      </c>
      <c r="BG76" s="11">
        <f t="shared" ca="1" si="97"/>
        <v>0</v>
      </c>
    </row>
    <row r="77" spans="1:59">
      <c r="A77" s="3">
        <f ca="1">OFFSET(Input!C$1,COUNT(Input!$C:$C)-(ROW()-ROW($A$2)+1),0)</f>
        <v>3</v>
      </c>
      <c r="B77" s="3" t="str">
        <f ca="1">OFFSET(Input!D$1,COUNT(Input!$C:$C)-(ROW()-ROW($A$2)+1),0)</f>
        <v>interleave</v>
      </c>
      <c r="C77" s="3">
        <f ca="1">OFFSET(Input!E$1,COUNT(Input!$C:$C)-(ROW()-ROW($A$2)+1),0)</f>
        <v>3</v>
      </c>
      <c r="D77" s="13">
        <f ca="1">MOD(BB77,Info!$B$32)</f>
        <v>39771905838016</v>
      </c>
      <c r="E77" s="13">
        <f ca="1">MOD(BC77,Info!$B$32)</f>
        <v>119315717514046</v>
      </c>
      <c r="F77" s="11">
        <v>0</v>
      </c>
      <c r="G77" s="11">
        <v>1</v>
      </c>
      <c r="H77" s="11">
        <v>1</v>
      </c>
      <c r="I77" s="11">
        <v>0</v>
      </c>
      <c r="J77" s="11">
        <f t="shared" ca="1" si="49"/>
        <v>3</v>
      </c>
      <c r="K77" s="11">
        <f ca="1">IF($A77=3,Info!$B$32,0)</f>
        <v>119315717514047</v>
      </c>
      <c r="L77" s="12">
        <f t="shared" ca="1" si="50"/>
        <v>1</v>
      </c>
      <c r="M77" s="12">
        <f t="shared" ca="1" si="51"/>
        <v>0</v>
      </c>
      <c r="N77" s="12">
        <f t="shared" ca="1" si="52"/>
        <v>-39771905838015</v>
      </c>
      <c r="O77" s="12">
        <f t="shared" ca="1" si="53"/>
        <v>1</v>
      </c>
      <c r="P77" s="12">
        <f t="shared" ca="1" si="54"/>
        <v>2</v>
      </c>
      <c r="Q77" s="12">
        <f t="shared" ca="1" si="55"/>
        <v>3</v>
      </c>
      <c r="R77" s="11">
        <f t="shared" ca="1" si="56"/>
        <v>-39771905838015</v>
      </c>
      <c r="S77" s="11">
        <f t="shared" ca="1" si="57"/>
        <v>1</v>
      </c>
      <c r="T77" s="11">
        <f t="shared" ca="1" si="58"/>
        <v>39771905838016</v>
      </c>
      <c r="U77" s="11">
        <f t="shared" ca="1" si="59"/>
        <v>-1</v>
      </c>
      <c r="V77" s="11">
        <f t="shared" ca="1" si="60"/>
        <v>1</v>
      </c>
      <c r="W77" s="11">
        <f t="shared" ca="1" si="61"/>
        <v>2</v>
      </c>
      <c r="X77" s="12">
        <f t="shared" ca="1" si="62"/>
        <v>39771905838016</v>
      </c>
      <c r="Y77" s="12">
        <f t="shared" ca="1" si="63"/>
        <v>-1</v>
      </c>
      <c r="Z77" s="12">
        <f t="shared" ca="1" si="64"/>
        <v>-119315717514047</v>
      </c>
      <c r="AA77" s="12">
        <f t="shared" ca="1" si="65"/>
        <v>3</v>
      </c>
      <c r="AB77" s="12">
        <f t="shared" ca="1" si="66"/>
        <v>0</v>
      </c>
      <c r="AC77" s="12">
        <f t="shared" ca="1" si="67"/>
        <v>1</v>
      </c>
      <c r="AD77" s="11">
        <f t="shared" ca="1" si="68"/>
        <v>39771905838016</v>
      </c>
      <c r="AE77" s="11">
        <f t="shared" ca="1" si="69"/>
        <v>-1</v>
      </c>
      <c r="AF77" s="11">
        <f t="shared" ca="1" si="70"/>
        <v>-119315717514047</v>
      </c>
      <c r="AG77" s="11">
        <f t="shared" ca="1" si="71"/>
        <v>3</v>
      </c>
      <c r="AH77" s="11">
        <f t="shared" ca="1" si="72"/>
        <v>0</v>
      </c>
      <c r="AI77" s="11">
        <f t="shared" ca="1" si="73"/>
        <v>1</v>
      </c>
      <c r="AJ77" s="12">
        <f t="shared" ca="1" si="74"/>
        <v>39771905838016</v>
      </c>
      <c r="AK77" s="12">
        <f t="shared" ca="1" si="75"/>
        <v>-1</v>
      </c>
      <c r="AL77" s="12">
        <f t="shared" ca="1" si="76"/>
        <v>-119315717514047</v>
      </c>
      <c r="AM77" s="12">
        <f t="shared" ca="1" si="77"/>
        <v>3</v>
      </c>
      <c r="AN77" s="12">
        <f t="shared" ca="1" si="78"/>
        <v>0</v>
      </c>
      <c r="AO77" s="12">
        <f t="shared" ca="1" si="79"/>
        <v>1</v>
      </c>
      <c r="AP77" s="11">
        <f t="shared" ca="1" si="80"/>
        <v>39771905838016</v>
      </c>
      <c r="AQ77" s="11">
        <f t="shared" ca="1" si="81"/>
        <v>-1</v>
      </c>
      <c r="AR77" s="11">
        <f t="shared" ca="1" si="82"/>
        <v>-119315717514047</v>
      </c>
      <c r="AS77" s="11">
        <f t="shared" ca="1" si="83"/>
        <v>3</v>
      </c>
      <c r="AT77" s="11">
        <f t="shared" ca="1" si="84"/>
        <v>0</v>
      </c>
      <c r="AU77" s="11">
        <f t="shared" ca="1" si="85"/>
        <v>1</v>
      </c>
      <c r="AV77" s="12">
        <f t="shared" ca="1" si="86"/>
        <v>39771905838016</v>
      </c>
      <c r="AW77" s="12">
        <f t="shared" ca="1" si="87"/>
        <v>-1</v>
      </c>
      <c r="AX77" s="12">
        <f t="shared" ca="1" si="88"/>
        <v>-119315717514047</v>
      </c>
      <c r="AY77" s="12">
        <f t="shared" ca="1" si="89"/>
        <v>3</v>
      </c>
      <c r="AZ77" s="12">
        <f t="shared" ca="1" si="90"/>
        <v>0</v>
      </c>
      <c r="BA77" s="12">
        <f t="shared" ca="1" si="91"/>
        <v>1</v>
      </c>
      <c r="BB77" s="11">
        <f t="shared" ca="1" si="92"/>
        <v>39771905838016</v>
      </c>
      <c r="BC77" s="11">
        <f t="shared" ca="1" si="93"/>
        <v>-1</v>
      </c>
      <c r="BD77" s="11">
        <f t="shared" ca="1" si="94"/>
        <v>-119315717514047</v>
      </c>
      <c r="BE77" s="11">
        <f t="shared" ca="1" si="95"/>
        <v>3</v>
      </c>
      <c r="BF77" s="11">
        <f t="shared" ca="1" si="96"/>
        <v>0</v>
      </c>
      <c r="BG77" s="11">
        <f t="shared" ca="1" si="97"/>
        <v>1</v>
      </c>
    </row>
    <row r="78" spans="1:59">
      <c r="A78" s="3">
        <f ca="1">OFFSET(Input!C$1,COUNT(Input!$C:$C)-(ROW()-ROW($A$2)+1),0)</f>
        <v>1</v>
      </c>
      <c r="B78" s="3" t="str">
        <f ca="1">OFFSET(Input!D$1,COUNT(Input!$C:$C)-(ROW()-ROW($A$2)+1),0)</f>
        <v>reverse</v>
      </c>
      <c r="C78" s="3">
        <f ca="1">OFFSET(Input!E$1,COUNT(Input!$C:$C)-(ROW()-ROW($A$2)+1),0)</f>
        <v>0</v>
      </c>
      <c r="D78" s="13">
        <f ca="1">MOD(BB78,Info!$B$32)</f>
        <v>0</v>
      </c>
      <c r="E78" s="13">
        <f ca="1">MOD(BC78,Info!$B$32)</f>
        <v>1</v>
      </c>
      <c r="F78" s="11">
        <v>0</v>
      </c>
      <c r="G78" s="11">
        <v>1</v>
      </c>
      <c r="H78" s="11">
        <v>1</v>
      </c>
      <c r="I78" s="11">
        <v>0</v>
      </c>
      <c r="J78" s="11">
        <f t="shared" ca="1" si="49"/>
        <v>0</v>
      </c>
      <c r="K78" s="11">
        <f ca="1">IF($A78=3,Info!$B$32,0)</f>
        <v>0</v>
      </c>
      <c r="L78" s="12">
        <f t="shared" ca="1" si="50"/>
        <v>0</v>
      </c>
      <c r="M78" s="12">
        <f t="shared" ca="1" si="51"/>
        <v>1</v>
      </c>
      <c r="N78" s="12">
        <f t="shared" ca="1" si="52"/>
        <v>1</v>
      </c>
      <c r="O78" s="12">
        <f t="shared" ca="1" si="53"/>
        <v>0</v>
      </c>
      <c r="P78" s="12">
        <f t="shared" ca="1" si="54"/>
        <v>0</v>
      </c>
      <c r="Q78" s="12">
        <f t="shared" ca="1" si="55"/>
        <v>0</v>
      </c>
      <c r="R78" s="11">
        <f t="shared" ca="1" si="56"/>
        <v>0</v>
      </c>
      <c r="S78" s="11">
        <f t="shared" ca="1" si="57"/>
        <v>1</v>
      </c>
      <c r="T78" s="11">
        <f t="shared" ca="1" si="58"/>
        <v>1</v>
      </c>
      <c r="U78" s="11">
        <f t="shared" ca="1" si="59"/>
        <v>0</v>
      </c>
      <c r="V78" s="11">
        <f t="shared" ca="1" si="60"/>
        <v>0</v>
      </c>
      <c r="W78" s="11">
        <f t="shared" ca="1" si="61"/>
        <v>0</v>
      </c>
      <c r="X78" s="12">
        <f t="shared" ca="1" si="62"/>
        <v>0</v>
      </c>
      <c r="Y78" s="12">
        <f t="shared" ca="1" si="63"/>
        <v>1</v>
      </c>
      <c r="Z78" s="12">
        <f t="shared" ca="1" si="64"/>
        <v>1</v>
      </c>
      <c r="AA78" s="12">
        <f t="shared" ca="1" si="65"/>
        <v>0</v>
      </c>
      <c r="AB78" s="12">
        <f t="shared" ca="1" si="66"/>
        <v>0</v>
      </c>
      <c r="AC78" s="12">
        <f t="shared" ca="1" si="67"/>
        <v>0</v>
      </c>
      <c r="AD78" s="11">
        <f t="shared" ca="1" si="68"/>
        <v>0</v>
      </c>
      <c r="AE78" s="11">
        <f t="shared" ca="1" si="69"/>
        <v>1</v>
      </c>
      <c r="AF78" s="11">
        <f t="shared" ca="1" si="70"/>
        <v>1</v>
      </c>
      <c r="AG78" s="11">
        <f t="shared" ca="1" si="71"/>
        <v>0</v>
      </c>
      <c r="AH78" s="11">
        <f t="shared" ca="1" si="72"/>
        <v>0</v>
      </c>
      <c r="AI78" s="11">
        <f t="shared" ca="1" si="73"/>
        <v>0</v>
      </c>
      <c r="AJ78" s="12">
        <f t="shared" ca="1" si="74"/>
        <v>0</v>
      </c>
      <c r="AK78" s="12">
        <f t="shared" ca="1" si="75"/>
        <v>1</v>
      </c>
      <c r="AL78" s="12">
        <f t="shared" ca="1" si="76"/>
        <v>1</v>
      </c>
      <c r="AM78" s="12">
        <f t="shared" ca="1" si="77"/>
        <v>0</v>
      </c>
      <c r="AN78" s="12">
        <f t="shared" ca="1" si="78"/>
        <v>0</v>
      </c>
      <c r="AO78" s="12">
        <f t="shared" ca="1" si="79"/>
        <v>0</v>
      </c>
      <c r="AP78" s="11">
        <f t="shared" ca="1" si="80"/>
        <v>0</v>
      </c>
      <c r="AQ78" s="11">
        <f t="shared" ca="1" si="81"/>
        <v>1</v>
      </c>
      <c r="AR78" s="11">
        <f t="shared" ca="1" si="82"/>
        <v>1</v>
      </c>
      <c r="AS78" s="11">
        <f t="shared" ca="1" si="83"/>
        <v>0</v>
      </c>
      <c r="AT78" s="11">
        <f t="shared" ca="1" si="84"/>
        <v>0</v>
      </c>
      <c r="AU78" s="11">
        <f t="shared" ca="1" si="85"/>
        <v>0</v>
      </c>
      <c r="AV78" s="12">
        <f t="shared" ca="1" si="86"/>
        <v>0</v>
      </c>
      <c r="AW78" s="12">
        <f t="shared" ca="1" si="87"/>
        <v>1</v>
      </c>
      <c r="AX78" s="12">
        <f t="shared" ca="1" si="88"/>
        <v>1</v>
      </c>
      <c r="AY78" s="12">
        <f t="shared" ca="1" si="89"/>
        <v>0</v>
      </c>
      <c r="AZ78" s="12">
        <f t="shared" ca="1" si="90"/>
        <v>0</v>
      </c>
      <c r="BA78" s="12">
        <f t="shared" ca="1" si="91"/>
        <v>0</v>
      </c>
      <c r="BB78" s="11">
        <f t="shared" ca="1" si="92"/>
        <v>0</v>
      </c>
      <c r="BC78" s="11">
        <f t="shared" ca="1" si="93"/>
        <v>1</v>
      </c>
      <c r="BD78" s="11">
        <f t="shared" ca="1" si="94"/>
        <v>1</v>
      </c>
      <c r="BE78" s="11">
        <f t="shared" ca="1" si="95"/>
        <v>0</v>
      </c>
      <c r="BF78" s="11">
        <f t="shared" ca="1" si="96"/>
        <v>0</v>
      </c>
      <c r="BG78" s="11">
        <f t="shared" ca="1" si="97"/>
        <v>0</v>
      </c>
    </row>
    <row r="79" spans="1:59">
      <c r="A79" s="3">
        <f ca="1">OFFSET(Input!C$1,COUNT(Input!$C:$C)-(ROW()-ROW($A$2)+1),0)</f>
        <v>2</v>
      </c>
      <c r="B79" s="3" t="str">
        <f ca="1">OFFSET(Input!D$1,COUNT(Input!$C:$C)-(ROW()-ROW($A$2)+1),0)</f>
        <v>offset</v>
      </c>
      <c r="C79" s="3">
        <f ca="1">OFFSET(Input!E$1,COUNT(Input!$C:$C)-(ROW()-ROW($A$2)+1),0)</f>
        <v>-6222</v>
      </c>
      <c r="D79" s="13">
        <f ca="1">MOD(BB79,Info!$B$32)</f>
        <v>0</v>
      </c>
      <c r="E79" s="13">
        <f ca="1">MOD(BC79,Info!$B$32)</f>
        <v>1</v>
      </c>
      <c r="F79" s="11">
        <v>0</v>
      </c>
      <c r="G79" s="11">
        <v>1</v>
      </c>
      <c r="H79" s="11">
        <v>1</v>
      </c>
      <c r="I79" s="11">
        <v>0</v>
      </c>
      <c r="J79" s="11">
        <f t="shared" ca="1" si="49"/>
        <v>0</v>
      </c>
      <c r="K79" s="11">
        <f ca="1">IF($A79=3,Info!$B$32,0)</f>
        <v>0</v>
      </c>
      <c r="L79" s="12">
        <f t="shared" ca="1" si="50"/>
        <v>0</v>
      </c>
      <c r="M79" s="12">
        <f t="shared" ca="1" si="51"/>
        <v>1</v>
      </c>
      <c r="N79" s="12">
        <f t="shared" ca="1" si="52"/>
        <v>1</v>
      </c>
      <c r="O79" s="12">
        <f t="shared" ca="1" si="53"/>
        <v>0</v>
      </c>
      <c r="P79" s="12">
        <f t="shared" ca="1" si="54"/>
        <v>0</v>
      </c>
      <c r="Q79" s="12">
        <f t="shared" ca="1" si="55"/>
        <v>0</v>
      </c>
      <c r="R79" s="11">
        <f t="shared" ca="1" si="56"/>
        <v>0</v>
      </c>
      <c r="S79" s="11">
        <f t="shared" ca="1" si="57"/>
        <v>1</v>
      </c>
      <c r="T79" s="11">
        <f t="shared" ca="1" si="58"/>
        <v>1</v>
      </c>
      <c r="U79" s="11">
        <f t="shared" ca="1" si="59"/>
        <v>0</v>
      </c>
      <c r="V79" s="11">
        <f t="shared" ca="1" si="60"/>
        <v>0</v>
      </c>
      <c r="W79" s="11">
        <f t="shared" ca="1" si="61"/>
        <v>0</v>
      </c>
      <c r="X79" s="12">
        <f t="shared" ca="1" si="62"/>
        <v>0</v>
      </c>
      <c r="Y79" s="12">
        <f t="shared" ca="1" si="63"/>
        <v>1</v>
      </c>
      <c r="Z79" s="12">
        <f t="shared" ca="1" si="64"/>
        <v>1</v>
      </c>
      <c r="AA79" s="12">
        <f t="shared" ca="1" si="65"/>
        <v>0</v>
      </c>
      <c r="AB79" s="12">
        <f t="shared" ca="1" si="66"/>
        <v>0</v>
      </c>
      <c r="AC79" s="12">
        <f t="shared" ca="1" si="67"/>
        <v>0</v>
      </c>
      <c r="AD79" s="11">
        <f t="shared" ca="1" si="68"/>
        <v>0</v>
      </c>
      <c r="AE79" s="11">
        <f t="shared" ca="1" si="69"/>
        <v>1</v>
      </c>
      <c r="AF79" s="11">
        <f t="shared" ca="1" si="70"/>
        <v>1</v>
      </c>
      <c r="AG79" s="11">
        <f t="shared" ca="1" si="71"/>
        <v>0</v>
      </c>
      <c r="AH79" s="11">
        <f t="shared" ca="1" si="72"/>
        <v>0</v>
      </c>
      <c r="AI79" s="11">
        <f t="shared" ca="1" si="73"/>
        <v>0</v>
      </c>
      <c r="AJ79" s="12">
        <f t="shared" ca="1" si="74"/>
        <v>0</v>
      </c>
      <c r="AK79" s="12">
        <f t="shared" ca="1" si="75"/>
        <v>1</v>
      </c>
      <c r="AL79" s="12">
        <f t="shared" ca="1" si="76"/>
        <v>1</v>
      </c>
      <c r="AM79" s="12">
        <f t="shared" ca="1" si="77"/>
        <v>0</v>
      </c>
      <c r="AN79" s="12">
        <f t="shared" ca="1" si="78"/>
        <v>0</v>
      </c>
      <c r="AO79" s="12">
        <f t="shared" ca="1" si="79"/>
        <v>0</v>
      </c>
      <c r="AP79" s="11">
        <f t="shared" ca="1" si="80"/>
        <v>0</v>
      </c>
      <c r="AQ79" s="11">
        <f t="shared" ca="1" si="81"/>
        <v>1</v>
      </c>
      <c r="AR79" s="11">
        <f t="shared" ca="1" si="82"/>
        <v>1</v>
      </c>
      <c r="AS79" s="11">
        <f t="shared" ca="1" si="83"/>
        <v>0</v>
      </c>
      <c r="AT79" s="11">
        <f t="shared" ca="1" si="84"/>
        <v>0</v>
      </c>
      <c r="AU79" s="11">
        <f t="shared" ca="1" si="85"/>
        <v>0</v>
      </c>
      <c r="AV79" s="12">
        <f t="shared" ca="1" si="86"/>
        <v>0</v>
      </c>
      <c r="AW79" s="12">
        <f t="shared" ca="1" si="87"/>
        <v>1</v>
      </c>
      <c r="AX79" s="12">
        <f t="shared" ca="1" si="88"/>
        <v>1</v>
      </c>
      <c r="AY79" s="12">
        <f t="shared" ca="1" si="89"/>
        <v>0</v>
      </c>
      <c r="AZ79" s="12">
        <f t="shared" ca="1" si="90"/>
        <v>0</v>
      </c>
      <c r="BA79" s="12">
        <f t="shared" ca="1" si="91"/>
        <v>0</v>
      </c>
      <c r="BB79" s="11">
        <f t="shared" ca="1" si="92"/>
        <v>0</v>
      </c>
      <c r="BC79" s="11">
        <f t="shared" ca="1" si="93"/>
        <v>1</v>
      </c>
      <c r="BD79" s="11">
        <f t="shared" ca="1" si="94"/>
        <v>1</v>
      </c>
      <c r="BE79" s="11">
        <f t="shared" ca="1" si="95"/>
        <v>0</v>
      </c>
      <c r="BF79" s="11">
        <f t="shared" ca="1" si="96"/>
        <v>0</v>
      </c>
      <c r="BG79" s="11">
        <f t="shared" ca="1" si="97"/>
        <v>0</v>
      </c>
    </row>
    <row r="80" spans="1:59">
      <c r="A80" s="3">
        <f ca="1">OFFSET(Input!C$1,COUNT(Input!$C:$C)-(ROW()-ROW($A$2)+1),0)</f>
        <v>3</v>
      </c>
      <c r="B80" s="3" t="str">
        <f ca="1">OFFSET(Input!D$1,COUNT(Input!$C:$C)-(ROW()-ROW($A$2)+1),0)</f>
        <v>interleave</v>
      </c>
      <c r="C80" s="3">
        <f ca="1">OFFSET(Input!E$1,COUNT(Input!$C:$C)-(ROW()-ROW($A$2)+1),0)</f>
        <v>37</v>
      </c>
      <c r="D80" s="13">
        <f ca="1">MOD(BB80,Info!$B$32)</f>
        <v>35472240342014</v>
      </c>
      <c r="E80" s="13">
        <f ca="1">MOD(BC80,Info!$B$32)</f>
        <v>119315717514036</v>
      </c>
      <c r="F80" s="11">
        <v>0</v>
      </c>
      <c r="G80" s="11">
        <v>1</v>
      </c>
      <c r="H80" s="11">
        <v>1</v>
      </c>
      <c r="I80" s="11">
        <v>0</v>
      </c>
      <c r="J80" s="11">
        <f t="shared" ca="1" si="49"/>
        <v>37</v>
      </c>
      <c r="K80" s="11">
        <f ca="1">IF($A80=3,Info!$B$32,0)</f>
        <v>119315717514047</v>
      </c>
      <c r="L80" s="12">
        <f t="shared" ca="1" si="50"/>
        <v>1</v>
      </c>
      <c r="M80" s="12">
        <f t="shared" ca="1" si="51"/>
        <v>0</v>
      </c>
      <c r="N80" s="12">
        <f t="shared" ca="1" si="52"/>
        <v>-3224749122001</v>
      </c>
      <c r="O80" s="12">
        <f t="shared" ca="1" si="53"/>
        <v>1</v>
      </c>
      <c r="P80" s="12">
        <f t="shared" ca="1" si="54"/>
        <v>10</v>
      </c>
      <c r="Q80" s="12">
        <f t="shared" ca="1" si="55"/>
        <v>37</v>
      </c>
      <c r="R80" s="11">
        <f t="shared" ca="1" si="56"/>
        <v>-3224749122001</v>
      </c>
      <c r="S80" s="11">
        <f t="shared" ca="1" si="57"/>
        <v>1</v>
      </c>
      <c r="T80" s="11">
        <f t="shared" ca="1" si="58"/>
        <v>9674247366004</v>
      </c>
      <c r="U80" s="11">
        <f t="shared" ca="1" si="59"/>
        <v>-3</v>
      </c>
      <c r="V80" s="11">
        <f t="shared" ca="1" si="60"/>
        <v>7</v>
      </c>
      <c r="W80" s="11">
        <f t="shared" ca="1" si="61"/>
        <v>10</v>
      </c>
      <c r="X80" s="12">
        <f t="shared" ca="1" si="62"/>
        <v>9674247366004</v>
      </c>
      <c r="Y80" s="12">
        <f t="shared" ca="1" si="63"/>
        <v>-3</v>
      </c>
      <c r="Z80" s="12">
        <f t="shared" ca="1" si="64"/>
        <v>-12898996488005</v>
      </c>
      <c r="AA80" s="12">
        <f t="shared" ca="1" si="65"/>
        <v>4</v>
      </c>
      <c r="AB80" s="12">
        <f t="shared" ca="1" si="66"/>
        <v>3</v>
      </c>
      <c r="AC80" s="12">
        <f t="shared" ca="1" si="67"/>
        <v>7</v>
      </c>
      <c r="AD80" s="11">
        <f t="shared" ca="1" si="68"/>
        <v>-12898996488005</v>
      </c>
      <c r="AE80" s="11">
        <f t="shared" ca="1" si="69"/>
        <v>4</v>
      </c>
      <c r="AF80" s="11">
        <f t="shared" ca="1" si="70"/>
        <v>35472240342014</v>
      </c>
      <c r="AG80" s="11">
        <f t="shared" ca="1" si="71"/>
        <v>-11</v>
      </c>
      <c r="AH80" s="11">
        <f t="shared" ca="1" si="72"/>
        <v>1</v>
      </c>
      <c r="AI80" s="11">
        <f t="shared" ca="1" si="73"/>
        <v>3</v>
      </c>
      <c r="AJ80" s="12">
        <f t="shared" ca="1" si="74"/>
        <v>35472240342014</v>
      </c>
      <c r="AK80" s="12">
        <f t="shared" ca="1" si="75"/>
        <v>-11</v>
      </c>
      <c r="AL80" s="12">
        <f t="shared" ca="1" si="76"/>
        <v>-119315717514047</v>
      </c>
      <c r="AM80" s="12">
        <f t="shared" ca="1" si="77"/>
        <v>37</v>
      </c>
      <c r="AN80" s="12">
        <f t="shared" ca="1" si="78"/>
        <v>0</v>
      </c>
      <c r="AO80" s="12">
        <f t="shared" ca="1" si="79"/>
        <v>1</v>
      </c>
      <c r="AP80" s="11">
        <f t="shared" ca="1" si="80"/>
        <v>35472240342014</v>
      </c>
      <c r="AQ80" s="11">
        <f t="shared" ca="1" si="81"/>
        <v>-11</v>
      </c>
      <c r="AR80" s="11">
        <f t="shared" ca="1" si="82"/>
        <v>-119315717514047</v>
      </c>
      <c r="AS80" s="11">
        <f t="shared" ca="1" si="83"/>
        <v>37</v>
      </c>
      <c r="AT80" s="11">
        <f t="shared" ca="1" si="84"/>
        <v>0</v>
      </c>
      <c r="AU80" s="11">
        <f t="shared" ca="1" si="85"/>
        <v>1</v>
      </c>
      <c r="AV80" s="12">
        <f t="shared" ca="1" si="86"/>
        <v>35472240342014</v>
      </c>
      <c r="AW80" s="12">
        <f t="shared" ca="1" si="87"/>
        <v>-11</v>
      </c>
      <c r="AX80" s="12">
        <f t="shared" ca="1" si="88"/>
        <v>-119315717514047</v>
      </c>
      <c r="AY80" s="12">
        <f t="shared" ca="1" si="89"/>
        <v>37</v>
      </c>
      <c r="AZ80" s="12">
        <f t="shared" ca="1" si="90"/>
        <v>0</v>
      </c>
      <c r="BA80" s="12">
        <f t="shared" ca="1" si="91"/>
        <v>1</v>
      </c>
      <c r="BB80" s="11">
        <f t="shared" ca="1" si="92"/>
        <v>35472240342014</v>
      </c>
      <c r="BC80" s="11">
        <f t="shared" ca="1" si="93"/>
        <v>-11</v>
      </c>
      <c r="BD80" s="11">
        <f t="shared" ca="1" si="94"/>
        <v>-119315717514047</v>
      </c>
      <c r="BE80" s="11">
        <f t="shared" ca="1" si="95"/>
        <v>37</v>
      </c>
      <c r="BF80" s="11">
        <f t="shared" ca="1" si="96"/>
        <v>0</v>
      </c>
      <c r="BG80" s="11">
        <f t="shared" ca="1" si="97"/>
        <v>1</v>
      </c>
    </row>
    <row r="81" spans="1:59">
      <c r="A81" s="3">
        <f ca="1">OFFSET(Input!C$1,COUNT(Input!$C:$C)-(ROW()-ROW($A$2)+1),0)</f>
        <v>1</v>
      </c>
      <c r="B81" s="3" t="str">
        <f ca="1">OFFSET(Input!D$1,COUNT(Input!$C:$C)-(ROW()-ROW($A$2)+1),0)</f>
        <v>reverse</v>
      </c>
      <c r="C81" s="3">
        <f ca="1">OFFSET(Input!E$1,COUNT(Input!$C:$C)-(ROW()-ROW($A$2)+1),0)</f>
        <v>0</v>
      </c>
      <c r="D81" s="13">
        <f ca="1">MOD(BB81,Info!$B$32)</f>
        <v>0</v>
      </c>
      <c r="E81" s="13">
        <f ca="1">MOD(BC81,Info!$B$32)</f>
        <v>1</v>
      </c>
      <c r="F81" s="11">
        <v>0</v>
      </c>
      <c r="G81" s="11">
        <v>1</v>
      </c>
      <c r="H81" s="11">
        <v>1</v>
      </c>
      <c r="I81" s="11">
        <v>0</v>
      </c>
      <c r="J81" s="11">
        <f t="shared" ca="1" si="49"/>
        <v>0</v>
      </c>
      <c r="K81" s="11">
        <f ca="1">IF($A81=3,Info!$B$32,0)</f>
        <v>0</v>
      </c>
      <c r="L81" s="12">
        <f t="shared" ca="1" si="50"/>
        <v>0</v>
      </c>
      <c r="M81" s="12">
        <f t="shared" ca="1" si="51"/>
        <v>1</v>
      </c>
      <c r="N81" s="12">
        <f t="shared" ca="1" si="52"/>
        <v>1</v>
      </c>
      <c r="O81" s="12">
        <f t="shared" ca="1" si="53"/>
        <v>0</v>
      </c>
      <c r="P81" s="12">
        <f t="shared" ca="1" si="54"/>
        <v>0</v>
      </c>
      <c r="Q81" s="12">
        <f t="shared" ca="1" si="55"/>
        <v>0</v>
      </c>
      <c r="R81" s="11">
        <f t="shared" ca="1" si="56"/>
        <v>0</v>
      </c>
      <c r="S81" s="11">
        <f t="shared" ca="1" si="57"/>
        <v>1</v>
      </c>
      <c r="T81" s="11">
        <f t="shared" ca="1" si="58"/>
        <v>1</v>
      </c>
      <c r="U81" s="11">
        <f t="shared" ca="1" si="59"/>
        <v>0</v>
      </c>
      <c r="V81" s="11">
        <f t="shared" ca="1" si="60"/>
        <v>0</v>
      </c>
      <c r="W81" s="11">
        <f t="shared" ca="1" si="61"/>
        <v>0</v>
      </c>
      <c r="X81" s="12">
        <f t="shared" ca="1" si="62"/>
        <v>0</v>
      </c>
      <c r="Y81" s="12">
        <f t="shared" ca="1" si="63"/>
        <v>1</v>
      </c>
      <c r="Z81" s="12">
        <f t="shared" ca="1" si="64"/>
        <v>1</v>
      </c>
      <c r="AA81" s="12">
        <f t="shared" ca="1" si="65"/>
        <v>0</v>
      </c>
      <c r="AB81" s="12">
        <f t="shared" ca="1" si="66"/>
        <v>0</v>
      </c>
      <c r="AC81" s="12">
        <f t="shared" ca="1" si="67"/>
        <v>0</v>
      </c>
      <c r="AD81" s="11">
        <f t="shared" ca="1" si="68"/>
        <v>0</v>
      </c>
      <c r="AE81" s="11">
        <f t="shared" ca="1" si="69"/>
        <v>1</v>
      </c>
      <c r="AF81" s="11">
        <f t="shared" ca="1" si="70"/>
        <v>1</v>
      </c>
      <c r="AG81" s="11">
        <f t="shared" ca="1" si="71"/>
        <v>0</v>
      </c>
      <c r="AH81" s="11">
        <f t="shared" ca="1" si="72"/>
        <v>0</v>
      </c>
      <c r="AI81" s="11">
        <f t="shared" ca="1" si="73"/>
        <v>0</v>
      </c>
      <c r="AJ81" s="12">
        <f t="shared" ca="1" si="74"/>
        <v>0</v>
      </c>
      <c r="AK81" s="12">
        <f t="shared" ca="1" si="75"/>
        <v>1</v>
      </c>
      <c r="AL81" s="12">
        <f t="shared" ca="1" si="76"/>
        <v>1</v>
      </c>
      <c r="AM81" s="12">
        <f t="shared" ca="1" si="77"/>
        <v>0</v>
      </c>
      <c r="AN81" s="12">
        <f t="shared" ca="1" si="78"/>
        <v>0</v>
      </c>
      <c r="AO81" s="12">
        <f t="shared" ca="1" si="79"/>
        <v>0</v>
      </c>
      <c r="AP81" s="11">
        <f t="shared" ca="1" si="80"/>
        <v>0</v>
      </c>
      <c r="AQ81" s="11">
        <f t="shared" ca="1" si="81"/>
        <v>1</v>
      </c>
      <c r="AR81" s="11">
        <f t="shared" ca="1" si="82"/>
        <v>1</v>
      </c>
      <c r="AS81" s="11">
        <f t="shared" ca="1" si="83"/>
        <v>0</v>
      </c>
      <c r="AT81" s="11">
        <f t="shared" ca="1" si="84"/>
        <v>0</v>
      </c>
      <c r="AU81" s="11">
        <f t="shared" ca="1" si="85"/>
        <v>0</v>
      </c>
      <c r="AV81" s="12">
        <f t="shared" ca="1" si="86"/>
        <v>0</v>
      </c>
      <c r="AW81" s="12">
        <f t="shared" ca="1" si="87"/>
        <v>1</v>
      </c>
      <c r="AX81" s="12">
        <f t="shared" ca="1" si="88"/>
        <v>1</v>
      </c>
      <c r="AY81" s="12">
        <f t="shared" ca="1" si="89"/>
        <v>0</v>
      </c>
      <c r="AZ81" s="12">
        <f t="shared" ca="1" si="90"/>
        <v>0</v>
      </c>
      <c r="BA81" s="12">
        <f t="shared" ca="1" si="91"/>
        <v>0</v>
      </c>
      <c r="BB81" s="11">
        <f t="shared" ca="1" si="92"/>
        <v>0</v>
      </c>
      <c r="BC81" s="11">
        <f t="shared" ca="1" si="93"/>
        <v>1</v>
      </c>
      <c r="BD81" s="11">
        <f t="shared" ca="1" si="94"/>
        <v>1</v>
      </c>
      <c r="BE81" s="11">
        <f t="shared" ca="1" si="95"/>
        <v>0</v>
      </c>
      <c r="BF81" s="11">
        <f t="shared" ca="1" si="96"/>
        <v>0</v>
      </c>
      <c r="BG81" s="11">
        <f t="shared" ca="1" si="97"/>
        <v>0</v>
      </c>
    </row>
    <row r="82" spans="1:59">
      <c r="A82" s="3">
        <f ca="1">OFFSET(Input!C$1,COUNT(Input!$C:$C)-(ROW()-ROW($A$2)+1),0)</f>
        <v>2</v>
      </c>
      <c r="B82" s="3" t="str">
        <f ca="1">OFFSET(Input!D$1,COUNT(Input!$C:$C)-(ROW()-ROW($A$2)+1),0)</f>
        <v>offset</v>
      </c>
      <c r="C82" s="3">
        <f ca="1">OFFSET(Input!E$1,COUNT(Input!$C:$C)-(ROW()-ROW($A$2)+1),0)</f>
        <v>6786</v>
      </c>
      <c r="D82" s="13">
        <f ca="1">MOD(BB82,Info!$B$32)</f>
        <v>0</v>
      </c>
      <c r="E82" s="13">
        <f ca="1">MOD(BC82,Info!$B$32)</f>
        <v>1</v>
      </c>
      <c r="F82" s="11">
        <v>0</v>
      </c>
      <c r="G82" s="11">
        <v>1</v>
      </c>
      <c r="H82" s="11">
        <v>1</v>
      </c>
      <c r="I82" s="11">
        <v>0</v>
      </c>
      <c r="J82" s="11">
        <f t="shared" ca="1" si="49"/>
        <v>0</v>
      </c>
      <c r="K82" s="11">
        <f ca="1">IF($A82=3,Info!$B$32,0)</f>
        <v>0</v>
      </c>
      <c r="L82" s="12">
        <f t="shared" ca="1" si="50"/>
        <v>0</v>
      </c>
      <c r="M82" s="12">
        <f t="shared" ca="1" si="51"/>
        <v>1</v>
      </c>
      <c r="N82" s="12">
        <f t="shared" ca="1" si="52"/>
        <v>1</v>
      </c>
      <c r="O82" s="12">
        <f t="shared" ca="1" si="53"/>
        <v>0</v>
      </c>
      <c r="P82" s="12">
        <f t="shared" ca="1" si="54"/>
        <v>0</v>
      </c>
      <c r="Q82" s="12">
        <f t="shared" ca="1" si="55"/>
        <v>0</v>
      </c>
      <c r="R82" s="11">
        <f t="shared" ca="1" si="56"/>
        <v>0</v>
      </c>
      <c r="S82" s="11">
        <f t="shared" ca="1" si="57"/>
        <v>1</v>
      </c>
      <c r="T82" s="11">
        <f t="shared" ca="1" si="58"/>
        <v>1</v>
      </c>
      <c r="U82" s="11">
        <f t="shared" ca="1" si="59"/>
        <v>0</v>
      </c>
      <c r="V82" s="11">
        <f t="shared" ca="1" si="60"/>
        <v>0</v>
      </c>
      <c r="W82" s="11">
        <f t="shared" ca="1" si="61"/>
        <v>0</v>
      </c>
      <c r="X82" s="12">
        <f t="shared" ca="1" si="62"/>
        <v>0</v>
      </c>
      <c r="Y82" s="12">
        <f t="shared" ca="1" si="63"/>
        <v>1</v>
      </c>
      <c r="Z82" s="12">
        <f t="shared" ca="1" si="64"/>
        <v>1</v>
      </c>
      <c r="AA82" s="12">
        <f t="shared" ca="1" si="65"/>
        <v>0</v>
      </c>
      <c r="AB82" s="12">
        <f t="shared" ca="1" si="66"/>
        <v>0</v>
      </c>
      <c r="AC82" s="12">
        <f t="shared" ca="1" si="67"/>
        <v>0</v>
      </c>
      <c r="AD82" s="11">
        <f t="shared" ca="1" si="68"/>
        <v>0</v>
      </c>
      <c r="AE82" s="11">
        <f t="shared" ca="1" si="69"/>
        <v>1</v>
      </c>
      <c r="AF82" s="11">
        <f t="shared" ca="1" si="70"/>
        <v>1</v>
      </c>
      <c r="AG82" s="11">
        <f t="shared" ca="1" si="71"/>
        <v>0</v>
      </c>
      <c r="AH82" s="11">
        <f t="shared" ca="1" si="72"/>
        <v>0</v>
      </c>
      <c r="AI82" s="11">
        <f t="shared" ca="1" si="73"/>
        <v>0</v>
      </c>
      <c r="AJ82" s="12">
        <f t="shared" ca="1" si="74"/>
        <v>0</v>
      </c>
      <c r="AK82" s="12">
        <f t="shared" ca="1" si="75"/>
        <v>1</v>
      </c>
      <c r="AL82" s="12">
        <f t="shared" ca="1" si="76"/>
        <v>1</v>
      </c>
      <c r="AM82" s="12">
        <f t="shared" ca="1" si="77"/>
        <v>0</v>
      </c>
      <c r="AN82" s="12">
        <f t="shared" ca="1" si="78"/>
        <v>0</v>
      </c>
      <c r="AO82" s="12">
        <f t="shared" ca="1" si="79"/>
        <v>0</v>
      </c>
      <c r="AP82" s="11">
        <f t="shared" ca="1" si="80"/>
        <v>0</v>
      </c>
      <c r="AQ82" s="11">
        <f t="shared" ca="1" si="81"/>
        <v>1</v>
      </c>
      <c r="AR82" s="11">
        <f t="shared" ca="1" si="82"/>
        <v>1</v>
      </c>
      <c r="AS82" s="11">
        <f t="shared" ca="1" si="83"/>
        <v>0</v>
      </c>
      <c r="AT82" s="11">
        <f t="shared" ca="1" si="84"/>
        <v>0</v>
      </c>
      <c r="AU82" s="11">
        <f t="shared" ca="1" si="85"/>
        <v>0</v>
      </c>
      <c r="AV82" s="12">
        <f t="shared" ca="1" si="86"/>
        <v>0</v>
      </c>
      <c r="AW82" s="12">
        <f t="shared" ca="1" si="87"/>
        <v>1</v>
      </c>
      <c r="AX82" s="12">
        <f t="shared" ca="1" si="88"/>
        <v>1</v>
      </c>
      <c r="AY82" s="12">
        <f t="shared" ca="1" si="89"/>
        <v>0</v>
      </c>
      <c r="AZ82" s="12">
        <f t="shared" ca="1" si="90"/>
        <v>0</v>
      </c>
      <c r="BA82" s="12">
        <f t="shared" ca="1" si="91"/>
        <v>0</v>
      </c>
      <c r="BB82" s="11">
        <f t="shared" ca="1" si="92"/>
        <v>0</v>
      </c>
      <c r="BC82" s="11">
        <f t="shared" ca="1" si="93"/>
        <v>1</v>
      </c>
      <c r="BD82" s="11">
        <f t="shared" ca="1" si="94"/>
        <v>1</v>
      </c>
      <c r="BE82" s="11">
        <f t="shared" ca="1" si="95"/>
        <v>0</v>
      </c>
      <c r="BF82" s="11">
        <f t="shared" ca="1" si="96"/>
        <v>0</v>
      </c>
      <c r="BG82" s="11">
        <f t="shared" ca="1" si="97"/>
        <v>0</v>
      </c>
    </row>
    <row r="83" spans="1:59">
      <c r="A83" s="3">
        <f ca="1">OFFSET(Input!C$1,COUNT(Input!$C:$C)-(ROW()-ROW($A$2)+1),0)</f>
        <v>3</v>
      </c>
      <c r="B83" s="3" t="str">
        <f ca="1">OFFSET(Input!D$1,COUNT(Input!$C:$C)-(ROW()-ROW($A$2)+1),0)</f>
        <v>interleave</v>
      </c>
      <c r="C83" s="3">
        <f ca="1">OFFSET(Input!E$1,COUNT(Input!$C:$C)-(ROW()-ROW($A$2)+1),0)</f>
        <v>63</v>
      </c>
      <c r="D83" s="13">
        <f ca="1">MOD(BB83,Info!$B$32)</f>
        <v>7575601112003</v>
      </c>
      <c r="E83" s="13">
        <f ca="1">MOD(BC83,Info!$B$32)</f>
        <v>119315717514043</v>
      </c>
      <c r="F83" s="11">
        <v>0</v>
      </c>
      <c r="G83" s="11">
        <v>1</v>
      </c>
      <c r="H83" s="11">
        <v>1</v>
      </c>
      <c r="I83" s="11">
        <v>0</v>
      </c>
      <c r="J83" s="11">
        <f t="shared" ca="1" si="49"/>
        <v>63</v>
      </c>
      <c r="K83" s="11">
        <f ca="1">IF($A83=3,Info!$B$32,0)</f>
        <v>119315717514047</v>
      </c>
      <c r="L83" s="12">
        <f t="shared" ca="1" si="50"/>
        <v>1</v>
      </c>
      <c r="M83" s="12">
        <f t="shared" ca="1" si="51"/>
        <v>0</v>
      </c>
      <c r="N83" s="12">
        <f t="shared" ca="1" si="52"/>
        <v>-1893900278000</v>
      </c>
      <c r="O83" s="12">
        <f t="shared" ca="1" si="53"/>
        <v>1</v>
      </c>
      <c r="P83" s="12">
        <f t="shared" ca="1" si="54"/>
        <v>47</v>
      </c>
      <c r="Q83" s="12">
        <f t="shared" ca="1" si="55"/>
        <v>63</v>
      </c>
      <c r="R83" s="11">
        <f t="shared" ca="1" si="56"/>
        <v>-1893900278000</v>
      </c>
      <c r="S83" s="11">
        <f t="shared" ca="1" si="57"/>
        <v>1</v>
      </c>
      <c r="T83" s="11">
        <f t="shared" ca="1" si="58"/>
        <v>1893900278001</v>
      </c>
      <c r="U83" s="11">
        <f t="shared" ca="1" si="59"/>
        <v>-1</v>
      </c>
      <c r="V83" s="11">
        <f t="shared" ca="1" si="60"/>
        <v>16</v>
      </c>
      <c r="W83" s="11">
        <f t="shared" ca="1" si="61"/>
        <v>47</v>
      </c>
      <c r="X83" s="12">
        <f t="shared" ca="1" si="62"/>
        <v>1893900278001</v>
      </c>
      <c r="Y83" s="12">
        <f t="shared" ca="1" si="63"/>
        <v>-1</v>
      </c>
      <c r="Z83" s="12">
        <f t="shared" ca="1" si="64"/>
        <v>-5681700834002</v>
      </c>
      <c r="AA83" s="12">
        <f t="shared" ca="1" si="65"/>
        <v>3</v>
      </c>
      <c r="AB83" s="12">
        <f t="shared" ca="1" si="66"/>
        <v>15</v>
      </c>
      <c r="AC83" s="12">
        <f t="shared" ca="1" si="67"/>
        <v>16</v>
      </c>
      <c r="AD83" s="11">
        <f t="shared" ca="1" si="68"/>
        <v>-5681700834002</v>
      </c>
      <c r="AE83" s="11">
        <f t="shared" ca="1" si="69"/>
        <v>3</v>
      </c>
      <c r="AF83" s="11">
        <f t="shared" ca="1" si="70"/>
        <v>7575601112003</v>
      </c>
      <c r="AG83" s="11">
        <f t="shared" ca="1" si="71"/>
        <v>-4</v>
      </c>
      <c r="AH83" s="11">
        <f t="shared" ca="1" si="72"/>
        <v>1</v>
      </c>
      <c r="AI83" s="11">
        <f t="shared" ca="1" si="73"/>
        <v>15</v>
      </c>
      <c r="AJ83" s="12">
        <f t="shared" ca="1" si="74"/>
        <v>7575601112003</v>
      </c>
      <c r="AK83" s="12">
        <f t="shared" ca="1" si="75"/>
        <v>-4</v>
      </c>
      <c r="AL83" s="12">
        <f t="shared" ca="1" si="76"/>
        <v>-119315717514047</v>
      </c>
      <c r="AM83" s="12">
        <f t="shared" ca="1" si="77"/>
        <v>63</v>
      </c>
      <c r="AN83" s="12">
        <f t="shared" ca="1" si="78"/>
        <v>0</v>
      </c>
      <c r="AO83" s="12">
        <f t="shared" ca="1" si="79"/>
        <v>1</v>
      </c>
      <c r="AP83" s="11">
        <f t="shared" ca="1" si="80"/>
        <v>7575601112003</v>
      </c>
      <c r="AQ83" s="11">
        <f t="shared" ca="1" si="81"/>
        <v>-4</v>
      </c>
      <c r="AR83" s="11">
        <f t="shared" ca="1" si="82"/>
        <v>-119315717514047</v>
      </c>
      <c r="AS83" s="11">
        <f t="shared" ca="1" si="83"/>
        <v>63</v>
      </c>
      <c r="AT83" s="11">
        <f t="shared" ca="1" si="84"/>
        <v>0</v>
      </c>
      <c r="AU83" s="11">
        <f t="shared" ca="1" si="85"/>
        <v>1</v>
      </c>
      <c r="AV83" s="12">
        <f t="shared" ca="1" si="86"/>
        <v>7575601112003</v>
      </c>
      <c r="AW83" s="12">
        <f t="shared" ca="1" si="87"/>
        <v>-4</v>
      </c>
      <c r="AX83" s="12">
        <f t="shared" ca="1" si="88"/>
        <v>-119315717514047</v>
      </c>
      <c r="AY83" s="12">
        <f t="shared" ca="1" si="89"/>
        <v>63</v>
      </c>
      <c r="AZ83" s="12">
        <f t="shared" ca="1" si="90"/>
        <v>0</v>
      </c>
      <c r="BA83" s="12">
        <f t="shared" ca="1" si="91"/>
        <v>1</v>
      </c>
      <c r="BB83" s="11">
        <f t="shared" ca="1" si="92"/>
        <v>7575601112003</v>
      </c>
      <c r="BC83" s="11">
        <f t="shared" ca="1" si="93"/>
        <v>-4</v>
      </c>
      <c r="BD83" s="11">
        <f t="shared" ca="1" si="94"/>
        <v>-119315717514047</v>
      </c>
      <c r="BE83" s="11">
        <f t="shared" ca="1" si="95"/>
        <v>63</v>
      </c>
      <c r="BF83" s="11">
        <f t="shared" ca="1" si="96"/>
        <v>0</v>
      </c>
      <c r="BG83" s="11">
        <f t="shared" ca="1" si="97"/>
        <v>1</v>
      </c>
    </row>
    <row r="84" spans="1:59">
      <c r="A84" s="3">
        <f ca="1">OFFSET(Input!C$1,COUNT(Input!$C:$C)-(ROW()-ROW($A$2)+1),0)</f>
        <v>2</v>
      </c>
      <c r="B84" s="3" t="str">
        <f ca="1">OFFSET(Input!D$1,COUNT(Input!$C:$C)-(ROW()-ROW($A$2)+1),0)</f>
        <v>offset</v>
      </c>
      <c r="C84" s="3">
        <f ca="1">OFFSET(Input!E$1,COUNT(Input!$C:$C)-(ROW()-ROW($A$2)+1),0)</f>
        <v>-7421</v>
      </c>
      <c r="D84" s="13">
        <f ca="1">MOD(BB84,Info!$B$32)</f>
        <v>0</v>
      </c>
      <c r="E84" s="13">
        <f ca="1">MOD(BC84,Info!$B$32)</f>
        <v>1</v>
      </c>
      <c r="F84" s="11">
        <v>0</v>
      </c>
      <c r="G84" s="11">
        <v>1</v>
      </c>
      <c r="H84" s="11">
        <v>1</v>
      </c>
      <c r="I84" s="11">
        <v>0</v>
      </c>
      <c r="J84" s="11">
        <f t="shared" ca="1" si="49"/>
        <v>0</v>
      </c>
      <c r="K84" s="11">
        <f ca="1">IF($A84=3,Info!$B$32,0)</f>
        <v>0</v>
      </c>
      <c r="L84" s="12">
        <f t="shared" ca="1" si="50"/>
        <v>0</v>
      </c>
      <c r="M84" s="12">
        <f t="shared" ca="1" si="51"/>
        <v>1</v>
      </c>
      <c r="N84" s="12">
        <f t="shared" ca="1" si="52"/>
        <v>1</v>
      </c>
      <c r="O84" s="12">
        <f t="shared" ca="1" si="53"/>
        <v>0</v>
      </c>
      <c r="P84" s="12">
        <f t="shared" ca="1" si="54"/>
        <v>0</v>
      </c>
      <c r="Q84" s="12">
        <f t="shared" ca="1" si="55"/>
        <v>0</v>
      </c>
      <c r="R84" s="11">
        <f t="shared" ca="1" si="56"/>
        <v>0</v>
      </c>
      <c r="S84" s="11">
        <f t="shared" ca="1" si="57"/>
        <v>1</v>
      </c>
      <c r="T84" s="11">
        <f t="shared" ca="1" si="58"/>
        <v>1</v>
      </c>
      <c r="U84" s="11">
        <f t="shared" ca="1" si="59"/>
        <v>0</v>
      </c>
      <c r="V84" s="11">
        <f t="shared" ca="1" si="60"/>
        <v>0</v>
      </c>
      <c r="W84" s="11">
        <f t="shared" ca="1" si="61"/>
        <v>0</v>
      </c>
      <c r="X84" s="12">
        <f t="shared" ca="1" si="62"/>
        <v>0</v>
      </c>
      <c r="Y84" s="12">
        <f t="shared" ca="1" si="63"/>
        <v>1</v>
      </c>
      <c r="Z84" s="12">
        <f t="shared" ca="1" si="64"/>
        <v>1</v>
      </c>
      <c r="AA84" s="12">
        <f t="shared" ca="1" si="65"/>
        <v>0</v>
      </c>
      <c r="AB84" s="12">
        <f t="shared" ca="1" si="66"/>
        <v>0</v>
      </c>
      <c r="AC84" s="12">
        <f t="shared" ca="1" si="67"/>
        <v>0</v>
      </c>
      <c r="AD84" s="11">
        <f t="shared" ca="1" si="68"/>
        <v>0</v>
      </c>
      <c r="AE84" s="11">
        <f t="shared" ca="1" si="69"/>
        <v>1</v>
      </c>
      <c r="AF84" s="11">
        <f t="shared" ca="1" si="70"/>
        <v>1</v>
      </c>
      <c r="AG84" s="11">
        <f t="shared" ca="1" si="71"/>
        <v>0</v>
      </c>
      <c r="AH84" s="11">
        <f t="shared" ca="1" si="72"/>
        <v>0</v>
      </c>
      <c r="AI84" s="11">
        <f t="shared" ca="1" si="73"/>
        <v>0</v>
      </c>
      <c r="AJ84" s="12">
        <f t="shared" ca="1" si="74"/>
        <v>0</v>
      </c>
      <c r="AK84" s="12">
        <f t="shared" ca="1" si="75"/>
        <v>1</v>
      </c>
      <c r="AL84" s="12">
        <f t="shared" ca="1" si="76"/>
        <v>1</v>
      </c>
      <c r="AM84" s="12">
        <f t="shared" ca="1" si="77"/>
        <v>0</v>
      </c>
      <c r="AN84" s="12">
        <f t="shared" ca="1" si="78"/>
        <v>0</v>
      </c>
      <c r="AO84" s="12">
        <f t="shared" ca="1" si="79"/>
        <v>0</v>
      </c>
      <c r="AP84" s="11">
        <f t="shared" ca="1" si="80"/>
        <v>0</v>
      </c>
      <c r="AQ84" s="11">
        <f t="shared" ca="1" si="81"/>
        <v>1</v>
      </c>
      <c r="AR84" s="11">
        <f t="shared" ca="1" si="82"/>
        <v>1</v>
      </c>
      <c r="AS84" s="11">
        <f t="shared" ca="1" si="83"/>
        <v>0</v>
      </c>
      <c r="AT84" s="11">
        <f t="shared" ca="1" si="84"/>
        <v>0</v>
      </c>
      <c r="AU84" s="11">
        <f t="shared" ca="1" si="85"/>
        <v>0</v>
      </c>
      <c r="AV84" s="12">
        <f t="shared" ca="1" si="86"/>
        <v>0</v>
      </c>
      <c r="AW84" s="12">
        <f t="shared" ca="1" si="87"/>
        <v>1</v>
      </c>
      <c r="AX84" s="12">
        <f t="shared" ca="1" si="88"/>
        <v>1</v>
      </c>
      <c r="AY84" s="12">
        <f t="shared" ca="1" si="89"/>
        <v>0</v>
      </c>
      <c r="AZ84" s="12">
        <f t="shared" ca="1" si="90"/>
        <v>0</v>
      </c>
      <c r="BA84" s="12">
        <f t="shared" ca="1" si="91"/>
        <v>0</v>
      </c>
      <c r="BB84" s="11">
        <f t="shared" ca="1" si="92"/>
        <v>0</v>
      </c>
      <c r="BC84" s="11">
        <f t="shared" ca="1" si="93"/>
        <v>1</v>
      </c>
      <c r="BD84" s="11">
        <f t="shared" ca="1" si="94"/>
        <v>1</v>
      </c>
      <c r="BE84" s="11">
        <f t="shared" ca="1" si="95"/>
        <v>0</v>
      </c>
      <c r="BF84" s="11">
        <f t="shared" ca="1" si="96"/>
        <v>0</v>
      </c>
      <c r="BG84" s="11">
        <f t="shared" ca="1" si="97"/>
        <v>0</v>
      </c>
    </row>
    <row r="85" spans="1:59">
      <c r="A85" s="3">
        <f ca="1">OFFSET(Input!C$1,COUNT(Input!$C:$C)-(ROW()-ROW($A$2)+1),0)</f>
        <v>3</v>
      </c>
      <c r="B85" s="3" t="str">
        <f ca="1">OFFSET(Input!D$1,COUNT(Input!$C:$C)-(ROW()-ROW($A$2)+1),0)</f>
        <v>interleave</v>
      </c>
      <c r="C85" s="3">
        <f ca="1">OFFSET(Input!E$1,COUNT(Input!$C:$C)-(ROW()-ROW($A$2)+1),0)</f>
        <v>7</v>
      </c>
      <c r="D85" s="13">
        <f ca="1">MOD(BB85,Info!$B$32)</f>
        <v>68180410008027</v>
      </c>
      <c r="E85" s="13">
        <f ca="1">MOD(BC85,Info!$B$32)</f>
        <v>3</v>
      </c>
      <c r="F85" s="11">
        <v>0</v>
      </c>
      <c r="G85" s="11">
        <v>1</v>
      </c>
      <c r="H85" s="11">
        <v>1</v>
      </c>
      <c r="I85" s="11">
        <v>0</v>
      </c>
      <c r="J85" s="11">
        <f t="shared" ca="1" si="49"/>
        <v>7</v>
      </c>
      <c r="K85" s="11">
        <f ca="1">IF($A85=3,Info!$B$32,0)</f>
        <v>119315717514047</v>
      </c>
      <c r="L85" s="12">
        <f t="shared" ca="1" si="50"/>
        <v>1</v>
      </c>
      <c r="M85" s="12">
        <f t="shared" ca="1" si="51"/>
        <v>0</v>
      </c>
      <c r="N85" s="12">
        <f t="shared" ca="1" si="52"/>
        <v>-17045102502006</v>
      </c>
      <c r="O85" s="12">
        <f t="shared" ca="1" si="53"/>
        <v>1</v>
      </c>
      <c r="P85" s="12">
        <f t="shared" ca="1" si="54"/>
        <v>5</v>
      </c>
      <c r="Q85" s="12">
        <f t="shared" ca="1" si="55"/>
        <v>7</v>
      </c>
      <c r="R85" s="11">
        <f t="shared" ca="1" si="56"/>
        <v>-17045102502006</v>
      </c>
      <c r="S85" s="11">
        <f t="shared" ca="1" si="57"/>
        <v>1</v>
      </c>
      <c r="T85" s="11">
        <f t="shared" ca="1" si="58"/>
        <v>17045102502007</v>
      </c>
      <c r="U85" s="11">
        <f t="shared" ca="1" si="59"/>
        <v>-1</v>
      </c>
      <c r="V85" s="11">
        <f t="shared" ca="1" si="60"/>
        <v>2</v>
      </c>
      <c r="W85" s="11">
        <f t="shared" ca="1" si="61"/>
        <v>5</v>
      </c>
      <c r="X85" s="12">
        <f t="shared" ca="1" si="62"/>
        <v>17045102502007</v>
      </c>
      <c r="Y85" s="12">
        <f t="shared" ca="1" si="63"/>
        <v>-1</v>
      </c>
      <c r="Z85" s="12">
        <f t="shared" ca="1" si="64"/>
        <v>-51135307506020</v>
      </c>
      <c r="AA85" s="12">
        <f t="shared" ca="1" si="65"/>
        <v>3</v>
      </c>
      <c r="AB85" s="12">
        <f t="shared" ca="1" si="66"/>
        <v>1</v>
      </c>
      <c r="AC85" s="12">
        <f t="shared" ca="1" si="67"/>
        <v>2</v>
      </c>
      <c r="AD85" s="11">
        <f t="shared" ca="1" si="68"/>
        <v>-51135307506020</v>
      </c>
      <c r="AE85" s="11">
        <f t="shared" ca="1" si="69"/>
        <v>3</v>
      </c>
      <c r="AF85" s="11">
        <f t="shared" ca="1" si="70"/>
        <v>119315717514047</v>
      </c>
      <c r="AG85" s="11">
        <f t="shared" ca="1" si="71"/>
        <v>-7</v>
      </c>
      <c r="AH85" s="11">
        <f t="shared" ca="1" si="72"/>
        <v>0</v>
      </c>
      <c r="AI85" s="11">
        <f t="shared" ca="1" si="73"/>
        <v>1</v>
      </c>
      <c r="AJ85" s="12">
        <f t="shared" ca="1" si="74"/>
        <v>-51135307506020</v>
      </c>
      <c r="AK85" s="12">
        <f t="shared" ca="1" si="75"/>
        <v>3</v>
      </c>
      <c r="AL85" s="12">
        <f t="shared" ca="1" si="76"/>
        <v>119315717514047</v>
      </c>
      <c r="AM85" s="12">
        <f t="shared" ca="1" si="77"/>
        <v>-7</v>
      </c>
      <c r="AN85" s="12">
        <f t="shared" ca="1" si="78"/>
        <v>0</v>
      </c>
      <c r="AO85" s="12">
        <f t="shared" ca="1" si="79"/>
        <v>1</v>
      </c>
      <c r="AP85" s="11">
        <f t="shared" ca="1" si="80"/>
        <v>-51135307506020</v>
      </c>
      <c r="AQ85" s="11">
        <f t="shared" ca="1" si="81"/>
        <v>3</v>
      </c>
      <c r="AR85" s="11">
        <f t="shared" ca="1" si="82"/>
        <v>119315717514047</v>
      </c>
      <c r="AS85" s="11">
        <f t="shared" ca="1" si="83"/>
        <v>-7</v>
      </c>
      <c r="AT85" s="11">
        <f t="shared" ca="1" si="84"/>
        <v>0</v>
      </c>
      <c r="AU85" s="11">
        <f t="shared" ca="1" si="85"/>
        <v>1</v>
      </c>
      <c r="AV85" s="12">
        <f t="shared" ca="1" si="86"/>
        <v>-51135307506020</v>
      </c>
      <c r="AW85" s="12">
        <f t="shared" ca="1" si="87"/>
        <v>3</v>
      </c>
      <c r="AX85" s="12">
        <f t="shared" ca="1" si="88"/>
        <v>119315717514047</v>
      </c>
      <c r="AY85" s="12">
        <f t="shared" ca="1" si="89"/>
        <v>-7</v>
      </c>
      <c r="AZ85" s="12">
        <f t="shared" ca="1" si="90"/>
        <v>0</v>
      </c>
      <c r="BA85" s="12">
        <f t="shared" ca="1" si="91"/>
        <v>1</v>
      </c>
      <c r="BB85" s="11">
        <f t="shared" ca="1" si="92"/>
        <v>-51135307506020</v>
      </c>
      <c r="BC85" s="11">
        <f t="shared" ca="1" si="93"/>
        <v>3</v>
      </c>
      <c r="BD85" s="11">
        <f t="shared" ca="1" si="94"/>
        <v>119315717514047</v>
      </c>
      <c r="BE85" s="11">
        <f t="shared" ca="1" si="95"/>
        <v>-7</v>
      </c>
      <c r="BF85" s="11">
        <f t="shared" ca="1" si="96"/>
        <v>0</v>
      </c>
      <c r="BG85" s="11">
        <f t="shared" ca="1" si="97"/>
        <v>1</v>
      </c>
    </row>
    <row r="86" spans="1:59">
      <c r="A86" s="3">
        <f ca="1">OFFSET(Input!C$1,COUNT(Input!$C:$C)-(ROW()-ROW($A$2)+1),0)</f>
        <v>1</v>
      </c>
      <c r="B86" s="3" t="str">
        <f ca="1">OFFSET(Input!D$1,COUNT(Input!$C:$C)-(ROW()-ROW($A$2)+1),0)</f>
        <v>reverse</v>
      </c>
      <c r="C86" s="3">
        <f ca="1">OFFSET(Input!E$1,COUNT(Input!$C:$C)-(ROW()-ROW($A$2)+1),0)</f>
        <v>0</v>
      </c>
      <c r="D86" s="13">
        <f ca="1">MOD(BB86,Info!$B$32)</f>
        <v>0</v>
      </c>
      <c r="E86" s="13">
        <f ca="1">MOD(BC86,Info!$B$32)</f>
        <v>1</v>
      </c>
      <c r="F86" s="11">
        <v>0</v>
      </c>
      <c r="G86" s="11">
        <v>1</v>
      </c>
      <c r="H86" s="11">
        <v>1</v>
      </c>
      <c r="I86" s="11">
        <v>0</v>
      </c>
      <c r="J86" s="11">
        <f t="shared" ca="1" si="49"/>
        <v>0</v>
      </c>
      <c r="K86" s="11">
        <f ca="1">IF($A86=3,Info!$B$32,0)</f>
        <v>0</v>
      </c>
      <c r="L86" s="12">
        <f t="shared" ca="1" si="50"/>
        <v>0</v>
      </c>
      <c r="M86" s="12">
        <f t="shared" ca="1" si="51"/>
        <v>1</v>
      </c>
      <c r="N86" s="12">
        <f t="shared" ca="1" si="52"/>
        <v>1</v>
      </c>
      <c r="O86" s="12">
        <f t="shared" ca="1" si="53"/>
        <v>0</v>
      </c>
      <c r="P86" s="12">
        <f t="shared" ca="1" si="54"/>
        <v>0</v>
      </c>
      <c r="Q86" s="12">
        <f t="shared" ca="1" si="55"/>
        <v>0</v>
      </c>
      <c r="R86" s="11">
        <f t="shared" ca="1" si="56"/>
        <v>0</v>
      </c>
      <c r="S86" s="11">
        <f t="shared" ca="1" si="57"/>
        <v>1</v>
      </c>
      <c r="T86" s="11">
        <f t="shared" ca="1" si="58"/>
        <v>1</v>
      </c>
      <c r="U86" s="11">
        <f t="shared" ca="1" si="59"/>
        <v>0</v>
      </c>
      <c r="V86" s="11">
        <f t="shared" ca="1" si="60"/>
        <v>0</v>
      </c>
      <c r="W86" s="11">
        <f t="shared" ca="1" si="61"/>
        <v>0</v>
      </c>
      <c r="X86" s="12">
        <f t="shared" ca="1" si="62"/>
        <v>0</v>
      </c>
      <c r="Y86" s="12">
        <f t="shared" ca="1" si="63"/>
        <v>1</v>
      </c>
      <c r="Z86" s="12">
        <f t="shared" ca="1" si="64"/>
        <v>1</v>
      </c>
      <c r="AA86" s="12">
        <f t="shared" ca="1" si="65"/>
        <v>0</v>
      </c>
      <c r="AB86" s="12">
        <f t="shared" ca="1" si="66"/>
        <v>0</v>
      </c>
      <c r="AC86" s="12">
        <f t="shared" ca="1" si="67"/>
        <v>0</v>
      </c>
      <c r="AD86" s="11">
        <f t="shared" ca="1" si="68"/>
        <v>0</v>
      </c>
      <c r="AE86" s="11">
        <f t="shared" ca="1" si="69"/>
        <v>1</v>
      </c>
      <c r="AF86" s="11">
        <f t="shared" ca="1" si="70"/>
        <v>1</v>
      </c>
      <c r="AG86" s="11">
        <f t="shared" ca="1" si="71"/>
        <v>0</v>
      </c>
      <c r="AH86" s="11">
        <f t="shared" ca="1" si="72"/>
        <v>0</v>
      </c>
      <c r="AI86" s="11">
        <f t="shared" ca="1" si="73"/>
        <v>0</v>
      </c>
      <c r="AJ86" s="12">
        <f t="shared" ca="1" si="74"/>
        <v>0</v>
      </c>
      <c r="AK86" s="12">
        <f t="shared" ca="1" si="75"/>
        <v>1</v>
      </c>
      <c r="AL86" s="12">
        <f t="shared" ca="1" si="76"/>
        <v>1</v>
      </c>
      <c r="AM86" s="12">
        <f t="shared" ca="1" si="77"/>
        <v>0</v>
      </c>
      <c r="AN86" s="12">
        <f t="shared" ca="1" si="78"/>
        <v>0</v>
      </c>
      <c r="AO86" s="12">
        <f t="shared" ca="1" si="79"/>
        <v>0</v>
      </c>
      <c r="AP86" s="11">
        <f t="shared" ca="1" si="80"/>
        <v>0</v>
      </c>
      <c r="AQ86" s="11">
        <f t="shared" ca="1" si="81"/>
        <v>1</v>
      </c>
      <c r="AR86" s="11">
        <f t="shared" ca="1" si="82"/>
        <v>1</v>
      </c>
      <c r="AS86" s="11">
        <f t="shared" ca="1" si="83"/>
        <v>0</v>
      </c>
      <c r="AT86" s="11">
        <f t="shared" ca="1" si="84"/>
        <v>0</v>
      </c>
      <c r="AU86" s="11">
        <f t="shared" ca="1" si="85"/>
        <v>0</v>
      </c>
      <c r="AV86" s="12">
        <f t="shared" ca="1" si="86"/>
        <v>0</v>
      </c>
      <c r="AW86" s="12">
        <f t="shared" ca="1" si="87"/>
        <v>1</v>
      </c>
      <c r="AX86" s="12">
        <f t="shared" ca="1" si="88"/>
        <v>1</v>
      </c>
      <c r="AY86" s="12">
        <f t="shared" ca="1" si="89"/>
        <v>0</v>
      </c>
      <c r="AZ86" s="12">
        <f t="shared" ca="1" si="90"/>
        <v>0</v>
      </c>
      <c r="BA86" s="12">
        <f t="shared" ca="1" si="91"/>
        <v>0</v>
      </c>
      <c r="BB86" s="11">
        <f t="shared" ca="1" si="92"/>
        <v>0</v>
      </c>
      <c r="BC86" s="11">
        <f t="shared" ca="1" si="93"/>
        <v>1</v>
      </c>
      <c r="BD86" s="11">
        <f t="shared" ca="1" si="94"/>
        <v>1</v>
      </c>
      <c r="BE86" s="11">
        <f t="shared" ca="1" si="95"/>
        <v>0</v>
      </c>
      <c r="BF86" s="11">
        <f t="shared" ca="1" si="96"/>
        <v>0</v>
      </c>
      <c r="BG86" s="11">
        <f t="shared" ca="1" si="97"/>
        <v>0</v>
      </c>
    </row>
    <row r="87" spans="1:59">
      <c r="A87" s="3">
        <f ca="1">OFFSET(Input!C$1,COUNT(Input!$C:$C)-(ROW()-ROW($A$2)+1),0)</f>
        <v>3</v>
      </c>
      <c r="B87" s="3" t="str">
        <f ca="1">OFFSET(Input!D$1,COUNT(Input!$C:$C)-(ROW()-ROW($A$2)+1),0)</f>
        <v>interleave</v>
      </c>
      <c r="C87" s="3">
        <f ca="1">OFFSET(Input!E$1,COUNT(Input!$C:$C)-(ROW()-ROW($A$2)+1),0)</f>
        <v>15</v>
      </c>
      <c r="D87" s="13">
        <f ca="1">MOD(BB87,Info!$B$32)</f>
        <v>55680668173222</v>
      </c>
      <c r="E87" s="13">
        <f ca="1">MOD(BC87,Info!$B$32)</f>
        <v>119315717514040</v>
      </c>
      <c r="F87" s="11">
        <v>0</v>
      </c>
      <c r="G87" s="11">
        <v>1</v>
      </c>
      <c r="H87" s="11">
        <v>1</v>
      </c>
      <c r="I87" s="11">
        <v>0</v>
      </c>
      <c r="J87" s="11">
        <f t="shared" ca="1" si="49"/>
        <v>15</v>
      </c>
      <c r="K87" s="11">
        <f ca="1">IF($A87=3,Info!$B$32,0)</f>
        <v>119315717514047</v>
      </c>
      <c r="L87" s="12">
        <f t="shared" ca="1" si="50"/>
        <v>1</v>
      </c>
      <c r="M87" s="12">
        <f t="shared" ca="1" si="51"/>
        <v>0</v>
      </c>
      <c r="N87" s="12">
        <f t="shared" ca="1" si="52"/>
        <v>-7954381167603</v>
      </c>
      <c r="O87" s="12">
        <f t="shared" ca="1" si="53"/>
        <v>1</v>
      </c>
      <c r="P87" s="12">
        <f t="shared" ca="1" si="54"/>
        <v>2</v>
      </c>
      <c r="Q87" s="12">
        <f t="shared" ca="1" si="55"/>
        <v>15</v>
      </c>
      <c r="R87" s="11">
        <f t="shared" ca="1" si="56"/>
        <v>-7954381167603</v>
      </c>
      <c r="S87" s="11">
        <f t="shared" ca="1" si="57"/>
        <v>1</v>
      </c>
      <c r="T87" s="11">
        <f t="shared" ca="1" si="58"/>
        <v>55680668173222</v>
      </c>
      <c r="U87" s="11">
        <f t="shared" ca="1" si="59"/>
        <v>-7</v>
      </c>
      <c r="V87" s="11">
        <f t="shared" ca="1" si="60"/>
        <v>1</v>
      </c>
      <c r="W87" s="11">
        <f t="shared" ca="1" si="61"/>
        <v>2</v>
      </c>
      <c r="X87" s="12">
        <f t="shared" ca="1" si="62"/>
        <v>55680668173222</v>
      </c>
      <c r="Y87" s="12">
        <f t="shared" ca="1" si="63"/>
        <v>-7</v>
      </c>
      <c r="Z87" s="12">
        <f t="shared" ca="1" si="64"/>
        <v>-119315717514047</v>
      </c>
      <c r="AA87" s="12">
        <f t="shared" ca="1" si="65"/>
        <v>15</v>
      </c>
      <c r="AB87" s="12">
        <f t="shared" ca="1" si="66"/>
        <v>0</v>
      </c>
      <c r="AC87" s="12">
        <f t="shared" ca="1" si="67"/>
        <v>1</v>
      </c>
      <c r="AD87" s="11">
        <f t="shared" ca="1" si="68"/>
        <v>55680668173222</v>
      </c>
      <c r="AE87" s="11">
        <f t="shared" ca="1" si="69"/>
        <v>-7</v>
      </c>
      <c r="AF87" s="11">
        <f t="shared" ca="1" si="70"/>
        <v>-119315717514047</v>
      </c>
      <c r="AG87" s="11">
        <f t="shared" ca="1" si="71"/>
        <v>15</v>
      </c>
      <c r="AH87" s="11">
        <f t="shared" ca="1" si="72"/>
        <v>0</v>
      </c>
      <c r="AI87" s="11">
        <f t="shared" ca="1" si="73"/>
        <v>1</v>
      </c>
      <c r="AJ87" s="12">
        <f t="shared" ca="1" si="74"/>
        <v>55680668173222</v>
      </c>
      <c r="AK87" s="12">
        <f t="shared" ca="1" si="75"/>
        <v>-7</v>
      </c>
      <c r="AL87" s="12">
        <f t="shared" ca="1" si="76"/>
        <v>-119315717514047</v>
      </c>
      <c r="AM87" s="12">
        <f t="shared" ca="1" si="77"/>
        <v>15</v>
      </c>
      <c r="AN87" s="12">
        <f t="shared" ca="1" si="78"/>
        <v>0</v>
      </c>
      <c r="AO87" s="12">
        <f t="shared" ca="1" si="79"/>
        <v>1</v>
      </c>
      <c r="AP87" s="11">
        <f t="shared" ca="1" si="80"/>
        <v>55680668173222</v>
      </c>
      <c r="AQ87" s="11">
        <f t="shared" ca="1" si="81"/>
        <v>-7</v>
      </c>
      <c r="AR87" s="11">
        <f t="shared" ca="1" si="82"/>
        <v>-119315717514047</v>
      </c>
      <c r="AS87" s="11">
        <f t="shared" ca="1" si="83"/>
        <v>15</v>
      </c>
      <c r="AT87" s="11">
        <f t="shared" ca="1" si="84"/>
        <v>0</v>
      </c>
      <c r="AU87" s="11">
        <f t="shared" ca="1" si="85"/>
        <v>1</v>
      </c>
      <c r="AV87" s="12">
        <f t="shared" ca="1" si="86"/>
        <v>55680668173222</v>
      </c>
      <c r="AW87" s="12">
        <f t="shared" ca="1" si="87"/>
        <v>-7</v>
      </c>
      <c r="AX87" s="12">
        <f t="shared" ca="1" si="88"/>
        <v>-119315717514047</v>
      </c>
      <c r="AY87" s="12">
        <f t="shared" ca="1" si="89"/>
        <v>15</v>
      </c>
      <c r="AZ87" s="12">
        <f t="shared" ca="1" si="90"/>
        <v>0</v>
      </c>
      <c r="BA87" s="12">
        <f t="shared" ca="1" si="91"/>
        <v>1</v>
      </c>
      <c r="BB87" s="11">
        <f t="shared" ca="1" si="92"/>
        <v>55680668173222</v>
      </c>
      <c r="BC87" s="11">
        <f t="shared" ca="1" si="93"/>
        <v>-7</v>
      </c>
      <c r="BD87" s="11">
        <f t="shared" ca="1" si="94"/>
        <v>-119315717514047</v>
      </c>
      <c r="BE87" s="11">
        <f t="shared" ca="1" si="95"/>
        <v>15</v>
      </c>
      <c r="BF87" s="11">
        <f t="shared" ca="1" si="96"/>
        <v>0</v>
      </c>
      <c r="BG87" s="11">
        <f t="shared" ca="1" si="97"/>
        <v>1</v>
      </c>
    </row>
    <row r="88" spans="1:59">
      <c r="A88" s="3">
        <f ca="1">OFFSET(Input!C$1,COUNT(Input!$C:$C)-(ROW()-ROW($A$2)+1),0)</f>
        <v>2</v>
      </c>
      <c r="B88" s="3" t="str">
        <f ca="1">OFFSET(Input!D$1,COUNT(Input!$C:$C)-(ROW()-ROW($A$2)+1),0)</f>
        <v>offset</v>
      </c>
      <c r="C88" s="3">
        <f ca="1">OFFSET(Input!E$1,COUNT(Input!$C:$C)-(ROW()-ROW($A$2)+1),0)</f>
        <v>5020</v>
      </c>
      <c r="D88" s="13">
        <f ca="1">MOD(BB88,Info!$B$32)</f>
        <v>0</v>
      </c>
      <c r="E88" s="13">
        <f ca="1">MOD(BC88,Info!$B$32)</f>
        <v>1</v>
      </c>
      <c r="F88" s="11">
        <v>0</v>
      </c>
      <c r="G88" s="11">
        <v>1</v>
      </c>
      <c r="H88" s="11">
        <v>1</v>
      </c>
      <c r="I88" s="11">
        <v>0</v>
      </c>
      <c r="J88" s="11">
        <f t="shared" ca="1" si="49"/>
        <v>0</v>
      </c>
      <c r="K88" s="11">
        <f ca="1">IF($A88=3,Info!$B$32,0)</f>
        <v>0</v>
      </c>
      <c r="L88" s="12">
        <f t="shared" ca="1" si="50"/>
        <v>0</v>
      </c>
      <c r="M88" s="12">
        <f t="shared" ca="1" si="51"/>
        <v>1</v>
      </c>
      <c r="N88" s="12">
        <f t="shared" ca="1" si="52"/>
        <v>1</v>
      </c>
      <c r="O88" s="12">
        <f t="shared" ca="1" si="53"/>
        <v>0</v>
      </c>
      <c r="P88" s="12">
        <f t="shared" ca="1" si="54"/>
        <v>0</v>
      </c>
      <c r="Q88" s="12">
        <f t="shared" ca="1" si="55"/>
        <v>0</v>
      </c>
      <c r="R88" s="11">
        <f t="shared" ca="1" si="56"/>
        <v>0</v>
      </c>
      <c r="S88" s="11">
        <f t="shared" ca="1" si="57"/>
        <v>1</v>
      </c>
      <c r="T88" s="11">
        <f t="shared" ca="1" si="58"/>
        <v>1</v>
      </c>
      <c r="U88" s="11">
        <f t="shared" ca="1" si="59"/>
        <v>0</v>
      </c>
      <c r="V88" s="11">
        <f t="shared" ca="1" si="60"/>
        <v>0</v>
      </c>
      <c r="W88" s="11">
        <f t="shared" ca="1" si="61"/>
        <v>0</v>
      </c>
      <c r="X88" s="12">
        <f t="shared" ca="1" si="62"/>
        <v>0</v>
      </c>
      <c r="Y88" s="12">
        <f t="shared" ca="1" si="63"/>
        <v>1</v>
      </c>
      <c r="Z88" s="12">
        <f t="shared" ca="1" si="64"/>
        <v>1</v>
      </c>
      <c r="AA88" s="12">
        <f t="shared" ca="1" si="65"/>
        <v>0</v>
      </c>
      <c r="AB88" s="12">
        <f t="shared" ca="1" si="66"/>
        <v>0</v>
      </c>
      <c r="AC88" s="12">
        <f t="shared" ca="1" si="67"/>
        <v>0</v>
      </c>
      <c r="AD88" s="11">
        <f t="shared" ca="1" si="68"/>
        <v>0</v>
      </c>
      <c r="AE88" s="11">
        <f t="shared" ca="1" si="69"/>
        <v>1</v>
      </c>
      <c r="AF88" s="11">
        <f t="shared" ca="1" si="70"/>
        <v>1</v>
      </c>
      <c r="AG88" s="11">
        <f t="shared" ca="1" si="71"/>
        <v>0</v>
      </c>
      <c r="AH88" s="11">
        <f t="shared" ca="1" si="72"/>
        <v>0</v>
      </c>
      <c r="AI88" s="11">
        <f t="shared" ca="1" si="73"/>
        <v>0</v>
      </c>
      <c r="AJ88" s="12">
        <f t="shared" ca="1" si="74"/>
        <v>0</v>
      </c>
      <c r="AK88" s="12">
        <f t="shared" ca="1" si="75"/>
        <v>1</v>
      </c>
      <c r="AL88" s="12">
        <f t="shared" ca="1" si="76"/>
        <v>1</v>
      </c>
      <c r="AM88" s="12">
        <f t="shared" ca="1" si="77"/>
        <v>0</v>
      </c>
      <c r="AN88" s="12">
        <f t="shared" ca="1" si="78"/>
        <v>0</v>
      </c>
      <c r="AO88" s="12">
        <f t="shared" ca="1" si="79"/>
        <v>0</v>
      </c>
      <c r="AP88" s="11">
        <f t="shared" ca="1" si="80"/>
        <v>0</v>
      </c>
      <c r="AQ88" s="11">
        <f t="shared" ca="1" si="81"/>
        <v>1</v>
      </c>
      <c r="AR88" s="11">
        <f t="shared" ca="1" si="82"/>
        <v>1</v>
      </c>
      <c r="AS88" s="11">
        <f t="shared" ca="1" si="83"/>
        <v>0</v>
      </c>
      <c r="AT88" s="11">
        <f t="shared" ca="1" si="84"/>
        <v>0</v>
      </c>
      <c r="AU88" s="11">
        <f t="shared" ca="1" si="85"/>
        <v>0</v>
      </c>
      <c r="AV88" s="12">
        <f t="shared" ca="1" si="86"/>
        <v>0</v>
      </c>
      <c r="AW88" s="12">
        <f t="shared" ca="1" si="87"/>
        <v>1</v>
      </c>
      <c r="AX88" s="12">
        <f t="shared" ca="1" si="88"/>
        <v>1</v>
      </c>
      <c r="AY88" s="12">
        <f t="shared" ca="1" si="89"/>
        <v>0</v>
      </c>
      <c r="AZ88" s="12">
        <f t="shared" ca="1" si="90"/>
        <v>0</v>
      </c>
      <c r="BA88" s="12">
        <f t="shared" ca="1" si="91"/>
        <v>0</v>
      </c>
      <c r="BB88" s="11">
        <f t="shared" ca="1" si="92"/>
        <v>0</v>
      </c>
      <c r="BC88" s="11">
        <f t="shared" ca="1" si="93"/>
        <v>1</v>
      </c>
      <c r="BD88" s="11">
        <f t="shared" ca="1" si="94"/>
        <v>1</v>
      </c>
      <c r="BE88" s="11">
        <f t="shared" ca="1" si="95"/>
        <v>0</v>
      </c>
      <c r="BF88" s="11">
        <f t="shared" ca="1" si="96"/>
        <v>0</v>
      </c>
      <c r="BG88" s="11">
        <f t="shared" ca="1" si="97"/>
        <v>0</v>
      </c>
    </row>
    <row r="89" spans="1:59">
      <c r="A89" s="3">
        <f ca="1">OFFSET(Input!C$1,COUNT(Input!$C:$C)-(ROW()-ROW($A$2)+1),0)</f>
        <v>3</v>
      </c>
      <c r="B89" s="3" t="str">
        <f ca="1">OFFSET(Input!D$1,COUNT(Input!$C:$C)-(ROW()-ROW($A$2)+1),0)</f>
        <v>interleave</v>
      </c>
      <c r="C89" s="3">
        <f ca="1">OFFSET(Input!E$1,COUNT(Input!$C:$C)-(ROW()-ROW($A$2)+1),0)</f>
        <v>48</v>
      </c>
      <c r="D89" s="13">
        <f ca="1">MOD(BB89,Info!$B$32)</f>
        <v>2485744114876</v>
      </c>
      <c r="E89" s="13">
        <f ca="1">MOD(BC89,Info!$B$32)</f>
        <v>119315717514046</v>
      </c>
      <c r="F89" s="11">
        <v>0</v>
      </c>
      <c r="G89" s="11">
        <v>1</v>
      </c>
      <c r="H89" s="11">
        <v>1</v>
      </c>
      <c r="I89" s="11">
        <v>0</v>
      </c>
      <c r="J89" s="11">
        <f t="shared" ca="1" si="49"/>
        <v>48</v>
      </c>
      <c r="K89" s="11">
        <f ca="1">IF($A89=3,Info!$B$32,0)</f>
        <v>119315717514047</v>
      </c>
      <c r="L89" s="12">
        <f t="shared" ca="1" si="50"/>
        <v>1</v>
      </c>
      <c r="M89" s="12">
        <f t="shared" ca="1" si="51"/>
        <v>0</v>
      </c>
      <c r="N89" s="12">
        <f t="shared" ca="1" si="52"/>
        <v>-2485744114875</v>
      </c>
      <c r="O89" s="12">
        <f t="shared" ca="1" si="53"/>
        <v>1</v>
      </c>
      <c r="P89" s="12">
        <f t="shared" ca="1" si="54"/>
        <v>47</v>
      </c>
      <c r="Q89" s="12">
        <f t="shared" ca="1" si="55"/>
        <v>48</v>
      </c>
      <c r="R89" s="11">
        <f t="shared" ca="1" si="56"/>
        <v>-2485744114875</v>
      </c>
      <c r="S89" s="11">
        <f t="shared" ca="1" si="57"/>
        <v>1</v>
      </c>
      <c r="T89" s="11">
        <f t="shared" ca="1" si="58"/>
        <v>2485744114876</v>
      </c>
      <c r="U89" s="11">
        <f t="shared" ca="1" si="59"/>
        <v>-1</v>
      </c>
      <c r="V89" s="11">
        <f t="shared" ca="1" si="60"/>
        <v>1</v>
      </c>
      <c r="W89" s="11">
        <f t="shared" ca="1" si="61"/>
        <v>47</v>
      </c>
      <c r="X89" s="12">
        <f t="shared" ca="1" si="62"/>
        <v>2485744114876</v>
      </c>
      <c r="Y89" s="12">
        <f t="shared" ca="1" si="63"/>
        <v>-1</v>
      </c>
      <c r="Z89" s="12">
        <f t="shared" ca="1" si="64"/>
        <v>-119315717514047</v>
      </c>
      <c r="AA89" s="12">
        <f t="shared" ca="1" si="65"/>
        <v>48</v>
      </c>
      <c r="AB89" s="12">
        <f t="shared" ca="1" si="66"/>
        <v>0</v>
      </c>
      <c r="AC89" s="12">
        <f t="shared" ca="1" si="67"/>
        <v>1</v>
      </c>
      <c r="AD89" s="11">
        <f t="shared" ca="1" si="68"/>
        <v>2485744114876</v>
      </c>
      <c r="AE89" s="11">
        <f t="shared" ca="1" si="69"/>
        <v>-1</v>
      </c>
      <c r="AF89" s="11">
        <f t="shared" ca="1" si="70"/>
        <v>-119315717514047</v>
      </c>
      <c r="AG89" s="11">
        <f t="shared" ca="1" si="71"/>
        <v>48</v>
      </c>
      <c r="AH89" s="11">
        <f t="shared" ca="1" si="72"/>
        <v>0</v>
      </c>
      <c r="AI89" s="11">
        <f t="shared" ca="1" si="73"/>
        <v>1</v>
      </c>
      <c r="AJ89" s="12">
        <f t="shared" ca="1" si="74"/>
        <v>2485744114876</v>
      </c>
      <c r="AK89" s="12">
        <f t="shared" ca="1" si="75"/>
        <v>-1</v>
      </c>
      <c r="AL89" s="12">
        <f t="shared" ca="1" si="76"/>
        <v>-119315717514047</v>
      </c>
      <c r="AM89" s="12">
        <f t="shared" ca="1" si="77"/>
        <v>48</v>
      </c>
      <c r="AN89" s="12">
        <f t="shared" ca="1" si="78"/>
        <v>0</v>
      </c>
      <c r="AO89" s="12">
        <f t="shared" ca="1" si="79"/>
        <v>1</v>
      </c>
      <c r="AP89" s="11">
        <f t="shared" ca="1" si="80"/>
        <v>2485744114876</v>
      </c>
      <c r="AQ89" s="11">
        <f t="shared" ca="1" si="81"/>
        <v>-1</v>
      </c>
      <c r="AR89" s="11">
        <f t="shared" ca="1" si="82"/>
        <v>-119315717514047</v>
      </c>
      <c r="AS89" s="11">
        <f t="shared" ca="1" si="83"/>
        <v>48</v>
      </c>
      <c r="AT89" s="11">
        <f t="shared" ca="1" si="84"/>
        <v>0</v>
      </c>
      <c r="AU89" s="11">
        <f t="shared" ca="1" si="85"/>
        <v>1</v>
      </c>
      <c r="AV89" s="12">
        <f t="shared" ca="1" si="86"/>
        <v>2485744114876</v>
      </c>
      <c r="AW89" s="12">
        <f t="shared" ca="1" si="87"/>
        <v>-1</v>
      </c>
      <c r="AX89" s="12">
        <f t="shared" ca="1" si="88"/>
        <v>-119315717514047</v>
      </c>
      <c r="AY89" s="12">
        <f t="shared" ca="1" si="89"/>
        <v>48</v>
      </c>
      <c r="AZ89" s="12">
        <f t="shared" ca="1" si="90"/>
        <v>0</v>
      </c>
      <c r="BA89" s="12">
        <f t="shared" ca="1" si="91"/>
        <v>1</v>
      </c>
      <c r="BB89" s="11">
        <f t="shared" ca="1" si="92"/>
        <v>2485744114876</v>
      </c>
      <c r="BC89" s="11">
        <f t="shared" ca="1" si="93"/>
        <v>-1</v>
      </c>
      <c r="BD89" s="11">
        <f t="shared" ca="1" si="94"/>
        <v>-119315717514047</v>
      </c>
      <c r="BE89" s="11">
        <f t="shared" ca="1" si="95"/>
        <v>48</v>
      </c>
      <c r="BF89" s="11">
        <f t="shared" ca="1" si="96"/>
        <v>0</v>
      </c>
      <c r="BG89" s="11">
        <f t="shared" ca="1" si="97"/>
        <v>1</v>
      </c>
    </row>
    <row r="90" spans="1:59">
      <c r="A90" s="3">
        <f ca="1">OFFSET(Input!C$1,COUNT(Input!$C:$C)-(ROW()-ROW($A$2)+1),0)</f>
        <v>2</v>
      </c>
      <c r="B90" s="3" t="str">
        <f ca="1">OFFSET(Input!D$1,COUNT(Input!$C:$C)-(ROW()-ROW($A$2)+1),0)</f>
        <v>offset</v>
      </c>
      <c r="C90" s="3">
        <f ca="1">OFFSET(Input!E$1,COUNT(Input!$C:$C)-(ROW()-ROW($A$2)+1),0)</f>
        <v>-6416</v>
      </c>
      <c r="D90" s="13">
        <f ca="1">MOD(BB90,Info!$B$32)</f>
        <v>0</v>
      </c>
      <c r="E90" s="13">
        <f ca="1">MOD(BC90,Info!$B$32)</f>
        <v>1</v>
      </c>
      <c r="F90" s="11">
        <v>0</v>
      </c>
      <c r="G90" s="11">
        <v>1</v>
      </c>
      <c r="H90" s="11">
        <v>1</v>
      </c>
      <c r="I90" s="11">
        <v>0</v>
      </c>
      <c r="J90" s="11">
        <f t="shared" ca="1" si="49"/>
        <v>0</v>
      </c>
      <c r="K90" s="11">
        <f ca="1">IF($A90=3,Info!$B$32,0)</f>
        <v>0</v>
      </c>
      <c r="L90" s="12">
        <f t="shared" ca="1" si="50"/>
        <v>0</v>
      </c>
      <c r="M90" s="12">
        <f t="shared" ca="1" si="51"/>
        <v>1</v>
      </c>
      <c r="N90" s="12">
        <f t="shared" ca="1" si="52"/>
        <v>1</v>
      </c>
      <c r="O90" s="12">
        <f t="shared" ca="1" si="53"/>
        <v>0</v>
      </c>
      <c r="P90" s="12">
        <f t="shared" ca="1" si="54"/>
        <v>0</v>
      </c>
      <c r="Q90" s="12">
        <f t="shared" ca="1" si="55"/>
        <v>0</v>
      </c>
      <c r="R90" s="11">
        <f t="shared" ca="1" si="56"/>
        <v>0</v>
      </c>
      <c r="S90" s="11">
        <f t="shared" ca="1" si="57"/>
        <v>1</v>
      </c>
      <c r="T90" s="11">
        <f t="shared" ca="1" si="58"/>
        <v>1</v>
      </c>
      <c r="U90" s="11">
        <f t="shared" ca="1" si="59"/>
        <v>0</v>
      </c>
      <c r="V90" s="11">
        <f t="shared" ca="1" si="60"/>
        <v>0</v>
      </c>
      <c r="W90" s="11">
        <f t="shared" ca="1" si="61"/>
        <v>0</v>
      </c>
      <c r="X90" s="12">
        <f t="shared" ca="1" si="62"/>
        <v>0</v>
      </c>
      <c r="Y90" s="12">
        <f t="shared" ca="1" si="63"/>
        <v>1</v>
      </c>
      <c r="Z90" s="12">
        <f t="shared" ca="1" si="64"/>
        <v>1</v>
      </c>
      <c r="AA90" s="12">
        <f t="shared" ca="1" si="65"/>
        <v>0</v>
      </c>
      <c r="AB90" s="12">
        <f t="shared" ca="1" si="66"/>
        <v>0</v>
      </c>
      <c r="AC90" s="12">
        <f t="shared" ca="1" si="67"/>
        <v>0</v>
      </c>
      <c r="AD90" s="11">
        <f t="shared" ca="1" si="68"/>
        <v>0</v>
      </c>
      <c r="AE90" s="11">
        <f t="shared" ca="1" si="69"/>
        <v>1</v>
      </c>
      <c r="AF90" s="11">
        <f t="shared" ca="1" si="70"/>
        <v>1</v>
      </c>
      <c r="AG90" s="11">
        <f t="shared" ca="1" si="71"/>
        <v>0</v>
      </c>
      <c r="AH90" s="11">
        <f t="shared" ca="1" si="72"/>
        <v>0</v>
      </c>
      <c r="AI90" s="11">
        <f t="shared" ca="1" si="73"/>
        <v>0</v>
      </c>
      <c r="AJ90" s="12">
        <f t="shared" ca="1" si="74"/>
        <v>0</v>
      </c>
      <c r="AK90" s="12">
        <f t="shared" ca="1" si="75"/>
        <v>1</v>
      </c>
      <c r="AL90" s="12">
        <f t="shared" ca="1" si="76"/>
        <v>1</v>
      </c>
      <c r="AM90" s="12">
        <f t="shared" ca="1" si="77"/>
        <v>0</v>
      </c>
      <c r="AN90" s="12">
        <f t="shared" ca="1" si="78"/>
        <v>0</v>
      </c>
      <c r="AO90" s="12">
        <f t="shared" ca="1" si="79"/>
        <v>0</v>
      </c>
      <c r="AP90" s="11">
        <f t="shared" ca="1" si="80"/>
        <v>0</v>
      </c>
      <c r="AQ90" s="11">
        <f t="shared" ca="1" si="81"/>
        <v>1</v>
      </c>
      <c r="AR90" s="11">
        <f t="shared" ca="1" si="82"/>
        <v>1</v>
      </c>
      <c r="AS90" s="11">
        <f t="shared" ca="1" si="83"/>
        <v>0</v>
      </c>
      <c r="AT90" s="11">
        <f t="shared" ca="1" si="84"/>
        <v>0</v>
      </c>
      <c r="AU90" s="11">
        <f t="shared" ca="1" si="85"/>
        <v>0</v>
      </c>
      <c r="AV90" s="12">
        <f t="shared" ca="1" si="86"/>
        <v>0</v>
      </c>
      <c r="AW90" s="12">
        <f t="shared" ca="1" si="87"/>
        <v>1</v>
      </c>
      <c r="AX90" s="12">
        <f t="shared" ca="1" si="88"/>
        <v>1</v>
      </c>
      <c r="AY90" s="12">
        <f t="shared" ca="1" si="89"/>
        <v>0</v>
      </c>
      <c r="AZ90" s="12">
        <f t="shared" ca="1" si="90"/>
        <v>0</v>
      </c>
      <c r="BA90" s="12">
        <f t="shared" ca="1" si="91"/>
        <v>0</v>
      </c>
      <c r="BB90" s="11">
        <f t="shared" ca="1" si="92"/>
        <v>0</v>
      </c>
      <c r="BC90" s="11">
        <f t="shared" ca="1" si="93"/>
        <v>1</v>
      </c>
      <c r="BD90" s="11">
        <f t="shared" ca="1" si="94"/>
        <v>1</v>
      </c>
      <c r="BE90" s="11">
        <f t="shared" ca="1" si="95"/>
        <v>0</v>
      </c>
      <c r="BF90" s="11">
        <f t="shared" ca="1" si="96"/>
        <v>0</v>
      </c>
      <c r="BG90" s="11">
        <f t="shared" ca="1" si="97"/>
        <v>0</v>
      </c>
    </row>
    <row r="91" spans="1:59">
      <c r="A91" s="3">
        <f ca="1">OFFSET(Input!C$1,COUNT(Input!$C:$C)-(ROW()-ROW($A$2)+1),0)</f>
        <v>3</v>
      </c>
      <c r="B91" s="3" t="str">
        <f ca="1">OFFSET(Input!D$1,COUNT(Input!$C:$C)-(ROW()-ROW($A$2)+1),0)</f>
        <v>interleave</v>
      </c>
      <c r="C91" s="3">
        <f ca="1">OFFSET(Input!E$1,COUNT(Input!$C:$C)-(ROW()-ROW($A$2)+1),0)</f>
        <v>57</v>
      </c>
      <c r="D91" s="13">
        <f ca="1">MOD(BB91,Info!$B$32)</f>
        <v>83730328080033</v>
      </c>
      <c r="E91" s="13">
        <f ca="1">MOD(BC91,Info!$B$32)</f>
        <v>17</v>
      </c>
      <c r="F91" s="11">
        <v>0</v>
      </c>
      <c r="G91" s="11">
        <v>1</v>
      </c>
      <c r="H91" s="11">
        <v>1</v>
      </c>
      <c r="I91" s="11">
        <v>0</v>
      </c>
      <c r="J91" s="11">
        <f t="shared" ca="1" si="49"/>
        <v>57</v>
      </c>
      <c r="K91" s="11">
        <f ca="1">IF($A91=3,Info!$B$32,0)</f>
        <v>119315717514047</v>
      </c>
      <c r="L91" s="12">
        <f t="shared" ca="1" si="50"/>
        <v>1</v>
      </c>
      <c r="M91" s="12">
        <f t="shared" ca="1" si="51"/>
        <v>0</v>
      </c>
      <c r="N91" s="12">
        <f t="shared" ca="1" si="52"/>
        <v>-2093258202000</v>
      </c>
      <c r="O91" s="12">
        <f t="shared" ca="1" si="53"/>
        <v>1</v>
      </c>
      <c r="P91" s="12">
        <f t="shared" ca="1" si="54"/>
        <v>47</v>
      </c>
      <c r="Q91" s="12">
        <f t="shared" ca="1" si="55"/>
        <v>57</v>
      </c>
      <c r="R91" s="11">
        <f t="shared" ca="1" si="56"/>
        <v>-2093258202000</v>
      </c>
      <c r="S91" s="11">
        <f t="shared" ca="1" si="57"/>
        <v>1</v>
      </c>
      <c r="T91" s="11">
        <f t="shared" ca="1" si="58"/>
        <v>2093258202001</v>
      </c>
      <c r="U91" s="11">
        <f t="shared" ca="1" si="59"/>
        <v>-1</v>
      </c>
      <c r="V91" s="11">
        <f t="shared" ca="1" si="60"/>
        <v>10</v>
      </c>
      <c r="W91" s="11">
        <f t="shared" ca="1" si="61"/>
        <v>47</v>
      </c>
      <c r="X91" s="12">
        <f t="shared" ca="1" si="62"/>
        <v>2093258202001</v>
      </c>
      <c r="Y91" s="12">
        <f t="shared" ca="1" si="63"/>
        <v>-1</v>
      </c>
      <c r="Z91" s="12">
        <f t="shared" ca="1" si="64"/>
        <v>-10466291010004</v>
      </c>
      <c r="AA91" s="12">
        <f t="shared" ca="1" si="65"/>
        <v>5</v>
      </c>
      <c r="AB91" s="12">
        <f t="shared" ca="1" si="66"/>
        <v>7</v>
      </c>
      <c r="AC91" s="12">
        <f t="shared" ca="1" si="67"/>
        <v>10</v>
      </c>
      <c r="AD91" s="11">
        <f t="shared" ca="1" si="68"/>
        <v>-10466291010004</v>
      </c>
      <c r="AE91" s="11">
        <f t="shared" ca="1" si="69"/>
        <v>5</v>
      </c>
      <c r="AF91" s="11">
        <f t="shared" ca="1" si="70"/>
        <v>12559549212005</v>
      </c>
      <c r="AG91" s="11">
        <f t="shared" ca="1" si="71"/>
        <v>-6</v>
      </c>
      <c r="AH91" s="11">
        <f t="shared" ca="1" si="72"/>
        <v>3</v>
      </c>
      <c r="AI91" s="11">
        <f t="shared" ca="1" si="73"/>
        <v>7</v>
      </c>
      <c r="AJ91" s="12">
        <f t="shared" ca="1" si="74"/>
        <v>12559549212005</v>
      </c>
      <c r="AK91" s="12">
        <f t="shared" ca="1" si="75"/>
        <v>-6</v>
      </c>
      <c r="AL91" s="12">
        <f t="shared" ca="1" si="76"/>
        <v>-35585389434014</v>
      </c>
      <c r="AM91" s="12">
        <f t="shared" ca="1" si="77"/>
        <v>17</v>
      </c>
      <c r="AN91" s="12">
        <f t="shared" ca="1" si="78"/>
        <v>1</v>
      </c>
      <c r="AO91" s="12">
        <f t="shared" ca="1" si="79"/>
        <v>3</v>
      </c>
      <c r="AP91" s="11">
        <f t="shared" ca="1" si="80"/>
        <v>-35585389434014</v>
      </c>
      <c r="AQ91" s="11">
        <f t="shared" ca="1" si="81"/>
        <v>17</v>
      </c>
      <c r="AR91" s="11">
        <f t="shared" ca="1" si="82"/>
        <v>119315717514047</v>
      </c>
      <c r="AS91" s="11">
        <f t="shared" ca="1" si="83"/>
        <v>-57</v>
      </c>
      <c r="AT91" s="11">
        <f t="shared" ca="1" si="84"/>
        <v>0</v>
      </c>
      <c r="AU91" s="11">
        <f t="shared" ca="1" si="85"/>
        <v>1</v>
      </c>
      <c r="AV91" s="12">
        <f t="shared" ca="1" si="86"/>
        <v>-35585389434014</v>
      </c>
      <c r="AW91" s="12">
        <f t="shared" ca="1" si="87"/>
        <v>17</v>
      </c>
      <c r="AX91" s="12">
        <f t="shared" ca="1" si="88"/>
        <v>119315717514047</v>
      </c>
      <c r="AY91" s="12">
        <f t="shared" ca="1" si="89"/>
        <v>-57</v>
      </c>
      <c r="AZ91" s="12">
        <f t="shared" ca="1" si="90"/>
        <v>0</v>
      </c>
      <c r="BA91" s="12">
        <f t="shared" ca="1" si="91"/>
        <v>1</v>
      </c>
      <c r="BB91" s="11">
        <f t="shared" ca="1" si="92"/>
        <v>-35585389434014</v>
      </c>
      <c r="BC91" s="11">
        <f t="shared" ca="1" si="93"/>
        <v>17</v>
      </c>
      <c r="BD91" s="11">
        <f t="shared" ca="1" si="94"/>
        <v>119315717514047</v>
      </c>
      <c r="BE91" s="11">
        <f t="shared" ca="1" si="95"/>
        <v>-57</v>
      </c>
      <c r="BF91" s="11">
        <f t="shared" ca="1" si="96"/>
        <v>0</v>
      </c>
      <c r="BG91" s="11">
        <f t="shared" ca="1" si="97"/>
        <v>1</v>
      </c>
    </row>
    <row r="92" spans="1:59">
      <c r="A92" s="3">
        <f ca="1">OFFSET(Input!C$1,COUNT(Input!$C:$C)-(ROW()-ROW($A$2)+1),0)</f>
        <v>2</v>
      </c>
      <c r="B92" s="3" t="str">
        <f ca="1">OFFSET(Input!D$1,COUNT(Input!$C:$C)-(ROW()-ROW($A$2)+1),0)</f>
        <v>offset</v>
      </c>
      <c r="C92" s="3">
        <f ca="1">OFFSET(Input!E$1,COUNT(Input!$C:$C)-(ROW()-ROW($A$2)+1),0)</f>
        <v>4227</v>
      </c>
      <c r="D92" s="13">
        <f ca="1">MOD(BB92,Info!$B$32)</f>
        <v>0</v>
      </c>
      <c r="E92" s="13">
        <f ca="1">MOD(BC92,Info!$B$32)</f>
        <v>1</v>
      </c>
      <c r="F92" s="11">
        <v>0</v>
      </c>
      <c r="G92" s="11">
        <v>1</v>
      </c>
      <c r="H92" s="11">
        <v>1</v>
      </c>
      <c r="I92" s="11">
        <v>0</v>
      </c>
      <c r="J92" s="11">
        <f t="shared" ca="1" si="49"/>
        <v>0</v>
      </c>
      <c r="K92" s="11">
        <f ca="1">IF($A92=3,Info!$B$32,0)</f>
        <v>0</v>
      </c>
      <c r="L92" s="12">
        <f t="shared" ca="1" si="50"/>
        <v>0</v>
      </c>
      <c r="M92" s="12">
        <f t="shared" ca="1" si="51"/>
        <v>1</v>
      </c>
      <c r="N92" s="12">
        <f t="shared" ca="1" si="52"/>
        <v>1</v>
      </c>
      <c r="O92" s="12">
        <f t="shared" ca="1" si="53"/>
        <v>0</v>
      </c>
      <c r="P92" s="12">
        <f t="shared" ca="1" si="54"/>
        <v>0</v>
      </c>
      <c r="Q92" s="12">
        <f t="shared" ca="1" si="55"/>
        <v>0</v>
      </c>
      <c r="R92" s="11">
        <f t="shared" ca="1" si="56"/>
        <v>0</v>
      </c>
      <c r="S92" s="11">
        <f t="shared" ca="1" si="57"/>
        <v>1</v>
      </c>
      <c r="T92" s="11">
        <f t="shared" ca="1" si="58"/>
        <v>1</v>
      </c>
      <c r="U92" s="11">
        <f t="shared" ca="1" si="59"/>
        <v>0</v>
      </c>
      <c r="V92" s="11">
        <f t="shared" ca="1" si="60"/>
        <v>0</v>
      </c>
      <c r="W92" s="11">
        <f t="shared" ca="1" si="61"/>
        <v>0</v>
      </c>
      <c r="X92" s="12">
        <f t="shared" ca="1" si="62"/>
        <v>0</v>
      </c>
      <c r="Y92" s="12">
        <f t="shared" ca="1" si="63"/>
        <v>1</v>
      </c>
      <c r="Z92" s="12">
        <f t="shared" ca="1" si="64"/>
        <v>1</v>
      </c>
      <c r="AA92" s="12">
        <f t="shared" ca="1" si="65"/>
        <v>0</v>
      </c>
      <c r="AB92" s="12">
        <f t="shared" ca="1" si="66"/>
        <v>0</v>
      </c>
      <c r="AC92" s="12">
        <f t="shared" ca="1" si="67"/>
        <v>0</v>
      </c>
      <c r="AD92" s="11">
        <f t="shared" ca="1" si="68"/>
        <v>0</v>
      </c>
      <c r="AE92" s="11">
        <f t="shared" ca="1" si="69"/>
        <v>1</v>
      </c>
      <c r="AF92" s="11">
        <f t="shared" ca="1" si="70"/>
        <v>1</v>
      </c>
      <c r="AG92" s="11">
        <f t="shared" ca="1" si="71"/>
        <v>0</v>
      </c>
      <c r="AH92" s="11">
        <f t="shared" ca="1" si="72"/>
        <v>0</v>
      </c>
      <c r="AI92" s="11">
        <f t="shared" ca="1" si="73"/>
        <v>0</v>
      </c>
      <c r="AJ92" s="12">
        <f t="shared" ca="1" si="74"/>
        <v>0</v>
      </c>
      <c r="AK92" s="12">
        <f t="shared" ca="1" si="75"/>
        <v>1</v>
      </c>
      <c r="AL92" s="12">
        <f t="shared" ca="1" si="76"/>
        <v>1</v>
      </c>
      <c r="AM92" s="12">
        <f t="shared" ca="1" si="77"/>
        <v>0</v>
      </c>
      <c r="AN92" s="12">
        <f t="shared" ca="1" si="78"/>
        <v>0</v>
      </c>
      <c r="AO92" s="12">
        <f t="shared" ca="1" si="79"/>
        <v>0</v>
      </c>
      <c r="AP92" s="11">
        <f t="shared" ca="1" si="80"/>
        <v>0</v>
      </c>
      <c r="AQ92" s="11">
        <f t="shared" ca="1" si="81"/>
        <v>1</v>
      </c>
      <c r="AR92" s="11">
        <f t="shared" ca="1" si="82"/>
        <v>1</v>
      </c>
      <c r="AS92" s="11">
        <f t="shared" ca="1" si="83"/>
        <v>0</v>
      </c>
      <c r="AT92" s="11">
        <f t="shared" ca="1" si="84"/>
        <v>0</v>
      </c>
      <c r="AU92" s="11">
        <f t="shared" ca="1" si="85"/>
        <v>0</v>
      </c>
      <c r="AV92" s="12">
        <f t="shared" ca="1" si="86"/>
        <v>0</v>
      </c>
      <c r="AW92" s="12">
        <f t="shared" ca="1" si="87"/>
        <v>1</v>
      </c>
      <c r="AX92" s="12">
        <f t="shared" ca="1" si="88"/>
        <v>1</v>
      </c>
      <c r="AY92" s="12">
        <f t="shared" ca="1" si="89"/>
        <v>0</v>
      </c>
      <c r="AZ92" s="12">
        <f t="shared" ca="1" si="90"/>
        <v>0</v>
      </c>
      <c r="BA92" s="12">
        <f t="shared" ca="1" si="91"/>
        <v>0</v>
      </c>
      <c r="BB92" s="11">
        <f t="shared" ca="1" si="92"/>
        <v>0</v>
      </c>
      <c r="BC92" s="11">
        <f t="shared" ca="1" si="93"/>
        <v>1</v>
      </c>
      <c r="BD92" s="11">
        <f t="shared" ca="1" si="94"/>
        <v>1</v>
      </c>
      <c r="BE92" s="11">
        <f t="shared" ca="1" si="95"/>
        <v>0</v>
      </c>
      <c r="BF92" s="11">
        <f t="shared" ca="1" si="96"/>
        <v>0</v>
      </c>
      <c r="BG92" s="11">
        <f t="shared" ca="1" si="97"/>
        <v>0</v>
      </c>
    </row>
    <row r="93" spans="1:59">
      <c r="A93" s="3">
        <f ca="1">OFFSET(Input!C$1,COUNT(Input!$C:$C)-(ROW()-ROW($A$2)+1),0)</f>
        <v>1</v>
      </c>
      <c r="B93" s="3" t="str">
        <f ca="1">OFFSET(Input!D$1,COUNT(Input!$C:$C)-(ROW()-ROW($A$2)+1),0)</f>
        <v>reverse</v>
      </c>
      <c r="C93" s="3">
        <f ca="1">OFFSET(Input!E$1,COUNT(Input!$C:$C)-(ROW()-ROW($A$2)+1),0)</f>
        <v>0</v>
      </c>
      <c r="D93" s="13">
        <f ca="1">MOD(BB93,Info!$B$32)</f>
        <v>0</v>
      </c>
      <c r="E93" s="13">
        <f ca="1">MOD(BC93,Info!$B$32)</f>
        <v>1</v>
      </c>
      <c r="F93" s="11">
        <v>0</v>
      </c>
      <c r="G93" s="11">
        <v>1</v>
      </c>
      <c r="H93" s="11">
        <v>1</v>
      </c>
      <c r="I93" s="11">
        <v>0</v>
      </c>
      <c r="J93" s="11">
        <f t="shared" ca="1" si="49"/>
        <v>0</v>
      </c>
      <c r="K93" s="11">
        <f ca="1">IF($A93=3,Info!$B$32,0)</f>
        <v>0</v>
      </c>
      <c r="L93" s="12">
        <f t="shared" ca="1" si="50"/>
        <v>0</v>
      </c>
      <c r="M93" s="12">
        <f t="shared" ca="1" si="51"/>
        <v>1</v>
      </c>
      <c r="N93" s="12">
        <f t="shared" ca="1" si="52"/>
        <v>1</v>
      </c>
      <c r="O93" s="12">
        <f t="shared" ca="1" si="53"/>
        <v>0</v>
      </c>
      <c r="P93" s="12">
        <f t="shared" ca="1" si="54"/>
        <v>0</v>
      </c>
      <c r="Q93" s="12">
        <f t="shared" ca="1" si="55"/>
        <v>0</v>
      </c>
      <c r="R93" s="11">
        <f t="shared" ca="1" si="56"/>
        <v>0</v>
      </c>
      <c r="S93" s="11">
        <f t="shared" ca="1" si="57"/>
        <v>1</v>
      </c>
      <c r="T93" s="11">
        <f t="shared" ca="1" si="58"/>
        <v>1</v>
      </c>
      <c r="U93" s="11">
        <f t="shared" ca="1" si="59"/>
        <v>0</v>
      </c>
      <c r="V93" s="11">
        <f t="shared" ca="1" si="60"/>
        <v>0</v>
      </c>
      <c r="W93" s="11">
        <f t="shared" ca="1" si="61"/>
        <v>0</v>
      </c>
      <c r="X93" s="12">
        <f t="shared" ca="1" si="62"/>
        <v>0</v>
      </c>
      <c r="Y93" s="12">
        <f t="shared" ca="1" si="63"/>
        <v>1</v>
      </c>
      <c r="Z93" s="12">
        <f t="shared" ca="1" si="64"/>
        <v>1</v>
      </c>
      <c r="AA93" s="12">
        <f t="shared" ca="1" si="65"/>
        <v>0</v>
      </c>
      <c r="AB93" s="12">
        <f t="shared" ca="1" si="66"/>
        <v>0</v>
      </c>
      <c r="AC93" s="12">
        <f t="shared" ca="1" si="67"/>
        <v>0</v>
      </c>
      <c r="AD93" s="11">
        <f t="shared" ca="1" si="68"/>
        <v>0</v>
      </c>
      <c r="AE93" s="11">
        <f t="shared" ca="1" si="69"/>
        <v>1</v>
      </c>
      <c r="AF93" s="11">
        <f t="shared" ca="1" si="70"/>
        <v>1</v>
      </c>
      <c r="AG93" s="11">
        <f t="shared" ca="1" si="71"/>
        <v>0</v>
      </c>
      <c r="AH93" s="11">
        <f t="shared" ca="1" si="72"/>
        <v>0</v>
      </c>
      <c r="AI93" s="11">
        <f t="shared" ca="1" si="73"/>
        <v>0</v>
      </c>
      <c r="AJ93" s="12">
        <f t="shared" ca="1" si="74"/>
        <v>0</v>
      </c>
      <c r="AK93" s="12">
        <f t="shared" ca="1" si="75"/>
        <v>1</v>
      </c>
      <c r="AL93" s="12">
        <f t="shared" ca="1" si="76"/>
        <v>1</v>
      </c>
      <c r="AM93" s="12">
        <f t="shared" ca="1" si="77"/>
        <v>0</v>
      </c>
      <c r="AN93" s="12">
        <f t="shared" ca="1" si="78"/>
        <v>0</v>
      </c>
      <c r="AO93" s="12">
        <f t="shared" ca="1" si="79"/>
        <v>0</v>
      </c>
      <c r="AP93" s="11">
        <f t="shared" ca="1" si="80"/>
        <v>0</v>
      </c>
      <c r="AQ93" s="11">
        <f t="shared" ca="1" si="81"/>
        <v>1</v>
      </c>
      <c r="AR93" s="11">
        <f t="shared" ca="1" si="82"/>
        <v>1</v>
      </c>
      <c r="AS93" s="11">
        <f t="shared" ca="1" si="83"/>
        <v>0</v>
      </c>
      <c r="AT93" s="11">
        <f t="shared" ca="1" si="84"/>
        <v>0</v>
      </c>
      <c r="AU93" s="11">
        <f t="shared" ca="1" si="85"/>
        <v>0</v>
      </c>
      <c r="AV93" s="12">
        <f t="shared" ca="1" si="86"/>
        <v>0</v>
      </c>
      <c r="AW93" s="12">
        <f t="shared" ca="1" si="87"/>
        <v>1</v>
      </c>
      <c r="AX93" s="12">
        <f t="shared" ca="1" si="88"/>
        <v>1</v>
      </c>
      <c r="AY93" s="12">
        <f t="shared" ca="1" si="89"/>
        <v>0</v>
      </c>
      <c r="AZ93" s="12">
        <f t="shared" ca="1" si="90"/>
        <v>0</v>
      </c>
      <c r="BA93" s="12">
        <f t="shared" ca="1" si="91"/>
        <v>0</v>
      </c>
      <c r="BB93" s="11">
        <f t="shared" ca="1" si="92"/>
        <v>0</v>
      </c>
      <c r="BC93" s="11">
        <f t="shared" ca="1" si="93"/>
        <v>1</v>
      </c>
      <c r="BD93" s="11">
        <f t="shared" ca="1" si="94"/>
        <v>1</v>
      </c>
      <c r="BE93" s="11">
        <f t="shared" ca="1" si="95"/>
        <v>0</v>
      </c>
      <c r="BF93" s="11">
        <f t="shared" ca="1" si="96"/>
        <v>0</v>
      </c>
      <c r="BG93" s="11">
        <f t="shared" ca="1" si="97"/>
        <v>0</v>
      </c>
    </row>
    <row r="94" spans="1:59">
      <c r="A94" s="3">
        <f ca="1">OFFSET(Input!C$1,COUNT(Input!$C:$C)-(ROW()-ROW($A$2)+1),0)</f>
        <v>2</v>
      </c>
      <c r="B94" s="3" t="str">
        <f ca="1">OFFSET(Input!D$1,COUNT(Input!$C:$C)-(ROW()-ROW($A$2)+1),0)</f>
        <v>offset</v>
      </c>
      <c r="C94" s="3">
        <f ca="1">OFFSET(Input!E$1,COUNT(Input!$C:$C)-(ROW()-ROW($A$2)+1),0)</f>
        <v>1023</v>
      </c>
      <c r="D94" s="13">
        <f ca="1">MOD(BB94,Info!$B$32)</f>
        <v>0</v>
      </c>
      <c r="E94" s="13">
        <f ca="1">MOD(BC94,Info!$B$32)</f>
        <v>1</v>
      </c>
      <c r="F94" s="11">
        <v>0</v>
      </c>
      <c r="G94" s="11">
        <v>1</v>
      </c>
      <c r="H94" s="11">
        <v>1</v>
      </c>
      <c r="I94" s="11">
        <v>0</v>
      </c>
      <c r="J94" s="11">
        <f t="shared" ca="1" si="49"/>
        <v>0</v>
      </c>
      <c r="K94" s="11">
        <f ca="1">IF($A94=3,Info!$B$32,0)</f>
        <v>0</v>
      </c>
      <c r="L94" s="12">
        <f t="shared" ca="1" si="50"/>
        <v>0</v>
      </c>
      <c r="M94" s="12">
        <f t="shared" ca="1" si="51"/>
        <v>1</v>
      </c>
      <c r="N94" s="12">
        <f t="shared" ca="1" si="52"/>
        <v>1</v>
      </c>
      <c r="O94" s="12">
        <f t="shared" ca="1" si="53"/>
        <v>0</v>
      </c>
      <c r="P94" s="12">
        <f t="shared" ca="1" si="54"/>
        <v>0</v>
      </c>
      <c r="Q94" s="12">
        <f t="shared" ca="1" si="55"/>
        <v>0</v>
      </c>
      <c r="R94" s="11">
        <f t="shared" ca="1" si="56"/>
        <v>0</v>
      </c>
      <c r="S94" s="11">
        <f t="shared" ca="1" si="57"/>
        <v>1</v>
      </c>
      <c r="T94" s="11">
        <f t="shared" ca="1" si="58"/>
        <v>1</v>
      </c>
      <c r="U94" s="11">
        <f t="shared" ca="1" si="59"/>
        <v>0</v>
      </c>
      <c r="V94" s="11">
        <f t="shared" ca="1" si="60"/>
        <v>0</v>
      </c>
      <c r="W94" s="11">
        <f t="shared" ca="1" si="61"/>
        <v>0</v>
      </c>
      <c r="X94" s="12">
        <f t="shared" ca="1" si="62"/>
        <v>0</v>
      </c>
      <c r="Y94" s="12">
        <f t="shared" ca="1" si="63"/>
        <v>1</v>
      </c>
      <c r="Z94" s="12">
        <f t="shared" ca="1" si="64"/>
        <v>1</v>
      </c>
      <c r="AA94" s="12">
        <f t="shared" ca="1" si="65"/>
        <v>0</v>
      </c>
      <c r="AB94" s="12">
        <f t="shared" ca="1" si="66"/>
        <v>0</v>
      </c>
      <c r="AC94" s="12">
        <f t="shared" ca="1" si="67"/>
        <v>0</v>
      </c>
      <c r="AD94" s="11">
        <f t="shared" ca="1" si="68"/>
        <v>0</v>
      </c>
      <c r="AE94" s="11">
        <f t="shared" ca="1" si="69"/>
        <v>1</v>
      </c>
      <c r="AF94" s="11">
        <f t="shared" ca="1" si="70"/>
        <v>1</v>
      </c>
      <c r="AG94" s="11">
        <f t="shared" ca="1" si="71"/>
        <v>0</v>
      </c>
      <c r="AH94" s="11">
        <f t="shared" ca="1" si="72"/>
        <v>0</v>
      </c>
      <c r="AI94" s="11">
        <f t="shared" ca="1" si="73"/>
        <v>0</v>
      </c>
      <c r="AJ94" s="12">
        <f t="shared" ca="1" si="74"/>
        <v>0</v>
      </c>
      <c r="AK94" s="12">
        <f t="shared" ca="1" si="75"/>
        <v>1</v>
      </c>
      <c r="AL94" s="12">
        <f t="shared" ca="1" si="76"/>
        <v>1</v>
      </c>
      <c r="AM94" s="12">
        <f t="shared" ca="1" si="77"/>
        <v>0</v>
      </c>
      <c r="AN94" s="12">
        <f t="shared" ca="1" si="78"/>
        <v>0</v>
      </c>
      <c r="AO94" s="12">
        <f t="shared" ca="1" si="79"/>
        <v>0</v>
      </c>
      <c r="AP94" s="11">
        <f t="shared" ca="1" si="80"/>
        <v>0</v>
      </c>
      <c r="AQ94" s="11">
        <f t="shared" ca="1" si="81"/>
        <v>1</v>
      </c>
      <c r="AR94" s="11">
        <f t="shared" ca="1" si="82"/>
        <v>1</v>
      </c>
      <c r="AS94" s="11">
        <f t="shared" ca="1" si="83"/>
        <v>0</v>
      </c>
      <c r="AT94" s="11">
        <f t="shared" ca="1" si="84"/>
        <v>0</v>
      </c>
      <c r="AU94" s="11">
        <f t="shared" ca="1" si="85"/>
        <v>0</v>
      </c>
      <c r="AV94" s="12">
        <f t="shared" ca="1" si="86"/>
        <v>0</v>
      </c>
      <c r="AW94" s="12">
        <f t="shared" ca="1" si="87"/>
        <v>1</v>
      </c>
      <c r="AX94" s="12">
        <f t="shared" ca="1" si="88"/>
        <v>1</v>
      </c>
      <c r="AY94" s="12">
        <f t="shared" ca="1" si="89"/>
        <v>0</v>
      </c>
      <c r="AZ94" s="12">
        <f t="shared" ca="1" si="90"/>
        <v>0</v>
      </c>
      <c r="BA94" s="12">
        <f t="shared" ca="1" si="91"/>
        <v>0</v>
      </c>
      <c r="BB94" s="11">
        <f t="shared" ca="1" si="92"/>
        <v>0</v>
      </c>
      <c r="BC94" s="11">
        <f t="shared" ca="1" si="93"/>
        <v>1</v>
      </c>
      <c r="BD94" s="11">
        <f t="shared" ca="1" si="94"/>
        <v>1</v>
      </c>
      <c r="BE94" s="11">
        <f t="shared" ca="1" si="95"/>
        <v>0</v>
      </c>
      <c r="BF94" s="11">
        <f t="shared" ca="1" si="96"/>
        <v>0</v>
      </c>
      <c r="BG94" s="11">
        <f t="shared" ca="1" si="97"/>
        <v>0</v>
      </c>
    </row>
    <row r="95" spans="1:59">
      <c r="A95" s="3">
        <f ca="1">OFFSET(Input!C$1,COUNT(Input!$C:$C)-(ROW()-ROW($A$2)+1),0)</f>
        <v>3</v>
      </c>
      <c r="B95" s="3" t="str">
        <f ca="1">OFFSET(Input!D$1,COUNT(Input!$C:$C)-(ROW()-ROW($A$2)+1),0)</f>
        <v>interleave</v>
      </c>
      <c r="C95" s="3">
        <f ca="1">OFFSET(Input!E$1,COUNT(Input!$C:$C)-(ROW()-ROW($A$2)+1),0)</f>
        <v>73</v>
      </c>
      <c r="D95" s="13">
        <f ca="1">MOD(BB95,Info!$B$32)</f>
        <v>47399394628868</v>
      </c>
      <c r="E95" s="13">
        <f ca="1">MOD(BC95,Info!$B$32)</f>
        <v>119315717514018</v>
      </c>
      <c r="F95" s="11">
        <v>0</v>
      </c>
      <c r="G95" s="11">
        <v>1</v>
      </c>
      <c r="H95" s="11">
        <v>1</v>
      </c>
      <c r="I95" s="11">
        <v>0</v>
      </c>
      <c r="J95" s="11">
        <f t="shared" ca="1" si="49"/>
        <v>73</v>
      </c>
      <c r="K95" s="11">
        <f ca="1">IF($A95=3,Info!$B$32,0)</f>
        <v>119315717514047</v>
      </c>
      <c r="L95" s="12">
        <f t="shared" ca="1" si="50"/>
        <v>1</v>
      </c>
      <c r="M95" s="12">
        <f t="shared" ca="1" si="51"/>
        <v>0</v>
      </c>
      <c r="N95" s="12">
        <f t="shared" ca="1" si="52"/>
        <v>-1634461883754</v>
      </c>
      <c r="O95" s="12">
        <f t="shared" ca="1" si="53"/>
        <v>1</v>
      </c>
      <c r="P95" s="12">
        <f t="shared" ca="1" si="54"/>
        <v>5</v>
      </c>
      <c r="Q95" s="12">
        <f t="shared" ca="1" si="55"/>
        <v>73</v>
      </c>
      <c r="R95" s="11">
        <f t="shared" ca="1" si="56"/>
        <v>-1634461883754</v>
      </c>
      <c r="S95" s="11">
        <f t="shared" ca="1" si="57"/>
        <v>1</v>
      </c>
      <c r="T95" s="11">
        <f t="shared" ca="1" si="58"/>
        <v>22882466372557</v>
      </c>
      <c r="U95" s="11">
        <f t="shared" ca="1" si="59"/>
        <v>-14</v>
      </c>
      <c r="V95" s="11">
        <f t="shared" ca="1" si="60"/>
        <v>3</v>
      </c>
      <c r="W95" s="11">
        <f t="shared" ca="1" si="61"/>
        <v>5</v>
      </c>
      <c r="X95" s="12">
        <f t="shared" ca="1" si="62"/>
        <v>22882466372557</v>
      </c>
      <c r="Y95" s="12">
        <f t="shared" ca="1" si="63"/>
        <v>-14</v>
      </c>
      <c r="Z95" s="12">
        <f t="shared" ca="1" si="64"/>
        <v>-24516928256311</v>
      </c>
      <c r="AA95" s="12">
        <f t="shared" ca="1" si="65"/>
        <v>15</v>
      </c>
      <c r="AB95" s="12">
        <f t="shared" ca="1" si="66"/>
        <v>2</v>
      </c>
      <c r="AC95" s="12">
        <f t="shared" ca="1" si="67"/>
        <v>3</v>
      </c>
      <c r="AD95" s="11">
        <f t="shared" ca="1" si="68"/>
        <v>-24516928256311</v>
      </c>
      <c r="AE95" s="11">
        <f t="shared" ca="1" si="69"/>
        <v>15</v>
      </c>
      <c r="AF95" s="11">
        <f t="shared" ca="1" si="70"/>
        <v>47399394628868</v>
      </c>
      <c r="AG95" s="11">
        <f t="shared" ca="1" si="71"/>
        <v>-29</v>
      </c>
      <c r="AH95" s="11">
        <f t="shared" ca="1" si="72"/>
        <v>1</v>
      </c>
      <c r="AI95" s="11">
        <f t="shared" ca="1" si="73"/>
        <v>2</v>
      </c>
      <c r="AJ95" s="12">
        <f t="shared" ca="1" si="74"/>
        <v>47399394628868</v>
      </c>
      <c r="AK95" s="12">
        <f t="shared" ca="1" si="75"/>
        <v>-29</v>
      </c>
      <c r="AL95" s="12">
        <f t="shared" ca="1" si="76"/>
        <v>-119315717514047</v>
      </c>
      <c r="AM95" s="12">
        <f t="shared" ca="1" si="77"/>
        <v>73</v>
      </c>
      <c r="AN95" s="12">
        <f t="shared" ca="1" si="78"/>
        <v>0</v>
      </c>
      <c r="AO95" s="12">
        <f t="shared" ca="1" si="79"/>
        <v>1</v>
      </c>
      <c r="AP95" s="11">
        <f t="shared" ca="1" si="80"/>
        <v>47399394628868</v>
      </c>
      <c r="AQ95" s="11">
        <f t="shared" ca="1" si="81"/>
        <v>-29</v>
      </c>
      <c r="AR95" s="11">
        <f t="shared" ca="1" si="82"/>
        <v>-119315717514047</v>
      </c>
      <c r="AS95" s="11">
        <f t="shared" ca="1" si="83"/>
        <v>73</v>
      </c>
      <c r="AT95" s="11">
        <f t="shared" ca="1" si="84"/>
        <v>0</v>
      </c>
      <c r="AU95" s="11">
        <f t="shared" ca="1" si="85"/>
        <v>1</v>
      </c>
      <c r="AV95" s="12">
        <f t="shared" ca="1" si="86"/>
        <v>47399394628868</v>
      </c>
      <c r="AW95" s="12">
        <f t="shared" ca="1" si="87"/>
        <v>-29</v>
      </c>
      <c r="AX95" s="12">
        <f t="shared" ca="1" si="88"/>
        <v>-119315717514047</v>
      </c>
      <c r="AY95" s="12">
        <f t="shared" ca="1" si="89"/>
        <v>73</v>
      </c>
      <c r="AZ95" s="12">
        <f t="shared" ca="1" si="90"/>
        <v>0</v>
      </c>
      <c r="BA95" s="12">
        <f t="shared" ca="1" si="91"/>
        <v>1</v>
      </c>
      <c r="BB95" s="11">
        <f t="shared" ca="1" si="92"/>
        <v>47399394628868</v>
      </c>
      <c r="BC95" s="11">
        <f t="shared" ca="1" si="93"/>
        <v>-29</v>
      </c>
      <c r="BD95" s="11">
        <f t="shared" ca="1" si="94"/>
        <v>-119315717514047</v>
      </c>
      <c r="BE95" s="11">
        <f t="shared" ca="1" si="95"/>
        <v>73</v>
      </c>
      <c r="BF95" s="11">
        <f t="shared" ca="1" si="96"/>
        <v>0</v>
      </c>
      <c r="BG95" s="11">
        <f t="shared" ca="1" si="97"/>
        <v>1</v>
      </c>
    </row>
    <row r="96" spans="1:59">
      <c r="A96" s="3">
        <f ca="1">OFFSET(Input!C$1,COUNT(Input!$C:$C)-(ROW()-ROW($A$2)+1),0)</f>
        <v>2</v>
      </c>
      <c r="B96" s="3" t="str">
        <f ca="1">OFFSET(Input!D$1,COUNT(Input!$C:$C)-(ROW()-ROW($A$2)+1),0)</f>
        <v>offset</v>
      </c>
      <c r="C96" s="3">
        <f ca="1">OFFSET(Input!E$1,COUNT(Input!$C:$C)-(ROW()-ROW($A$2)+1),0)</f>
        <v>6434</v>
      </c>
      <c r="D96" s="13">
        <f ca="1">MOD(BB96,Info!$B$32)</f>
        <v>0</v>
      </c>
      <c r="E96" s="13">
        <f ca="1">MOD(BC96,Info!$B$32)</f>
        <v>1</v>
      </c>
      <c r="F96" s="11">
        <v>0</v>
      </c>
      <c r="G96" s="11">
        <v>1</v>
      </c>
      <c r="H96" s="11">
        <v>1</v>
      </c>
      <c r="I96" s="11">
        <v>0</v>
      </c>
      <c r="J96" s="11">
        <f t="shared" ca="1" si="49"/>
        <v>0</v>
      </c>
      <c r="K96" s="11">
        <f ca="1">IF($A96=3,Info!$B$32,0)</f>
        <v>0</v>
      </c>
      <c r="L96" s="12">
        <f t="shared" ca="1" si="50"/>
        <v>0</v>
      </c>
      <c r="M96" s="12">
        <f t="shared" ca="1" si="51"/>
        <v>1</v>
      </c>
      <c r="N96" s="12">
        <f t="shared" ca="1" si="52"/>
        <v>1</v>
      </c>
      <c r="O96" s="12">
        <f t="shared" ca="1" si="53"/>
        <v>0</v>
      </c>
      <c r="P96" s="12">
        <f t="shared" ca="1" si="54"/>
        <v>0</v>
      </c>
      <c r="Q96" s="12">
        <f t="shared" ca="1" si="55"/>
        <v>0</v>
      </c>
      <c r="R96" s="11">
        <f t="shared" ca="1" si="56"/>
        <v>0</v>
      </c>
      <c r="S96" s="11">
        <f t="shared" ca="1" si="57"/>
        <v>1</v>
      </c>
      <c r="T96" s="11">
        <f t="shared" ca="1" si="58"/>
        <v>1</v>
      </c>
      <c r="U96" s="11">
        <f t="shared" ca="1" si="59"/>
        <v>0</v>
      </c>
      <c r="V96" s="11">
        <f t="shared" ca="1" si="60"/>
        <v>0</v>
      </c>
      <c r="W96" s="11">
        <f t="shared" ca="1" si="61"/>
        <v>0</v>
      </c>
      <c r="X96" s="12">
        <f t="shared" ca="1" si="62"/>
        <v>0</v>
      </c>
      <c r="Y96" s="12">
        <f t="shared" ca="1" si="63"/>
        <v>1</v>
      </c>
      <c r="Z96" s="12">
        <f t="shared" ca="1" si="64"/>
        <v>1</v>
      </c>
      <c r="AA96" s="12">
        <f t="shared" ca="1" si="65"/>
        <v>0</v>
      </c>
      <c r="AB96" s="12">
        <f t="shared" ca="1" si="66"/>
        <v>0</v>
      </c>
      <c r="AC96" s="12">
        <f t="shared" ca="1" si="67"/>
        <v>0</v>
      </c>
      <c r="AD96" s="11">
        <f t="shared" ca="1" si="68"/>
        <v>0</v>
      </c>
      <c r="AE96" s="11">
        <f t="shared" ca="1" si="69"/>
        <v>1</v>
      </c>
      <c r="AF96" s="11">
        <f t="shared" ca="1" si="70"/>
        <v>1</v>
      </c>
      <c r="AG96" s="11">
        <f t="shared" ca="1" si="71"/>
        <v>0</v>
      </c>
      <c r="AH96" s="11">
        <f t="shared" ca="1" si="72"/>
        <v>0</v>
      </c>
      <c r="AI96" s="11">
        <f t="shared" ca="1" si="73"/>
        <v>0</v>
      </c>
      <c r="AJ96" s="12">
        <f t="shared" ca="1" si="74"/>
        <v>0</v>
      </c>
      <c r="AK96" s="12">
        <f t="shared" ca="1" si="75"/>
        <v>1</v>
      </c>
      <c r="AL96" s="12">
        <f t="shared" ca="1" si="76"/>
        <v>1</v>
      </c>
      <c r="AM96" s="12">
        <f t="shared" ca="1" si="77"/>
        <v>0</v>
      </c>
      <c r="AN96" s="12">
        <f t="shared" ca="1" si="78"/>
        <v>0</v>
      </c>
      <c r="AO96" s="12">
        <f t="shared" ca="1" si="79"/>
        <v>0</v>
      </c>
      <c r="AP96" s="11">
        <f t="shared" ca="1" si="80"/>
        <v>0</v>
      </c>
      <c r="AQ96" s="11">
        <f t="shared" ca="1" si="81"/>
        <v>1</v>
      </c>
      <c r="AR96" s="11">
        <f t="shared" ca="1" si="82"/>
        <v>1</v>
      </c>
      <c r="AS96" s="11">
        <f t="shared" ca="1" si="83"/>
        <v>0</v>
      </c>
      <c r="AT96" s="11">
        <f t="shared" ca="1" si="84"/>
        <v>0</v>
      </c>
      <c r="AU96" s="11">
        <f t="shared" ca="1" si="85"/>
        <v>0</v>
      </c>
      <c r="AV96" s="12">
        <f t="shared" ca="1" si="86"/>
        <v>0</v>
      </c>
      <c r="AW96" s="12">
        <f t="shared" ca="1" si="87"/>
        <v>1</v>
      </c>
      <c r="AX96" s="12">
        <f t="shared" ca="1" si="88"/>
        <v>1</v>
      </c>
      <c r="AY96" s="12">
        <f t="shared" ca="1" si="89"/>
        <v>0</v>
      </c>
      <c r="AZ96" s="12">
        <f t="shared" ca="1" si="90"/>
        <v>0</v>
      </c>
      <c r="BA96" s="12">
        <f t="shared" ca="1" si="91"/>
        <v>0</v>
      </c>
      <c r="BB96" s="11">
        <f t="shared" ca="1" si="92"/>
        <v>0</v>
      </c>
      <c r="BC96" s="11">
        <f t="shared" ca="1" si="93"/>
        <v>1</v>
      </c>
      <c r="BD96" s="11">
        <f t="shared" ca="1" si="94"/>
        <v>1</v>
      </c>
      <c r="BE96" s="11">
        <f t="shared" ca="1" si="95"/>
        <v>0</v>
      </c>
      <c r="BF96" s="11">
        <f t="shared" ca="1" si="96"/>
        <v>0</v>
      </c>
      <c r="BG96" s="11">
        <f t="shared" ca="1" si="97"/>
        <v>0</v>
      </c>
    </row>
    <row r="97" spans="1:59">
      <c r="A97" s="3">
        <f ca="1">OFFSET(Input!C$1,COUNT(Input!$C:$C)-(ROW()-ROW($A$2)+1),0)</f>
        <v>3</v>
      </c>
      <c r="B97" s="3" t="str">
        <f ca="1">OFFSET(Input!D$1,COUNT(Input!$C:$C)-(ROW()-ROW($A$2)+1),0)</f>
        <v>interleave</v>
      </c>
      <c r="C97" s="3">
        <f ca="1">OFFSET(Input!E$1,COUNT(Input!$C:$C)-(ROW()-ROW($A$2)+1),0)</f>
        <v>5</v>
      </c>
      <c r="D97" s="13">
        <f ca="1">MOD(BB97,Info!$B$32)</f>
        <v>47726287005619</v>
      </c>
      <c r="E97" s="13">
        <f ca="1">MOD(BC97,Info!$B$32)</f>
        <v>119315717514045</v>
      </c>
      <c r="F97" s="11">
        <v>0</v>
      </c>
      <c r="G97" s="11">
        <v>1</v>
      </c>
      <c r="H97" s="11">
        <v>1</v>
      </c>
      <c r="I97" s="11">
        <v>0</v>
      </c>
      <c r="J97" s="11">
        <f t="shared" ca="1" si="49"/>
        <v>5</v>
      </c>
      <c r="K97" s="11">
        <f ca="1">IF($A97=3,Info!$B$32,0)</f>
        <v>119315717514047</v>
      </c>
      <c r="L97" s="12">
        <f t="shared" ca="1" si="50"/>
        <v>1</v>
      </c>
      <c r="M97" s="12">
        <f t="shared" ca="1" si="51"/>
        <v>0</v>
      </c>
      <c r="N97" s="12">
        <f t="shared" ca="1" si="52"/>
        <v>-23863143502809</v>
      </c>
      <c r="O97" s="12">
        <f t="shared" ca="1" si="53"/>
        <v>1</v>
      </c>
      <c r="P97" s="12">
        <f t="shared" ca="1" si="54"/>
        <v>2</v>
      </c>
      <c r="Q97" s="12">
        <f t="shared" ca="1" si="55"/>
        <v>5</v>
      </c>
      <c r="R97" s="11">
        <f t="shared" ca="1" si="56"/>
        <v>-23863143502809</v>
      </c>
      <c r="S97" s="11">
        <f t="shared" ca="1" si="57"/>
        <v>1</v>
      </c>
      <c r="T97" s="11">
        <f t="shared" ca="1" si="58"/>
        <v>47726287005619</v>
      </c>
      <c r="U97" s="11">
        <f t="shared" ca="1" si="59"/>
        <v>-2</v>
      </c>
      <c r="V97" s="11">
        <f t="shared" ca="1" si="60"/>
        <v>1</v>
      </c>
      <c r="W97" s="11">
        <f t="shared" ca="1" si="61"/>
        <v>2</v>
      </c>
      <c r="X97" s="12">
        <f t="shared" ca="1" si="62"/>
        <v>47726287005619</v>
      </c>
      <c r="Y97" s="12">
        <f t="shared" ca="1" si="63"/>
        <v>-2</v>
      </c>
      <c r="Z97" s="12">
        <f t="shared" ca="1" si="64"/>
        <v>-119315717514047</v>
      </c>
      <c r="AA97" s="12">
        <f t="shared" ca="1" si="65"/>
        <v>5</v>
      </c>
      <c r="AB97" s="12">
        <f t="shared" ca="1" si="66"/>
        <v>0</v>
      </c>
      <c r="AC97" s="12">
        <f t="shared" ca="1" si="67"/>
        <v>1</v>
      </c>
      <c r="AD97" s="11">
        <f t="shared" ca="1" si="68"/>
        <v>47726287005619</v>
      </c>
      <c r="AE97" s="11">
        <f t="shared" ca="1" si="69"/>
        <v>-2</v>
      </c>
      <c r="AF97" s="11">
        <f t="shared" ca="1" si="70"/>
        <v>-119315717514047</v>
      </c>
      <c r="AG97" s="11">
        <f t="shared" ca="1" si="71"/>
        <v>5</v>
      </c>
      <c r="AH97" s="11">
        <f t="shared" ca="1" si="72"/>
        <v>0</v>
      </c>
      <c r="AI97" s="11">
        <f t="shared" ca="1" si="73"/>
        <v>1</v>
      </c>
      <c r="AJ97" s="12">
        <f t="shared" ca="1" si="74"/>
        <v>47726287005619</v>
      </c>
      <c r="AK97" s="12">
        <f t="shared" ca="1" si="75"/>
        <v>-2</v>
      </c>
      <c r="AL97" s="12">
        <f t="shared" ca="1" si="76"/>
        <v>-119315717514047</v>
      </c>
      <c r="AM97" s="12">
        <f t="shared" ca="1" si="77"/>
        <v>5</v>
      </c>
      <c r="AN97" s="12">
        <f t="shared" ca="1" si="78"/>
        <v>0</v>
      </c>
      <c r="AO97" s="12">
        <f t="shared" ca="1" si="79"/>
        <v>1</v>
      </c>
      <c r="AP97" s="11">
        <f t="shared" ca="1" si="80"/>
        <v>47726287005619</v>
      </c>
      <c r="AQ97" s="11">
        <f t="shared" ca="1" si="81"/>
        <v>-2</v>
      </c>
      <c r="AR97" s="11">
        <f t="shared" ca="1" si="82"/>
        <v>-119315717514047</v>
      </c>
      <c r="AS97" s="11">
        <f t="shared" ca="1" si="83"/>
        <v>5</v>
      </c>
      <c r="AT97" s="11">
        <f t="shared" ca="1" si="84"/>
        <v>0</v>
      </c>
      <c r="AU97" s="11">
        <f t="shared" ca="1" si="85"/>
        <v>1</v>
      </c>
      <c r="AV97" s="12">
        <f t="shared" ca="1" si="86"/>
        <v>47726287005619</v>
      </c>
      <c r="AW97" s="12">
        <f t="shared" ca="1" si="87"/>
        <v>-2</v>
      </c>
      <c r="AX97" s="12">
        <f t="shared" ca="1" si="88"/>
        <v>-119315717514047</v>
      </c>
      <c r="AY97" s="12">
        <f t="shared" ca="1" si="89"/>
        <v>5</v>
      </c>
      <c r="AZ97" s="12">
        <f t="shared" ca="1" si="90"/>
        <v>0</v>
      </c>
      <c r="BA97" s="12">
        <f t="shared" ca="1" si="91"/>
        <v>1</v>
      </c>
      <c r="BB97" s="11">
        <f t="shared" ca="1" si="92"/>
        <v>47726287005619</v>
      </c>
      <c r="BC97" s="11">
        <f t="shared" ca="1" si="93"/>
        <v>-2</v>
      </c>
      <c r="BD97" s="11">
        <f t="shared" ca="1" si="94"/>
        <v>-119315717514047</v>
      </c>
      <c r="BE97" s="11">
        <f t="shared" ca="1" si="95"/>
        <v>5</v>
      </c>
      <c r="BF97" s="11">
        <f t="shared" ca="1" si="96"/>
        <v>0</v>
      </c>
      <c r="BG97" s="11">
        <f t="shared" ca="1" si="97"/>
        <v>1</v>
      </c>
    </row>
    <row r="98" spans="1:59">
      <c r="A98" s="3">
        <f ca="1">OFFSET(Input!C$1,COUNT(Input!$C:$C)-(ROW()-ROW($A$2)+1),0)</f>
        <v>2</v>
      </c>
      <c r="B98" s="3" t="str">
        <f ca="1">OFFSET(Input!D$1,COUNT(Input!$C:$C)-(ROW()-ROW($A$2)+1),0)</f>
        <v>offset</v>
      </c>
      <c r="C98" s="3">
        <f ca="1">OFFSET(Input!E$1,COUNT(Input!$C:$C)-(ROW()-ROW($A$2)+1),0)</f>
        <v>-9932</v>
      </c>
      <c r="D98" s="13">
        <f ca="1">MOD(BB98,Info!$B$32)</f>
        <v>0</v>
      </c>
      <c r="E98" s="13">
        <f ca="1">MOD(BC98,Info!$B$32)</f>
        <v>1</v>
      </c>
      <c r="F98" s="11">
        <v>0</v>
      </c>
      <c r="G98" s="11">
        <v>1</v>
      </c>
      <c r="H98" s="11">
        <v>1</v>
      </c>
      <c r="I98" s="11">
        <v>0</v>
      </c>
      <c r="J98" s="11">
        <f t="shared" ca="1" si="49"/>
        <v>0</v>
      </c>
      <c r="K98" s="11">
        <f ca="1">IF($A98=3,Info!$B$32,0)</f>
        <v>0</v>
      </c>
      <c r="L98" s="12">
        <f t="shared" ca="1" si="50"/>
        <v>0</v>
      </c>
      <c r="M98" s="12">
        <f t="shared" ca="1" si="51"/>
        <v>1</v>
      </c>
      <c r="N98" s="12">
        <f t="shared" ca="1" si="52"/>
        <v>1</v>
      </c>
      <c r="O98" s="12">
        <f t="shared" ca="1" si="53"/>
        <v>0</v>
      </c>
      <c r="P98" s="12">
        <f t="shared" ca="1" si="54"/>
        <v>0</v>
      </c>
      <c r="Q98" s="12">
        <f t="shared" ca="1" si="55"/>
        <v>0</v>
      </c>
      <c r="R98" s="11">
        <f t="shared" ca="1" si="56"/>
        <v>0</v>
      </c>
      <c r="S98" s="11">
        <f t="shared" ca="1" si="57"/>
        <v>1</v>
      </c>
      <c r="T98" s="11">
        <f t="shared" ca="1" si="58"/>
        <v>1</v>
      </c>
      <c r="U98" s="11">
        <f t="shared" ca="1" si="59"/>
        <v>0</v>
      </c>
      <c r="V98" s="11">
        <f t="shared" ca="1" si="60"/>
        <v>0</v>
      </c>
      <c r="W98" s="11">
        <f t="shared" ca="1" si="61"/>
        <v>0</v>
      </c>
      <c r="X98" s="12">
        <f t="shared" ca="1" si="62"/>
        <v>0</v>
      </c>
      <c r="Y98" s="12">
        <f t="shared" ca="1" si="63"/>
        <v>1</v>
      </c>
      <c r="Z98" s="12">
        <f t="shared" ca="1" si="64"/>
        <v>1</v>
      </c>
      <c r="AA98" s="12">
        <f t="shared" ca="1" si="65"/>
        <v>0</v>
      </c>
      <c r="AB98" s="12">
        <f t="shared" ca="1" si="66"/>
        <v>0</v>
      </c>
      <c r="AC98" s="12">
        <f t="shared" ca="1" si="67"/>
        <v>0</v>
      </c>
      <c r="AD98" s="11">
        <f t="shared" ca="1" si="68"/>
        <v>0</v>
      </c>
      <c r="AE98" s="11">
        <f t="shared" ca="1" si="69"/>
        <v>1</v>
      </c>
      <c r="AF98" s="11">
        <f t="shared" ca="1" si="70"/>
        <v>1</v>
      </c>
      <c r="AG98" s="11">
        <f t="shared" ca="1" si="71"/>
        <v>0</v>
      </c>
      <c r="AH98" s="11">
        <f t="shared" ca="1" si="72"/>
        <v>0</v>
      </c>
      <c r="AI98" s="11">
        <f t="shared" ca="1" si="73"/>
        <v>0</v>
      </c>
      <c r="AJ98" s="12">
        <f t="shared" ca="1" si="74"/>
        <v>0</v>
      </c>
      <c r="AK98" s="12">
        <f t="shared" ca="1" si="75"/>
        <v>1</v>
      </c>
      <c r="AL98" s="12">
        <f t="shared" ca="1" si="76"/>
        <v>1</v>
      </c>
      <c r="AM98" s="12">
        <f t="shared" ca="1" si="77"/>
        <v>0</v>
      </c>
      <c r="AN98" s="12">
        <f t="shared" ca="1" si="78"/>
        <v>0</v>
      </c>
      <c r="AO98" s="12">
        <f t="shared" ca="1" si="79"/>
        <v>0</v>
      </c>
      <c r="AP98" s="11">
        <f t="shared" ca="1" si="80"/>
        <v>0</v>
      </c>
      <c r="AQ98" s="11">
        <f t="shared" ca="1" si="81"/>
        <v>1</v>
      </c>
      <c r="AR98" s="11">
        <f t="shared" ca="1" si="82"/>
        <v>1</v>
      </c>
      <c r="AS98" s="11">
        <f t="shared" ca="1" si="83"/>
        <v>0</v>
      </c>
      <c r="AT98" s="11">
        <f t="shared" ca="1" si="84"/>
        <v>0</v>
      </c>
      <c r="AU98" s="11">
        <f t="shared" ca="1" si="85"/>
        <v>0</v>
      </c>
      <c r="AV98" s="12">
        <f t="shared" ca="1" si="86"/>
        <v>0</v>
      </c>
      <c r="AW98" s="12">
        <f t="shared" ca="1" si="87"/>
        <v>1</v>
      </c>
      <c r="AX98" s="12">
        <f t="shared" ca="1" si="88"/>
        <v>1</v>
      </c>
      <c r="AY98" s="12">
        <f t="shared" ca="1" si="89"/>
        <v>0</v>
      </c>
      <c r="AZ98" s="12">
        <f t="shared" ca="1" si="90"/>
        <v>0</v>
      </c>
      <c r="BA98" s="12">
        <f t="shared" ca="1" si="91"/>
        <v>0</v>
      </c>
      <c r="BB98" s="11">
        <f t="shared" ca="1" si="92"/>
        <v>0</v>
      </c>
      <c r="BC98" s="11">
        <f t="shared" ca="1" si="93"/>
        <v>1</v>
      </c>
      <c r="BD98" s="11">
        <f t="shared" ca="1" si="94"/>
        <v>1</v>
      </c>
      <c r="BE98" s="11">
        <f t="shared" ca="1" si="95"/>
        <v>0</v>
      </c>
      <c r="BF98" s="11">
        <f t="shared" ca="1" si="96"/>
        <v>0</v>
      </c>
      <c r="BG98" s="11">
        <f t="shared" ca="1" si="97"/>
        <v>0</v>
      </c>
    </row>
    <row r="99" spans="1:59">
      <c r="A99" s="3">
        <f ca="1">OFFSET(Input!C$1,COUNT(Input!$C:$C)-(ROW()-ROW($A$2)+1),0)</f>
        <v>3</v>
      </c>
      <c r="B99" s="3" t="str">
        <f ca="1">OFFSET(Input!D$1,COUNT(Input!$C:$C)-(ROW()-ROW($A$2)+1),0)</f>
        <v>interleave</v>
      </c>
      <c r="C99" s="3">
        <f ca="1">OFFSET(Input!E$1,COUNT(Input!$C:$C)-(ROW()-ROW($A$2)+1),0)</f>
        <v>49</v>
      </c>
      <c r="D99" s="13">
        <f ca="1">MOD(BB99,Info!$B$32)</f>
        <v>26785161074582</v>
      </c>
      <c r="E99" s="13">
        <f ca="1">MOD(BC99,Info!$B$32)</f>
        <v>119315717514036</v>
      </c>
      <c r="F99" s="11">
        <v>0</v>
      </c>
      <c r="G99" s="11">
        <v>1</v>
      </c>
      <c r="H99" s="11">
        <v>1</v>
      </c>
      <c r="I99" s="11">
        <v>0</v>
      </c>
      <c r="J99" s="11">
        <f t="shared" ca="1" si="49"/>
        <v>49</v>
      </c>
      <c r="K99" s="11">
        <f ca="1">IF($A99=3,Info!$B$32,0)</f>
        <v>119315717514047</v>
      </c>
      <c r="L99" s="12">
        <f t="shared" ca="1" si="50"/>
        <v>1</v>
      </c>
      <c r="M99" s="12">
        <f t="shared" ca="1" si="51"/>
        <v>0</v>
      </c>
      <c r="N99" s="12">
        <f t="shared" ca="1" si="52"/>
        <v>-2435014643143</v>
      </c>
      <c r="O99" s="12">
        <f t="shared" ca="1" si="53"/>
        <v>1</v>
      </c>
      <c r="P99" s="12">
        <f t="shared" ca="1" si="54"/>
        <v>40</v>
      </c>
      <c r="Q99" s="12">
        <f t="shared" ca="1" si="55"/>
        <v>49</v>
      </c>
      <c r="R99" s="11">
        <f t="shared" ca="1" si="56"/>
        <v>-2435014643143</v>
      </c>
      <c r="S99" s="11">
        <f t="shared" ca="1" si="57"/>
        <v>1</v>
      </c>
      <c r="T99" s="11">
        <f t="shared" ca="1" si="58"/>
        <v>2435014643144</v>
      </c>
      <c r="U99" s="11">
        <f t="shared" ca="1" si="59"/>
        <v>-1</v>
      </c>
      <c r="V99" s="11">
        <f t="shared" ca="1" si="60"/>
        <v>9</v>
      </c>
      <c r="W99" s="11">
        <f t="shared" ca="1" si="61"/>
        <v>40</v>
      </c>
      <c r="X99" s="12">
        <f t="shared" ca="1" si="62"/>
        <v>2435014643144</v>
      </c>
      <c r="Y99" s="12">
        <f t="shared" ca="1" si="63"/>
        <v>-1</v>
      </c>
      <c r="Z99" s="12">
        <f t="shared" ca="1" si="64"/>
        <v>-12175073215719</v>
      </c>
      <c r="AA99" s="12">
        <f t="shared" ca="1" si="65"/>
        <v>5</v>
      </c>
      <c r="AB99" s="12">
        <f t="shared" ca="1" si="66"/>
        <v>4</v>
      </c>
      <c r="AC99" s="12">
        <f t="shared" ca="1" si="67"/>
        <v>9</v>
      </c>
      <c r="AD99" s="11">
        <f t="shared" ca="1" si="68"/>
        <v>-12175073215719</v>
      </c>
      <c r="AE99" s="11">
        <f t="shared" ca="1" si="69"/>
        <v>5</v>
      </c>
      <c r="AF99" s="11">
        <f t="shared" ca="1" si="70"/>
        <v>26785161074582</v>
      </c>
      <c r="AG99" s="11">
        <f t="shared" ca="1" si="71"/>
        <v>-11</v>
      </c>
      <c r="AH99" s="11">
        <f t="shared" ca="1" si="72"/>
        <v>1</v>
      </c>
      <c r="AI99" s="11">
        <f t="shared" ca="1" si="73"/>
        <v>4</v>
      </c>
      <c r="AJ99" s="12">
        <f t="shared" ca="1" si="74"/>
        <v>26785161074582</v>
      </c>
      <c r="AK99" s="12">
        <f t="shared" ca="1" si="75"/>
        <v>-11</v>
      </c>
      <c r="AL99" s="12">
        <f t="shared" ca="1" si="76"/>
        <v>-119315717514047</v>
      </c>
      <c r="AM99" s="12">
        <f t="shared" ca="1" si="77"/>
        <v>49</v>
      </c>
      <c r="AN99" s="12">
        <f t="shared" ca="1" si="78"/>
        <v>0</v>
      </c>
      <c r="AO99" s="12">
        <f t="shared" ca="1" si="79"/>
        <v>1</v>
      </c>
      <c r="AP99" s="11">
        <f t="shared" ca="1" si="80"/>
        <v>26785161074582</v>
      </c>
      <c r="AQ99" s="11">
        <f t="shared" ca="1" si="81"/>
        <v>-11</v>
      </c>
      <c r="AR99" s="11">
        <f t="shared" ca="1" si="82"/>
        <v>-119315717514047</v>
      </c>
      <c r="AS99" s="11">
        <f t="shared" ca="1" si="83"/>
        <v>49</v>
      </c>
      <c r="AT99" s="11">
        <f t="shared" ca="1" si="84"/>
        <v>0</v>
      </c>
      <c r="AU99" s="11">
        <f t="shared" ca="1" si="85"/>
        <v>1</v>
      </c>
      <c r="AV99" s="12">
        <f t="shared" ca="1" si="86"/>
        <v>26785161074582</v>
      </c>
      <c r="AW99" s="12">
        <f t="shared" ca="1" si="87"/>
        <v>-11</v>
      </c>
      <c r="AX99" s="12">
        <f t="shared" ca="1" si="88"/>
        <v>-119315717514047</v>
      </c>
      <c r="AY99" s="12">
        <f t="shared" ca="1" si="89"/>
        <v>49</v>
      </c>
      <c r="AZ99" s="12">
        <f t="shared" ca="1" si="90"/>
        <v>0</v>
      </c>
      <c r="BA99" s="12">
        <f t="shared" ca="1" si="91"/>
        <v>1</v>
      </c>
      <c r="BB99" s="11">
        <f t="shared" ca="1" si="92"/>
        <v>26785161074582</v>
      </c>
      <c r="BC99" s="11">
        <f t="shared" ca="1" si="93"/>
        <v>-11</v>
      </c>
      <c r="BD99" s="11">
        <f t="shared" ca="1" si="94"/>
        <v>-119315717514047</v>
      </c>
      <c r="BE99" s="11">
        <f t="shared" ca="1" si="95"/>
        <v>49</v>
      </c>
      <c r="BF99" s="11">
        <f t="shared" ca="1" si="96"/>
        <v>0</v>
      </c>
      <c r="BG99" s="11">
        <f t="shared" ca="1" si="97"/>
        <v>1</v>
      </c>
    </row>
    <row r="100" spans="1:59">
      <c r="A100" s="3">
        <f ca="1">OFFSET(Input!C$1,COUNT(Input!$C:$C)-(ROW()-ROW($A$2)+1),0)</f>
        <v>2</v>
      </c>
      <c r="B100" s="3" t="str">
        <f ca="1">OFFSET(Input!D$1,COUNT(Input!$C:$C)-(ROW()-ROW($A$2)+1),0)</f>
        <v>offset</v>
      </c>
      <c r="C100" s="3">
        <f ca="1">OFFSET(Input!E$1,COUNT(Input!$C:$C)-(ROW()-ROW($A$2)+1),0)</f>
        <v>9037</v>
      </c>
      <c r="D100" s="13">
        <f ca="1">MOD(BB100,Info!$B$32)</f>
        <v>0</v>
      </c>
      <c r="E100" s="13">
        <f ca="1">MOD(BC100,Info!$B$32)</f>
        <v>1</v>
      </c>
      <c r="F100" s="11">
        <v>0</v>
      </c>
      <c r="G100" s="11">
        <v>1</v>
      </c>
      <c r="H100" s="11">
        <v>1</v>
      </c>
      <c r="I100" s="11">
        <v>0</v>
      </c>
      <c r="J100" s="11">
        <f t="shared" ca="1" si="49"/>
        <v>0</v>
      </c>
      <c r="K100" s="11">
        <f ca="1">IF($A100=3,Info!$B$32,0)</f>
        <v>0</v>
      </c>
      <c r="L100" s="12">
        <f t="shared" ca="1" si="50"/>
        <v>0</v>
      </c>
      <c r="M100" s="12">
        <f t="shared" ca="1" si="51"/>
        <v>1</v>
      </c>
      <c r="N100" s="12">
        <f t="shared" ca="1" si="52"/>
        <v>1</v>
      </c>
      <c r="O100" s="12">
        <f t="shared" ca="1" si="53"/>
        <v>0</v>
      </c>
      <c r="P100" s="12">
        <f t="shared" ca="1" si="54"/>
        <v>0</v>
      </c>
      <c r="Q100" s="12">
        <f t="shared" ca="1" si="55"/>
        <v>0</v>
      </c>
      <c r="R100" s="11">
        <f t="shared" ca="1" si="56"/>
        <v>0</v>
      </c>
      <c r="S100" s="11">
        <f t="shared" ca="1" si="57"/>
        <v>1</v>
      </c>
      <c r="T100" s="11">
        <f t="shared" ca="1" si="58"/>
        <v>1</v>
      </c>
      <c r="U100" s="11">
        <f t="shared" ca="1" si="59"/>
        <v>0</v>
      </c>
      <c r="V100" s="11">
        <f t="shared" ca="1" si="60"/>
        <v>0</v>
      </c>
      <c r="W100" s="11">
        <f t="shared" ca="1" si="61"/>
        <v>0</v>
      </c>
      <c r="X100" s="12">
        <f t="shared" ca="1" si="62"/>
        <v>0</v>
      </c>
      <c r="Y100" s="12">
        <f t="shared" ca="1" si="63"/>
        <v>1</v>
      </c>
      <c r="Z100" s="12">
        <f t="shared" ca="1" si="64"/>
        <v>1</v>
      </c>
      <c r="AA100" s="12">
        <f t="shared" ca="1" si="65"/>
        <v>0</v>
      </c>
      <c r="AB100" s="12">
        <f t="shared" ca="1" si="66"/>
        <v>0</v>
      </c>
      <c r="AC100" s="12">
        <f t="shared" ca="1" si="67"/>
        <v>0</v>
      </c>
      <c r="AD100" s="11">
        <f t="shared" ca="1" si="68"/>
        <v>0</v>
      </c>
      <c r="AE100" s="11">
        <f t="shared" ca="1" si="69"/>
        <v>1</v>
      </c>
      <c r="AF100" s="11">
        <f t="shared" ca="1" si="70"/>
        <v>1</v>
      </c>
      <c r="AG100" s="11">
        <f t="shared" ca="1" si="71"/>
        <v>0</v>
      </c>
      <c r="AH100" s="11">
        <f t="shared" ca="1" si="72"/>
        <v>0</v>
      </c>
      <c r="AI100" s="11">
        <f t="shared" ca="1" si="73"/>
        <v>0</v>
      </c>
      <c r="AJ100" s="12">
        <f t="shared" ca="1" si="74"/>
        <v>0</v>
      </c>
      <c r="AK100" s="12">
        <f t="shared" ca="1" si="75"/>
        <v>1</v>
      </c>
      <c r="AL100" s="12">
        <f t="shared" ca="1" si="76"/>
        <v>1</v>
      </c>
      <c r="AM100" s="12">
        <f t="shared" ca="1" si="77"/>
        <v>0</v>
      </c>
      <c r="AN100" s="12">
        <f t="shared" ca="1" si="78"/>
        <v>0</v>
      </c>
      <c r="AO100" s="12">
        <f t="shared" ca="1" si="79"/>
        <v>0</v>
      </c>
      <c r="AP100" s="11">
        <f t="shared" ca="1" si="80"/>
        <v>0</v>
      </c>
      <c r="AQ100" s="11">
        <f t="shared" ca="1" si="81"/>
        <v>1</v>
      </c>
      <c r="AR100" s="11">
        <f t="shared" ca="1" si="82"/>
        <v>1</v>
      </c>
      <c r="AS100" s="11">
        <f t="shared" ca="1" si="83"/>
        <v>0</v>
      </c>
      <c r="AT100" s="11">
        <f t="shared" ca="1" si="84"/>
        <v>0</v>
      </c>
      <c r="AU100" s="11">
        <f t="shared" ca="1" si="85"/>
        <v>0</v>
      </c>
      <c r="AV100" s="12">
        <f t="shared" ca="1" si="86"/>
        <v>0</v>
      </c>
      <c r="AW100" s="12">
        <f t="shared" ca="1" si="87"/>
        <v>1</v>
      </c>
      <c r="AX100" s="12">
        <f t="shared" ca="1" si="88"/>
        <v>1</v>
      </c>
      <c r="AY100" s="12">
        <f t="shared" ca="1" si="89"/>
        <v>0</v>
      </c>
      <c r="AZ100" s="12">
        <f t="shared" ca="1" si="90"/>
        <v>0</v>
      </c>
      <c r="BA100" s="12">
        <f t="shared" ca="1" si="91"/>
        <v>0</v>
      </c>
      <c r="BB100" s="11">
        <f t="shared" ca="1" si="92"/>
        <v>0</v>
      </c>
      <c r="BC100" s="11">
        <f t="shared" ca="1" si="93"/>
        <v>1</v>
      </c>
      <c r="BD100" s="11">
        <f t="shared" ca="1" si="94"/>
        <v>1</v>
      </c>
      <c r="BE100" s="11">
        <f t="shared" ca="1" si="95"/>
        <v>0</v>
      </c>
      <c r="BF100" s="11">
        <f t="shared" ca="1" si="96"/>
        <v>0</v>
      </c>
      <c r="BG100" s="11">
        <f t="shared" ca="1" si="97"/>
        <v>0</v>
      </c>
    </row>
    <row r="101" spans="1:59">
      <c r="A101" s="3">
        <f ca="1">OFFSET(Input!C$1,COUNT(Input!$C:$C)-(ROW()-ROW($A$2)+1),0)</f>
        <v>1</v>
      </c>
      <c r="B101" s="3" t="str">
        <f ca="1">OFFSET(Input!D$1,COUNT(Input!$C:$C)-(ROW()-ROW($A$2)+1),0)</f>
        <v>reverse</v>
      </c>
      <c r="C101" s="3">
        <f ca="1">OFFSET(Input!E$1,COUNT(Input!$C:$C)-(ROW()-ROW($A$2)+1),0)</f>
        <v>0</v>
      </c>
      <c r="D101" s="13">
        <f ca="1">MOD(BB101,Info!$B$32)</f>
        <v>0</v>
      </c>
      <c r="E101" s="13">
        <f ca="1">MOD(BC101,Info!$B$32)</f>
        <v>1</v>
      </c>
      <c r="F101" s="11">
        <v>0</v>
      </c>
      <c r="G101" s="11">
        <v>1</v>
      </c>
      <c r="H101" s="11">
        <v>1</v>
      </c>
      <c r="I101" s="11">
        <v>0</v>
      </c>
      <c r="J101" s="11">
        <f t="shared" ca="1" si="49"/>
        <v>0</v>
      </c>
      <c r="K101" s="11">
        <f ca="1">IF($A101=3,Info!$B$32,0)</f>
        <v>0</v>
      </c>
      <c r="L101" s="12">
        <f t="shared" ca="1" si="50"/>
        <v>0</v>
      </c>
      <c r="M101" s="12">
        <f t="shared" ca="1" si="51"/>
        <v>1</v>
      </c>
      <c r="N101" s="12">
        <f t="shared" ca="1" si="52"/>
        <v>1</v>
      </c>
      <c r="O101" s="12">
        <f t="shared" ca="1" si="53"/>
        <v>0</v>
      </c>
      <c r="P101" s="12">
        <f t="shared" ca="1" si="54"/>
        <v>0</v>
      </c>
      <c r="Q101" s="12">
        <f t="shared" ca="1" si="55"/>
        <v>0</v>
      </c>
      <c r="R101" s="11">
        <f t="shared" ca="1" si="56"/>
        <v>0</v>
      </c>
      <c r="S101" s="11">
        <f t="shared" ca="1" si="57"/>
        <v>1</v>
      </c>
      <c r="T101" s="11">
        <f t="shared" ca="1" si="58"/>
        <v>1</v>
      </c>
      <c r="U101" s="11">
        <f t="shared" ca="1" si="59"/>
        <v>0</v>
      </c>
      <c r="V101" s="11">
        <f t="shared" ca="1" si="60"/>
        <v>0</v>
      </c>
      <c r="W101" s="11">
        <f t="shared" ca="1" si="61"/>
        <v>0</v>
      </c>
      <c r="X101" s="12">
        <f t="shared" ca="1" si="62"/>
        <v>0</v>
      </c>
      <c r="Y101" s="12">
        <f t="shared" ca="1" si="63"/>
        <v>1</v>
      </c>
      <c r="Z101" s="12">
        <f t="shared" ca="1" si="64"/>
        <v>1</v>
      </c>
      <c r="AA101" s="12">
        <f t="shared" ca="1" si="65"/>
        <v>0</v>
      </c>
      <c r="AB101" s="12">
        <f t="shared" ca="1" si="66"/>
        <v>0</v>
      </c>
      <c r="AC101" s="12">
        <f t="shared" ca="1" si="67"/>
        <v>0</v>
      </c>
      <c r="AD101" s="11">
        <f t="shared" ca="1" si="68"/>
        <v>0</v>
      </c>
      <c r="AE101" s="11">
        <f t="shared" ca="1" si="69"/>
        <v>1</v>
      </c>
      <c r="AF101" s="11">
        <f t="shared" ca="1" si="70"/>
        <v>1</v>
      </c>
      <c r="AG101" s="11">
        <f t="shared" ca="1" si="71"/>
        <v>0</v>
      </c>
      <c r="AH101" s="11">
        <f t="shared" ca="1" si="72"/>
        <v>0</v>
      </c>
      <c r="AI101" s="11">
        <f t="shared" ca="1" si="73"/>
        <v>0</v>
      </c>
      <c r="AJ101" s="12">
        <f t="shared" ca="1" si="74"/>
        <v>0</v>
      </c>
      <c r="AK101" s="12">
        <f t="shared" ca="1" si="75"/>
        <v>1</v>
      </c>
      <c r="AL101" s="12">
        <f t="shared" ca="1" si="76"/>
        <v>1</v>
      </c>
      <c r="AM101" s="12">
        <f t="shared" ca="1" si="77"/>
        <v>0</v>
      </c>
      <c r="AN101" s="12">
        <f t="shared" ca="1" si="78"/>
        <v>0</v>
      </c>
      <c r="AO101" s="12">
        <f t="shared" ca="1" si="79"/>
        <v>0</v>
      </c>
      <c r="AP101" s="11">
        <f t="shared" ca="1" si="80"/>
        <v>0</v>
      </c>
      <c r="AQ101" s="11">
        <f t="shared" ca="1" si="81"/>
        <v>1</v>
      </c>
      <c r="AR101" s="11">
        <f t="shared" ca="1" si="82"/>
        <v>1</v>
      </c>
      <c r="AS101" s="11">
        <f t="shared" ca="1" si="83"/>
        <v>0</v>
      </c>
      <c r="AT101" s="11">
        <f t="shared" ca="1" si="84"/>
        <v>0</v>
      </c>
      <c r="AU101" s="11">
        <f t="shared" ca="1" si="85"/>
        <v>0</v>
      </c>
      <c r="AV101" s="12">
        <f t="shared" ca="1" si="86"/>
        <v>0</v>
      </c>
      <c r="AW101" s="12">
        <f t="shared" ca="1" si="87"/>
        <v>1</v>
      </c>
      <c r="AX101" s="12">
        <f t="shared" ca="1" si="88"/>
        <v>1</v>
      </c>
      <c r="AY101" s="12">
        <f t="shared" ca="1" si="89"/>
        <v>0</v>
      </c>
      <c r="AZ101" s="12">
        <f t="shared" ca="1" si="90"/>
        <v>0</v>
      </c>
      <c r="BA101" s="12">
        <f t="shared" ca="1" si="91"/>
        <v>0</v>
      </c>
      <c r="BB101" s="11">
        <f t="shared" ca="1" si="92"/>
        <v>0</v>
      </c>
      <c r="BC101" s="11">
        <f t="shared" ca="1" si="93"/>
        <v>1</v>
      </c>
      <c r="BD101" s="11">
        <f t="shared" ca="1" si="94"/>
        <v>1</v>
      </c>
      <c r="BE101" s="11">
        <f t="shared" ca="1" si="95"/>
        <v>0</v>
      </c>
      <c r="BF101" s="11">
        <f t="shared" ca="1" si="96"/>
        <v>0</v>
      </c>
      <c r="BG101" s="11">
        <f t="shared" ca="1" si="9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FFD3A-7B77-2149-A7EF-2FD8CE298B85}">
  <dimension ref="A1:DA102"/>
  <sheetViews>
    <sheetView workbookViewId="0">
      <pane xSplit="3" ySplit="2" topLeftCell="D83" activePane="bottomRight" state="frozen"/>
      <selection pane="topRight" activeCell="D1" sqref="D1"/>
      <selection pane="bottomLeft" activeCell="A3" sqref="A3"/>
      <selection pane="bottomRight" activeCell="E20" sqref="E20"/>
    </sheetView>
  </sheetViews>
  <sheetFormatPr baseColWidth="10" defaultColWidth="18.33203125" defaultRowHeight="16"/>
  <cols>
    <col min="1" max="1" width="2.1640625" style="10" bestFit="1" customWidth="1"/>
    <col min="2" max="2" width="9.33203125" style="7" bestFit="1" customWidth="1"/>
    <col min="3" max="3" width="5.83203125" style="7" bestFit="1" customWidth="1"/>
    <col min="4" max="4" width="18.33203125" style="6"/>
    <col min="5" max="5" width="18.33203125" style="15"/>
    <col min="6" max="6" width="6.6640625" style="15" hidden="1" customWidth="1"/>
    <col min="7" max="55" width="5.33203125" style="15" hidden="1" customWidth="1"/>
    <col min="56" max="57" width="18.33203125" style="13"/>
    <col min="58" max="60" width="18.33203125" style="14"/>
    <col min="61" max="63" width="18.33203125" style="16"/>
    <col min="64" max="16384" width="18.33203125" style="8"/>
  </cols>
  <sheetData>
    <row r="1" spans="1:63">
      <c r="D1" s="6" t="s">
        <v>22</v>
      </c>
      <c r="E1" s="15" t="s">
        <v>23</v>
      </c>
      <c r="F1" s="15">
        <v>0</v>
      </c>
      <c r="G1" s="15">
        <v>1</v>
      </c>
      <c r="H1" s="15">
        <v>2</v>
      </c>
      <c r="I1" s="15">
        <v>3</v>
      </c>
      <c r="J1" s="15">
        <v>4</v>
      </c>
      <c r="K1" s="15">
        <v>5</v>
      </c>
      <c r="L1" s="15">
        <v>6</v>
      </c>
      <c r="M1" s="15">
        <v>7</v>
      </c>
      <c r="N1" s="15">
        <v>8</v>
      </c>
      <c r="O1" s="15">
        <v>9</v>
      </c>
      <c r="P1" s="15">
        <v>10</v>
      </c>
      <c r="Q1" s="15">
        <v>11</v>
      </c>
      <c r="R1" s="15">
        <v>12</v>
      </c>
      <c r="S1" s="15">
        <v>13</v>
      </c>
      <c r="T1" s="15">
        <v>14</v>
      </c>
      <c r="U1" s="15">
        <v>15</v>
      </c>
      <c r="V1" s="15">
        <v>16</v>
      </c>
      <c r="W1" s="15">
        <v>17</v>
      </c>
      <c r="X1" s="15">
        <v>18</v>
      </c>
      <c r="Y1" s="15">
        <v>19</v>
      </c>
      <c r="Z1" s="15">
        <v>20</v>
      </c>
      <c r="AA1" s="15">
        <v>21</v>
      </c>
      <c r="AB1" s="15">
        <v>22</v>
      </c>
      <c r="AC1" s="15">
        <v>23</v>
      </c>
      <c r="AD1" s="15">
        <v>24</v>
      </c>
      <c r="AE1" s="15">
        <v>25</v>
      </c>
      <c r="AF1" s="15">
        <v>26</v>
      </c>
      <c r="AG1" s="15">
        <v>27</v>
      </c>
      <c r="AH1" s="15">
        <v>28</v>
      </c>
      <c r="AI1" s="15">
        <v>29</v>
      </c>
      <c r="AJ1" s="15">
        <v>30</v>
      </c>
      <c r="AK1" s="15">
        <v>31</v>
      </c>
      <c r="AL1" s="15">
        <v>32</v>
      </c>
      <c r="AM1" s="15">
        <v>33</v>
      </c>
      <c r="AN1" s="15">
        <v>34</v>
      </c>
      <c r="AO1" s="15">
        <v>35</v>
      </c>
      <c r="AP1" s="15">
        <v>36</v>
      </c>
      <c r="AQ1" s="15">
        <v>37</v>
      </c>
      <c r="AR1" s="15">
        <v>38</v>
      </c>
      <c r="AS1" s="15">
        <v>39</v>
      </c>
      <c r="AT1" s="15">
        <v>40</v>
      </c>
      <c r="AU1" s="15">
        <v>41</v>
      </c>
      <c r="AV1" s="15">
        <v>42</v>
      </c>
      <c r="AW1" s="15">
        <v>43</v>
      </c>
      <c r="AX1" s="15">
        <v>44</v>
      </c>
      <c r="AY1" s="15">
        <v>45</v>
      </c>
      <c r="AZ1" s="15">
        <v>46</v>
      </c>
      <c r="BA1" s="15">
        <v>47</v>
      </c>
      <c r="BB1" s="15">
        <v>48</v>
      </c>
      <c r="BC1" s="15">
        <v>49</v>
      </c>
      <c r="BD1" s="13" t="s">
        <v>22</v>
      </c>
      <c r="BE1" s="13" t="s">
        <v>34</v>
      </c>
      <c r="BF1" s="14" t="s">
        <v>4</v>
      </c>
      <c r="BG1" s="14" t="s">
        <v>5</v>
      </c>
      <c r="BH1" s="14" t="s">
        <v>7</v>
      </c>
      <c r="BI1" s="16" t="s">
        <v>4</v>
      </c>
      <c r="BJ1" s="16" t="s">
        <v>5</v>
      </c>
      <c r="BK1" s="16" t="s">
        <v>7</v>
      </c>
    </row>
    <row r="2" spans="1:63">
      <c r="B2" s="7" t="s">
        <v>8</v>
      </c>
      <c r="D2" s="6">
        <v>0</v>
      </c>
      <c r="E2" s="15">
        <v>1</v>
      </c>
      <c r="F2" s="15">
        <f>2^F1</f>
        <v>1</v>
      </c>
      <c r="G2" s="15">
        <f t="shared" ref="G2:BC2" si="0">2^G1</f>
        <v>2</v>
      </c>
      <c r="H2" s="15">
        <f t="shared" si="0"/>
        <v>4</v>
      </c>
      <c r="I2" s="15">
        <f t="shared" si="0"/>
        <v>8</v>
      </c>
      <c r="J2" s="15">
        <f t="shared" si="0"/>
        <v>16</v>
      </c>
      <c r="K2" s="15">
        <f t="shared" si="0"/>
        <v>32</v>
      </c>
      <c r="L2" s="15">
        <f t="shared" si="0"/>
        <v>64</v>
      </c>
      <c r="M2" s="15">
        <f t="shared" si="0"/>
        <v>128</v>
      </c>
      <c r="N2" s="15">
        <f t="shared" si="0"/>
        <v>256</v>
      </c>
      <c r="O2" s="15">
        <f t="shared" si="0"/>
        <v>512</v>
      </c>
      <c r="P2" s="15">
        <f t="shared" si="0"/>
        <v>1024</v>
      </c>
      <c r="Q2" s="15">
        <f t="shared" si="0"/>
        <v>2048</v>
      </c>
      <c r="R2" s="15">
        <f t="shared" si="0"/>
        <v>4096</v>
      </c>
      <c r="S2" s="15">
        <f t="shared" si="0"/>
        <v>8192</v>
      </c>
      <c r="T2" s="15">
        <f t="shared" si="0"/>
        <v>16384</v>
      </c>
      <c r="U2" s="15">
        <f t="shared" si="0"/>
        <v>32768</v>
      </c>
      <c r="V2" s="15">
        <f t="shared" si="0"/>
        <v>65536</v>
      </c>
      <c r="W2" s="15">
        <f t="shared" si="0"/>
        <v>131072</v>
      </c>
      <c r="X2" s="15">
        <f t="shared" si="0"/>
        <v>262144</v>
      </c>
      <c r="Y2" s="15">
        <f t="shared" si="0"/>
        <v>524288</v>
      </c>
      <c r="Z2" s="15">
        <f t="shared" si="0"/>
        <v>1048576</v>
      </c>
      <c r="AA2" s="15">
        <f t="shared" si="0"/>
        <v>2097152</v>
      </c>
      <c r="AB2" s="15">
        <f t="shared" si="0"/>
        <v>4194304</v>
      </c>
      <c r="AC2" s="15">
        <f t="shared" si="0"/>
        <v>8388608</v>
      </c>
      <c r="AD2" s="15">
        <f t="shared" si="0"/>
        <v>16777216</v>
      </c>
      <c r="AE2" s="15">
        <f t="shared" si="0"/>
        <v>33554432</v>
      </c>
      <c r="AF2" s="15">
        <f t="shared" si="0"/>
        <v>67108864</v>
      </c>
      <c r="AG2" s="15">
        <f t="shared" si="0"/>
        <v>134217728</v>
      </c>
      <c r="AH2" s="15">
        <f t="shared" si="0"/>
        <v>268435456</v>
      </c>
      <c r="AI2" s="15">
        <f t="shared" si="0"/>
        <v>536870912</v>
      </c>
      <c r="AJ2" s="15">
        <f t="shared" si="0"/>
        <v>1073741824</v>
      </c>
      <c r="AK2" s="15">
        <f t="shared" si="0"/>
        <v>2147483648</v>
      </c>
      <c r="AL2" s="15">
        <f t="shared" si="0"/>
        <v>4294967296</v>
      </c>
      <c r="AM2" s="15">
        <f t="shared" si="0"/>
        <v>8589934592</v>
      </c>
      <c r="AN2" s="15">
        <f t="shared" si="0"/>
        <v>17179869184</v>
      </c>
      <c r="AO2" s="15">
        <f t="shared" si="0"/>
        <v>34359738368</v>
      </c>
      <c r="AP2" s="15">
        <f t="shared" si="0"/>
        <v>68719476736</v>
      </c>
      <c r="AQ2" s="15">
        <f t="shared" si="0"/>
        <v>137438953472</v>
      </c>
      <c r="AR2" s="15">
        <f t="shared" si="0"/>
        <v>274877906944</v>
      </c>
      <c r="AS2" s="15">
        <f t="shared" si="0"/>
        <v>549755813888</v>
      </c>
      <c r="AT2" s="15">
        <f t="shared" si="0"/>
        <v>1099511627776</v>
      </c>
      <c r="AU2" s="15">
        <f t="shared" si="0"/>
        <v>2199023255552</v>
      </c>
      <c r="AV2" s="15">
        <f t="shared" si="0"/>
        <v>4398046511104</v>
      </c>
      <c r="AW2" s="15">
        <f t="shared" si="0"/>
        <v>8796093022208</v>
      </c>
      <c r="AX2" s="15">
        <f t="shared" si="0"/>
        <v>17592186044416</v>
      </c>
      <c r="AY2" s="15">
        <f t="shared" si="0"/>
        <v>35184372088832</v>
      </c>
      <c r="AZ2" s="15">
        <f t="shared" si="0"/>
        <v>70368744177664</v>
      </c>
      <c r="BA2" s="15">
        <f t="shared" si="0"/>
        <v>140737488355328</v>
      </c>
      <c r="BB2" s="15">
        <f t="shared" si="0"/>
        <v>281474976710656</v>
      </c>
      <c r="BC2" s="15">
        <f t="shared" si="0"/>
        <v>562949953421312</v>
      </c>
    </row>
    <row r="3" spans="1:63">
      <c r="A3" s="10">
        <f ca="1">OFFSET(Input!C$1,COUNT(Input!$C:$C)-(ROW()-ROW($A$3)+1),0)</f>
        <v>3</v>
      </c>
      <c r="B3" s="7" t="str">
        <f ca="1">OFFSET(Input!D$1,COUNT(Input!$C:$C)-(ROW()-ROW($A$3)+1),0)</f>
        <v>interleave</v>
      </c>
      <c r="C3" s="7">
        <f ca="1">OFFSET(Input!E$1,COUNT(Input!$C:$C)-(ROW()-ROW($A$3)+1),0)</f>
        <v>11</v>
      </c>
      <c r="D3" s="6">
        <f ca="1">MOD(BD3+MOD(SUMPRODUCT(--ISODD(INT(D2/F$2:M$2)),F3:M3),Info!$B$32)+MOD(SUMPRODUCT(--ISODD(INT(D2/N$2:U$2)),N3:U3),Info!$B$32)+MOD(SUMPRODUCT(--ISODD(INT(D2/V$2:AC$2)),V3:AC3),Info!$B$32)+MOD(SUMPRODUCT(--ISODD(INT(D2/AD$2:AK$2)),AD3:AK3),Info!$B$32)+MOD(SUMPRODUCT(--ISODD(INT(D2/AL$2:AS$2)),AL3:AS3),Info!$B$32)+MOD(SUMPRODUCT(--ISODD(INT(D2/AT$2:BA$2)),AT3:BA3),Info!$B$32)+MOD(SUMPRODUCT(--ISODD(INT(D2/BB$2:BC$2)),BB3:BC3),Info!$B$32),Info!$B$32)</f>
        <v>0</v>
      </c>
      <c r="E3" s="15">
        <f ca="1">MOD(MOD(SUMPRODUCT(--ISODD(INT(E2/F$2:M$2)),F3:M3),Info!$B$32)+MOD(SUMPRODUCT(--ISODD(INT(E2/N$2:U$2)),N3:U3),Info!$B$32)+MOD(SUMPRODUCT(--ISODD(INT(E2/V$2:AC$2)),V3:AC3),Info!$B$32)+MOD(SUMPRODUCT(--ISODD(INT(E2/AD$2:AK$2)),AD3:AK3),Info!$B$32)+MOD(SUMPRODUCT(--ISODD(INT(E2/AL$2:AS$2)),AL3:AS3),Info!$B$32)+MOD(SUMPRODUCT(--ISODD(INT(E2/AT$2:BA$2)),AT3:BA3),Info!$B$32)+MOD(SUMPRODUCT(--ISODD(INT(E2/BB$2:BC$2)),BB3:BC3),Info!$B$32),Info!$B$32)</f>
        <v>10846883410368</v>
      </c>
      <c r="F3" s="15">
        <f ca="1">BE3</f>
        <v>10846883410368</v>
      </c>
      <c r="G3" s="15">
        <f ca="1">F3*2-IF(F3*2&gt;=Info!$B$32,Info!$B$32,0)</f>
        <v>21693766820736</v>
      </c>
      <c r="H3" s="15">
        <f ca="1">G3*2-IF(G3*2&gt;=Info!$B$32,Info!$B$32,0)</f>
        <v>43387533641472</v>
      </c>
      <c r="I3" s="15">
        <f ca="1">H3*2-IF(H3*2&gt;=Info!$B$32,Info!$B$32,0)</f>
        <v>86775067282944</v>
      </c>
      <c r="J3" s="15">
        <f ca="1">I3*2-IF(I3*2&gt;=Info!$B$32,Info!$B$32,0)</f>
        <v>54234417051841</v>
      </c>
      <c r="K3" s="15">
        <f ca="1">J3*2-IF(J3*2&gt;=Info!$B$32,Info!$B$32,0)</f>
        <v>108468834103682</v>
      </c>
      <c r="L3" s="15">
        <f ca="1">K3*2-IF(K3*2&gt;=Info!$B$32,Info!$B$32,0)</f>
        <v>97621950693317</v>
      </c>
      <c r="M3" s="15">
        <f ca="1">L3*2-IF(L3*2&gt;=Info!$B$32,Info!$B$32,0)</f>
        <v>75928183872587</v>
      </c>
      <c r="N3" s="15">
        <f ca="1">M3*2-IF(M3*2&gt;=Info!$B$32,Info!$B$32,0)</f>
        <v>32540650231127</v>
      </c>
      <c r="O3" s="15">
        <f ca="1">N3*2-IF(N3*2&gt;=Info!$B$32,Info!$B$32,0)</f>
        <v>65081300462254</v>
      </c>
      <c r="P3" s="15">
        <f ca="1">O3*2-IF(O3*2&gt;=Info!$B$32,Info!$B$32,0)</f>
        <v>10846883410461</v>
      </c>
      <c r="Q3" s="15">
        <f ca="1">P3*2-IF(P3*2&gt;=Info!$B$32,Info!$B$32,0)</f>
        <v>21693766820922</v>
      </c>
      <c r="R3" s="15">
        <f ca="1">Q3*2-IF(Q3*2&gt;=Info!$B$32,Info!$B$32,0)</f>
        <v>43387533641844</v>
      </c>
      <c r="S3" s="15">
        <f ca="1">R3*2-IF(R3*2&gt;=Info!$B$32,Info!$B$32,0)</f>
        <v>86775067283688</v>
      </c>
      <c r="T3" s="15">
        <f ca="1">S3*2-IF(S3*2&gt;=Info!$B$32,Info!$B$32,0)</f>
        <v>54234417053329</v>
      </c>
      <c r="U3" s="15">
        <f ca="1">T3*2-IF(T3*2&gt;=Info!$B$32,Info!$B$32,0)</f>
        <v>108468834106658</v>
      </c>
      <c r="V3" s="15">
        <f ca="1">U3*2-IF(U3*2&gt;=Info!$B$32,Info!$B$32,0)</f>
        <v>97621950699269</v>
      </c>
      <c r="W3" s="15">
        <f ca="1">V3*2-IF(V3*2&gt;=Info!$B$32,Info!$B$32,0)</f>
        <v>75928183884491</v>
      </c>
      <c r="X3" s="15">
        <f ca="1">W3*2-IF(W3*2&gt;=Info!$B$32,Info!$B$32,0)</f>
        <v>32540650254935</v>
      </c>
      <c r="Y3" s="15">
        <f ca="1">X3*2-IF(X3*2&gt;=Info!$B$32,Info!$B$32,0)</f>
        <v>65081300509870</v>
      </c>
      <c r="Z3" s="15">
        <f ca="1">Y3*2-IF(Y3*2&gt;=Info!$B$32,Info!$B$32,0)</f>
        <v>10846883505693</v>
      </c>
      <c r="AA3" s="15">
        <f ca="1">Z3*2-IF(Z3*2&gt;=Info!$B$32,Info!$B$32,0)</f>
        <v>21693767011386</v>
      </c>
      <c r="AB3" s="15">
        <f ca="1">AA3*2-IF(AA3*2&gt;=Info!$B$32,Info!$B$32,0)</f>
        <v>43387534022772</v>
      </c>
      <c r="AC3" s="15">
        <f ca="1">AB3*2-IF(AB3*2&gt;=Info!$B$32,Info!$B$32,0)</f>
        <v>86775068045544</v>
      </c>
      <c r="AD3" s="15">
        <f ca="1">AC3*2-IF(AC3*2&gt;=Info!$B$32,Info!$B$32,0)</f>
        <v>54234418577041</v>
      </c>
      <c r="AE3" s="15">
        <f ca="1">AD3*2-IF(AD3*2&gt;=Info!$B$32,Info!$B$32,0)</f>
        <v>108468837154082</v>
      </c>
      <c r="AF3" s="15">
        <f ca="1">AE3*2-IF(AE3*2&gt;=Info!$B$32,Info!$B$32,0)</f>
        <v>97621956794117</v>
      </c>
      <c r="AG3" s="15">
        <f ca="1">AF3*2-IF(AF3*2&gt;=Info!$B$32,Info!$B$32,0)</f>
        <v>75928196074187</v>
      </c>
      <c r="AH3" s="15">
        <f ca="1">AG3*2-IF(AG3*2&gt;=Info!$B$32,Info!$B$32,0)</f>
        <v>32540674634327</v>
      </c>
      <c r="AI3" s="15">
        <f ca="1">AH3*2-IF(AH3*2&gt;=Info!$B$32,Info!$B$32,0)</f>
        <v>65081349268654</v>
      </c>
      <c r="AJ3" s="15">
        <f ca="1">AI3*2-IF(AI3*2&gt;=Info!$B$32,Info!$B$32,0)</f>
        <v>10846981023261</v>
      </c>
      <c r="AK3" s="15">
        <f ca="1">AJ3*2-IF(AJ3*2&gt;=Info!$B$32,Info!$B$32,0)</f>
        <v>21693962046522</v>
      </c>
      <c r="AL3" s="15">
        <f ca="1">AK3*2-IF(AK3*2&gt;=Info!$B$32,Info!$B$32,0)</f>
        <v>43387924093044</v>
      </c>
      <c r="AM3" s="15">
        <f ca="1">AL3*2-IF(AL3*2&gt;=Info!$B$32,Info!$B$32,0)</f>
        <v>86775848186088</v>
      </c>
      <c r="AN3" s="15">
        <f ca="1">AM3*2-IF(AM3*2&gt;=Info!$B$32,Info!$B$32,0)</f>
        <v>54235978858129</v>
      </c>
      <c r="AO3" s="15">
        <f ca="1">AN3*2-IF(AN3*2&gt;=Info!$B$32,Info!$B$32,0)</f>
        <v>108471957716258</v>
      </c>
      <c r="AP3" s="15">
        <f ca="1">AO3*2-IF(AO3*2&gt;=Info!$B$32,Info!$B$32,0)</f>
        <v>97628197918469</v>
      </c>
      <c r="AQ3" s="15">
        <f ca="1">AP3*2-IF(AP3*2&gt;=Info!$B$32,Info!$B$32,0)</f>
        <v>75940678322891</v>
      </c>
      <c r="AR3" s="15">
        <f ca="1">AQ3*2-IF(AQ3*2&gt;=Info!$B$32,Info!$B$32,0)</f>
        <v>32565639131735</v>
      </c>
      <c r="AS3" s="15">
        <f ca="1">AR3*2-IF(AR3*2&gt;=Info!$B$32,Info!$B$32,0)</f>
        <v>65131278263470</v>
      </c>
      <c r="AT3" s="15">
        <f ca="1">AS3*2-IF(AS3*2&gt;=Info!$B$32,Info!$B$32,0)</f>
        <v>10946839012893</v>
      </c>
      <c r="AU3" s="15">
        <f ca="1">AT3*2-IF(AT3*2&gt;=Info!$B$32,Info!$B$32,0)</f>
        <v>21893678025786</v>
      </c>
      <c r="AV3" s="15">
        <f ca="1">AU3*2-IF(AU3*2&gt;=Info!$B$32,Info!$B$32,0)</f>
        <v>43787356051572</v>
      </c>
      <c r="AW3" s="15">
        <f ca="1">AV3*2-IF(AV3*2&gt;=Info!$B$32,Info!$B$32,0)</f>
        <v>87574712103144</v>
      </c>
      <c r="AX3" s="15">
        <f ca="1">AW3*2-IF(AW3*2&gt;=Info!$B$32,Info!$B$32,0)</f>
        <v>55833706692241</v>
      </c>
      <c r="AY3" s="15">
        <f ca="1">AX3*2-IF(AX3*2&gt;=Info!$B$32,Info!$B$32,0)</f>
        <v>111667413384482</v>
      </c>
      <c r="AZ3" s="15">
        <f ca="1">AY3*2-IF(AY3*2&gt;=Info!$B$32,Info!$B$32,0)</f>
        <v>104019109254917</v>
      </c>
      <c r="BA3" s="15">
        <f ca="1">AZ3*2-IF(AZ3*2&gt;=Info!$B$32,Info!$B$32,0)</f>
        <v>88722500995787</v>
      </c>
      <c r="BB3" s="15">
        <f ca="1">BA3*2-IF(BA3*2&gt;=Info!$B$32,Info!$B$32,0)</f>
        <v>58129284477527</v>
      </c>
      <c r="BC3" s="15">
        <f ca="1">BB3*2-IF(BB3*2&gt;=Info!$B$32,Info!$B$32,0)</f>
        <v>116258568955054</v>
      </c>
      <c r="BD3" s="13">
        <f ca="1">INDEX(BF3:BH3,A3)</f>
        <v>0</v>
      </c>
      <c r="BE3" s="13">
        <f ca="1">INDEX(BI3:BK3,A3)</f>
        <v>10846883410368</v>
      </c>
      <c r="BF3" s="14" t="str">
        <f ca="1">IF($A3=1,Info!$B$32-1,"")</f>
        <v/>
      </c>
      <c r="BG3" s="14" t="str">
        <f ca="1">IF($A3=2,IF($C3&lt;0,Info!$B$32+$C3,$C3),"")</f>
        <v/>
      </c>
      <c r="BH3" s="14">
        <f ca="1">IF($A3=3,0,"")</f>
        <v>0</v>
      </c>
      <c r="BI3" s="16" t="str">
        <f ca="1">IF($A3=1,Info!$B$32-1,"")</f>
        <v/>
      </c>
      <c r="BJ3" s="16" t="str">
        <f ca="1">IF($A3=2,1,"")</f>
        <v/>
      </c>
      <c r="BK3" s="16">
        <f ca="1">IF($A3=3,'part2 invmod'!D2,"")</f>
        <v>10846883410368</v>
      </c>
    </row>
    <row r="4" spans="1:63">
      <c r="A4" s="10">
        <f ca="1">OFFSET(Input!C$1,COUNT(Input!$C:$C)-(ROW()-ROW($A$3)+1),0)</f>
        <v>2</v>
      </c>
      <c r="B4" s="7" t="str">
        <f ca="1">OFFSET(Input!D$1,COUNT(Input!$C:$C)-(ROW()-ROW($A$3)+1),0)</f>
        <v>offset</v>
      </c>
      <c r="C4" s="7">
        <f ca="1">OFFSET(Input!E$1,COUNT(Input!$C:$C)-(ROW()-ROW($A$3)+1),0)</f>
        <v>-893</v>
      </c>
      <c r="D4" s="6">
        <f ca="1">MOD(BD4+MOD(SUMPRODUCT(--ISODD(INT(D3/F$2:M$2)),F4:M4),Info!$B$32)+MOD(SUMPRODUCT(--ISODD(INT(D3/N$2:U$2)),N4:U4),Info!$B$32)+MOD(SUMPRODUCT(--ISODD(INT(D3/V$2:AC$2)),V4:AC4),Info!$B$32)+MOD(SUMPRODUCT(--ISODD(INT(D3/AD$2:AK$2)),AD4:AK4),Info!$B$32)+MOD(SUMPRODUCT(--ISODD(INT(D3/AL$2:AS$2)),AL4:AS4),Info!$B$32)+MOD(SUMPRODUCT(--ISODD(INT(D3/AT$2:BA$2)),AT4:BA4),Info!$B$32)+MOD(SUMPRODUCT(--ISODD(INT(D3/BB$2:BC$2)),BB4:BC4),Info!$B$32),Info!$B$32)</f>
        <v>119315717513154</v>
      </c>
      <c r="E4" s="15">
        <f ca="1">MOD(MOD(SUMPRODUCT(--ISODD(INT(E3/F$2:M$2)),F4:M4),Info!$B$32)+MOD(SUMPRODUCT(--ISODD(INT(E3/N$2:U$2)),N4:U4),Info!$B$32)+MOD(SUMPRODUCT(--ISODD(INT(E3/V$2:AC$2)),V4:AC4),Info!$B$32)+MOD(SUMPRODUCT(--ISODD(INT(E3/AD$2:AK$2)),AD4:AK4),Info!$B$32)+MOD(SUMPRODUCT(--ISODD(INT(E3/AL$2:AS$2)),AL4:AS4),Info!$B$32)+MOD(SUMPRODUCT(--ISODD(INT(E3/AT$2:BA$2)),AT4:BA4),Info!$B$32)+MOD(SUMPRODUCT(--ISODD(INT(E3/BB$2:BC$2)),BB4:BC4),Info!$B$32),Info!$B$32)</f>
        <v>10846883410368</v>
      </c>
      <c r="F4" s="15">
        <f t="shared" ref="F4:F67" ca="1" si="1">BE4</f>
        <v>1</v>
      </c>
      <c r="G4" s="15">
        <f ca="1">F4*2-IF(F4*2&gt;=Info!$B$32,Info!$B$32,0)</f>
        <v>2</v>
      </c>
      <c r="H4" s="15">
        <f ca="1">G4*2-IF(G4*2&gt;=Info!$B$32,Info!$B$32,0)</f>
        <v>4</v>
      </c>
      <c r="I4" s="15">
        <f ca="1">H4*2-IF(H4*2&gt;=Info!$B$32,Info!$B$32,0)</f>
        <v>8</v>
      </c>
      <c r="J4" s="15">
        <f ca="1">I4*2-IF(I4*2&gt;=Info!$B$32,Info!$B$32,0)</f>
        <v>16</v>
      </c>
      <c r="K4" s="15">
        <f ca="1">J4*2-IF(J4*2&gt;=Info!$B$32,Info!$B$32,0)</f>
        <v>32</v>
      </c>
      <c r="L4" s="15">
        <f ca="1">K4*2-IF(K4*2&gt;=Info!$B$32,Info!$B$32,0)</f>
        <v>64</v>
      </c>
      <c r="M4" s="15">
        <f ca="1">L4*2-IF(L4*2&gt;=Info!$B$32,Info!$B$32,0)</f>
        <v>128</v>
      </c>
      <c r="N4" s="15">
        <f ca="1">M4*2-IF(M4*2&gt;=Info!$B$32,Info!$B$32,0)</f>
        <v>256</v>
      </c>
      <c r="O4" s="15">
        <f ca="1">N4*2-IF(N4*2&gt;=Info!$B$32,Info!$B$32,0)</f>
        <v>512</v>
      </c>
      <c r="P4" s="15">
        <f ca="1">O4*2-IF(O4*2&gt;=Info!$B$32,Info!$B$32,0)</f>
        <v>1024</v>
      </c>
      <c r="Q4" s="15">
        <f ca="1">P4*2-IF(P4*2&gt;=Info!$B$32,Info!$B$32,0)</f>
        <v>2048</v>
      </c>
      <c r="R4" s="15">
        <f ca="1">Q4*2-IF(Q4*2&gt;=Info!$B$32,Info!$B$32,0)</f>
        <v>4096</v>
      </c>
      <c r="S4" s="15">
        <f ca="1">R4*2-IF(R4*2&gt;=Info!$B$32,Info!$B$32,0)</f>
        <v>8192</v>
      </c>
      <c r="T4" s="15">
        <f ca="1">S4*2-IF(S4*2&gt;=Info!$B$32,Info!$B$32,0)</f>
        <v>16384</v>
      </c>
      <c r="U4" s="15">
        <f ca="1">T4*2-IF(T4*2&gt;=Info!$B$32,Info!$B$32,0)</f>
        <v>32768</v>
      </c>
      <c r="V4" s="15">
        <f ca="1">U4*2-IF(U4*2&gt;=Info!$B$32,Info!$B$32,0)</f>
        <v>65536</v>
      </c>
      <c r="W4" s="15">
        <f ca="1">V4*2-IF(V4*2&gt;=Info!$B$32,Info!$B$32,0)</f>
        <v>131072</v>
      </c>
      <c r="X4" s="15">
        <f ca="1">W4*2-IF(W4*2&gt;=Info!$B$32,Info!$B$32,0)</f>
        <v>262144</v>
      </c>
      <c r="Y4" s="15">
        <f ca="1">X4*2-IF(X4*2&gt;=Info!$B$32,Info!$B$32,0)</f>
        <v>524288</v>
      </c>
      <c r="Z4" s="15">
        <f ca="1">Y4*2-IF(Y4*2&gt;=Info!$B$32,Info!$B$32,0)</f>
        <v>1048576</v>
      </c>
      <c r="AA4" s="15">
        <f ca="1">Z4*2-IF(Z4*2&gt;=Info!$B$32,Info!$B$32,0)</f>
        <v>2097152</v>
      </c>
      <c r="AB4" s="15">
        <f ca="1">AA4*2-IF(AA4*2&gt;=Info!$B$32,Info!$B$32,0)</f>
        <v>4194304</v>
      </c>
      <c r="AC4" s="15">
        <f ca="1">AB4*2-IF(AB4*2&gt;=Info!$B$32,Info!$B$32,0)</f>
        <v>8388608</v>
      </c>
      <c r="AD4" s="15">
        <f ca="1">AC4*2-IF(AC4*2&gt;=Info!$B$32,Info!$B$32,0)</f>
        <v>16777216</v>
      </c>
      <c r="AE4" s="15">
        <f ca="1">AD4*2-IF(AD4*2&gt;=Info!$B$32,Info!$B$32,0)</f>
        <v>33554432</v>
      </c>
      <c r="AF4" s="15">
        <f ca="1">AE4*2-IF(AE4*2&gt;=Info!$B$32,Info!$B$32,0)</f>
        <v>67108864</v>
      </c>
      <c r="AG4" s="15">
        <f ca="1">AF4*2-IF(AF4*2&gt;=Info!$B$32,Info!$B$32,0)</f>
        <v>134217728</v>
      </c>
      <c r="AH4" s="15">
        <f ca="1">AG4*2-IF(AG4*2&gt;=Info!$B$32,Info!$B$32,0)</f>
        <v>268435456</v>
      </c>
      <c r="AI4" s="15">
        <f ca="1">AH4*2-IF(AH4*2&gt;=Info!$B$32,Info!$B$32,0)</f>
        <v>536870912</v>
      </c>
      <c r="AJ4" s="15">
        <f ca="1">AI4*2-IF(AI4*2&gt;=Info!$B$32,Info!$B$32,0)</f>
        <v>1073741824</v>
      </c>
      <c r="AK4" s="15">
        <f ca="1">AJ4*2-IF(AJ4*2&gt;=Info!$B$32,Info!$B$32,0)</f>
        <v>2147483648</v>
      </c>
      <c r="AL4" s="15">
        <f ca="1">AK4*2-IF(AK4*2&gt;=Info!$B$32,Info!$B$32,0)</f>
        <v>4294967296</v>
      </c>
      <c r="AM4" s="15">
        <f ca="1">AL4*2-IF(AL4*2&gt;=Info!$B$32,Info!$B$32,0)</f>
        <v>8589934592</v>
      </c>
      <c r="AN4" s="15">
        <f ca="1">AM4*2-IF(AM4*2&gt;=Info!$B$32,Info!$B$32,0)</f>
        <v>17179869184</v>
      </c>
      <c r="AO4" s="15">
        <f ca="1">AN4*2-IF(AN4*2&gt;=Info!$B$32,Info!$B$32,0)</f>
        <v>34359738368</v>
      </c>
      <c r="AP4" s="15">
        <f ca="1">AO4*2-IF(AO4*2&gt;=Info!$B$32,Info!$B$32,0)</f>
        <v>68719476736</v>
      </c>
      <c r="AQ4" s="15">
        <f ca="1">AP4*2-IF(AP4*2&gt;=Info!$B$32,Info!$B$32,0)</f>
        <v>137438953472</v>
      </c>
      <c r="AR4" s="15">
        <f ca="1">AQ4*2-IF(AQ4*2&gt;=Info!$B$32,Info!$B$32,0)</f>
        <v>274877906944</v>
      </c>
      <c r="AS4" s="15">
        <f ca="1">AR4*2-IF(AR4*2&gt;=Info!$B$32,Info!$B$32,0)</f>
        <v>549755813888</v>
      </c>
      <c r="AT4" s="15">
        <f ca="1">AS4*2-IF(AS4*2&gt;=Info!$B$32,Info!$B$32,0)</f>
        <v>1099511627776</v>
      </c>
      <c r="AU4" s="15">
        <f ca="1">AT4*2-IF(AT4*2&gt;=Info!$B$32,Info!$B$32,0)</f>
        <v>2199023255552</v>
      </c>
      <c r="AV4" s="15">
        <f ca="1">AU4*2-IF(AU4*2&gt;=Info!$B$32,Info!$B$32,0)</f>
        <v>4398046511104</v>
      </c>
      <c r="AW4" s="15">
        <f ca="1">AV4*2-IF(AV4*2&gt;=Info!$B$32,Info!$B$32,0)</f>
        <v>8796093022208</v>
      </c>
      <c r="AX4" s="15">
        <f ca="1">AW4*2-IF(AW4*2&gt;=Info!$B$32,Info!$B$32,0)</f>
        <v>17592186044416</v>
      </c>
      <c r="AY4" s="15">
        <f ca="1">AX4*2-IF(AX4*2&gt;=Info!$B$32,Info!$B$32,0)</f>
        <v>35184372088832</v>
      </c>
      <c r="AZ4" s="15">
        <f ca="1">AY4*2-IF(AY4*2&gt;=Info!$B$32,Info!$B$32,0)</f>
        <v>70368744177664</v>
      </c>
      <c r="BA4" s="15">
        <f ca="1">AZ4*2-IF(AZ4*2&gt;=Info!$B$32,Info!$B$32,0)</f>
        <v>21421770841281</v>
      </c>
      <c r="BB4" s="15">
        <f ca="1">BA4*2-IF(BA4*2&gt;=Info!$B$32,Info!$B$32,0)</f>
        <v>42843541682562</v>
      </c>
      <c r="BC4" s="15">
        <f ca="1">BB4*2-IF(BB4*2&gt;=Info!$B$32,Info!$B$32,0)</f>
        <v>85687083365124</v>
      </c>
      <c r="BD4" s="13">
        <f ca="1">INDEX(BF4:BH4,A4)</f>
        <v>119315717513154</v>
      </c>
      <c r="BE4" s="13">
        <f ca="1">INDEX(BI4:BK4,A4)</f>
        <v>1</v>
      </c>
      <c r="BF4" s="14" t="str">
        <f ca="1">IF($A4=1,Info!$B$32-1,"")</f>
        <v/>
      </c>
      <c r="BG4" s="14">
        <f ca="1">IF($A4=2,IF($C4&lt;0,Info!$B$32+$C4,$C4),"")</f>
        <v>119315717513154</v>
      </c>
      <c r="BH4" s="14" t="str">
        <f t="shared" ref="BH4:BH67" ca="1" si="2">IF($A4=3,0,"")</f>
        <v/>
      </c>
      <c r="BI4" s="16" t="str">
        <f ca="1">IF($A4=1,Info!$B$32-1,"")</f>
        <v/>
      </c>
      <c r="BJ4" s="16">
        <f t="shared" ref="BJ4:BJ67" ca="1" si="3">IF($A4=2,1,"")</f>
        <v>1</v>
      </c>
      <c r="BK4" s="16" t="str">
        <f ca="1">IF($A4=3,'part2 invmod'!D3,"")</f>
        <v/>
      </c>
    </row>
    <row r="5" spans="1:63">
      <c r="A5" s="10">
        <f ca="1">OFFSET(Input!C$1,COUNT(Input!$C:$C)-(ROW()-ROW($A$3)+1),0)</f>
        <v>1</v>
      </c>
      <c r="B5" s="7" t="str">
        <f ca="1">OFFSET(Input!D$1,COUNT(Input!$C:$C)-(ROW()-ROW($A$3)+1),0)</f>
        <v>reverse</v>
      </c>
      <c r="C5" s="7">
        <f ca="1">OFFSET(Input!E$1,COUNT(Input!$C:$C)-(ROW()-ROW($A$3)+1),0)</f>
        <v>0</v>
      </c>
      <c r="D5" s="6">
        <f ca="1">MOD(BD5+MOD(SUMPRODUCT(--ISODD(INT(D4/F$2:M$2)),F5:M5),Info!$B$32)+MOD(SUMPRODUCT(--ISODD(INT(D4/N$2:U$2)),N5:U5),Info!$B$32)+MOD(SUMPRODUCT(--ISODD(INT(D4/V$2:AC$2)),V5:AC5),Info!$B$32)+MOD(SUMPRODUCT(--ISODD(INT(D4/AD$2:AK$2)),AD5:AK5),Info!$B$32)+MOD(SUMPRODUCT(--ISODD(INT(D4/AL$2:AS$2)),AL5:AS5),Info!$B$32)+MOD(SUMPRODUCT(--ISODD(INT(D4/AT$2:BA$2)),AT5:BA5),Info!$B$32)+MOD(SUMPRODUCT(--ISODD(INT(D4/BB$2:BC$2)),BB5:BC5),Info!$B$32),Info!$B$32)</f>
        <v>892</v>
      </c>
      <c r="E5" s="15">
        <f ca="1">MOD(MOD(SUMPRODUCT(--ISODD(INT(E4/F$2:M$2)),F5:M5),Info!$B$32)+MOD(SUMPRODUCT(--ISODD(INT(E4/N$2:U$2)),N5:U5),Info!$B$32)+MOD(SUMPRODUCT(--ISODD(INT(E4/V$2:AC$2)),V5:AC5),Info!$B$32)+MOD(SUMPRODUCT(--ISODD(INT(E4/AD$2:AK$2)),AD5:AK5),Info!$B$32)+MOD(SUMPRODUCT(--ISODD(INT(E4/AL$2:AS$2)),AL5:AS5),Info!$B$32)+MOD(SUMPRODUCT(--ISODD(INT(E4/AT$2:BA$2)),AT5:BA5),Info!$B$32)+MOD(SUMPRODUCT(--ISODD(INT(E4/BB$2:BC$2)),BB5:BC5),Info!$B$32),Info!$B$32)</f>
        <v>108468834103679</v>
      </c>
      <c r="F5" s="15">
        <f t="shared" ca="1" si="1"/>
        <v>119315717514046</v>
      </c>
      <c r="G5" s="15">
        <f ca="1">F5*2-IF(F5*2&gt;=Info!$B$32,Info!$B$32,0)</f>
        <v>119315717514045</v>
      </c>
      <c r="H5" s="15">
        <f ca="1">G5*2-IF(G5*2&gt;=Info!$B$32,Info!$B$32,0)</f>
        <v>119315717514043</v>
      </c>
      <c r="I5" s="15">
        <f ca="1">H5*2-IF(H5*2&gt;=Info!$B$32,Info!$B$32,0)</f>
        <v>119315717514039</v>
      </c>
      <c r="J5" s="15">
        <f ca="1">I5*2-IF(I5*2&gt;=Info!$B$32,Info!$B$32,0)</f>
        <v>119315717514031</v>
      </c>
      <c r="K5" s="15">
        <f ca="1">J5*2-IF(J5*2&gt;=Info!$B$32,Info!$B$32,0)</f>
        <v>119315717514015</v>
      </c>
      <c r="L5" s="15">
        <f ca="1">K5*2-IF(K5*2&gt;=Info!$B$32,Info!$B$32,0)</f>
        <v>119315717513983</v>
      </c>
      <c r="M5" s="15">
        <f ca="1">L5*2-IF(L5*2&gt;=Info!$B$32,Info!$B$32,0)</f>
        <v>119315717513919</v>
      </c>
      <c r="N5" s="15">
        <f ca="1">M5*2-IF(M5*2&gt;=Info!$B$32,Info!$B$32,0)</f>
        <v>119315717513791</v>
      </c>
      <c r="O5" s="15">
        <f ca="1">N5*2-IF(N5*2&gt;=Info!$B$32,Info!$B$32,0)</f>
        <v>119315717513535</v>
      </c>
      <c r="P5" s="15">
        <f ca="1">O5*2-IF(O5*2&gt;=Info!$B$32,Info!$B$32,0)</f>
        <v>119315717513023</v>
      </c>
      <c r="Q5" s="15">
        <f ca="1">P5*2-IF(P5*2&gt;=Info!$B$32,Info!$B$32,0)</f>
        <v>119315717511999</v>
      </c>
      <c r="R5" s="15">
        <f ca="1">Q5*2-IF(Q5*2&gt;=Info!$B$32,Info!$B$32,0)</f>
        <v>119315717509951</v>
      </c>
      <c r="S5" s="15">
        <f ca="1">R5*2-IF(R5*2&gt;=Info!$B$32,Info!$B$32,0)</f>
        <v>119315717505855</v>
      </c>
      <c r="T5" s="15">
        <f ca="1">S5*2-IF(S5*2&gt;=Info!$B$32,Info!$B$32,0)</f>
        <v>119315717497663</v>
      </c>
      <c r="U5" s="15">
        <f ca="1">T5*2-IF(T5*2&gt;=Info!$B$32,Info!$B$32,0)</f>
        <v>119315717481279</v>
      </c>
      <c r="V5" s="15">
        <f ca="1">U5*2-IF(U5*2&gt;=Info!$B$32,Info!$B$32,0)</f>
        <v>119315717448511</v>
      </c>
      <c r="W5" s="15">
        <f ca="1">V5*2-IF(V5*2&gt;=Info!$B$32,Info!$B$32,0)</f>
        <v>119315717382975</v>
      </c>
      <c r="X5" s="15">
        <f ca="1">W5*2-IF(W5*2&gt;=Info!$B$32,Info!$B$32,0)</f>
        <v>119315717251903</v>
      </c>
      <c r="Y5" s="15">
        <f ca="1">X5*2-IF(X5*2&gt;=Info!$B$32,Info!$B$32,0)</f>
        <v>119315716989759</v>
      </c>
      <c r="Z5" s="15">
        <f ca="1">Y5*2-IF(Y5*2&gt;=Info!$B$32,Info!$B$32,0)</f>
        <v>119315716465471</v>
      </c>
      <c r="AA5" s="15">
        <f ca="1">Z5*2-IF(Z5*2&gt;=Info!$B$32,Info!$B$32,0)</f>
        <v>119315715416895</v>
      </c>
      <c r="AB5" s="15">
        <f ca="1">AA5*2-IF(AA5*2&gt;=Info!$B$32,Info!$B$32,0)</f>
        <v>119315713319743</v>
      </c>
      <c r="AC5" s="15">
        <f ca="1">AB5*2-IF(AB5*2&gt;=Info!$B$32,Info!$B$32,0)</f>
        <v>119315709125439</v>
      </c>
      <c r="AD5" s="15">
        <f ca="1">AC5*2-IF(AC5*2&gt;=Info!$B$32,Info!$B$32,0)</f>
        <v>119315700736831</v>
      </c>
      <c r="AE5" s="15">
        <f ca="1">AD5*2-IF(AD5*2&gt;=Info!$B$32,Info!$B$32,0)</f>
        <v>119315683959615</v>
      </c>
      <c r="AF5" s="15">
        <f ca="1">AE5*2-IF(AE5*2&gt;=Info!$B$32,Info!$B$32,0)</f>
        <v>119315650405183</v>
      </c>
      <c r="AG5" s="15">
        <f ca="1">AF5*2-IF(AF5*2&gt;=Info!$B$32,Info!$B$32,0)</f>
        <v>119315583296319</v>
      </c>
      <c r="AH5" s="15">
        <f ca="1">AG5*2-IF(AG5*2&gt;=Info!$B$32,Info!$B$32,0)</f>
        <v>119315449078591</v>
      </c>
      <c r="AI5" s="15">
        <f ca="1">AH5*2-IF(AH5*2&gt;=Info!$B$32,Info!$B$32,0)</f>
        <v>119315180643135</v>
      </c>
      <c r="AJ5" s="15">
        <f ca="1">AI5*2-IF(AI5*2&gt;=Info!$B$32,Info!$B$32,0)</f>
        <v>119314643772223</v>
      </c>
      <c r="AK5" s="15">
        <f ca="1">AJ5*2-IF(AJ5*2&gt;=Info!$B$32,Info!$B$32,0)</f>
        <v>119313570030399</v>
      </c>
      <c r="AL5" s="15">
        <f ca="1">AK5*2-IF(AK5*2&gt;=Info!$B$32,Info!$B$32,0)</f>
        <v>119311422546751</v>
      </c>
      <c r="AM5" s="15">
        <f ca="1">AL5*2-IF(AL5*2&gt;=Info!$B$32,Info!$B$32,0)</f>
        <v>119307127579455</v>
      </c>
      <c r="AN5" s="15">
        <f ca="1">AM5*2-IF(AM5*2&gt;=Info!$B$32,Info!$B$32,0)</f>
        <v>119298537644863</v>
      </c>
      <c r="AO5" s="15">
        <f ca="1">AN5*2-IF(AN5*2&gt;=Info!$B$32,Info!$B$32,0)</f>
        <v>119281357775679</v>
      </c>
      <c r="AP5" s="15">
        <f ca="1">AO5*2-IF(AO5*2&gt;=Info!$B$32,Info!$B$32,0)</f>
        <v>119246998037311</v>
      </c>
      <c r="AQ5" s="15">
        <f ca="1">AP5*2-IF(AP5*2&gt;=Info!$B$32,Info!$B$32,0)</f>
        <v>119178278560575</v>
      </c>
      <c r="AR5" s="15">
        <f ca="1">AQ5*2-IF(AQ5*2&gt;=Info!$B$32,Info!$B$32,0)</f>
        <v>119040839607103</v>
      </c>
      <c r="AS5" s="15">
        <f ca="1">AR5*2-IF(AR5*2&gt;=Info!$B$32,Info!$B$32,0)</f>
        <v>118765961700159</v>
      </c>
      <c r="AT5" s="15">
        <f ca="1">AS5*2-IF(AS5*2&gt;=Info!$B$32,Info!$B$32,0)</f>
        <v>118216205886271</v>
      </c>
      <c r="AU5" s="15">
        <f ca="1">AT5*2-IF(AT5*2&gt;=Info!$B$32,Info!$B$32,0)</f>
        <v>117116694258495</v>
      </c>
      <c r="AV5" s="15">
        <f ca="1">AU5*2-IF(AU5*2&gt;=Info!$B$32,Info!$B$32,0)</f>
        <v>114917671002943</v>
      </c>
      <c r="AW5" s="15">
        <f ca="1">AV5*2-IF(AV5*2&gt;=Info!$B$32,Info!$B$32,0)</f>
        <v>110519624491839</v>
      </c>
      <c r="AX5" s="15">
        <f ca="1">AW5*2-IF(AW5*2&gt;=Info!$B$32,Info!$B$32,0)</f>
        <v>101723531469631</v>
      </c>
      <c r="AY5" s="15">
        <f ca="1">AX5*2-IF(AX5*2&gt;=Info!$B$32,Info!$B$32,0)</f>
        <v>84131345425215</v>
      </c>
      <c r="AZ5" s="15">
        <f ca="1">AY5*2-IF(AY5*2&gt;=Info!$B$32,Info!$B$32,0)</f>
        <v>48946973336383</v>
      </c>
      <c r="BA5" s="15">
        <f ca="1">AZ5*2-IF(AZ5*2&gt;=Info!$B$32,Info!$B$32,0)</f>
        <v>97893946672766</v>
      </c>
      <c r="BB5" s="15">
        <f ca="1">BA5*2-IF(BA5*2&gt;=Info!$B$32,Info!$B$32,0)</f>
        <v>76472175831485</v>
      </c>
      <c r="BC5" s="15">
        <f ca="1">BB5*2-IF(BB5*2&gt;=Info!$B$32,Info!$B$32,0)</f>
        <v>33628634148923</v>
      </c>
      <c r="BD5" s="13">
        <f ca="1">INDEX(BF5:BH5,A5)</f>
        <v>119315717514046</v>
      </c>
      <c r="BE5" s="13">
        <f ca="1">INDEX(BI5:BK5,A5)</f>
        <v>119315717514046</v>
      </c>
      <c r="BF5" s="14">
        <f ca="1">IF($A5=1,Info!$B$32-1,"")</f>
        <v>119315717514046</v>
      </c>
      <c r="BG5" s="14" t="str">
        <f ca="1">IF($A5=2,IF($C5&lt;0,Info!$B$32+$C5,$C5),"")</f>
        <v/>
      </c>
      <c r="BH5" s="14" t="str">
        <f t="shared" ca="1" si="2"/>
        <v/>
      </c>
      <c r="BI5" s="16">
        <f ca="1">IF($A5=1,Info!$B$32-1,"")</f>
        <v>119315717514046</v>
      </c>
      <c r="BJ5" s="16" t="str">
        <f t="shared" ca="1" si="3"/>
        <v/>
      </c>
      <c r="BK5" s="16" t="str">
        <f ca="1">IF($A5=3,'part2 invmod'!D4,"")</f>
        <v/>
      </c>
    </row>
    <row r="6" spans="1:63">
      <c r="A6" s="10">
        <f ca="1">OFFSET(Input!C$1,COUNT(Input!$C:$C)-(ROW()-ROW($A$3)+1),0)</f>
        <v>2</v>
      </c>
      <c r="B6" s="7" t="str">
        <f ca="1">OFFSET(Input!D$1,COUNT(Input!$C:$C)-(ROW()-ROW($A$3)+1),0)</f>
        <v>offset</v>
      </c>
      <c r="C6" s="7">
        <f ca="1">OFFSET(Input!E$1,COUNT(Input!$C:$C)-(ROW()-ROW($A$3)+1),0)</f>
        <v>-3776</v>
      </c>
      <c r="D6" s="6">
        <f ca="1">MOD(BD6+MOD(SUMPRODUCT(--ISODD(INT(D5/F$2:M$2)),F6:M6),Info!$B$32)+MOD(SUMPRODUCT(--ISODD(INT(D5/N$2:U$2)),N6:U6),Info!$B$32)+MOD(SUMPRODUCT(--ISODD(INT(D5/V$2:AC$2)),V6:AC6),Info!$B$32)+MOD(SUMPRODUCT(--ISODD(INT(D5/AD$2:AK$2)),AD6:AK6),Info!$B$32)+MOD(SUMPRODUCT(--ISODD(INT(D5/AL$2:AS$2)),AL6:AS6),Info!$B$32)+MOD(SUMPRODUCT(--ISODD(INT(D5/AT$2:BA$2)),AT6:BA6),Info!$B$32)+MOD(SUMPRODUCT(--ISODD(INT(D5/BB$2:BC$2)),BB6:BC6),Info!$B$32),Info!$B$32)</f>
        <v>119315717511163</v>
      </c>
      <c r="E6" s="15">
        <f ca="1">MOD(MOD(SUMPRODUCT(--ISODD(INT(E5/F$2:M$2)),F6:M6),Info!$B$32)+MOD(SUMPRODUCT(--ISODD(INT(E5/N$2:U$2)),N6:U6),Info!$B$32)+MOD(SUMPRODUCT(--ISODD(INT(E5/V$2:AC$2)),V6:AC6),Info!$B$32)+MOD(SUMPRODUCT(--ISODD(INT(E5/AD$2:AK$2)),AD6:AK6),Info!$B$32)+MOD(SUMPRODUCT(--ISODD(INT(E5/AL$2:AS$2)),AL6:AS6),Info!$B$32)+MOD(SUMPRODUCT(--ISODD(INT(E5/AT$2:BA$2)),AT6:BA6),Info!$B$32)+MOD(SUMPRODUCT(--ISODD(INT(E5/BB$2:BC$2)),BB6:BC6),Info!$B$32),Info!$B$32)</f>
        <v>108468834103679</v>
      </c>
      <c r="F6" s="15">
        <f t="shared" ca="1" si="1"/>
        <v>1</v>
      </c>
      <c r="G6" s="15">
        <f ca="1">F6*2-IF(F6*2&gt;=Info!$B$32,Info!$B$32,0)</f>
        <v>2</v>
      </c>
      <c r="H6" s="15">
        <f ca="1">G6*2-IF(G6*2&gt;=Info!$B$32,Info!$B$32,0)</f>
        <v>4</v>
      </c>
      <c r="I6" s="15">
        <f ca="1">H6*2-IF(H6*2&gt;=Info!$B$32,Info!$B$32,0)</f>
        <v>8</v>
      </c>
      <c r="J6" s="15">
        <f ca="1">I6*2-IF(I6*2&gt;=Info!$B$32,Info!$B$32,0)</f>
        <v>16</v>
      </c>
      <c r="K6" s="15">
        <f ca="1">J6*2-IF(J6*2&gt;=Info!$B$32,Info!$B$32,0)</f>
        <v>32</v>
      </c>
      <c r="L6" s="15">
        <f ca="1">K6*2-IF(K6*2&gt;=Info!$B$32,Info!$B$32,0)</f>
        <v>64</v>
      </c>
      <c r="M6" s="15">
        <f ca="1">L6*2-IF(L6*2&gt;=Info!$B$32,Info!$B$32,0)</f>
        <v>128</v>
      </c>
      <c r="N6" s="15">
        <f ca="1">M6*2-IF(M6*2&gt;=Info!$B$32,Info!$B$32,0)</f>
        <v>256</v>
      </c>
      <c r="O6" s="15">
        <f ca="1">N6*2-IF(N6*2&gt;=Info!$B$32,Info!$B$32,0)</f>
        <v>512</v>
      </c>
      <c r="P6" s="15">
        <f ca="1">O6*2-IF(O6*2&gt;=Info!$B$32,Info!$B$32,0)</f>
        <v>1024</v>
      </c>
      <c r="Q6" s="15">
        <f ca="1">P6*2-IF(P6*2&gt;=Info!$B$32,Info!$B$32,0)</f>
        <v>2048</v>
      </c>
      <c r="R6" s="15">
        <f ca="1">Q6*2-IF(Q6*2&gt;=Info!$B$32,Info!$B$32,0)</f>
        <v>4096</v>
      </c>
      <c r="S6" s="15">
        <f ca="1">R6*2-IF(R6*2&gt;=Info!$B$32,Info!$B$32,0)</f>
        <v>8192</v>
      </c>
      <c r="T6" s="15">
        <f ca="1">S6*2-IF(S6*2&gt;=Info!$B$32,Info!$B$32,0)</f>
        <v>16384</v>
      </c>
      <c r="U6" s="15">
        <f ca="1">T6*2-IF(T6*2&gt;=Info!$B$32,Info!$B$32,0)</f>
        <v>32768</v>
      </c>
      <c r="V6" s="15">
        <f ca="1">U6*2-IF(U6*2&gt;=Info!$B$32,Info!$B$32,0)</f>
        <v>65536</v>
      </c>
      <c r="W6" s="15">
        <f ca="1">V6*2-IF(V6*2&gt;=Info!$B$32,Info!$B$32,0)</f>
        <v>131072</v>
      </c>
      <c r="X6" s="15">
        <f ca="1">W6*2-IF(W6*2&gt;=Info!$B$32,Info!$B$32,0)</f>
        <v>262144</v>
      </c>
      <c r="Y6" s="15">
        <f ca="1">X6*2-IF(X6*2&gt;=Info!$B$32,Info!$B$32,0)</f>
        <v>524288</v>
      </c>
      <c r="Z6" s="15">
        <f ca="1">Y6*2-IF(Y6*2&gt;=Info!$B$32,Info!$B$32,0)</f>
        <v>1048576</v>
      </c>
      <c r="AA6" s="15">
        <f ca="1">Z6*2-IF(Z6*2&gt;=Info!$B$32,Info!$B$32,0)</f>
        <v>2097152</v>
      </c>
      <c r="AB6" s="15">
        <f ca="1">AA6*2-IF(AA6*2&gt;=Info!$B$32,Info!$B$32,0)</f>
        <v>4194304</v>
      </c>
      <c r="AC6" s="15">
        <f ca="1">AB6*2-IF(AB6*2&gt;=Info!$B$32,Info!$B$32,0)</f>
        <v>8388608</v>
      </c>
      <c r="AD6" s="15">
        <f ca="1">AC6*2-IF(AC6*2&gt;=Info!$B$32,Info!$B$32,0)</f>
        <v>16777216</v>
      </c>
      <c r="AE6" s="15">
        <f ca="1">AD6*2-IF(AD6*2&gt;=Info!$B$32,Info!$B$32,0)</f>
        <v>33554432</v>
      </c>
      <c r="AF6" s="15">
        <f ca="1">AE6*2-IF(AE6*2&gt;=Info!$B$32,Info!$B$32,0)</f>
        <v>67108864</v>
      </c>
      <c r="AG6" s="15">
        <f ca="1">AF6*2-IF(AF6*2&gt;=Info!$B$32,Info!$B$32,0)</f>
        <v>134217728</v>
      </c>
      <c r="AH6" s="15">
        <f ca="1">AG6*2-IF(AG6*2&gt;=Info!$B$32,Info!$B$32,0)</f>
        <v>268435456</v>
      </c>
      <c r="AI6" s="15">
        <f ca="1">AH6*2-IF(AH6*2&gt;=Info!$B$32,Info!$B$32,0)</f>
        <v>536870912</v>
      </c>
      <c r="AJ6" s="15">
        <f ca="1">AI6*2-IF(AI6*2&gt;=Info!$B$32,Info!$B$32,0)</f>
        <v>1073741824</v>
      </c>
      <c r="AK6" s="15">
        <f ca="1">AJ6*2-IF(AJ6*2&gt;=Info!$B$32,Info!$B$32,0)</f>
        <v>2147483648</v>
      </c>
      <c r="AL6" s="15">
        <f ca="1">AK6*2-IF(AK6*2&gt;=Info!$B$32,Info!$B$32,0)</f>
        <v>4294967296</v>
      </c>
      <c r="AM6" s="15">
        <f ca="1">AL6*2-IF(AL6*2&gt;=Info!$B$32,Info!$B$32,0)</f>
        <v>8589934592</v>
      </c>
      <c r="AN6" s="15">
        <f ca="1">AM6*2-IF(AM6*2&gt;=Info!$B$32,Info!$B$32,0)</f>
        <v>17179869184</v>
      </c>
      <c r="AO6" s="15">
        <f ca="1">AN6*2-IF(AN6*2&gt;=Info!$B$32,Info!$B$32,0)</f>
        <v>34359738368</v>
      </c>
      <c r="AP6" s="15">
        <f ca="1">AO6*2-IF(AO6*2&gt;=Info!$B$32,Info!$B$32,0)</f>
        <v>68719476736</v>
      </c>
      <c r="AQ6" s="15">
        <f ca="1">AP6*2-IF(AP6*2&gt;=Info!$B$32,Info!$B$32,0)</f>
        <v>137438953472</v>
      </c>
      <c r="AR6" s="15">
        <f ca="1">AQ6*2-IF(AQ6*2&gt;=Info!$B$32,Info!$B$32,0)</f>
        <v>274877906944</v>
      </c>
      <c r="AS6" s="15">
        <f ca="1">AR6*2-IF(AR6*2&gt;=Info!$B$32,Info!$B$32,0)</f>
        <v>549755813888</v>
      </c>
      <c r="AT6" s="15">
        <f ca="1">AS6*2-IF(AS6*2&gt;=Info!$B$32,Info!$B$32,0)</f>
        <v>1099511627776</v>
      </c>
      <c r="AU6" s="15">
        <f ca="1">AT6*2-IF(AT6*2&gt;=Info!$B$32,Info!$B$32,0)</f>
        <v>2199023255552</v>
      </c>
      <c r="AV6" s="15">
        <f ca="1">AU6*2-IF(AU6*2&gt;=Info!$B$32,Info!$B$32,0)</f>
        <v>4398046511104</v>
      </c>
      <c r="AW6" s="15">
        <f ca="1">AV6*2-IF(AV6*2&gt;=Info!$B$32,Info!$B$32,0)</f>
        <v>8796093022208</v>
      </c>
      <c r="AX6" s="15">
        <f ca="1">AW6*2-IF(AW6*2&gt;=Info!$B$32,Info!$B$32,0)</f>
        <v>17592186044416</v>
      </c>
      <c r="AY6" s="15">
        <f ca="1">AX6*2-IF(AX6*2&gt;=Info!$B$32,Info!$B$32,0)</f>
        <v>35184372088832</v>
      </c>
      <c r="AZ6" s="15">
        <f ca="1">AY6*2-IF(AY6*2&gt;=Info!$B$32,Info!$B$32,0)</f>
        <v>70368744177664</v>
      </c>
      <c r="BA6" s="15">
        <f ca="1">AZ6*2-IF(AZ6*2&gt;=Info!$B$32,Info!$B$32,0)</f>
        <v>21421770841281</v>
      </c>
      <c r="BB6" s="15">
        <f ca="1">BA6*2-IF(BA6*2&gt;=Info!$B$32,Info!$B$32,0)</f>
        <v>42843541682562</v>
      </c>
      <c r="BC6" s="15">
        <f ca="1">BB6*2-IF(BB6*2&gt;=Info!$B$32,Info!$B$32,0)</f>
        <v>85687083365124</v>
      </c>
      <c r="BD6" s="13">
        <f ca="1">INDEX(BF6:BH6,A6)</f>
        <v>119315717510271</v>
      </c>
      <c r="BE6" s="13">
        <f ca="1">INDEX(BI6:BK6,A6)</f>
        <v>1</v>
      </c>
      <c r="BF6" s="14" t="str">
        <f ca="1">IF($A6=1,Info!$B$32-1,"")</f>
        <v/>
      </c>
      <c r="BG6" s="14">
        <f ca="1">IF($A6=2,IF($C6&lt;0,Info!$B$32+$C6,$C6),"")</f>
        <v>119315717510271</v>
      </c>
      <c r="BH6" s="14" t="str">
        <f t="shared" ca="1" si="2"/>
        <v/>
      </c>
      <c r="BI6" s="16" t="str">
        <f ca="1">IF($A6=1,Info!$B$32-1,"")</f>
        <v/>
      </c>
      <c r="BJ6" s="16">
        <f t="shared" ca="1" si="3"/>
        <v>1</v>
      </c>
      <c r="BK6" s="16" t="str">
        <f ca="1">IF($A6=3,'part2 invmod'!D5,"")</f>
        <v/>
      </c>
    </row>
    <row r="7" spans="1:63">
      <c r="A7" s="10">
        <f ca="1">OFFSET(Input!C$1,COUNT(Input!$C:$C)-(ROW()-ROW($A$3)+1),0)</f>
        <v>3</v>
      </c>
      <c r="B7" s="7" t="str">
        <f ca="1">OFFSET(Input!D$1,COUNT(Input!$C:$C)-(ROW()-ROW($A$3)+1),0)</f>
        <v>interleave</v>
      </c>
      <c r="C7" s="7">
        <f ca="1">OFFSET(Input!E$1,COUNT(Input!$C:$C)-(ROW()-ROW($A$3)+1),0)</f>
        <v>33</v>
      </c>
      <c r="D7" s="6">
        <f ca="1">MOD(BD7+MOD(SUMPRODUCT(--ISODD(INT(D6/F$2:M$2)),F7:M7),Info!$B$32)+MOD(SUMPRODUCT(--ISODD(INT(D6/N$2:U$2)),N7:U7),Info!$B$32)+MOD(SUMPRODUCT(--ISODD(INT(D6/V$2:AC$2)),V7:AC7),Info!$B$32)+MOD(SUMPRODUCT(--ISODD(INT(D6/AD$2:AK$2)),AD7:AK7),Info!$B$32)+MOD(SUMPRODUCT(--ISODD(INT(D6/AL$2:AS$2)),AL7:AS7),Info!$B$32)+MOD(SUMPRODUCT(--ISODD(INT(D6/AT$2:BA$2)),AT7:BA7),Info!$B$32)+MOD(SUMPRODUCT(--ISODD(INT(D6/BB$2:BC$2)),BB7:BC7),Info!$B$32),Info!$B$32)</f>
        <v>72312556069032</v>
      </c>
      <c r="E7" s="15">
        <f ca="1">MOD(MOD(SUMPRODUCT(--ISODD(INT(E6/F$2:M$2)),F7:M7),Info!$B$32)+MOD(SUMPRODUCT(--ISODD(INT(E6/N$2:U$2)),N7:U7),Info!$B$32)+MOD(SUMPRODUCT(--ISODD(INT(E6/V$2:AC$2)),V7:AC7),Info!$B$32)+MOD(SUMPRODUCT(--ISODD(INT(E6/AD$2:AK$2)),AD7:AK7),Info!$B$32)+MOD(SUMPRODUCT(--ISODD(INT(E6/AL$2:AS$2)),AL7:AS7),Info!$B$32)+MOD(SUMPRODUCT(--ISODD(INT(E6/AT$2:BA$2)),AT7:BA7),Info!$B$32)+MOD(SUMPRODUCT(--ISODD(INT(E6/BB$2:BC$2)),BB7:BC7),Info!$B$32),Info!$B$32)</f>
        <v>21365073384058</v>
      </c>
      <c r="F7" s="15">
        <f t="shared" ca="1" si="1"/>
        <v>3615627803456</v>
      </c>
      <c r="G7" s="15">
        <f ca="1">F7*2-IF(F7*2&gt;=Info!$B$32,Info!$B$32,0)</f>
        <v>7231255606912</v>
      </c>
      <c r="H7" s="15">
        <f ca="1">G7*2-IF(G7*2&gt;=Info!$B$32,Info!$B$32,0)</f>
        <v>14462511213824</v>
      </c>
      <c r="I7" s="15">
        <f ca="1">H7*2-IF(H7*2&gt;=Info!$B$32,Info!$B$32,0)</f>
        <v>28925022427648</v>
      </c>
      <c r="J7" s="15">
        <f ca="1">I7*2-IF(I7*2&gt;=Info!$B$32,Info!$B$32,0)</f>
        <v>57850044855296</v>
      </c>
      <c r="K7" s="15">
        <f ca="1">J7*2-IF(J7*2&gt;=Info!$B$32,Info!$B$32,0)</f>
        <v>115700089710592</v>
      </c>
      <c r="L7" s="15">
        <f ca="1">K7*2-IF(K7*2&gt;=Info!$B$32,Info!$B$32,0)</f>
        <v>112084461907137</v>
      </c>
      <c r="M7" s="15">
        <f ca="1">L7*2-IF(L7*2&gt;=Info!$B$32,Info!$B$32,0)</f>
        <v>104853206300227</v>
      </c>
      <c r="N7" s="15">
        <f ca="1">M7*2-IF(M7*2&gt;=Info!$B$32,Info!$B$32,0)</f>
        <v>90390695086407</v>
      </c>
      <c r="O7" s="15">
        <f ca="1">N7*2-IF(N7*2&gt;=Info!$B$32,Info!$B$32,0)</f>
        <v>61465672658767</v>
      </c>
      <c r="P7" s="15">
        <f ca="1">O7*2-IF(O7*2&gt;=Info!$B$32,Info!$B$32,0)</f>
        <v>3615627803487</v>
      </c>
      <c r="Q7" s="15">
        <f ca="1">P7*2-IF(P7*2&gt;=Info!$B$32,Info!$B$32,0)</f>
        <v>7231255606974</v>
      </c>
      <c r="R7" s="15">
        <f ca="1">Q7*2-IF(Q7*2&gt;=Info!$B$32,Info!$B$32,0)</f>
        <v>14462511213948</v>
      </c>
      <c r="S7" s="15">
        <f ca="1">R7*2-IF(R7*2&gt;=Info!$B$32,Info!$B$32,0)</f>
        <v>28925022427896</v>
      </c>
      <c r="T7" s="15">
        <f ca="1">S7*2-IF(S7*2&gt;=Info!$B$32,Info!$B$32,0)</f>
        <v>57850044855792</v>
      </c>
      <c r="U7" s="15">
        <f ca="1">T7*2-IF(T7*2&gt;=Info!$B$32,Info!$B$32,0)</f>
        <v>115700089711584</v>
      </c>
      <c r="V7" s="15">
        <f ca="1">U7*2-IF(U7*2&gt;=Info!$B$32,Info!$B$32,0)</f>
        <v>112084461909121</v>
      </c>
      <c r="W7" s="15">
        <f ca="1">V7*2-IF(V7*2&gt;=Info!$B$32,Info!$B$32,0)</f>
        <v>104853206304195</v>
      </c>
      <c r="X7" s="15">
        <f ca="1">W7*2-IF(W7*2&gt;=Info!$B$32,Info!$B$32,0)</f>
        <v>90390695094343</v>
      </c>
      <c r="Y7" s="15">
        <f ca="1">X7*2-IF(X7*2&gt;=Info!$B$32,Info!$B$32,0)</f>
        <v>61465672674639</v>
      </c>
      <c r="Z7" s="15">
        <f ca="1">Y7*2-IF(Y7*2&gt;=Info!$B$32,Info!$B$32,0)</f>
        <v>3615627835231</v>
      </c>
      <c r="AA7" s="15">
        <f ca="1">Z7*2-IF(Z7*2&gt;=Info!$B$32,Info!$B$32,0)</f>
        <v>7231255670462</v>
      </c>
      <c r="AB7" s="15">
        <f ca="1">AA7*2-IF(AA7*2&gt;=Info!$B$32,Info!$B$32,0)</f>
        <v>14462511340924</v>
      </c>
      <c r="AC7" s="15">
        <f ca="1">AB7*2-IF(AB7*2&gt;=Info!$B$32,Info!$B$32,0)</f>
        <v>28925022681848</v>
      </c>
      <c r="AD7" s="15">
        <f ca="1">AC7*2-IF(AC7*2&gt;=Info!$B$32,Info!$B$32,0)</f>
        <v>57850045363696</v>
      </c>
      <c r="AE7" s="15">
        <f ca="1">AD7*2-IF(AD7*2&gt;=Info!$B$32,Info!$B$32,0)</f>
        <v>115700090727392</v>
      </c>
      <c r="AF7" s="15">
        <f ca="1">AE7*2-IF(AE7*2&gt;=Info!$B$32,Info!$B$32,0)</f>
        <v>112084463940737</v>
      </c>
      <c r="AG7" s="15">
        <f ca="1">AF7*2-IF(AF7*2&gt;=Info!$B$32,Info!$B$32,0)</f>
        <v>104853210367427</v>
      </c>
      <c r="AH7" s="15">
        <f ca="1">AG7*2-IF(AG7*2&gt;=Info!$B$32,Info!$B$32,0)</f>
        <v>90390703220807</v>
      </c>
      <c r="AI7" s="15">
        <f ca="1">AH7*2-IF(AH7*2&gt;=Info!$B$32,Info!$B$32,0)</f>
        <v>61465688927567</v>
      </c>
      <c r="AJ7" s="15">
        <f ca="1">AI7*2-IF(AI7*2&gt;=Info!$B$32,Info!$B$32,0)</f>
        <v>3615660341087</v>
      </c>
      <c r="AK7" s="15">
        <f ca="1">AJ7*2-IF(AJ7*2&gt;=Info!$B$32,Info!$B$32,0)</f>
        <v>7231320682174</v>
      </c>
      <c r="AL7" s="15">
        <f ca="1">AK7*2-IF(AK7*2&gt;=Info!$B$32,Info!$B$32,0)</f>
        <v>14462641364348</v>
      </c>
      <c r="AM7" s="15">
        <f ca="1">AL7*2-IF(AL7*2&gt;=Info!$B$32,Info!$B$32,0)</f>
        <v>28925282728696</v>
      </c>
      <c r="AN7" s="15">
        <f ca="1">AM7*2-IF(AM7*2&gt;=Info!$B$32,Info!$B$32,0)</f>
        <v>57850565457392</v>
      </c>
      <c r="AO7" s="15">
        <f ca="1">AN7*2-IF(AN7*2&gt;=Info!$B$32,Info!$B$32,0)</f>
        <v>115701130914784</v>
      </c>
      <c r="AP7" s="15">
        <f ca="1">AO7*2-IF(AO7*2&gt;=Info!$B$32,Info!$B$32,0)</f>
        <v>112086544315521</v>
      </c>
      <c r="AQ7" s="15">
        <f ca="1">AP7*2-IF(AP7*2&gt;=Info!$B$32,Info!$B$32,0)</f>
        <v>104857371116995</v>
      </c>
      <c r="AR7" s="15">
        <f ca="1">AQ7*2-IF(AQ7*2&gt;=Info!$B$32,Info!$B$32,0)</f>
        <v>90399024719943</v>
      </c>
      <c r="AS7" s="15">
        <f ca="1">AR7*2-IF(AR7*2&gt;=Info!$B$32,Info!$B$32,0)</f>
        <v>61482331925839</v>
      </c>
      <c r="AT7" s="15">
        <f ca="1">AS7*2-IF(AS7*2&gt;=Info!$B$32,Info!$B$32,0)</f>
        <v>3648946337631</v>
      </c>
      <c r="AU7" s="15">
        <f ca="1">AT7*2-IF(AT7*2&gt;=Info!$B$32,Info!$B$32,0)</f>
        <v>7297892675262</v>
      </c>
      <c r="AV7" s="15">
        <f ca="1">AU7*2-IF(AU7*2&gt;=Info!$B$32,Info!$B$32,0)</f>
        <v>14595785350524</v>
      </c>
      <c r="AW7" s="15">
        <f ca="1">AV7*2-IF(AV7*2&gt;=Info!$B$32,Info!$B$32,0)</f>
        <v>29191570701048</v>
      </c>
      <c r="AX7" s="15">
        <f ca="1">AW7*2-IF(AW7*2&gt;=Info!$B$32,Info!$B$32,0)</f>
        <v>58383141402096</v>
      </c>
      <c r="AY7" s="15">
        <f ca="1">AX7*2-IF(AX7*2&gt;=Info!$B$32,Info!$B$32,0)</f>
        <v>116766282804192</v>
      </c>
      <c r="AZ7" s="15">
        <f ca="1">AY7*2-IF(AY7*2&gt;=Info!$B$32,Info!$B$32,0)</f>
        <v>114216848094337</v>
      </c>
      <c r="BA7" s="15">
        <f ca="1">AZ7*2-IF(AZ7*2&gt;=Info!$B$32,Info!$B$32,0)</f>
        <v>109117978674627</v>
      </c>
      <c r="BB7" s="15">
        <f ca="1">BA7*2-IF(BA7*2&gt;=Info!$B$32,Info!$B$32,0)</f>
        <v>98920239835207</v>
      </c>
      <c r="BC7" s="15">
        <f ca="1">BB7*2-IF(BB7*2&gt;=Info!$B$32,Info!$B$32,0)</f>
        <v>78524762156367</v>
      </c>
      <c r="BD7" s="13">
        <f ca="1">INDEX(BF7:BH7,A7)</f>
        <v>0</v>
      </c>
      <c r="BE7" s="13">
        <f ca="1">INDEX(BI7:BK7,A7)</f>
        <v>3615627803456</v>
      </c>
      <c r="BF7" s="14" t="str">
        <f ca="1">IF($A7=1,Info!$B$32-1,"")</f>
        <v/>
      </c>
      <c r="BG7" s="14" t="str">
        <f ca="1">IF($A7=2,IF($C7&lt;0,Info!$B$32+$C7,$C7),"")</f>
        <v/>
      </c>
      <c r="BH7" s="14">
        <f t="shared" ca="1" si="2"/>
        <v>0</v>
      </c>
      <c r="BI7" s="16" t="str">
        <f ca="1">IF($A7=1,Info!$B$32-1,"")</f>
        <v/>
      </c>
      <c r="BJ7" s="16" t="str">
        <f t="shared" ca="1" si="3"/>
        <v/>
      </c>
      <c r="BK7" s="16">
        <f ca="1">IF($A7=3,'part2 invmod'!D6,"")</f>
        <v>3615627803456</v>
      </c>
    </row>
    <row r="8" spans="1:63">
      <c r="A8" s="10">
        <f ca="1">OFFSET(Input!C$1,COUNT(Input!$C:$C)-(ROW()-ROW($A$3)+1),0)</f>
        <v>2</v>
      </c>
      <c r="B8" s="7" t="str">
        <f ca="1">OFFSET(Input!D$1,COUNT(Input!$C:$C)-(ROW()-ROW($A$3)+1),0)</f>
        <v>offset</v>
      </c>
      <c r="C8" s="7">
        <f ca="1">OFFSET(Input!E$1,COUNT(Input!$C:$C)-(ROW()-ROW($A$3)+1),0)</f>
        <v>2704</v>
      </c>
      <c r="D8" s="6">
        <f ca="1">MOD(BD8+MOD(SUMPRODUCT(--ISODD(INT(D7/F$2:M$2)),F8:M8),Info!$B$32)+MOD(SUMPRODUCT(--ISODD(INT(D7/N$2:U$2)),N8:U8),Info!$B$32)+MOD(SUMPRODUCT(--ISODD(INT(D7/V$2:AC$2)),V8:AC8),Info!$B$32)+MOD(SUMPRODUCT(--ISODD(INT(D7/AD$2:AK$2)),AD8:AK8),Info!$B$32)+MOD(SUMPRODUCT(--ISODD(INT(D7/AL$2:AS$2)),AL8:AS8),Info!$B$32)+MOD(SUMPRODUCT(--ISODD(INT(D7/AT$2:BA$2)),AT8:BA8),Info!$B$32)+MOD(SUMPRODUCT(--ISODD(INT(D7/BB$2:BC$2)),BB8:BC8),Info!$B$32),Info!$B$32)</f>
        <v>72312556071736</v>
      </c>
      <c r="E8" s="15">
        <f ca="1">MOD(MOD(SUMPRODUCT(--ISODD(INT(E7/F$2:M$2)),F8:M8),Info!$B$32)+MOD(SUMPRODUCT(--ISODD(INT(E7/N$2:U$2)),N8:U8),Info!$B$32)+MOD(SUMPRODUCT(--ISODD(INT(E7/V$2:AC$2)),V8:AC8),Info!$B$32)+MOD(SUMPRODUCT(--ISODD(INT(E7/AD$2:AK$2)),AD8:AK8),Info!$B$32)+MOD(SUMPRODUCT(--ISODD(INT(E7/AL$2:AS$2)),AL8:AS8),Info!$B$32)+MOD(SUMPRODUCT(--ISODD(INT(E7/AT$2:BA$2)),AT8:BA8),Info!$B$32)+MOD(SUMPRODUCT(--ISODD(INT(E7/BB$2:BC$2)),BB8:BC8),Info!$B$32),Info!$B$32)</f>
        <v>21365073384058</v>
      </c>
      <c r="F8" s="15">
        <f t="shared" ca="1" si="1"/>
        <v>1</v>
      </c>
      <c r="G8" s="15">
        <f ca="1">F8*2-IF(F8*2&gt;=Info!$B$32,Info!$B$32,0)</f>
        <v>2</v>
      </c>
      <c r="H8" s="15">
        <f ca="1">G8*2-IF(G8*2&gt;=Info!$B$32,Info!$B$32,0)</f>
        <v>4</v>
      </c>
      <c r="I8" s="15">
        <f ca="1">H8*2-IF(H8*2&gt;=Info!$B$32,Info!$B$32,0)</f>
        <v>8</v>
      </c>
      <c r="J8" s="15">
        <f ca="1">I8*2-IF(I8*2&gt;=Info!$B$32,Info!$B$32,0)</f>
        <v>16</v>
      </c>
      <c r="K8" s="15">
        <f ca="1">J8*2-IF(J8*2&gt;=Info!$B$32,Info!$B$32,0)</f>
        <v>32</v>
      </c>
      <c r="L8" s="15">
        <f ca="1">K8*2-IF(K8*2&gt;=Info!$B$32,Info!$B$32,0)</f>
        <v>64</v>
      </c>
      <c r="M8" s="15">
        <f ca="1">L8*2-IF(L8*2&gt;=Info!$B$32,Info!$B$32,0)</f>
        <v>128</v>
      </c>
      <c r="N8" s="15">
        <f ca="1">M8*2-IF(M8*2&gt;=Info!$B$32,Info!$B$32,0)</f>
        <v>256</v>
      </c>
      <c r="O8" s="15">
        <f ca="1">N8*2-IF(N8*2&gt;=Info!$B$32,Info!$B$32,0)</f>
        <v>512</v>
      </c>
      <c r="P8" s="15">
        <f ca="1">O8*2-IF(O8*2&gt;=Info!$B$32,Info!$B$32,0)</f>
        <v>1024</v>
      </c>
      <c r="Q8" s="15">
        <f ca="1">P8*2-IF(P8*2&gt;=Info!$B$32,Info!$B$32,0)</f>
        <v>2048</v>
      </c>
      <c r="R8" s="15">
        <f ca="1">Q8*2-IF(Q8*2&gt;=Info!$B$32,Info!$B$32,0)</f>
        <v>4096</v>
      </c>
      <c r="S8" s="15">
        <f ca="1">R8*2-IF(R8*2&gt;=Info!$B$32,Info!$B$32,0)</f>
        <v>8192</v>
      </c>
      <c r="T8" s="15">
        <f ca="1">S8*2-IF(S8*2&gt;=Info!$B$32,Info!$B$32,0)</f>
        <v>16384</v>
      </c>
      <c r="U8" s="15">
        <f ca="1">T8*2-IF(T8*2&gt;=Info!$B$32,Info!$B$32,0)</f>
        <v>32768</v>
      </c>
      <c r="V8" s="15">
        <f ca="1">U8*2-IF(U8*2&gt;=Info!$B$32,Info!$B$32,0)</f>
        <v>65536</v>
      </c>
      <c r="W8" s="15">
        <f ca="1">V8*2-IF(V8*2&gt;=Info!$B$32,Info!$B$32,0)</f>
        <v>131072</v>
      </c>
      <c r="X8" s="15">
        <f ca="1">W8*2-IF(W8*2&gt;=Info!$B$32,Info!$B$32,0)</f>
        <v>262144</v>
      </c>
      <c r="Y8" s="15">
        <f ca="1">X8*2-IF(X8*2&gt;=Info!$B$32,Info!$B$32,0)</f>
        <v>524288</v>
      </c>
      <c r="Z8" s="15">
        <f ca="1">Y8*2-IF(Y8*2&gt;=Info!$B$32,Info!$B$32,0)</f>
        <v>1048576</v>
      </c>
      <c r="AA8" s="15">
        <f ca="1">Z8*2-IF(Z8*2&gt;=Info!$B$32,Info!$B$32,0)</f>
        <v>2097152</v>
      </c>
      <c r="AB8" s="15">
        <f ca="1">AA8*2-IF(AA8*2&gt;=Info!$B$32,Info!$B$32,0)</f>
        <v>4194304</v>
      </c>
      <c r="AC8" s="15">
        <f ca="1">AB8*2-IF(AB8*2&gt;=Info!$B$32,Info!$B$32,0)</f>
        <v>8388608</v>
      </c>
      <c r="AD8" s="15">
        <f ca="1">AC8*2-IF(AC8*2&gt;=Info!$B$32,Info!$B$32,0)</f>
        <v>16777216</v>
      </c>
      <c r="AE8" s="15">
        <f ca="1">AD8*2-IF(AD8*2&gt;=Info!$B$32,Info!$B$32,0)</f>
        <v>33554432</v>
      </c>
      <c r="AF8" s="15">
        <f ca="1">AE8*2-IF(AE8*2&gt;=Info!$B$32,Info!$B$32,0)</f>
        <v>67108864</v>
      </c>
      <c r="AG8" s="15">
        <f ca="1">AF8*2-IF(AF8*2&gt;=Info!$B$32,Info!$B$32,0)</f>
        <v>134217728</v>
      </c>
      <c r="AH8" s="15">
        <f ca="1">AG8*2-IF(AG8*2&gt;=Info!$B$32,Info!$B$32,0)</f>
        <v>268435456</v>
      </c>
      <c r="AI8" s="15">
        <f ca="1">AH8*2-IF(AH8*2&gt;=Info!$B$32,Info!$B$32,0)</f>
        <v>536870912</v>
      </c>
      <c r="AJ8" s="15">
        <f ca="1">AI8*2-IF(AI8*2&gt;=Info!$B$32,Info!$B$32,0)</f>
        <v>1073741824</v>
      </c>
      <c r="AK8" s="15">
        <f ca="1">AJ8*2-IF(AJ8*2&gt;=Info!$B$32,Info!$B$32,0)</f>
        <v>2147483648</v>
      </c>
      <c r="AL8" s="15">
        <f ca="1">AK8*2-IF(AK8*2&gt;=Info!$B$32,Info!$B$32,0)</f>
        <v>4294967296</v>
      </c>
      <c r="AM8" s="15">
        <f ca="1">AL8*2-IF(AL8*2&gt;=Info!$B$32,Info!$B$32,0)</f>
        <v>8589934592</v>
      </c>
      <c r="AN8" s="15">
        <f ca="1">AM8*2-IF(AM8*2&gt;=Info!$B$32,Info!$B$32,0)</f>
        <v>17179869184</v>
      </c>
      <c r="AO8" s="15">
        <f ca="1">AN8*2-IF(AN8*2&gt;=Info!$B$32,Info!$B$32,0)</f>
        <v>34359738368</v>
      </c>
      <c r="AP8" s="15">
        <f ca="1">AO8*2-IF(AO8*2&gt;=Info!$B$32,Info!$B$32,0)</f>
        <v>68719476736</v>
      </c>
      <c r="AQ8" s="15">
        <f ca="1">AP8*2-IF(AP8*2&gt;=Info!$B$32,Info!$B$32,0)</f>
        <v>137438953472</v>
      </c>
      <c r="AR8" s="15">
        <f ca="1">AQ8*2-IF(AQ8*2&gt;=Info!$B$32,Info!$B$32,0)</f>
        <v>274877906944</v>
      </c>
      <c r="AS8" s="15">
        <f ca="1">AR8*2-IF(AR8*2&gt;=Info!$B$32,Info!$B$32,0)</f>
        <v>549755813888</v>
      </c>
      <c r="AT8" s="15">
        <f ca="1">AS8*2-IF(AS8*2&gt;=Info!$B$32,Info!$B$32,0)</f>
        <v>1099511627776</v>
      </c>
      <c r="AU8" s="15">
        <f ca="1">AT8*2-IF(AT8*2&gt;=Info!$B$32,Info!$B$32,0)</f>
        <v>2199023255552</v>
      </c>
      <c r="AV8" s="15">
        <f ca="1">AU8*2-IF(AU8*2&gt;=Info!$B$32,Info!$B$32,0)</f>
        <v>4398046511104</v>
      </c>
      <c r="AW8" s="15">
        <f ca="1">AV8*2-IF(AV8*2&gt;=Info!$B$32,Info!$B$32,0)</f>
        <v>8796093022208</v>
      </c>
      <c r="AX8" s="15">
        <f ca="1">AW8*2-IF(AW8*2&gt;=Info!$B$32,Info!$B$32,0)</f>
        <v>17592186044416</v>
      </c>
      <c r="AY8" s="15">
        <f ca="1">AX8*2-IF(AX8*2&gt;=Info!$B$32,Info!$B$32,0)</f>
        <v>35184372088832</v>
      </c>
      <c r="AZ8" s="15">
        <f ca="1">AY8*2-IF(AY8*2&gt;=Info!$B$32,Info!$B$32,0)</f>
        <v>70368744177664</v>
      </c>
      <c r="BA8" s="15">
        <f ca="1">AZ8*2-IF(AZ8*2&gt;=Info!$B$32,Info!$B$32,0)</f>
        <v>21421770841281</v>
      </c>
      <c r="BB8" s="15">
        <f ca="1">BA8*2-IF(BA8*2&gt;=Info!$B$32,Info!$B$32,0)</f>
        <v>42843541682562</v>
      </c>
      <c r="BC8" s="15">
        <f ca="1">BB8*2-IF(BB8*2&gt;=Info!$B$32,Info!$B$32,0)</f>
        <v>85687083365124</v>
      </c>
      <c r="BD8" s="13">
        <f ca="1">INDEX(BF8:BH8,A8)</f>
        <v>2704</v>
      </c>
      <c r="BE8" s="13">
        <f ca="1">INDEX(BI8:BK8,A8)</f>
        <v>1</v>
      </c>
      <c r="BF8" s="14" t="str">
        <f ca="1">IF($A8=1,Info!$B$32-1,"")</f>
        <v/>
      </c>
      <c r="BG8" s="14">
        <f ca="1">IF($A8=2,IF($C8&lt;0,Info!$B$32+$C8,$C8),"")</f>
        <v>2704</v>
      </c>
      <c r="BH8" s="14" t="str">
        <f t="shared" ca="1" si="2"/>
        <v/>
      </c>
      <c r="BI8" s="16" t="str">
        <f ca="1">IF($A8=1,Info!$B$32-1,"")</f>
        <v/>
      </c>
      <c r="BJ8" s="16">
        <f t="shared" ca="1" si="3"/>
        <v>1</v>
      </c>
      <c r="BK8" s="16" t="str">
        <f ca="1">IF($A8=3,'part2 invmod'!D7,"")</f>
        <v/>
      </c>
    </row>
    <row r="9" spans="1:63">
      <c r="A9" s="10">
        <f ca="1">OFFSET(Input!C$1,COUNT(Input!$C:$C)-(ROW()-ROW($A$3)+1),0)</f>
        <v>1</v>
      </c>
      <c r="B9" s="7" t="str">
        <f ca="1">OFFSET(Input!D$1,COUNT(Input!$C:$C)-(ROW()-ROW($A$3)+1),0)</f>
        <v>reverse</v>
      </c>
      <c r="C9" s="7">
        <f ca="1">OFFSET(Input!E$1,COUNT(Input!$C:$C)-(ROW()-ROW($A$3)+1),0)</f>
        <v>0</v>
      </c>
      <c r="D9" s="6">
        <f ca="1">MOD(BD9+MOD(SUMPRODUCT(--ISODD(INT(D8/F$2:M$2)),F9:M9),Info!$B$32)+MOD(SUMPRODUCT(--ISODD(INT(D8/N$2:U$2)),N9:U9),Info!$B$32)+MOD(SUMPRODUCT(--ISODD(INT(D8/V$2:AC$2)),V9:AC9),Info!$B$32)+MOD(SUMPRODUCT(--ISODD(INT(D8/AD$2:AK$2)),AD9:AK9),Info!$B$32)+MOD(SUMPRODUCT(--ISODD(INT(D8/AL$2:AS$2)),AL9:AS9),Info!$B$32)+MOD(SUMPRODUCT(--ISODD(INT(D8/AT$2:BA$2)),AT9:BA9),Info!$B$32)+MOD(SUMPRODUCT(--ISODD(INT(D8/BB$2:BC$2)),BB9:BC9),Info!$B$32),Info!$B$32)</f>
        <v>47003161442310</v>
      </c>
      <c r="E9" s="15">
        <f ca="1">MOD(MOD(SUMPRODUCT(--ISODD(INT(E8/F$2:M$2)),F9:M9),Info!$B$32)+MOD(SUMPRODUCT(--ISODD(INT(E8/N$2:U$2)),N9:U9),Info!$B$32)+MOD(SUMPRODUCT(--ISODD(INT(E8/V$2:AC$2)),V9:AC9),Info!$B$32)+MOD(SUMPRODUCT(--ISODD(INT(E8/AD$2:AK$2)),AD9:AK9),Info!$B$32)+MOD(SUMPRODUCT(--ISODD(INT(E8/AL$2:AS$2)),AL9:AS9),Info!$B$32)+MOD(SUMPRODUCT(--ISODD(INT(E8/AT$2:BA$2)),AT9:BA9),Info!$B$32)+MOD(SUMPRODUCT(--ISODD(INT(E8/BB$2:BC$2)),BB9:BC9),Info!$B$32),Info!$B$32)</f>
        <v>97950644129989</v>
      </c>
      <c r="F9" s="15">
        <f t="shared" ca="1" si="1"/>
        <v>119315717514046</v>
      </c>
      <c r="G9" s="15">
        <f ca="1">F9*2-IF(F9*2&gt;=Info!$B$32,Info!$B$32,0)</f>
        <v>119315717514045</v>
      </c>
      <c r="H9" s="15">
        <f ca="1">G9*2-IF(G9*2&gt;=Info!$B$32,Info!$B$32,0)</f>
        <v>119315717514043</v>
      </c>
      <c r="I9" s="15">
        <f ca="1">H9*2-IF(H9*2&gt;=Info!$B$32,Info!$B$32,0)</f>
        <v>119315717514039</v>
      </c>
      <c r="J9" s="15">
        <f ca="1">I9*2-IF(I9*2&gt;=Info!$B$32,Info!$B$32,0)</f>
        <v>119315717514031</v>
      </c>
      <c r="K9" s="15">
        <f ca="1">J9*2-IF(J9*2&gt;=Info!$B$32,Info!$B$32,0)</f>
        <v>119315717514015</v>
      </c>
      <c r="L9" s="15">
        <f ca="1">K9*2-IF(K9*2&gt;=Info!$B$32,Info!$B$32,0)</f>
        <v>119315717513983</v>
      </c>
      <c r="M9" s="15">
        <f ca="1">L9*2-IF(L9*2&gt;=Info!$B$32,Info!$B$32,0)</f>
        <v>119315717513919</v>
      </c>
      <c r="N9" s="15">
        <f ca="1">M9*2-IF(M9*2&gt;=Info!$B$32,Info!$B$32,0)</f>
        <v>119315717513791</v>
      </c>
      <c r="O9" s="15">
        <f ca="1">N9*2-IF(N9*2&gt;=Info!$B$32,Info!$B$32,0)</f>
        <v>119315717513535</v>
      </c>
      <c r="P9" s="15">
        <f ca="1">O9*2-IF(O9*2&gt;=Info!$B$32,Info!$B$32,0)</f>
        <v>119315717513023</v>
      </c>
      <c r="Q9" s="15">
        <f ca="1">P9*2-IF(P9*2&gt;=Info!$B$32,Info!$B$32,0)</f>
        <v>119315717511999</v>
      </c>
      <c r="R9" s="15">
        <f ca="1">Q9*2-IF(Q9*2&gt;=Info!$B$32,Info!$B$32,0)</f>
        <v>119315717509951</v>
      </c>
      <c r="S9" s="15">
        <f ca="1">R9*2-IF(R9*2&gt;=Info!$B$32,Info!$B$32,0)</f>
        <v>119315717505855</v>
      </c>
      <c r="T9" s="15">
        <f ca="1">S9*2-IF(S9*2&gt;=Info!$B$32,Info!$B$32,0)</f>
        <v>119315717497663</v>
      </c>
      <c r="U9" s="15">
        <f ca="1">T9*2-IF(T9*2&gt;=Info!$B$32,Info!$B$32,0)</f>
        <v>119315717481279</v>
      </c>
      <c r="V9" s="15">
        <f ca="1">U9*2-IF(U9*2&gt;=Info!$B$32,Info!$B$32,0)</f>
        <v>119315717448511</v>
      </c>
      <c r="W9" s="15">
        <f ca="1">V9*2-IF(V9*2&gt;=Info!$B$32,Info!$B$32,0)</f>
        <v>119315717382975</v>
      </c>
      <c r="X9" s="15">
        <f ca="1">W9*2-IF(W9*2&gt;=Info!$B$32,Info!$B$32,0)</f>
        <v>119315717251903</v>
      </c>
      <c r="Y9" s="15">
        <f ca="1">X9*2-IF(X9*2&gt;=Info!$B$32,Info!$B$32,0)</f>
        <v>119315716989759</v>
      </c>
      <c r="Z9" s="15">
        <f ca="1">Y9*2-IF(Y9*2&gt;=Info!$B$32,Info!$B$32,0)</f>
        <v>119315716465471</v>
      </c>
      <c r="AA9" s="15">
        <f ca="1">Z9*2-IF(Z9*2&gt;=Info!$B$32,Info!$B$32,0)</f>
        <v>119315715416895</v>
      </c>
      <c r="AB9" s="15">
        <f ca="1">AA9*2-IF(AA9*2&gt;=Info!$B$32,Info!$B$32,0)</f>
        <v>119315713319743</v>
      </c>
      <c r="AC9" s="15">
        <f ca="1">AB9*2-IF(AB9*2&gt;=Info!$B$32,Info!$B$32,0)</f>
        <v>119315709125439</v>
      </c>
      <c r="AD9" s="15">
        <f ca="1">AC9*2-IF(AC9*2&gt;=Info!$B$32,Info!$B$32,0)</f>
        <v>119315700736831</v>
      </c>
      <c r="AE9" s="15">
        <f ca="1">AD9*2-IF(AD9*2&gt;=Info!$B$32,Info!$B$32,0)</f>
        <v>119315683959615</v>
      </c>
      <c r="AF9" s="15">
        <f ca="1">AE9*2-IF(AE9*2&gt;=Info!$B$32,Info!$B$32,0)</f>
        <v>119315650405183</v>
      </c>
      <c r="AG9" s="15">
        <f ca="1">AF9*2-IF(AF9*2&gt;=Info!$B$32,Info!$B$32,0)</f>
        <v>119315583296319</v>
      </c>
      <c r="AH9" s="15">
        <f ca="1">AG9*2-IF(AG9*2&gt;=Info!$B$32,Info!$B$32,0)</f>
        <v>119315449078591</v>
      </c>
      <c r="AI9" s="15">
        <f ca="1">AH9*2-IF(AH9*2&gt;=Info!$B$32,Info!$B$32,0)</f>
        <v>119315180643135</v>
      </c>
      <c r="AJ9" s="15">
        <f ca="1">AI9*2-IF(AI9*2&gt;=Info!$B$32,Info!$B$32,0)</f>
        <v>119314643772223</v>
      </c>
      <c r="AK9" s="15">
        <f ca="1">AJ9*2-IF(AJ9*2&gt;=Info!$B$32,Info!$B$32,0)</f>
        <v>119313570030399</v>
      </c>
      <c r="AL9" s="15">
        <f ca="1">AK9*2-IF(AK9*2&gt;=Info!$B$32,Info!$B$32,0)</f>
        <v>119311422546751</v>
      </c>
      <c r="AM9" s="15">
        <f ca="1">AL9*2-IF(AL9*2&gt;=Info!$B$32,Info!$B$32,0)</f>
        <v>119307127579455</v>
      </c>
      <c r="AN9" s="15">
        <f ca="1">AM9*2-IF(AM9*2&gt;=Info!$B$32,Info!$B$32,0)</f>
        <v>119298537644863</v>
      </c>
      <c r="AO9" s="15">
        <f ca="1">AN9*2-IF(AN9*2&gt;=Info!$B$32,Info!$B$32,0)</f>
        <v>119281357775679</v>
      </c>
      <c r="AP9" s="15">
        <f ca="1">AO9*2-IF(AO9*2&gt;=Info!$B$32,Info!$B$32,0)</f>
        <v>119246998037311</v>
      </c>
      <c r="AQ9" s="15">
        <f ca="1">AP9*2-IF(AP9*2&gt;=Info!$B$32,Info!$B$32,0)</f>
        <v>119178278560575</v>
      </c>
      <c r="AR9" s="15">
        <f ca="1">AQ9*2-IF(AQ9*2&gt;=Info!$B$32,Info!$B$32,0)</f>
        <v>119040839607103</v>
      </c>
      <c r="AS9" s="15">
        <f ca="1">AR9*2-IF(AR9*2&gt;=Info!$B$32,Info!$B$32,0)</f>
        <v>118765961700159</v>
      </c>
      <c r="AT9" s="15">
        <f ca="1">AS9*2-IF(AS9*2&gt;=Info!$B$32,Info!$B$32,0)</f>
        <v>118216205886271</v>
      </c>
      <c r="AU9" s="15">
        <f ca="1">AT9*2-IF(AT9*2&gt;=Info!$B$32,Info!$B$32,0)</f>
        <v>117116694258495</v>
      </c>
      <c r="AV9" s="15">
        <f ca="1">AU9*2-IF(AU9*2&gt;=Info!$B$32,Info!$B$32,0)</f>
        <v>114917671002943</v>
      </c>
      <c r="AW9" s="15">
        <f ca="1">AV9*2-IF(AV9*2&gt;=Info!$B$32,Info!$B$32,0)</f>
        <v>110519624491839</v>
      </c>
      <c r="AX9" s="15">
        <f ca="1">AW9*2-IF(AW9*2&gt;=Info!$B$32,Info!$B$32,0)</f>
        <v>101723531469631</v>
      </c>
      <c r="AY9" s="15">
        <f ca="1">AX9*2-IF(AX9*2&gt;=Info!$B$32,Info!$B$32,0)</f>
        <v>84131345425215</v>
      </c>
      <c r="AZ9" s="15">
        <f ca="1">AY9*2-IF(AY9*2&gt;=Info!$B$32,Info!$B$32,0)</f>
        <v>48946973336383</v>
      </c>
      <c r="BA9" s="15">
        <f ca="1">AZ9*2-IF(AZ9*2&gt;=Info!$B$32,Info!$B$32,0)</f>
        <v>97893946672766</v>
      </c>
      <c r="BB9" s="15">
        <f ca="1">BA9*2-IF(BA9*2&gt;=Info!$B$32,Info!$B$32,0)</f>
        <v>76472175831485</v>
      </c>
      <c r="BC9" s="15">
        <f ca="1">BB9*2-IF(BB9*2&gt;=Info!$B$32,Info!$B$32,0)</f>
        <v>33628634148923</v>
      </c>
      <c r="BD9" s="13">
        <f ca="1">INDEX(BF9:BH9,A9)</f>
        <v>119315717514046</v>
      </c>
      <c r="BE9" s="13">
        <f ca="1">INDEX(BI9:BK9,A9)</f>
        <v>119315717514046</v>
      </c>
      <c r="BF9" s="14">
        <f ca="1">IF($A9=1,Info!$B$32-1,"")</f>
        <v>119315717514046</v>
      </c>
      <c r="BG9" s="14" t="str">
        <f ca="1">IF($A9=2,IF($C9&lt;0,Info!$B$32+$C9,$C9),"")</f>
        <v/>
      </c>
      <c r="BH9" s="14" t="str">
        <f t="shared" ca="1" si="2"/>
        <v/>
      </c>
      <c r="BI9" s="16">
        <f ca="1">IF($A9=1,Info!$B$32-1,"")</f>
        <v>119315717514046</v>
      </c>
      <c r="BJ9" s="16" t="str">
        <f t="shared" ca="1" si="3"/>
        <v/>
      </c>
      <c r="BK9" s="16" t="str">
        <f ca="1">IF($A9=3,'part2 invmod'!D8,"")</f>
        <v/>
      </c>
    </row>
    <row r="10" spans="1:63">
      <c r="A10" s="10">
        <f ca="1">OFFSET(Input!C$1,COUNT(Input!$C:$C)-(ROW()-ROW($A$3)+1),0)</f>
        <v>2</v>
      </c>
      <c r="B10" s="7" t="str">
        <f ca="1">OFFSET(Input!D$1,COUNT(Input!$C:$C)-(ROW()-ROW($A$3)+1),0)</f>
        <v>offset</v>
      </c>
      <c r="C10" s="7">
        <f ca="1">OFFSET(Input!E$1,COUNT(Input!$C:$C)-(ROW()-ROW($A$3)+1),0)</f>
        <v>5892</v>
      </c>
      <c r="D10" s="6">
        <f ca="1">MOD(BD10+MOD(SUMPRODUCT(--ISODD(INT(D9/F$2:M$2)),F10:M10),Info!$B$32)+MOD(SUMPRODUCT(--ISODD(INT(D9/N$2:U$2)),N10:U10),Info!$B$32)+MOD(SUMPRODUCT(--ISODD(INT(D9/V$2:AC$2)),V10:AC10),Info!$B$32)+MOD(SUMPRODUCT(--ISODD(INT(D9/AD$2:AK$2)),AD10:AK10),Info!$B$32)+MOD(SUMPRODUCT(--ISODD(INT(D9/AL$2:AS$2)),AL10:AS10),Info!$B$32)+MOD(SUMPRODUCT(--ISODD(INT(D9/AT$2:BA$2)),AT10:BA10),Info!$B$32)+MOD(SUMPRODUCT(--ISODD(INT(D9/BB$2:BC$2)),BB10:BC10),Info!$B$32),Info!$B$32)</f>
        <v>47003161448202</v>
      </c>
      <c r="E10" s="15">
        <f ca="1">MOD(MOD(SUMPRODUCT(--ISODD(INT(E9/F$2:M$2)),F10:M10),Info!$B$32)+MOD(SUMPRODUCT(--ISODD(INT(E9/N$2:U$2)),N10:U10),Info!$B$32)+MOD(SUMPRODUCT(--ISODD(INT(E9/V$2:AC$2)),V10:AC10),Info!$B$32)+MOD(SUMPRODUCT(--ISODD(INT(E9/AD$2:AK$2)),AD10:AK10),Info!$B$32)+MOD(SUMPRODUCT(--ISODD(INT(E9/AL$2:AS$2)),AL10:AS10),Info!$B$32)+MOD(SUMPRODUCT(--ISODD(INT(E9/AT$2:BA$2)),AT10:BA10),Info!$B$32)+MOD(SUMPRODUCT(--ISODD(INT(E9/BB$2:BC$2)),BB10:BC10),Info!$B$32),Info!$B$32)</f>
        <v>97950644129989</v>
      </c>
      <c r="F10" s="15">
        <f t="shared" ca="1" si="1"/>
        <v>1</v>
      </c>
      <c r="G10" s="15">
        <f ca="1">F10*2-IF(F10*2&gt;=Info!$B$32,Info!$B$32,0)</f>
        <v>2</v>
      </c>
      <c r="H10" s="15">
        <f ca="1">G10*2-IF(G10*2&gt;=Info!$B$32,Info!$B$32,0)</f>
        <v>4</v>
      </c>
      <c r="I10" s="15">
        <f ca="1">H10*2-IF(H10*2&gt;=Info!$B$32,Info!$B$32,0)</f>
        <v>8</v>
      </c>
      <c r="J10" s="15">
        <f ca="1">I10*2-IF(I10*2&gt;=Info!$B$32,Info!$B$32,0)</f>
        <v>16</v>
      </c>
      <c r="K10" s="15">
        <f ca="1">J10*2-IF(J10*2&gt;=Info!$B$32,Info!$B$32,0)</f>
        <v>32</v>
      </c>
      <c r="L10" s="15">
        <f ca="1">K10*2-IF(K10*2&gt;=Info!$B$32,Info!$B$32,0)</f>
        <v>64</v>
      </c>
      <c r="M10" s="15">
        <f ca="1">L10*2-IF(L10*2&gt;=Info!$B$32,Info!$B$32,0)</f>
        <v>128</v>
      </c>
      <c r="N10" s="15">
        <f ca="1">M10*2-IF(M10*2&gt;=Info!$B$32,Info!$B$32,0)</f>
        <v>256</v>
      </c>
      <c r="O10" s="15">
        <f ca="1">N10*2-IF(N10*2&gt;=Info!$B$32,Info!$B$32,0)</f>
        <v>512</v>
      </c>
      <c r="P10" s="15">
        <f ca="1">O10*2-IF(O10*2&gt;=Info!$B$32,Info!$B$32,0)</f>
        <v>1024</v>
      </c>
      <c r="Q10" s="15">
        <f ca="1">P10*2-IF(P10*2&gt;=Info!$B$32,Info!$B$32,0)</f>
        <v>2048</v>
      </c>
      <c r="R10" s="15">
        <f ca="1">Q10*2-IF(Q10*2&gt;=Info!$B$32,Info!$B$32,0)</f>
        <v>4096</v>
      </c>
      <c r="S10" s="15">
        <f ca="1">R10*2-IF(R10*2&gt;=Info!$B$32,Info!$B$32,0)</f>
        <v>8192</v>
      </c>
      <c r="T10" s="15">
        <f ca="1">S10*2-IF(S10*2&gt;=Info!$B$32,Info!$B$32,0)</f>
        <v>16384</v>
      </c>
      <c r="U10" s="15">
        <f ca="1">T10*2-IF(T10*2&gt;=Info!$B$32,Info!$B$32,0)</f>
        <v>32768</v>
      </c>
      <c r="V10" s="15">
        <f ca="1">U10*2-IF(U10*2&gt;=Info!$B$32,Info!$B$32,0)</f>
        <v>65536</v>
      </c>
      <c r="W10" s="15">
        <f ca="1">V10*2-IF(V10*2&gt;=Info!$B$32,Info!$B$32,0)</f>
        <v>131072</v>
      </c>
      <c r="X10" s="15">
        <f ca="1">W10*2-IF(W10*2&gt;=Info!$B$32,Info!$B$32,0)</f>
        <v>262144</v>
      </c>
      <c r="Y10" s="15">
        <f ca="1">X10*2-IF(X10*2&gt;=Info!$B$32,Info!$B$32,0)</f>
        <v>524288</v>
      </c>
      <c r="Z10" s="15">
        <f ca="1">Y10*2-IF(Y10*2&gt;=Info!$B$32,Info!$B$32,0)</f>
        <v>1048576</v>
      </c>
      <c r="AA10" s="15">
        <f ca="1">Z10*2-IF(Z10*2&gt;=Info!$B$32,Info!$B$32,0)</f>
        <v>2097152</v>
      </c>
      <c r="AB10" s="15">
        <f ca="1">AA10*2-IF(AA10*2&gt;=Info!$B$32,Info!$B$32,0)</f>
        <v>4194304</v>
      </c>
      <c r="AC10" s="15">
        <f ca="1">AB10*2-IF(AB10*2&gt;=Info!$B$32,Info!$B$32,0)</f>
        <v>8388608</v>
      </c>
      <c r="AD10" s="15">
        <f ca="1">AC10*2-IF(AC10*2&gt;=Info!$B$32,Info!$B$32,0)</f>
        <v>16777216</v>
      </c>
      <c r="AE10" s="15">
        <f ca="1">AD10*2-IF(AD10*2&gt;=Info!$B$32,Info!$B$32,0)</f>
        <v>33554432</v>
      </c>
      <c r="AF10" s="15">
        <f ca="1">AE10*2-IF(AE10*2&gt;=Info!$B$32,Info!$B$32,0)</f>
        <v>67108864</v>
      </c>
      <c r="AG10" s="15">
        <f ca="1">AF10*2-IF(AF10*2&gt;=Info!$B$32,Info!$B$32,0)</f>
        <v>134217728</v>
      </c>
      <c r="AH10" s="15">
        <f ca="1">AG10*2-IF(AG10*2&gt;=Info!$B$32,Info!$B$32,0)</f>
        <v>268435456</v>
      </c>
      <c r="AI10" s="15">
        <f ca="1">AH10*2-IF(AH10*2&gt;=Info!$B$32,Info!$B$32,0)</f>
        <v>536870912</v>
      </c>
      <c r="AJ10" s="15">
        <f ca="1">AI10*2-IF(AI10*2&gt;=Info!$B$32,Info!$B$32,0)</f>
        <v>1073741824</v>
      </c>
      <c r="AK10" s="15">
        <f ca="1">AJ10*2-IF(AJ10*2&gt;=Info!$B$32,Info!$B$32,0)</f>
        <v>2147483648</v>
      </c>
      <c r="AL10" s="15">
        <f ca="1">AK10*2-IF(AK10*2&gt;=Info!$B$32,Info!$B$32,0)</f>
        <v>4294967296</v>
      </c>
      <c r="AM10" s="15">
        <f ca="1">AL10*2-IF(AL10*2&gt;=Info!$B$32,Info!$B$32,0)</f>
        <v>8589934592</v>
      </c>
      <c r="AN10" s="15">
        <f ca="1">AM10*2-IF(AM10*2&gt;=Info!$B$32,Info!$B$32,0)</f>
        <v>17179869184</v>
      </c>
      <c r="AO10" s="15">
        <f ca="1">AN10*2-IF(AN10*2&gt;=Info!$B$32,Info!$B$32,0)</f>
        <v>34359738368</v>
      </c>
      <c r="AP10" s="15">
        <f ca="1">AO10*2-IF(AO10*2&gt;=Info!$B$32,Info!$B$32,0)</f>
        <v>68719476736</v>
      </c>
      <c r="AQ10" s="15">
        <f ca="1">AP10*2-IF(AP10*2&gt;=Info!$B$32,Info!$B$32,0)</f>
        <v>137438953472</v>
      </c>
      <c r="AR10" s="15">
        <f ca="1">AQ10*2-IF(AQ10*2&gt;=Info!$B$32,Info!$B$32,0)</f>
        <v>274877906944</v>
      </c>
      <c r="AS10" s="15">
        <f ca="1">AR10*2-IF(AR10*2&gt;=Info!$B$32,Info!$B$32,0)</f>
        <v>549755813888</v>
      </c>
      <c r="AT10" s="15">
        <f ca="1">AS10*2-IF(AS10*2&gt;=Info!$B$32,Info!$B$32,0)</f>
        <v>1099511627776</v>
      </c>
      <c r="AU10" s="15">
        <f ca="1">AT10*2-IF(AT10*2&gt;=Info!$B$32,Info!$B$32,0)</f>
        <v>2199023255552</v>
      </c>
      <c r="AV10" s="15">
        <f ca="1">AU10*2-IF(AU10*2&gt;=Info!$B$32,Info!$B$32,0)</f>
        <v>4398046511104</v>
      </c>
      <c r="AW10" s="15">
        <f ca="1">AV10*2-IF(AV10*2&gt;=Info!$B$32,Info!$B$32,0)</f>
        <v>8796093022208</v>
      </c>
      <c r="AX10" s="15">
        <f ca="1">AW10*2-IF(AW10*2&gt;=Info!$B$32,Info!$B$32,0)</f>
        <v>17592186044416</v>
      </c>
      <c r="AY10" s="15">
        <f ca="1">AX10*2-IF(AX10*2&gt;=Info!$B$32,Info!$B$32,0)</f>
        <v>35184372088832</v>
      </c>
      <c r="AZ10" s="15">
        <f ca="1">AY10*2-IF(AY10*2&gt;=Info!$B$32,Info!$B$32,0)</f>
        <v>70368744177664</v>
      </c>
      <c r="BA10" s="15">
        <f ca="1">AZ10*2-IF(AZ10*2&gt;=Info!$B$32,Info!$B$32,0)</f>
        <v>21421770841281</v>
      </c>
      <c r="BB10" s="15">
        <f ca="1">BA10*2-IF(BA10*2&gt;=Info!$B$32,Info!$B$32,0)</f>
        <v>42843541682562</v>
      </c>
      <c r="BC10" s="15">
        <f ca="1">BB10*2-IF(BB10*2&gt;=Info!$B$32,Info!$B$32,0)</f>
        <v>85687083365124</v>
      </c>
      <c r="BD10" s="13">
        <f ca="1">INDEX(BF10:BH10,A10)</f>
        <v>5892</v>
      </c>
      <c r="BE10" s="13">
        <f ca="1">INDEX(BI10:BK10,A10)</f>
        <v>1</v>
      </c>
      <c r="BF10" s="14" t="str">
        <f ca="1">IF($A10=1,Info!$B$32-1,"")</f>
        <v/>
      </c>
      <c r="BG10" s="14">
        <f ca="1">IF($A10=2,IF($C10&lt;0,Info!$B$32+$C10,$C10),"")</f>
        <v>5892</v>
      </c>
      <c r="BH10" s="14" t="str">
        <f t="shared" ca="1" si="2"/>
        <v/>
      </c>
      <c r="BI10" s="16" t="str">
        <f ca="1">IF($A10=1,Info!$B$32-1,"")</f>
        <v/>
      </c>
      <c r="BJ10" s="16">
        <f t="shared" ca="1" si="3"/>
        <v>1</v>
      </c>
      <c r="BK10" s="16" t="str">
        <f ca="1">IF($A10=3,'part2 invmod'!D9,"")</f>
        <v/>
      </c>
    </row>
    <row r="11" spans="1:63">
      <c r="A11" s="10">
        <f ca="1">OFFSET(Input!C$1,COUNT(Input!$C:$C)-(ROW()-ROW($A$3)+1),0)</f>
        <v>3</v>
      </c>
      <c r="B11" s="7" t="str">
        <f ca="1">OFFSET(Input!D$1,COUNT(Input!$C:$C)-(ROW()-ROW($A$3)+1),0)</f>
        <v>interleave</v>
      </c>
      <c r="C11" s="7">
        <f ca="1">OFFSET(Input!E$1,COUNT(Input!$C:$C)-(ROW()-ROW($A$3)+1),0)</f>
        <v>13</v>
      </c>
      <c r="D11" s="6">
        <f ca="1">MOD(BD11+MOD(SUMPRODUCT(--ISODD(INT(D10/F$2:M$2)),F11:M11),Info!$B$32)+MOD(SUMPRODUCT(--ISODD(INT(D10/N$2:U$2)),N11:U11),Info!$B$32)+MOD(SUMPRODUCT(--ISODD(INT(D10/V$2:AC$2)),V11:AC11),Info!$B$32)+MOD(SUMPRODUCT(--ISODD(INT(D10/AD$2:AK$2)),AD11:AK11),Info!$B$32)+MOD(SUMPRODUCT(--ISODD(INT(D10/AL$2:AS$2)),AL11:AS11),Info!$B$32)+MOD(SUMPRODUCT(--ISODD(INT(D10/AT$2:BA$2)),AT11:BA11),Info!$B$32)+MOD(SUMPRODUCT(--ISODD(INT(D10/BB$2:BC$2)),BB11:BC11),Info!$B$32),Info!$B$32)</f>
        <v>12793759920173</v>
      </c>
      <c r="E11" s="15">
        <f ca="1">MOD(MOD(SUMPRODUCT(--ISODD(INT(E10/F$2:M$2)),F11:M11),Info!$B$32)+MOD(SUMPRODUCT(--ISODD(INT(E10/N$2:U$2)),N11:U11),Info!$B$32)+MOD(SUMPRODUCT(--ISODD(INT(E10/V$2:AC$2)),V11:AC11),Info!$B$32)+MOD(SUMPRODUCT(--ISODD(INT(E10/AD$2:AK$2)),AD11:AK11),Info!$B$32)+MOD(SUMPRODUCT(--ISODD(INT(E10/AL$2:AS$2)),AL11:AS11),Info!$B$32)+MOD(SUMPRODUCT(--ISODD(INT(E10/AT$2:BA$2)),AT11:BA11),Info!$B$32)+MOD(SUMPRODUCT(--ISODD(INT(E10/BB$2:BC$2)),BB11:BC11),Info!$B$32),Info!$B$32)</f>
        <v>62603457631867</v>
      </c>
      <c r="F11" s="15">
        <f t="shared" ca="1" si="1"/>
        <v>55068792698791</v>
      </c>
      <c r="G11" s="15">
        <f ca="1">F11*2-IF(F11*2&gt;=Info!$B$32,Info!$B$32,0)</f>
        <v>110137585397582</v>
      </c>
      <c r="H11" s="15">
        <f ca="1">G11*2-IF(G11*2&gt;=Info!$B$32,Info!$B$32,0)</f>
        <v>100959453281117</v>
      </c>
      <c r="I11" s="15">
        <f ca="1">H11*2-IF(H11*2&gt;=Info!$B$32,Info!$B$32,0)</f>
        <v>82603189048187</v>
      </c>
      <c r="J11" s="15">
        <f ca="1">I11*2-IF(I11*2&gt;=Info!$B$32,Info!$B$32,0)</f>
        <v>45890660582327</v>
      </c>
      <c r="K11" s="15">
        <f ca="1">J11*2-IF(J11*2&gt;=Info!$B$32,Info!$B$32,0)</f>
        <v>91781321164654</v>
      </c>
      <c r="L11" s="15">
        <f ca="1">K11*2-IF(K11*2&gt;=Info!$B$32,Info!$B$32,0)</f>
        <v>64246924815261</v>
      </c>
      <c r="M11" s="15">
        <f ca="1">L11*2-IF(L11*2&gt;=Info!$B$32,Info!$B$32,0)</f>
        <v>9178132116475</v>
      </c>
      <c r="N11" s="15">
        <f ca="1">M11*2-IF(M11*2&gt;=Info!$B$32,Info!$B$32,0)</f>
        <v>18356264232950</v>
      </c>
      <c r="O11" s="15">
        <f ca="1">N11*2-IF(N11*2&gt;=Info!$B$32,Info!$B$32,0)</f>
        <v>36712528465900</v>
      </c>
      <c r="P11" s="15">
        <f ca="1">O11*2-IF(O11*2&gt;=Info!$B$32,Info!$B$32,0)</f>
        <v>73425056931800</v>
      </c>
      <c r="Q11" s="15">
        <f ca="1">P11*2-IF(P11*2&gt;=Info!$B$32,Info!$B$32,0)</f>
        <v>27534396349553</v>
      </c>
      <c r="R11" s="15">
        <f ca="1">Q11*2-IF(Q11*2&gt;=Info!$B$32,Info!$B$32,0)</f>
        <v>55068792699106</v>
      </c>
      <c r="S11" s="15">
        <f ca="1">R11*2-IF(R11*2&gt;=Info!$B$32,Info!$B$32,0)</f>
        <v>110137585398212</v>
      </c>
      <c r="T11" s="15">
        <f ca="1">S11*2-IF(S11*2&gt;=Info!$B$32,Info!$B$32,0)</f>
        <v>100959453282377</v>
      </c>
      <c r="U11" s="15">
        <f ca="1">T11*2-IF(T11*2&gt;=Info!$B$32,Info!$B$32,0)</f>
        <v>82603189050707</v>
      </c>
      <c r="V11" s="15">
        <f ca="1">U11*2-IF(U11*2&gt;=Info!$B$32,Info!$B$32,0)</f>
        <v>45890660587367</v>
      </c>
      <c r="W11" s="15">
        <f ca="1">V11*2-IF(V11*2&gt;=Info!$B$32,Info!$B$32,0)</f>
        <v>91781321174734</v>
      </c>
      <c r="X11" s="15">
        <f ca="1">W11*2-IF(W11*2&gt;=Info!$B$32,Info!$B$32,0)</f>
        <v>64246924835421</v>
      </c>
      <c r="Y11" s="15">
        <f ca="1">X11*2-IF(X11*2&gt;=Info!$B$32,Info!$B$32,0)</f>
        <v>9178132156795</v>
      </c>
      <c r="Z11" s="15">
        <f ca="1">Y11*2-IF(Y11*2&gt;=Info!$B$32,Info!$B$32,0)</f>
        <v>18356264313590</v>
      </c>
      <c r="AA11" s="15">
        <f ca="1">Z11*2-IF(Z11*2&gt;=Info!$B$32,Info!$B$32,0)</f>
        <v>36712528627180</v>
      </c>
      <c r="AB11" s="15">
        <f ca="1">AA11*2-IF(AA11*2&gt;=Info!$B$32,Info!$B$32,0)</f>
        <v>73425057254360</v>
      </c>
      <c r="AC11" s="15">
        <f ca="1">AB11*2-IF(AB11*2&gt;=Info!$B$32,Info!$B$32,0)</f>
        <v>27534396994673</v>
      </c>
      <c r="AD11" s="15">
        <f ca="1">AC11*2-IF(AC11*2&gt;=Info!$B$32,Info!$B$32,0)</f>
        <v>55068793989346</v>
      </c>
      <c r="AE11" s="15">
        <f ca="1">AD11*2-IF(AD11*2&gt;=Info!$B$32,Info!$B$32,0)</f>
        <v>110137587978692</v>
      </c>
      <c r="AF11" s="15">
        <f ca="1">AE11*2-IF(AE11*2&gt;=Info!$B$32,Info!$B$32,0)</f>
        <v>100959458443337</v>
      </c>
      <c r="AG11" s="15">
        <f ca="1">AF11*2-IF(AF11*2&gt;=Info!$B$32,Info!$B$32,0)</f>
        <v>82603199372627</v>
      </c>
      <c r="AH11" s="15">
        <f ca="1">AG11*2-IF(AG11*2&gt;=Info!$B$32,Info!$B$32,0)</f>
        <v>45890681231207</v>
      </c>
      <c r="AI11" s="15">
        <f ca="1">AH11*2-IF(AH11*2&gt;=Info!$B$32,Info!$B$32,0)</f>
        <v>91781362462414</v>
      </c>
      <c r="AJ11" s="15">
        <f ca="1">AI11*2-IF(AI11*2&gt;=Info!$B$32,Info!$B$32,0)</f>
        <v>64247007410781</v>
      </c>
      <c r="AK11" s="15">
        <f ca="1">AJ11*2-IF(AJ11*2&gt;=Info!$B$32,Info!$B$32,0)</f>
        <v>9178297307515</v>
      </c>
      <c r="AL11" s="15">
        <f ca="1">AK11*2-IF(AK11*2&gt;=Info!$B$32,Info!$B$32,0)</f>
        <v>18356594615030</v>
      </c>
      <c r="AM11" s="15">
        <f ca="1">AL11*2-IF(AL11*2&gt;=Info!$B$32,Info!$B$32,0)</f>
        <v>36713189230060</v>
      </c>
      <c r="AN11" s="15">
        <f ca="1">AM11*2-IF(AM11*2&gt;=Info!$B$32,Info!$B$32,0)</f>
        <v>73426378460120</v>
      </c>
      <c r="AO11" s="15">
        <f ca="1">AN11*2-IF(AN11*2&gt;=Info!$B$32,Info!$B$32,0)</f>
        <v>27537039406193</v>
      </c>
      <c r="AP11" s="15">
        <f ca="1">AO11*2-IF(AO11*2&gt;=Info!$B$32,Info!$B$32,0)</f>
        <v>55074078812386</v>
      </c>
      <c r="AQ11" s="15">
        <f ca="1">AP11*2-IF(AP11*2&gt;=Info!$B$32,Info!$B$32,0)</f>
        <v>110148157624772</v>
      </c>
      <c r="AR11" s="15">
        <f ca="1">AQ11*2-IF(AQ11*2&gt;=Info!$B$32,Info!$B$32,0)</f>
        <v>100980597735497</v>
      </c>
      <c r="AS11" s="15">
        <f ca="1">AR11*2-IF(AR11*2&gt;=Info!$B$32,Info!$B$32,0)</f>
        <v>82645477956947</v>
      </c>
      <c r="AT11" s="15">
        <f ca="1">AS11*2-IF(AS11*2&gt;=Info!$B$32,Info!$B$32,0)</f>
        <v>45975238399847</v>
      </c>
      <c r="AU11" s="15">
        <f ca="1">AT11*2-IF(AT11*2&gt;=Info!$B$32,Info!$B$32,0)</f>
        <v>91950476799694</v>
      </c>
      <c r="AV11" s="15">
        <f ca="1">AU11*2-IF(AU11*2&gt;=Info!$B$32,Info!$B$32,0)</f>
        <v>64585236085341</v>
      </c>
      <c r="AW11" s="15">
        <f ca="1">AV11*2-IF(AV11*2&gt;=Info!$B$32,Info!$B$32,0)</f>
        <v>9854754656635</v>
      </c>
      <c r="AX11" s="15">
        <f ca="1">AW11*2-IF(AW11*2&gt;=Info!$B$32,Info!$B$32,0)</f>
        <v>19709509313270</v>
      </c>
      <c r="AY11" s="15">
        <f ca="1">AX11*2-IF(AX11*2&gt;=Info!$B$32,Info!$B$32,0)</f>
        <v>39419018626540</v>
      </c>
      <c r="AZ11" s="15">
        <f ca="1">AY11*2-IF(AY11*2&gt;=Info!$B$32,Info!$B$32,0)</f>
        <v>78838037253080</v>
      </c>
      <c r="BA11" s="15">
        <f ca="1">AZ11*2-IF(AZ11*2&gt;=Info!$B$32,Info!$B$32,0)</f>
        <v>38360356992113</v>
      </c>
      <c r="BB11" s="15">
        <f ca="1">BA11*2-IF(BA11*2&gt;=Info!$B$32,Info!$B$32,0)</f>
        <v>76720713984226</v>
      </c>
      <c r="BC11" s="15">
        <f ca="1">BB11*2-IF(BB11*2&gt;=Info!$B$32,Info!$B$32,0)</f>
        <v>34125710454405</v>
      </c>
      <c r="BD11" s="13">
        <f ca="1">INDEX(BF11:BH11,A11)</f>
        <v>0</v>
      </c>
      <c r="BE11" s="13">
        <f ca="1">INDEX(BI11:BK11,A11)</f>
        <v>55068792698791</v>
      </c>
      <c r="BF11" s="14" t="str">
        <f ca="1">IF($A11=1,Info!$B$32-1,"")</f>
        <v/>
      </c>
      <c r="BG11" s="14" t="str">
        <f ca="1">IF($A11=2,IF($C11&lt;0,Info!$B$32+$C11,$C11),"")</f>
        <v/>
      </c>
      <c r="BH11" s="14">
        <f t="shared" ca="1" si="2"/>
        <v>0</v>
      </c>
      <c r="BI11" s="16" t="str">
        <f ca="1">IF($A11=1,Info!$B$32-1,"")</f>
        <v/>
      </c>
      <c r="BJ11" s="16" t="str">
        <f t="shared" ca="1" si="3"/>
        <v/>
      </c>
      <c r="BK11" s="16">
        <f ca="1">IF($A11=3,'part2 invmod'!D10,"")</f>
        <v>55068792698791</v>
      </c>
    </row>
    <row r="12" spans="1:63">
      <c r="A12" s="10">
        <f ca="1">OFFSET(Input!C$1,COUNT(Input!$C:$C)-(ROW()-ROW($A$3)+1),0)</f>
        <v>2</v>
      </c>
      <c r="B12" s="7" t="str">
        <f ca="1">OFFSET(Input!D$1,COUNT(Input!$C:$C)-(ROW()-ROW($A$3)+1),0)</f>
        <v>offset</v>
      </c>
      <c r="C12" s="7">
        <f ca="1">OFFSET(Input!E$1,COUNT(Input!$C:$C)-(ROW()-ROW($A$3)+1),0)</f>
        <v>5149</v>
      </c>
      <c r="D12" s="6">
        <f ca="1">MOD(BD12+MOD(SUMPRODUCT(--ISODD(INT(D11/F$2:M$2)),F12:M12),Info!$B$32)+MOD(SUMPRODUCT(--ISODD(INT(D11/N$2:U$2)),N12:U12),Info!$B$32)+MOD(SUMPRODUCT(--ISODD(INT(D11/V$2:AC$2)),V12:AC12),Info!$B$32)+MOD(SUMPRODUCT(--ISODD(INT(D11/AD$2:AK$2)),AD12:AK12),Info!$B$32)+MOD(SUMPRODUCT(--ISODD(INT(D11/AL$2:AS$2)),AL12:AS12),Info!$B$32)+MOD(SUMPRODUCT(--ISODD(INT(D11/AT$2:BA$2)),AT12:BA12),Info!$B$32)+MOD(SUMPRODUCT(--ISODD(INT(D11/BB$2:BC$2)),BB12:BC12),Info!$B$32),Info!$B$32)</f>
        <v>12793759925322</v>
      </c>
      <c r="E12" s="15">
        <f ca="1">MOD(MOD(SUMPRODUCT(--ISODD(INT(E11/F$2:M$2)),F12:M12),Info!$B$32)+MOD(SUMPRODUCT(--ISODD(INT(E11/N$2:U$2)),N12:U12),Info!$B$32)+MOD(SUMPRODUCT(--ISODD(INT(E11/V$2:AC$2)),V12:AC12),Info!$B$32)+MOD(SUMPRODUCT(--ISODD(INT(E11/AD$2:AK$2)),AD12:AK12),Info!$B$32)+MOD(SUMPRODUCT(--ISODD(INT(E11/AL$2:AS$2)),AL12:AS12),Info!$B$32)+MOD(SUMPRODUCT(--ISODD(INT(E11/AT$2:BA$2)),AT12:BA12),Info!$B$32)+MOD(SUMPRODUCT(--ISODD(INT(E11/BB$2:BC$2)),BB12:BC12),Info!$B$32),Info!$B$32)</f>
        <v>62603457631867</v>
      </c>
      <c r="F12" s="15">
        <f t="shared" ca="1" si="1"/>
        <v>1</v>
      </c>
      <c r="G12" s="15">
        <f ca="1">F12*2-IF(F12*2&gt;=Info!$B$32,Info!$B$32,0)</f>
        <v>2</v>
      </c>
      <c r="H12" s="15">
        <f ca="1">G12*2-IF(G12*2&gt;=Info!$B$32,Info!$B$32,0)</f>
        <v>4</v>
      </c>
      <c r="I12" s="15">
        <f ca="1">H12*2-IF(H12*2&gt;=Info!$B$32,Info!$B$32,0)</f>
        <v>8</v>
      </c>
      <c r="J12" s="15">
        <f ca="1">I12*2-IF(I12*2&gt;=Info!$B$32,Info!$B$32,0)</f>
        <v>16</v>
      </c>
      <c r="K12" s="15">
        <f ca="1">J12*2-IF(J12*2&gt;=Info!$B$32,Info!$B$32,0)</f>
        <v>32</v>
      </c>
      <c r="L12" s="15">
        <f ca="1">K12*2-IF(K12*2&gt;=Info!$B$32,Info!$B$32,0)</f>
        <v>64</v>
      </c>
      <c r="M12" s="15">
        <f ca="1">L12*2-IF(L12*2&gt;=Info!$B$32,Info!$B$32,0)</f>
        <v>128</v>
      </c>
      <c r="N12" s="15">
        <f ca="1">M12*2-IF(M12*2&gt;=Info!$B$32,Info!$B$32,0)</f>
        <v>256</v>
      </c>
      <c r="O12" s="15">
        <f ca="1">N12*2-IF(N12*2&gt;=Info!$B$32,Info!$B$32,0)</f>
        <v>512</v>
      </c>
      <c r="P12" s="15">
        <f ca="1">O12*2-IF(O12*2&gt;=Info!$B$32,Info!$B$32,0)</f>
        <v>1024</v>
      </c>
      <c r="Q12" s="15">
        <f ca="1">P12*2-IF(P12*2&gt;=Info!$B$32,Info!$B$32,0)</f>
        <v>2048</v>
      </c>
      <c r="R12" s="15">
        <f ca="1">Q12*2-IF(Q12*2&gt;=Info!$B$32,Info!$B$32,0)</f>
        <v>4096</v>
      </c>
      <c r="S12" s="15">
        <f ca="1">R12*2-IF(R12*2&gt;=Info!$B$32,Info!$B$32,0)</f>
        <v>8192</v>
      </c>
      <c r="T12" s="15">
        <f ca="1">S12*2-IF(S12*2&gt;=Info!$B$32,Info!$B$32,0)</f>
        <v>16384</v>
      </c>
      <c r="U12" s="15">
        <f ca="1">T12*2-IF(T12*2&gt;=Info!$B$32,Info!$B$32,0)</f>
        <v>32768</v>
      </c>
      <c r="V12" s="15">
        <f ca="1">U12*2-IF(U12*2&gt;=Info!$B$32,Info!$B$32,0)</f>
        <v>65536</v>
      </c>
      <c r="W12" s="15">
        <f ca="1">V12*2-IF(V12*2&gt;=Info!$B$32,Info!$B$32,0)</f>
        <v>131072</v>
      </c>
      <c r="X12" s="15">
        <f ca="1">W12*2-IF(W12*2&gt;=Info!$B$32,Info!$B$32,0)</f>
        <v>262144</v>
      </c>
      <c r="Y12" s="15">
        <f ca="1">X12*2-IF(X12*2&gt;=Info!$B$32,Info!$B$32,0)</f>
        <v>524288</v>
      </c>
      <c r="Z12" s="15">
        <f ca="1">Y12*2-IF(Y12*2&gt;=Info!$B$32,Info!$B$32,0)</f>
        <v>1048576</v>
      </c>
      <c r="AA12" s="15">
        <f ca="1">Z12*2-IF(Z12*2&gt;=Info!$B$32,Info!$B$32,0)</f>
        <v>2097152</v>
      </c>
      <c r="AB12" s="15">
        <f ca="1">AA12*2-IF(AA12*2&gt;=Info!$B$32,Info!$B$32,0)</f>
        <v>4194304</v>
      </c>
      <c r="AC12" s="15">
        <f ca="1">AB12*2-IF(AB12*2&gt;=Info!$B$32,Info!$B$32,0)</f>
        <v>8388608</v>
      </c>
      <c r="AD12" s="15">
        <f ca="1">AC12*2-IF(AC12*2&gt;=Info!$B$32,Info!$B$32,0)</f>
        <v>16777216</v>
      </c>
      <c r="AE12" s="15">
        <f ca="1">AD12*2-IF(AD12*2&gt;=Info!$B$32,Info!$B$32,0)</f>
        <v>33554432</v>
      </c>
      <c r="AF12" s="15">
        <f ca="1">AE12*2-IF(AE12*2&gt;=Info!$B$32,Info!$B$32,0)</f>
        <v>67108864</v>
      </c>
      <c r="AG12" s="15">
        <f ca="1">AF12*2-IF(AF12*2&gt;=Info!$B$32,Info!$B$32,0)</f>
        <v>134217728</v>
      </c>
      <c r="AH12" s="15">
        <f ca="1">AG12*2-IF(AG12*2&gt;=Info!$B$32,Info!$B$32,0)</f>
        <v>268435456</v>
      </c>
      <c r="AI12" s="15">
        <f ca="1">AH12*2-IF(AH12*2&gt;=Info!$B$32,Info!$B$32,0)</f>
        <v>536870912</v>
      </c>
      <c r="AJ12" s="15">
        <f ca="1">AI12*2-IF(AI12*2&gt;=Info!$B$32,Info!$B$32,0)</f>
        <v>1073741824</v>
      </c>
      <c r="AK12" s="15">
        <f ca="1">AJ12*2-IF(AJ12*2&gt;=Info!$B$32,Info!$B$32,0)</f>
        <v>2147483648</v>
      </c>
      <c r="AL12" s="15">
        <f ca="1">AK12*2-IF(AK12*2&gt;=Info!$B$32,Info!$B$32,0)</f>
        <v>4294967296</v>
      </c>
      <c r="AM12" s="15">
        <f ca="1">AL12*2-IF(AL12*2&gt;=Info!$B$32,Info!$B$32,0)</f>
        <v>8589934592</v>
      </c>
      <c r="AN12" s="15">
        <f ca="1">AM12*2-IF(AM12*2&gt;=Info!$B$32,Info!$B$32,0)</f>
        <v>17179869184</v>
      </c>
      <c r="AO12" s="15">
        <f ca="1">AN12*2-IF(AN12*2&gt;=Info!$B$32,Info!$B$32,0)</f>
        <v>34359738368</v>
      </c>
      <c r="AP12" s="15">
        <f ca="1">AO12*2-IF(AO12*2&gt;=Info!$B$32,Info!$B$32,0)</f>
        <v>68719476736</v>
      </c>
      <c r="AQ12" s="15">
        <f ca="1">AP12*2-IF(AP12*2&gt;=Info!$B$32,Info!$B$32,0)</f>
        <v>137438953472</v>
      </c>
      <c r="AR12" s="15">
        <f ca="1">AQ12*2-IF(AQ12*2&gt;=Info!$B$32,Info!$B$32,0)</f>
        <v>274877906944</v>
      </c>
      <c r="AS12" s="15">
        <f ca="1">AR12*2-IF(AR12*2&gt;=Info!$B$32,Info!$B$32,0)</f>
        <v>549755813888</v>
      </c>
      <c r="AT12" s="15">
        <f ca="1">AS12*2-IF(AS12*2&gt;=Info!$B$32,Info!$B$32,0)</f>
        <v>1099511627776</v>
      </c>
      <c r="AU12" s="15">
        <f ca="1">AT12*2-IF(AT12*2&gt;=Info!$B$32,Info!$B$32,0)</f>
        <v>2199023255552</v>
      </c>
      <c r="AV12" s="15">
        <f ca="1">AU12*2-IF(AU12*2&gt;=Info!$B$32,Info!$B$32,0)</f>
        <v>4398046511104</v>
      </c>
      <c r="AW12" s="15">
        <f ca="1">AV12*2-IF(AV12*2&gt;=Info!$B$32,Info!$B$32,0)</f>
        <v>8796093022208</v>
      </c>
      <c r="AX12" s="15">
        <f ca="1">AW12*2-IF(AW12*2&gt;=Info!$B$32,Info!$B$32,0)</f>
        <v>17592186044416</v>
      </c>
      <c r="AY12" s="15">
        <f ca="1">AX12*2-IF(AX12*2&gt;=Info!$B$32,Info!$B$32,0)</f>
        <v>35184372088832</v>
      </c>
      <c r="AZ12" s="15">
        <f ca="1">AY12*2-IF(AY12*2&gt;=Info!$B$32,Info!$B$32,0)</f>
        <v>70368744177664</v>
      </c>
      <c r="BA12" s="15">
        <f ca="1">AZ12*2-IF(AZ12*2&gt;=Info!$B$32,Info!$B$32,0)</f>
        <v>21421770841281</v>
      </c>
      <c r="BB12" s="15">
        <f ca="1">BA12*2-IF(BA12*2&gt;=Info!$B$32,Info!$B$32,0)</f>
        <v>42843541682562</v>
      </c>
      <c r="BC12" s="15">
        <f ca="1">BB12*2-IF(BB12*2&gt;=Info!$B$32,Info!$B$32,0)</f>
        <v>85687083365124</v>
      </c>
      <c r="BD12" s="13">
        <f ca="1">INDEX(BF12:BH12,A12)</f>
        <v>5149</v>
      </c>
      <c r="BE12" s="13">
        <f ca="1">INDEX(BI12:BK12,A12)</f>
        <v>1</v>
      </c>
      <c r="BF12" s="14" t="str">
        <f ca="1">IF($A12=1,Info!$B$32-1,"")</f>
        <v/>
      </c>
      <c r="BG12" s="14">
        <f ca="1">IF($A12=2,IF($C12&lt;0,Info!$B$32+$C12,$C12),"")</f>
        <v>5149</v>
      </c>
      <c r="BH12" s="14" t="str">
        <f t="shared" ca="1" si="2"/>
        <v/>
      </c>
      <c r="BI12" s="16" t="str">
        <f ca="1">IF($A12=1,Info!$B$32-1,"")</f>
        <v/>
      </c>
      <c r="BJ12" s="16">
        <f t="shared" ca="1" si="3"/>
        <v>1</v>
      </c>
      <c r="BK12" s="16" t="str">
        <f ca="1">IF($A12=3,'part2 invmod'!D11,"")</f>
        <v/>
      </c>
    </row>
    <row r="13" spans="1:63">
      <c r="A13" s="10">
        <f ca="1">OFFSET(Input!C$1,COUNT(Input!$C:$C)-(ROW()-ROW($A$3)+1),0)</f>
        <v>3</v>
      </c>
      <c r="B13" s="7" t="str">
        <f ca="1">OFFSET(Input!D$1,COUNT(Input!$C:$C)-(ROW()-ROW($A$3)+1),0)</f>
        <v>interleave</v>
      </c>
      <c r="C13" s="7">
        <f ca="1">OFFSET(Input!E$1,COUNT(Input!$C:$C)-(ROW()-ROW($A$3)+1),0)</f>
        <v>60</v>
      </c>
      <c r="D13" s="6">
        <f ca="1">MOD(BD13+MOD(SUMPRODUCT(--ISODD(INT(D12/F$2:M$2)),F13:M13),Info!$B$32)+MOD(SUMPRODUCT(--ISODD(INT(D12/N$2:U$2)),N13:U13),Info!$B$32)+MOD(SUMPRODUCT(--ISODD(INT(D12/V$2:AC$2)),V13:AC13),Info!$B$32)+MOD(SUMPRODUCT(--ISODD(INT(D12/AD$2:AK$2)),AD13:AK13),Info!$B$32)+MOD(SUMPRODUCT(--ISODD(INT(D12/AL$2:AS$2)),AL13:AS13),Info!$B$32)+MOD(SUMPRODUCT(--ISODD(INT(D12/AT$2:BA$2)),AT13:BA13),Info!$B$32)+MOD(SUMPRODUCT(--ISODD(INT(D12/BB$2:BC$2)),BB13:BC13),Info!$B$32),Info!$B$32)</f>
        <v>107597375094731</v>
      </c>
      <c r="E13" s="15">
        <f ca="1">MOD(MOD(SUMPRODUCT(--ISODD(INT(E12/F$2:M$2)),F13:M13),Info!$B$32)+MOD(SUMPRODUCT(--ISODD(INT(E12/N$2:U$2)),N13:U13),Info!$B$32)+MOD(SUMPRODUCT(--ISODD(INT(E12/V$2:AC$2)),V13:AC13),Info!$B$32)+MOD(SUMPRODUCT(--ISODD(INT(E12/AD$2:AK$2)),AD13:AK13),Info!$B$32)+MOD(SUMPRODUCT(--ISODD(INT(E12/AL$2:AS$2)),AL13:AS13),Info!$B$32)+MOD(SUMPRODUCT(--ISODD(INT(E12/AT$2:BA$2)),AT13:BA13),Info!$B$32)+MOD(SUMPRODUCT(--ISODD(INT(E12/BB$2:BC$2)),BB13:BC13),Info!$B$32),Info!$B$32)</f>
        <v>38826701506646</v>
      </c>
      <c r="F13" s="15">
        <f t="shared" ca="1" si="1"/>
        <v>73578025800329</v>
      </c>
      <c r="G13" s="15">
        <f ca="1">F13*2-IF(F13*2&gt;=Info!$B$32,Info!$B$32,0)</f>
        <v>27840334086611</v>
      </c>
      <c r="H13" s="15">
        <f ca="1">G13*2-IF(G13*2&gt;=Info!$B$32,Info!$B$32,0)</f>
        <v>55680668173222</v>
      </c>
      <c r="I13" s="15">
        <f ca="1">H13*2-IF(H13*2&gt;=Info!$B$32,Info!$B$32,0)</f>
        <v>111361336346444</v>
      </c>
      <c r="J13" s="15">
        <f ca="1">I13*2-IF(I13*2&gt;=Info!$B$32,Info!$B$32,0)</f>
        <v>103406955178841</v>
      </c>
      <c r="K13" s="15">
        <f ca="1">J13*2-IF(J13*2&gt;=Info!$B$32,Info!$B$32,0)</f>
        <v>87498192843635</v>
      </c>
      <c r="L13" s="15">
        <f ca="1">K13*2-IF(K13*2&gt;=Info!$B$32,Info!$B$32,0)</f>
        <v>55680668173223</v>
      </c>
      <c r="M13" s="15">
        <f ca="1">L13*2-IF(L13*2&gt;=Info!$B$32,Info!$B$32,0)</f>
        <v>111361336346446</v>
      </c>
      <c r="N13" s="15">
        <f ca="1">M13*2-IF(M13*2&gt;=Info!$B$32,Info!$B$32,0)</f>
        <v>103406955178845</v>
      </c>
      <c r="O13" s="15">
        <f ca="1">N13*2-IF(N13*2&gt;=Info!$B$32,Info!$B$32,0)</f>
        <v>87498192843643</v>
      </c>
      <c r="P13" s="15">
        <f ca="1">O13*2-IF(O13*2&gt;=Info!$B$32,Info!$B$32,0)</f>
        <v>55680668173239</v>
      </c>
      <c r="Q13" s="15">
        <f ca="1">P13*2-IF(P13*2&gt;=Info!$B$32,Info!$B$32,0)</f>
        <v>111361336346478</v>
      </c>
      <c r="R13" s="15">
        <f ca="1">Q13*2-IF(Q13*2&gt;=Info!$B$32,Info!$B$32,0)</f>
        <v>103406955178909</v>
      </c>
      <c r="S13" s="15">
        <f ca="1">R13*2-IF(R13*2&gt;=Info!$B$32,Info!$B$32,0)</f>
        <v>87498192843771</v>
      </c>
      <c r="T13" s="15">
        <f ca="1">S13*2-IF(S13*2&gt;=Info!$B$32,Info!$B$32,0)</f>
        <v>55680668173495</v>
      </c>
      <c r="U13" s="15">
        <f ca="1">T13*2-IF(T13*2&gt;=Info!$B$32,Info!$B$32,0)</f>
        <v>111361336346990</v>
      </c>
      <c r="V13" s="15">
        <f ca="1">U13*2-IF(U13*2&gt;=Info!$B$32,Info!$B$32,0)</f>
        <v>103406955179933</v>
      </c>
      <c r="W13" s="15">
        <f ca="1">V13*2-IF(V13*2&gt;=Info!$B$32,Info!$B$32,0)</f>
        <v>87498192845819</v>
      </c>
      <c r="X13" s="15">
        <f ca="1">W13*2-IF(W13*2&gt;=Info!$B$32,Info!$B$32,0)</f>
        <v>55680668177591</v>
      </c>
      <c r="Y13" s="15">
        <f ca="1">X13*2-IF(X13*2&gt;=Info!$B$32,Info!$B$32,0)</f>
        <v>111361336355182</v>
      </c>
      <c r="Z13" s="15">
        <f ca="1">Y13*2-IF(Y13*2&gt;=Info!$B$32,Info!$B$32,0)</f>
        <v>103406955196317</v>
      </c>
      <c r="AA13" s="15">
        <f ca="1">Z13*2-IF(Z13*2&gt;=Info!$B$32,Info!$B$32,0)</f>
        <v>87498192878587</v>
      </c>
      <c r="AB13" s="15">
        <f ca="1">AA13*2-IF(AA13*2&gt;=Info!$B$32,Info!$B$32,0)</f>
        <v>55680668243127</v>
      </c>
      <c r="AC13" s="15">
        <f ca="1">AB13*2-IF(AB13*2&gt;=Info!$B$32,Info!$B$32,0)</f>
        <v>111361336486254</v>
      </c>
      <c r="AD13" s="15">
        <f ca="1">AC13*2-IF(AC13*2&gt;=Info!$B$32,Info!$B$32,0)</f>
        <v>103406955458461</v>
      </c>
      <c r="AE13" s="15">
        <f ca="1">AD13*2-IF(AD13*2&gt;=Info!$B$32,Info!$B$32,0)</f>
        <v>87498193402875</v>
      </c>
      <c r="AF13" s="15">
        <f ca="1">AE13*2-IF(AE13*2&gt;=Info!$B$32,Info!$B$32,0)</f>
        <v>55680669291703</v>
      </c>
      <c r="AG13" s="15">
        <f ca="1">AF13*2-IF(AF13*2&gt;=Info!$B$32,Info!$B$32,0)</f>
        <v>111361338583406</v>
      </c>
      <c r="AH13" s="15">
        <f ca="1">AG13*2-IF(AG13*2&gt;=Info!$B$32,Info!$B$32,0)</f>
        <v>103406959652765</v>
      </c>
      <c r="AI13" s="15">
        <f ca="1">AH13*2-IF(AH13*2&gt;=Info!$B$32,Info!$B$32,0)</f>
        <v>87498201791483</v>
      </c>
      <c r="AJ13" s="15">
        <f ca="1">AI13*2-IF(AI13*2&gt;=Info!$B$32,Info!$B$32,0)</f>
        <v>55680686068919</v>
      </c>
      <c r="AK13" s="15">
        <f ca="1">AJ13*2-IF(AJ13*2&gt;=Info!$B$32,Info!$B$32,0)</f>
        <v>111361372137838</v>
      </c>
      <c r="AL13" s="15">
        <f ca="1">AK13*2-IF(AK13*2&gt;=Info!$B$32,Info!$B$32,0)</f>
        <v>103407026761629</v>
      </c>
      <c r="AM13" s="15">
        <f ca="1">AL13*2-IF(AL13*2&gt;=Info!$B$32,Info!$B$32,0)</f>
        <v>87498336009211</v>
      </c>
      <c r="AN13" s="15">
        <f ca="1">AM13*2-IF(AM13*2&gt;=Info!$B$32,Info!$B$32,0)</f>
        <v>55680954504375</v>
      </c>
      <c r="AO13" s="15">
        <f ca="1">AN13*2-IF(AN13*2&gt;=Info!$B$32,Info!$B$32,0)</f>
        <v>111361909008750</v>
      </c>
      <c r="AP13" s="15">
        <f ca="1">AO13*2-IF(AO13*2&gt;=Info!$B$32,Info!$B$32,0)</f>
        <v>103408100503453</v>
      </c>
      <c r="AQ13" s="15">
        <f ca="1">AP13*2-IF(AP13*2&gt;=Info!$B$32,Info!$B$32,0)</f>
        <v>87500483492859</v>
      </c>
      <c r="AR13" s="15">
        <f ca="1">AQ13*2-IF(AQ13*2&gt;=Info!$B$32,Info!$B$32,0)</f>
        <v>55685249471671</v>
      </c>
      <c r="AS13" s="15">
        <f ca="1">AR13*2-IF(AR13*2&gt;=Info!$B$32,Info!$B$32,0)</f>
        <v>111370498943342</v>
      </c>
      <c r="AT13" s="15">
        <f ca="1">AS13*2-IF(AS13*2&gt;=Info!$B$32,Info!$B$32,0)</f>
        <v>103425280372637</v>
      </c>
      <c r="AU13" s="15">
        <f ca="1">AT13*2-IF(AT13*2&gt;=Info!$B$32,Info!$B$32,0)</f>
        <v>87534843231227</v>
      </c>
      <c r="AV13" s="15">
        <f ca="1">AU13*2-IF(AU13*2&gt;=Info!$B$32,Info!$B$32,0)</f>
        <v>55753968948407</v>
      </c>
      <c r="AW13" s="15">
        <f ca="1">AV13*2-IF(AV13*2&gt;=Info!$B$32,Info!$B$32,0)</f>
        <v>111507937896814</v>
      </c>
      <c r="AX13" s="15">
        <f ca="1">AW13*2-IF(AW13*2&gt;=Info!$B$32,Info!$B$32,0)</f>
        <v>103700158279581</v>
      </c>
      <c r="AY13" s="15">
        <f ca="1">AX13*2-IF(AX13*2&gt;=Info!$B$32,Info!$B$32,0)</f>
        <v>88084599045115</v>
      </c>
      <c r="AZ13" s="15">
        <f ca="1">AY13*2-IF(AY13*2&gt;=Info!$B$32,Info!$B$32,0)</f>
        <v>56853480576183</v>
      </c>
      <c r="BA13" s="15">
        <f ca="1">AZ13*2-IF(AZ13*2&gt;=Info!$B$32,Info!$B$32,0)</f>
        <v>113706961152366</v>
      </c>
      <c r="BB13" s="15">
        <f ca="1">BA13*2-IF(BA13*2&gt;=Info!$B$32,Info!$B$32,0)</f>
        <v>108098204790685</v>
      </c>
      <c r="BC13" s="15">
        <f ca="1">BB13*2-IF(BB13*2&gt;=Info!$B$32,Info!$B$32,0)</f>
        <v>96880692067323</v>
      </c>
      <c r="BD13" s="13">
        <f ca="1">INDEX(BF13:BH13,A13)</f>
        <v>0</v>
      </c>
      <c r="BE13" s="13">
        <f ca="1">INDEX(BI13:BK13,A13)</f>
        <v>73578025800329</v>
      </c>
      <c r="BF13" s="14" t="str">
        <f ca="1">IF($A13=1,Info!$B$32-1,"")</f>
        <v/>
      </c>
      <c r="BG13" s="14" t="str">
        <f ca="1">IF($A13=2,IF($C13&lt;0,Info!$B$32+$C13,$C13),"")</f>
        <v/>
      </c>
      <c r="BH13" s="14">
        <f t="shared" ca="1" si="2"/>
        <v>0</v>
      </c>
      <c r="BI13" s="16" t="str">
        <f ca="1">IF($A13=1,Info!$B$32-1,"")</f>
        <v/>
      </c>
      <c r="BJ13" s="16" t="str">
        <f t="shared" ca="1" si="3"/>
        <v/>
      </c>
      <c r="BK13" s="16">
        <f ca="1">IF($A13=3,'part2 invmod'!D12,"")</f>
        <v>73578025800329</v>
      </c>
    </row>
    <row r="14" spans="1:63">
      <c r="A14" s="10">
        <f ca="1">OFFSET(Input!C$1,COUNT(Input!$C:$C)-(ROW()-ROW($A$3)+1),0)</f>
        <v>2</v>
      </c>
      <c r="B14" s="7" t="str">
        <f ca="1">OFFSET(Input!D$1,COUNT(Input!$C:$C)-(ROW()-ROW($A$3)+1),0)</f>
        <v>offset</v>
      </c>
      <c r="C14" s="7">
        <f ca="1">OFFSET(Input!E$1,COUNT(Input!$C:$C)-(ROW()-ROW($A$3)+1),0)</f>
        <v>-9773</v>
      </c>
      <c r="D14" s="6">
        <f ca="1">MOD(BD14+MOD(SUMPRODUCT(--ISODD(INT(D13/F$2:M$2)),F14:M14),Info!$B$32)+MOD(SUMPRODUCT(--ISODD(INT(D13/N$2:U$2)),N14:U14),Info!$B$32)+MOD(SUMPRODUCT(--ISODD(INT(D13/V$2:AC$2)),V14:AC14),Info!$B$32)+MOD(SUMPRODUCT(--ISODD(INT(D13/AD$2:AK$2)),AD14:AK14),Info!$B$32)+MOD(SUMPRODUCT(--ISODD(INT(D13/AL$2:AS$2)),AL14:AS14),Info!$B$32)+MOD(SUMPRODUCT(--ISODD(INT(D13/AT$2:BA$2)),AT14:BA14),Info!$B$32)+MOD(SUMPRODUCT(--ISODD(INT(D13/BB$2:BC$2)),BB14:BC14),Info!$B$32),Info!$B$32)</f>
        <v>107597375084958</v>
      </c>
      <c r="E14" s="15">
        <f ca="1">MOD(MOD(SUMPRODUCT(--ISODD(INT(E13/F$2:M$2)),F14:M14),Info!$B$32)+MOD(SUMPRODUCT(--ISODD(INT(E13/N$2:U$2)),N14:U14),Info!$B$32)+MOD(SUMPRODUCT(--ISODD(INT(E13/V$2:AC$2)),V14:AC14),Info!$B$32)+MOD(SUMPRODUCT(--ISODD(INT(E13/AD$2:AK$2)),AD14:AK14),Info!$B$32)+MOD(SUMPRODUCT(--ISODD(INT(E13/AL$2:AS$2)),AL14:AS14),Info!$B$32)+MOD(SUMPRODUCT(--ISODD(INT(E13/AT$2:BA$2)),AT14:BA14),Info!$B$32)+MOD(SUMPRODUCT(--ISODD(INT(E13/BB$2:BC$2)),BB14:BC14),Info!$B$32),Info!$B$32)</f>
        <v>38826701506646</v>
      </c>
      <c r="F14" s="15">
        <f t="shared" ca="1" si="1"/>
        <v>1</v>
      </c>
      <c r="G14" s="15">
        <f ca="1">F14*2-IF(F14*2&gt;=Info!$B$32,Info!$B$32,0)</f>
        <v>2</v>
      </c>
      <c r="H14" s="15">
        <f ca="1">G14*2-IF(G14*2&gt;=Info!$B$32,Info!$B$32,0)</f>
        <v>4</v>
      </c>
      <c r="I14" s="15">
        <f ca="1">H14*2-IF(H14*2&gt;=Info!$B$32,Info!$B$32,0)</f>
        <v>8</v>
      </c>
      <c r="J14" s="15">
        <f ca="1">I14*2-IF(I14*2&gt;=Info!$B$32,Info!$B$32,0)</f>
        <v>16</v>
      </c>
      <c r="K14" s="15">
        <f ca="1">J14*2-IF(J14*2&gt;=Info!$B$32,Info!$B$32,0)</f>
        <v>32</v>
      </c>
      <c r="L14" s="15">
        <f ca="1">K14*2-IF(K14*2&gt;=Info!$B$32,Info!$B$32,0)</f>
        <v>64</v>
      </c>
      <c r="M14" s="15">
        <f ca="1">L14*2-IF(L14*2&gt;=Info!$B$32,Info!$B$32,0)</f>
        <v>128</v>
      </c>
      <c r="N14" s="15">
        <f ca="1">M14*2-IF(M14*2&gt;=Info!$B$32,Info!$B$32,0)</f>
        <v>256</v>
      </c>
      <c r="O14" s="15">
        <f ca="1">N14*2-IF(N14*2&gt;=Info!$B$32,Info!$B$32,0)</f>
        <v>512</v>
      </c>
      <c r="P14" s="15">
        <f ca="1">O14*2-IF(O14*2&gt;=Info!$B$32,Info!$B$32,0)</f>
        <v>1024</v>
      </c>
      <c r="Q14" s="15">
        <f ca="1">P14*2-IF(P14*2&gt;=Info!$B$32,Info!$B$32,0)</f>
        <v>2048</v>
      </c>
      <c r="R14" s="15">
        <f ca="1">Q14*2-IF(Q14*2&gt;=Info!$B$32,Info!$B$32,0)</f>
        <v>4096</v>
      </c>
      <c r="S14" s="15">
        <f ca="1">R14*2-IF(R14*2&gt;=Info!$B$32,Info!$B$32,0)</f>
        <v>8192</v>
      </c>
      <c r="T14" s="15">
        <f ca="1">S14*2-IF(S14*2&gt;=Info!$B$32,Info!$B$32,0)</f>
        <v>16384</v>
      </c>
      <c r="U14" s="15">
        <f ca="1">T14*2-IF(T14*2&gt;=Info!$B$32,Info!$B$32,0)</f>
        <v>32768</v>
      </c>
      <c r="V14" s="15">
        <f ca="1">U14*2-IF(U14*2&gt;=Info!$B$32,Info!$B$32,0)</f>
        <v>65536</v>
      </c>
      <c r="W14" s="15">
        <f ca="1">V14*2-IF(V14*2&gt;=Info!$B$32,Info!$B$32,0)</f>
        <v>131072</v>
      </c>
      <c r="X14" s="15">
        <f ca="1">W14*2-IF(W14*2&gt;=Info!$B$32,Info!$B$32,0)</f>
        <v>262144</v>
      </c>
      <c r="Y14" s="15">
        <f ca="1">X14*2-IF(X14*2&gt;=Info!$B$32,Info!$B$32,0)</f>
        <v>524288</v>
      </c>
      <c r="Z14" s="15">
        <f ca="1">Y14*2-IF(Y14*2&gt;=Info!$B$32,Info!$B$32,0)</f>
        <v>1048576</v>
      </c>
      <c r="AA14" s="15">
        <f ca="1">Z14*2-IF(Z14*2&gt;=Info!$B$32,Info!$B$32,0)</f>
        <v>2097152</v>
      </c>
      <c r="AB14" s="15">
        <f ca="1">AA14*2-IF(AA14*2&gt;=Info!$B$32,Info!$B$32,0)</f>
        <v>4194304</v>
      </c>
      <c r="AC14" s="15">
        <f ca="1">AB14*2-IF(AB14*2&gt;=Info!$B$32,Info!$B$32,0)</f>
        <v>8388608</v>
      </c>
      <c r="AD14" s="15">
        <f ca="1">AC14*2-IF(AC14*2&gt;=Info!$B$32,Info!$B$32,0)</f>
        <v>16777216</v>
      </c>
      <c r="AE14" s="15">
        <f ca="1">AD14*2-IF(AD14*2&gt;=Info!$B$32,Info!$B$32,0)</f>
        <v>33554432</v>
      </c>
      <c r="AF14" s="15">
        <f ca="1">AE14*2-IF(AE14*2&gt;=Info!$B$32,Info!$B$32,0)</f>
        <v>67108864</v>
      </c>
      <c r="AG14" s="15">
        <f ca="1">AF14*2-IF(AF14*2&gt;=Info!$B$32,Info!$B$32,0)</f>
        <v>134217728</v>
      </c>
      <c r="AH14" s="15">
        <f ca="1">AG14*2-IF(AG14*2&gt;=Info!$B$32,Info!$B$32,0)</f>
        <v>268435456</v>
      </c>
      <c r="AI14" s="15">
        <f ca="1">AH14*2-IF(AH14*2&gt;=Info!$B$32,Info!$B$32,0)</f>
        <v>536870912</v>
      </c>
      <c r="AJ14" s="15">
        <f ca="1">AI14*2-IF(AI14*2&gt;=Info!$B$32,Info!$B$32,0)</f>
        <v>1073741824</v>
      </c>
      <c r="AK14" s="15">
        <f ca="1">AJ14*2-IF(AJ14*2&gt;=Info!$B$32,Info!$B$32,0)</f>
        <v>2147483648</v>
      </c>
      <c r="AL14" s="15">
        <f ca="1">AK14*2-IF(AK14*2&gt;=Info!$B$32,Info!$B$32,0)</f>
        <v>4294967296</v>
      </c>
      <c r="AM14" s="15">
        <f ca="1">AL14*2-IF(AL14*2&gt;=Info!$B$32,Info!$B$32,0)</f>
        <v>8589934592</v>
      </c>
      <c r="AN14" s="15">
        <f ca="1">AM14*2-IF(AM14*2&gt;=Info!$B$32,Info!$B$32,0)</f>
        <v>17179869184</v>
      </c>
      <c r="AO14" s="15">
        <f ca="1">AN14*2-IF(AN14*2&gt;=Info!$B$32,Info!$B$32,0)</f>
        <v>34359738368</v>
      </c>
      <c r="AP14" s="15">
        <f ca="1">AO14*2-IF(AO14*2&gt;=Info!$B$32,Info!$B$32,0)</f>
        <v>68719476736</v>
      </c>
      <c r="AQ14" s="15">
        <f ca="1">AP14*2-IF(AP14*2&gt;=Info!$B$32,Info!$B$32,0)</f>
        <v>137438953472</v>
      </c>
      <c r="AR14" s="15">
        <f ca="1">AQ14*2-IF(AQ14*2&gt;=Info!$B$32,Info!$B$32,0)</f>
        <v>274877906944</v>
      </c>
      <c r="AS14" s="15">
        <f ca="1">AR14*2-IF(AR14*2&gt;=Info!$B$32,Info!$B$32,0)</f>
        <v>549755813888</v>
      </c>
      <c r="AT14" s="15">
        <f ca="1">AS14*2-IF(AS14*2&gt;=Info!$B$32,Info!$B$32,0)</f>
        <v>1099511627776</v>
      </c>
      <c r="AU14" s="15">
        <f ca="1">AT14*2-IF(AT14*2&gt;=Info!$B$32,Info!$B$32,0)</f>
        <v>2199023255552</v>
      </c>
      <c r="AV14" s="15">
        <f ca="1">AU14*2-IF(AU14*2&gt;=Info!$B$32,Info!$B$32,0)</f>
        <v>4398046511104</v>
      </c>
      <c r="AW14" s="15">
        <f ca="1">AV14*2-IF(AV14*2&gt;=Info!$B$32,Info!$B$32,0)</f>
        <v>8796093022208</v>
      </c>
      <c r="AX14" s="15">
        <f ca="1">AW14*2-IF(AW14*2&gt;=Info!$B$32,Info!$B$32,0)</f>
        <v>17592186044416</v>
      </c>
      <c r="AY14" s="15">
        <f ca="1">AX14*2-IF(AX14*2&gt;=Info!$B$32,Info!$B$32,0)</f>
        <v>35184372088832</v>
      </c>
      <c r="AZ14" s="15">
        <f ca="1">AY14*2-IF(AY14*2&gt;=Info!$B$32,Info!$B$32,0)</f>
        <v>70368744177664</v>
      </c>
      <c r="BA14" s="15">
        <f ca="1">AZ14*2-IF(AZ14*2&gt;=Info!$B$32,Info!$B$32,0)</f>
        <v>21421770841281</v>
      </c>
      <c r="BB14" s="15">
        <f ca="1">BA14*2-IF(BA14*2&gt;=Info!$B$32,Info!$B$32,0)</f>
        <v>42843541682562</v>
      </c>
      <c r="BC14" s="15">
        <f ca="1">BB14*2-IF(BB14*2&gt;=Info!$B$32,Info!$B$32,0)</f>
        <v>85687083365124</v>
      </c>
      <c r="BD14" s="13">
        <f ca="1">INDEX(BF14:BH14,A14)</f>
        <v>119315717504274</v>
      </c>
      <c r="BE14" s="13">
        <f ca="1">INDEX(BI14:BK14,A14)</f>
        <v>1</v>
      </c>
      <c r="BF14" s="14" t="str">
        <f ca="1">IF($A14=1,Info!$B$32-1,"")</f>
        <v/>
      </c>
      <c r="BG14" s="14">
        <f ca="1">IF($A14=2,IF($C14&lt;0,Info!$B$32+$C14,$C14),"")</f>
        <v>119315717504274</v>
      </c>
      <c r="BH14" s="14" t="str">
        <f t="shared" ca="1" si="2"/>
        <v/>
      </c>
      <c r="BI14" s="16" t="str">
        <f ca="1">IF($A14=1,Info!$B$32-1,"")</f>
        <v/>
      </c>
      <c r="BJ14" s="16">
        <f t="shared" ca="1" si="3"/>
        <v>1</v>
      </c>
      <c r="BK14" s="16" t="str">
        <f ca="1">IF($A14=3,'part2 invmod'!D13,"")</f>
        <v/>
      </c>
    </row>
    <row r="15" spans="1:63">
      <c r="A15" s="10">
        <f ca="1">OFFSET(Input!C$1,COUNT(Input!$C:$C)-(ROW()-ROW($A$3)+1),0)</f>
        <v>1</v>
      </c>
      <c r="B15" s="7" t="str">
        <f ca="1">OFFSET(Input!D$1,COUNT(Input!$C:$C)-(ROW()-ROW($A$3)+1),0)</f>
        <v>reverse</v>
      </c>
      <c r="C15" s="7">
        <f ca="1">OFFSET(Input!E$1,COUNT(Input!$C:$C)-(ROW()-ROW($A$3)+1),0)</f>
        <v>0</v>
      </c>
      <c r="D15" s="6">
        <f ca="1">MOD(BD15+MOD(SUMPRODUCT(--ISODD(INT(D14/F$2:M$2)),F15:M15),Info!$B$32)+MOD(SUMPRODUCT(--ISODD(INT(D14/N$2:U$2)),N15:U15),Info!$B$32)+MOD(SUMPRODUCT(--ISODD(INT(D14/V$2:AC$2)),V15:AC15),Info!$B$32)+MOD(SUMPRODUCT(--ISODD(INT(D14/AD$2:AK$2)),AD15:AK15),Info!$B$32)+MOD(SUMPRODUCT(--ISODD(INT(D14/AL$2:AS$2)),AL15:AS15),Info!$B$32)+MOD(SUMPRODUCT(--ISODD(INT(D14/AT$2:BA$2)),AT15:BA15),Info!$B$32)+MOD(SUMPRODUCT(--ISODD(INT(D14/BB$2:BC$2)),BB15:BC15),Info!$B$32),Info!$B$32)</f>
        <v>11718342429088</v>
      </c>
      <c r="E15" s="15">
        <f ca="1">MOD(MOD(SUMPRODUCT(--ISODD(INT(E14/F$2:M$2)),F15:M15),Info!$B$32)+MOD(SUMPRODUCT(--ISODD(INT(E14/N$2:U$2)),N15:U15),Info!$B$32)+MOD(SUMPRODUCT(--ISODD(INT(E14/V$2:AC$2)),V15:AC15),Info!$B$32)+MOD(SUMPRODUCT(--ISODD(INT(E14/AD$2:AK$2)),AD15:AK15),Info!$B$32)+MOD(SUMPRODUCT(--ISODD(INT(E14/AL$2:AS$2)),AL15:AS15),Info!$B$32)+MOD(SUMPRODUCT(--ISODD(INT(E14/AT$2:BA$2)),AT15:BA15),Info!$B$32)+MOD(SUMPRODUCT(--ISODD(INT(E14/BB$2:BC$2)),BB15:BC15),Info!$B$32),Info!$B$32)</f>
        <v>80489016007401</v>
      </c>
      <c r="F15" s="15">
        <f t="shared" ca="1" si="1"/>
        <v>119315717514046</v>
      </c>
      <c r="G15" s="15">
        <f ca="1">F15*2-IF(F15*2&gt;=Info!$B$32,Info!$B$32,0)</f>
        <v>119315717514045</v>
      </c>
      <c r="H15" s="15">
        <f ca="1">G15*2-IF(G15*2&gt;=Info!$B$32,Info!$B$32,0)</f>
        <v>119315717514043</v>
      </c>
      <c r="I15" s="15">
        <f ca="1">H15*2-IF(H15*2&gt;=Info!$B$32,Info!$B$32,0)</f>
        <v>119315717514039</v>
      </c>
      <c r="J15" s="15">
        <f ca="1">I15*2-IF(I15*2&gt;=Info!$B$32,Info!$B$32,0)</f>
        <v>119315717514031</v>
      </c>
      <c r="K15" s="15">
        <f ca="1">J15*2-IF(J15*2&gt;=Info!$B$32,Info!$B$32,0)</f>
        <v>119315717514015</v>
      </c>
      <c r="L15" s="15">
        <f ca="1">K15*2-IF(K15*2&gt;=Info!$B$32,Info!$B$32,0)</f>
        <v>119315717513983</v>
      </c>
      <c r="M15" s="15">
        <f ca="1">L15*2-IF(L15*2&gt;=Info!$B$32,Info!$B$32,0)</f>
        <v>119315717513919</v>
      </c>
      <c r="N15" s="15">
        <f ca="1">M15*2-IF(M15*2&gt;=Info!$B$32,Info!$B$32,0)</f>
        <v>119315717513791</v>
      </c>
      <c r="O15" s="15">
        <f ca="1">N15*2-IF(N15*2&gt;=Info!$B$32,Info!$B$32,0)</f>
        <v>119315717513535</v>
      </c>
      <c r="P15" s="15">
        <f ca="1">O15*2-IF(O15*2&gt;=Info!$B$32,Info!$B$32,0)</f>
        <v>119315717513023</v>
      </c>
      <c r="Q15" s="15">
        <f ca="1">P15*2-IF(P15*2&gt;=Info!$B$32,Info!$B$32,0)</f>
        <v>119315717511999</v>
      </c>
      <c r="R15" s="15">
        <f ca="1">Q15*2-IF(Q15*2&gt;=Info!$B$32,Info!$B$32,0)</f>
        <v>119315717509951</v>
      </c>
      <c r="S15" s="15">
        <f ca="1">R15*2-IF(R15*2&gt;=Info!$B$32,Info!$B$32,0)</f>
        <v>119315717505855</v>
      </c>
      <c r="T15" s="15">
        <f ca="1">S15*2-IF(S15*2&gt;=Info!$B$32,Info!$B$32,0)</f>
        <v>119315717497663</v>
      </c>
      <c r="U15" s="15">
        <f ca="1">T15*2-IF(T15*2&gt;=Info!$B$32,Info!$B$32,0)</f>
        <v>119315717481279</v>
      </c>
      <c r="V15" s="15">
        <f ca="1">U15*2-IF(U15*2&gt;=Info!$B$32,Info!$B$32,0)</f>
        <v>119315717448511</v>
      </c>
      <c r="W15" s="15">
        <f ca="1">V15*2-IF(V15*2&gt;=Info!$B$32,Info!$B$32,0)</f>
        <v>119315717382975</v>
      </c>
      <c r="X15" s="15">
        <f ca="1">W15*2-IF(W15*2&gt;=Info!$B$32,Info!$B$32,0)</f>
        <v>119315717251903</v>
      </c>
      <c r="Y15" s="15">
        <f ca="1">X15*2-IF(X15*2&gt;=Info!$B$32,Info!$B$32,0)</f>
        <v>119315716989759</v>
      </c>
      <c r="Z15" s="15">
        <f ca="1">Y15*2-IF(Y15*2&gt;=Info!$B$32,Info!$B$32,0)</f>
        <v>119315716465471</v>
      </c>
      <c r="AA15" s="15">
        <f ca="1">Z15*2-IF(Z15*2&gt;=Info!$B$32,Info!$B$32,0)</f>
        <v>119315715416895</v>
      </c>
      <c r="AB15" s="15">
        <f ca="1">AA15*2-IF(AA15*2&gt;=Info!$B$32,Info!$B$32,0)</f>
        <v>119315713319743</v>
      </c>
      <c r="AC15" s="15">
        <f ca="1">AB15*2-IF(AB15*2&gt;=Info!$B$32,Info!$B$32,0)</f>
        <v>119315709125439</v>
      </c>
      <c r="AD15" s="15">
        <f ca="1">AC15*2-IF(AC15*2&gt;=Info!$B$32,Info!$B$32,0)</f>
        <v>119315700736831</v>
      </c>
      <c r="AE15" s="15">
        <f ca="1">AD15*2-IF(AD15*2&gt;=Info!$B$32,Info!$B$32,0)</f>
        <v>119315683959615</v>
      </c>
      <c r="AF15" s="15">
        <f ca="1">AE15*2-IF(AE15*2&gt;=Info!$B$32,Info!$B$32,0)</f>
        <v>119315650405183</v>
      </c>
      <c r="AG15" s="15">
        <f ca="1">AF15*2-IF(AF15*2&gt;=Info!$B$32,Info!$B$32,0)</f>
        <v>119315583296319</v>
      </c>
      <c r="AH15" s="15">
        <f ca="1">AG15*2-IF(AG15*2&gt;=Info!$B$32,Info!$B$32,0)</f>
        <v>119315449078591</v>
      </c>
      <c r="AI15" s="15">
        <f ca="1">AH15*2-IF(AH15*2&gt;=Info!$B$32,Info!$B$32,0)</f>
        <v>119315180643135</v>
      </c>
      <c r="AJ15" s="15">
        <f ca="1">AI15*2-IF(AI15*2&gt;=Info!$B$32,Info!$B$32,0)</f>
        <v>119314643772223</v>
      </c>
      <c r="AK15" s="15">
        <f ca="1">AJ15*2-IF(AJ15*2&gt;=Info!$B$32,Info!$B$32,0)</f>
        <v>119313570030399</v>
      </c>
      <c r="AL15" s="15">
        <f ca="1">AK15*2-IF(AK15*2&gt;=Info!$B$32,Info!$B$32,0)</f>
        <v>119311422546751</v>
      </c>
      <c r="AM15" s="15">
        <f ca="1">AL15*2-IF(AL15*2&gt;=Info!$B$32,Info!$B$32,0)</f>
        <v>119307127579455</v>
      </c>
      <c r="AN15" s="15">
        <f ca="1">AM15*2-IF(AM15*2&gt;=Info!$B$32,Info!$B$32,0)</f>
        <v>119298537644863</v>
      </c>
      <c r="AO15" s="15">
        <f ca="1">AN15*2-IF(AN15*2&gt;=Info!$B$32,Info!$B$32,0)</f>
        <v>119281357775679</v>
      </c>
      <c r="AP15" s="15">
        <f ca="1">AO15*2-IF(AO15*2&gt;=Info!$B$32,Info!$B$32,0)</f>
        <v>119246998037311</v>
      </c>
      <c r="AQ15" s="15">
        <f ca="1">AP15*2-IF(AP15*2&gt;=Info!$B$32,Info!$B$32,0)</f>
        <v>119178278560575</v>
      </c>
      <c r="AR15" s="15">
        <f ca="1">AQ15*2-IF(AQ15*2&gt;=Info!$B$32,Info!$B$32,0)</f>
        <v>119040839607103</v>
      </c>
      <c r="AS15" s="15">
        <f ca="1">AR15*2-IF(AR15*2&gt;=Info!$B$32,Info!$B$32,0)</f>
        <v>118765961700159</v>
      </c>
      <c r="AT15" s="15">
        <f ca="1">AS15*2-IF(AS15*2&gt;=Info!$B$32,Info!$B$32,0)</f>
        <v>118216205886271</v>
      </c>
      <c r="AU15" s="15">
        <f ca="1">AT15*2-IF(AT15*2&gt;=Info!$B$32,Info!$B$32,0)</f>
        <v>117116694258495</v>
      </c>
      <c r="AV15" s="15">
        <f ca="1">AU15*2-IF(AU15*2&gt;=Info!$B$32,Info!$B$32,0)</f>
        <v>114917671002943</v>
      </c>
      <c r="AW15" s="15">
        <f ca="1">AV15*2-IF(AV15*2&gt;=Info!$B$32,Info!$B$32,0)</f>
        <v>110519624491839</v>
      </c>
      <c r="AX15" s="15">
        <f ca="1">AW15*2-IF(AW15*2&gt;=Info!$B$32,Info!$B$32,0)</f>
        <v>101723531469631</v>
      </c>
      <c r="AY15" s="15">
        <f ca="1">AX15*2-IF(AX15*2&gt;=Info!$B$32,Info!$B$32,0)</f>
        <v>84131345425215</v>
      </c>
      <c r="AZ15" s="15">
        <f ca="1">AY15*2-IF(AY15*2&gt;=Info!$B$32,Info!$B$32,0)</f>
        <v>48946973336383</v>
      </c>
      <c r="BA15" s="15">
        <f ca="1">AZ15*2-IF(AZ15*2&gt;=Info!$B$32,Info!$B$32,0)</f>
        <v>97893946672766</v>
      </c>
      <c r="BB15" s="15">
        <f ca="1">BA15*2-IF(BA15*2&gt;=Info!$B$32,Info!$B$32,0)</f>
        <v>76472175831485</v>
      </c>
      <c r="BC15" s="15">
        <f ca="1">BB15*2-IF(BB15*2&gt;=Info!$B$32,Info!$B$32,0)</f>
        <v>33628634148923</v>
      </c>
      <c r="BD15" s="13">
        <f ca="1">INDEX(BF15:BH15,A15)</f>
        <v>119315717514046</v>
      </c>
      <c r="BE15" s="13">
        <f ca="1">INDEX(BI15:BK15,A15)</f>
        <v>119315717514046</v>
      </c>
      <c r="BF15" s="14">
        <f ca="1">IF($A15=1,Info!$B$32-1,"")</f>
        <v>119315717514046</v>
      </c>
      <c r="BG15" s="14" t="str">
        <f ca="1">IF($A15=2,IF($C15&lt;0,Info!$B$32+$C15,$C15),"")</f>
        <v/>
      </c>
      <c r="BH15" s="14" t="str">
        <f t="shared" ca="1" si="2"/>
        <v/>
      </c>
      <c r="BI15" s="16">
        <f ca="1">IF($A15=1,Info!$B$32-1,"")</f>
        <v>119315717514046</v>
      </c>
      <c r="BJ15" s="16" t="str">
        <f t="shared" ca="1" si="3"/>
        <v/>
      </c>
      <c r="BK15" s="16" t="str">
        <f ca="1">IF($A15=3,'part2 invmod'!D14,"")</f>
        <v/>
      </c>
    </row>
    <row r="16" spans="1:63">
      <c r="A16" s="10">
        <f ca="1">OFFSET(Input!C$1,COUNT(Input!$C:$C)-(ROW()-ROW($A$3)+1),0)</f>
        <v>3</v>
      </c>
      <c r="B16" s="7" t="str">
        <f ca="1">OFFSET(Input!D$1,COUNT(Input!$C:$C)-(ROW()-ROW($A$3)+1),0)</f>
        <v>interleave</v>
      </c>
      <c r="C16" s="7">
        <f ca="1">OFFSET(Input!E$1,COUNT(Input!$C:$C)-(ROW()-ROW($A$3)+1),0)</f>
        <v>9</v>
      </c>
      <c r="D16" s="6">
        <f ca="1">MOD(BD16+MOD(SUMPRODUCT(--ISODD(INT(D15/F$2:M$2)),F16:M16),Info!$B$32)+MOD(SUMPRODUCT(--ISODD(INT(D15/N$2:U$2)),N16:U16),Info!$B$32)+MOD(SUMPRODUCT(--ISODD(INT(D15/V$2:AC$2)),V16:AC16),Info!$B$32)+MOD(SUMPRODUCT(--ISODD(INT(D15/AD$2:AK$2)),AD16:AK16),Info!$B$32)+MOD(SUMPRODUCT(--ISODD(INT(D15/AL$2:AS$2)),AL16:AS16),Info!$B$32)+MOD(SUMPRODUCT(--ISODD(INT(D15/AT$2:BA$2)),AT16:BA16),Info!$B$32)+MOD(SUMPRODUCT(--ISODD(INT(D15/BB$2:BC$2)),BB16:BC16),Info!$B$32),Info!$B$32)</f>
        <v>94103151669713</v>
      </c>
      <c r="E16" s="15">
        <f ca="1">MOD(MOD(SUMPRODUCT(--ISODD(INT(E15/F$2:M$2)),F16:M16),Info!$B$32)+MOD(SUMPRODUCT(--ISODD(INT(E15/N$2:U$2)),N16:U16),Info!$B$32)+MOD(SUMPRODUCT(--ISODD(INT(E15/V$2:AC$2)),V16:AC16),Info!$B$32)+MOD(SUMPRODUCT(--ISODD(INT(E15/AD$2:AK$2)),AD16:AK16),Info!$B$32)+MOD(SUMPRODUCT(--ISODD(INT(E15/AL$2:AS$2)),AL16:AS16),Info!$B$32)+MOD(SUMPRODUCT(--ISODD(INT(E15/AT$2:BA$2)),AT16:BA16),Info!$B$32)+MOD(SUMPRODUCT(--ISODD(INT(E15/BB$2:BC$2)),BB16:BC16),Info!$B$32),Info!$B$32)</f>
        <v>48715129838838</v>
      </c>
      <c r="F16" s="15">
        <f t="shared" ca="1" si="1"/>
        <v>53029207784021</v>
      </c>
      <c r="G16" s="15">
        <f ca="1">F16*2-IF(F16*2&gt;=Info!$B$32,Info!$B$32,0)</f>
        <v>106058415568042</v>
      </c>
      <c r="H16" s="15">
        <f ca="1">G16*2-IF(G16*2&gt;=Info!$B$32,Info!$B$32,0)</f>
        <v>92801113622037</v>
      </c>
      <c r="I16" s="15">
        <f ca="1">H16*2-IF(H16*2&gt;=Info!$B$32,Info!$B$32,0)</f>
        <v>66286509730027</v>
      </c>
      <c r="J16" s="15">
        <f ca="1">I16*2-IF(I16*2&gt;=Info!$B$32,Info!$B$32,0)</f>
        <v>13257301946007</v>
      </c>
      <c r="K16" s="15">
        <f ca="1">J16*2-IF(J16*2&gt;=Info!$B$32,Info!$B$32,0)</f>
        <v>26514603892014</v>
      </c>
      <c r="L16" s="15">
        <f ca="1">K16*2-IF(K16*2&gt;=Info!$B$32,Info!$B$32,0)</f>
        <v>53029207784028</v>
      </c>
      <c r="M16" s="15">
        <f ca="1">L16*2-IF(L16*2&gt;=Info!$B$32,Info!$B$32,0)</f>
        <v>106058415568056</v>
      </c>
      <c r="N16" s="15">
        <f ca="1">M16*2-IF(M16*2&gt;=Info!$B$32,Info!$B$32,0)</f>
        <v>92801113622065</v>
      </c>
      <c r="O16" s="15">
        <f ca="1">N16*2-IF(N16*2&gt;=Info!$B$32,Info!$B$32,0)</f>
        <v>66286509730083</v>
      </c>
      <c r="P16" s="15">
        <f ca="1">O16*2-IF(O16*2&gt;=Info!$B$32,Info!$B$32,0)</f>
        <v>13257301946119</v>
      </c>
      <c r="Q16" s="15">
        <f ca="1">P16*2-IF(P16*2&gt;=Info!$B$32,Info!$B$32,0)</f>
        <v>26514603892238</v>
      </c>
      <c r="R16" s="15">
        <f ca="1">Q16*2-IF(Q16*2&gt;=Info!$B$32,Info!$B$32,0)</f>
        <v>53029207784476</v>
      </c>
      <c r="S16" s="15">
        <f ca="1">R16*2-IF(R16*2&gt;=Info!$B$32,Info!$B$32,0)</f>
        <v>106058415568952</v>
      </c>
      <c r="T16" s="15">
        <f ca="1">S16*2-IF(S16*2&gt;=Info!$B$32,Info!$B$32,0)</f>
        <v>92801113623857</v>
      </c>
      <c r="U16" s="15">
        <f ca="1">T16*2-IF(T16*2&gt;=Info!$B$32,Info!$B$32,0)</f>
        <v>66286509733667</v>
      </c>
      <c r="V16" s="15">
        <f ca="1">U16*2-IF(U16*2&gt;=Info!$B$32,Info!$B$32,0)</f>
        <v>13257301953287</v>
      </c>
      <c r="W16" s="15">
        <f ca="1">V16*2-IF(V16*2&gt;=Info!$B$32,Info!$B$32,0)</f>
        <v>26514603906574</v>
      </c>
      <c r="X16" s="15">
        <f ca="1">W16*2-IF(W16*2&gt;=Info!$B$32,Info!$B$32,0)</f>
        <v>53029207813148</v>
      </c>
      <c r="Y16" s="15">
        <f ca="1">X16*2-IF(X16*2&gt;=Info!$B$32,Info!$B$32,0)</f>
        <v>106058415626296</v>
      </c>
      <c r="Z16" s="15">
        <f ca="1">Y16*2-IF(Y16*2&gt;=Info!$B$32,Info!$B$32,0)</f>
        <v>92801113738545</v>
      </c>
      <c r="AA16" s="15">
        <f ca="1">Z16*2-IF(Z16*2&gt;=Info!$B$32,Info!$B$32,0)</f>
        <v>66286509963043</v>
      </c>
      <c r="AB16" s="15">
        <f ca="1">AA16*2-IF(AA16*2&gt;=Info!$B$32,Info!$B$32,0)</f>
        <v>13257302412039</v>
      </c>
      <c r="AC16" s="15">
        <f ca="1">AB16*2-IF(AB16*2&gt;=Info!$B$32,Info!$B$32,0)</f>
        <v>26514604824078</v>
      </c>
      <c r="AD16" s="15">
        <f ca="1">AC16*2-IF(AC16*2&gt;=Info!$B$32,Info!$B$32,0)</f>
        <v>53029209648156</v>
      </c>
      <c r="AE16" s="15">
        <f ca="1">AD16*2-IF(AD16*2&gt;=Info!$B$32,Info!$B$32,0)</f>
        <v>106058419296312</v>
      </c>
      <c r="AF16" s="15">
        <f ca="1">AE16*2-IF(AE16*2&gt;=Info!$B$32,Info!$B$32,0)</f>
        <v>92801121078577</v>
      </c>
      <c r="AG16" s="15">
        <f ca="1">AF16*2-IF(AF16*2&gt;=Info!$B$32,Info!$B$32,0)</f>
        <v>66286524643107</v>
      </c>
      <c r="AH16" s="15">
        <f ca="1">AG16*2-IF(AG16*2&gt;=Info!$B$32,Info!$B$32,0)</f>
        <v>13257331772167</v>
      </c>
      <c r="AI16" s="15">
        <f ca="1">AH16*2-IF(AH16*2&gt;=Info!$B$32,Info!$B$32,0)</f>
        <v>26514663544334</v>
      </c>
      <c r="AJ16" s="15">
        <f ca="1">AI16*2-IF(AI16*2&gt;=Info!$B$32,Info!$B$32,0)</f>
        <v>53029327088668</v>
      </c>
      <c r="AK16" s="15">
        <f ca="1">AJ16*2-IF(AJ16*2&gt;=Info!$B$32,Info!$B$32,0)</f>
        <v>106058654177336</v>
      </c>
      <c r="AL16" s="15">
        <f ca="1">AK16*2-IF(AK16*2&gt;=Info!$B$32,Info!$B$32,0)</f>
        <v>92801590840625</v>
      </c>
      <c r="AM16" s="15">
        <f ca="1">AL16*2-IF(AL16*2&gt;=Info!$B$32,Info!$B$32,0)</f>
        <v>66287464167203</v>
      </c>
      <c r="AN16" s="15">
        <f ca="1">AM16*2-IF(AM16*2&gt;=Info!$B$32,Info!$B$32,0)</f>
        <v>13259210820359</v>
      </c>
      <c r="AO16" s="15">
        <f ca="1">AN16*2-IF(AN16*2&gt;=Info!$B$32,Info!$B$32,0)</f>
        <v>26518421640718</v>
      </c>
      <c r="AP16" s="15">
        <f ca="1">AO16*2-IF(AO16*2&gt;=Info!$B$32,Info!$B$32,0)</f>
        <v>53036843281436</v>
      </c>
      <c r="AQ16" s="15">
        <f ca="1">AP16*2-IF(AP16*2&gt;=Info!$B$32,Info!$B$32,0)</f>
        <v>106073686562872</v>
      </c>
      <c r="AR16" s="15">
        <f ca="1">AQ16*2-IF(AQ16*2&gt;=Info!$B$32,Info!$B$32,0)</f>
        <v>92831655611697</v>
      </c>
      <c r="AS16" s="15">
        <f ca="1">AR16*2-IF(AR16*2&gt;=Info!$B$32,Info!$B$32,0)</f>
        <v>66347593709347</v>
      </c>
      <c r="AT16" s="15">
        <f ca="1">AS16*2-IF(AS16*2&gt;=Info!$B$32,Info!$B$32,0)</f>
        <v>13379469904647</v>
      </c>
      <c r="AU16" s="15">
        <f ca="1">AT16*2-IF(AT16*2&gt;=Info!$B$32,Info!$B$32,0)</f>
        <v>26758939809294</v>
      </c>
      <c r="AV16" s="15">
        <f ca="1">AU16*2-IF(AU16*2&gt;=Info!$B$32,Info!$B$32,0)</f>
        <v>53517879618588</v>
      </c>
      <c r="AW16" s="15">
        <f ca="1">AV16*2-IF(AV16*2&gt;=Info!$B$32,Info!$B$32,0)</f>
        <v>107035759237176</v>
      </c>
      <c r="AX16" s="15">
        <f ca="1">AW16*2-IF(AW16*2&gt;=Info!$B$32,Info!$B$32,0)</f>
        <v>94755800960305</v>
      </c>
      <c r="AY16" s="15">
        <f ca="1">AX16*2-IF(AX16*2&gt;=Info!$B$32,Info!$B$32,0)</f>
        <v>70195884406563</v>
      </c>
      <c r="AZ16" s="15">
        <f ca="1">AY16*2-IF(AY16*2&gt;=Info!$B$32,Info!$B$32,0)</f>
        <v>21076051299079</v>
      </c>
      <c r="BA16" s="15">
        <f ca="1">AZ16*2-IF(AZ16*2&gt;=Info!$B$32,Info!$B$32,0)</f>
        <v>42152102598158</v>
      </c>
      <c r="BB16" s="15">
        <f ca="1">BA16*2-IF(BA16*2&gt;=Info!$B$32,Info!$B$32,0)</f>
        <v>84304205196316</v>
      </c>
      <c r="BC16" s="15">
        <f ca="1">BB16*2-IF(BB16*2&gt;=Info!$B$32,Info!$B$32,0)</f>
        <v>49292692878585</v>
      </c>
      <c r="BD16" s="13">
        <f ca="1">INDEX(BF16:BH16,A16)</f>
        <v>0</v>
      </c>
      <c r="BE16" s="13">
        <f ca="1">INDEX(BI16:BK16,A16)</f>
        <v>53029207784021</v>
      </c>
      <c r="BF16" s="14" t="str">
        <f ca="1">IF($A16=1,Info!$B$32-1,"")</f>
        <v/>
      </c>
      <c r="BG16" s="14" t="str">
        <f ca="1">IF($A16=2,IF($C16&lt;0,Info!$B$32+$C16,$C16),"")</f>
        <v/>
      </c>
      <c r="BH16" s="14">
        <f t="shared" ca="1" si="2"/>
        <v>0</v>
      </c>
      <c r="BI16" s="16" t="str">
        <f ca="1">IF($A16=1,Info!$B$32-1,"")</f>
        <v/>
      </c>
      <c r="BJ16" s="16" t="str">
        <f t="shared" ca="1" si="3"/>
        <v/>
      </c>
      <c r="BK16" s="16">
        <f ca="1">IF($A16=3,'part2 invmod'!D15,"")</f>
        <v>53029207784021</v>
      </c>
    </row>
    <row r="17" spans="1:63">
      <c r="A17" s="10">
        <f ca="1">OFFSET(Input!C$1,COUNT(Input!$C:$C)-(ROW()-ROW($A$3)+1),0)</f>
        <v>2</v>
      </c>
      <c r="B17" s="7" t="str">
        <f ca="1">OFFSET(Input!D$1,COUNT(Input!$C:$C)-(ROW()-ROW($A$3)+1),0)</f>
        <v>offset</v>
      </c>
      <c r="C17" s="7">
        <f ca="1">OFFSET(Input!E$1,COUNT(Input!$C:$C)-(ROW()-ROW($A$3)+1),0)</f>
        <v>1401</v>
      </c>
      <c r="D17" s="6">
        <f ca="1">MOD(BD17+MOD(SUMPRODUCT(--ISODD(INT(D16/F$2:M$2)),F17:M17),Info!$B$32)+MOD(SUMPRODUCT(--ISODD(INT(D16/N$2:U$2)),N17:U17),Info!$B$32)+MOD(SUMPRODUCT(--ISODD(INT(D16/V$2:AC$2)),V17:AC17),Info!$B$32)+MOD(SUMPRODUCT(--ISODD(INT(D16/AD$2:AK$2)),AD17:AK17),Info!$B$32)+MOD(SUMPRODUCT(--ISODD(INT(D16/AL$2:AS$2)),AL17:AS17),Info!$B$32)+MOD(SUMPRODUCT(--ISODD(INT(D16/AT$2:BA$2)),AT17:BA17),Info!$B$32)+MOD(SUMPRODUCT(--ISODD(INT(D16/BB$2:BC$2)),BB17:BC17),Info!$B$32),Info!$B$32)</f>
        <v>94103151671114</v>
      </c>
      <c r="E17" s="15">
        <f ca="1">MOD(MOD(SUMPRODUCT(--ISODD(INT(E16/F$2:M$2)),F17:M17),Info!$B$32)+MOD(SUMPRODUCT(--ISODD(INT(E16/N$2:U$2)),N17:U17),Info!$B$32)+MOD(SUMPRODUCT(--ISODD(INT(E16/V$2:AC$2)),V17:AC17),Info!$B$32)+MOD(SUMPRODUCT(--ISODD(INT(E16/AD$2:AK$2)),AD17:AK17),Info!$B$32)+MOD(SUMPRODUCT(--ISODD(INT(E16/AL$2:AS$2)),AL17:AS17),Info!$B$32)+MOD(SUMPRODUCT(--ISODD(INT(E16/AT$2:BA$2)),AT17:BA17),Info!$B$32)+MOD(SUMPRODUCT(--ISODD(INT(E16/BB$2:BC$2)),BB17:BC17),Info!$B$32),Info!$B$32)</f>
        <v>48715129838838</v>
      </c>
      <c r="F17" s="15">
        <f t="shared" ca="1" si="1"/>
        <v>1</v>
      </c>
      <c r="G17" s="15">
        <f ca="1">F17*2-IF(F17*2&gt;=Info!$B$32,Info!$B$32,0)</f>
        <v>2</v>
      </c>
      <c r="H17" s="15">
        <f ca="1">G17*2-IF(G17*2&gt;=Info!$B$32,Info!$B$32,0)</f>
        <v>4</v>
      </c>
      <c r="I17" s="15">
        <f ca="1">H17*2-IF(H17*2&gt;=Info!$B$32,Info!$B$32,0)</f>
        <v>8</v>
      </c>
      <c r="J17" s="15">
        <f ca="1">I17*2-IF(I17*2&gt;=Info!$B$32,Info!$B$32,0)</f>
        <v>16</v>
      </c>
      <c r="K17" s="15">
        <f ca="1">J17*2-IF(J17*2&gt;=Info!$B$32,Info!$B$32,0)</f>
        <v>32</v>
      </c>
      <c r="L17" s="15">
        <f ca="1">K17*2-IF(K17*2&gt;=Info!$B$32,Info!$B$32,0)</f>
        <v>64</v>
      </c>
      <c r="M17" s="15">
        <f ca="1">L17*2-IF(L17*2&gt;=Info!$B$32,Info!$B$32,0)</f>
        <v>128</v>
      </c>
      <c r="N17" s="15">
        <f ca="1">M17*2-IF(M17*2&gt;=Info!$B$32,Info!$B$32,0)</f>
        <v>256</v>
      </c>
      <c r="O17" s="15">
        <f ca="1">N17*2-IF(N17*2&gt;=Info!$B$32,Info!$B$32,0)</f>
        <v>512</v>
      </c>
      <c r="P17" s="15">
        <f ca="1">O17*2-IF(O17*2&gt;=Info!$B$32,Info!$B$32,0)</f>
        <v>1024</v>
      </c>
      <c r="Q17" s="15">
        <f ca="1">P17*2-IF(P17*2&gt;=Info!$B$32,Info!$B$32,0)</f>
        <v>2048</v>
      </c>
      <c r="R17" s="15">
        <f ca="1">Q17*2-IF(Q17*2&gt;=Info!$B$32,Info!$B$32,0)</f>
        <v>4096</v>
      </c>
      <c r="S17" s="15">
        <f ca="1">R17*2-IF(R17*2&gt;=Info!$B$32,Info!$B$32,0)</f>
        <v>8192</v>
      </c>
      <c r="T17" s="15">
        <f ca="1">S17*2-IF(S17*2&gt;=Info!$B$32,Info!$B$32,0)</f>
        <v>16384</v>
      </c>
      <c r="U17" s="15">
        <f ca="1">T17*2-IF(T17*2&gt;=Info!$B$32,Info!$B$32,0)</f>
        <v>32768</v>
      </c>
      <c r="V17" s="15">
        <f ca="1">U17*2-IF(U17*2&gt;=Info!$B$32,Info!$B$32,0)</f>
        <v>65536</v>
      </c>
      <c r="W17" s="15">
        <f ca="1">V17*2-IF(V17*2&gt;=Info!$B$32,Info!$B$32,0)</f>
        <v>131072</v>
      </c>
      <c r="X17" s="15">
        <f ca="1">W17*2-IF(W17*2&gt;=Info!$B$32,Info!$B$32,0)</f>
        <v>262144</v>
      </c>
      <c r="Y17" s="15">
        <f ca="1">X17*2-IF(X17*2&gt;=Info!$B$32,Info!$B$32,0)</f>
        <v>524288</v>
      </c>
      <c r="Z17" s="15">
        <f ca="1">Y17*2-IF(Y17*2&gt;=Info!$B$32,Info!$B$32,0)</f>
        <v>1048576</v>
      </c>
      <c r="AA17" s="15">
        <f ca="1">Z17*2-IF(Z17*2&gt;=Info!$B$32,Info!$B$32,0)</f>
        <v>2097152</v>
      </c>
      <c r="AB17" s="15">
        <f ca="1">AA17*2-IF(AA17*2&gt;=Info!$B$32,Info!$B$32,0)</f>
        <v>4194304</v>
      </c>
      <c r="AC17" s="15">
        <f ca="1">AB17*2-IF(AB17*2&gt;=Info!$B$32,Info!$B$32,0)</f>
        <v>8388608</v>
      </c>
      <c r="AD17" s="15">
        <f ca="1">AC17*2-IF(AC17*2&gt;=Info!$B$32,Info!$B$32,0)</f>
        <v>16777216</v>
      </c>
      <c r="AE17" s="15">
        <f ca="1">AD17*2-IF(AD17*2&gt;=Info!$B$32,Info!$B$32,0)</f>
        <v>33554432</v>
      </c>
      <c r="AF17" s="15">
        <f ca="1">AE17*2-IF(AE17*2&gt;=Info!$B$32,Info!$B$32,0)</f>
        <v>67108864</v>
      </c>
      <c r="AG17" s="15">
        <f ca="1">AF17*2-IF(AF17*2&gt;=Info!$B$32,Info!$B$32,0)</f>
        <v>134217728</v>
      </c>
      <c r="AH17" s="15">
        <f ca="1">AG17*2-IF(AG17*2&gt;=Info!$B$32,Info!$B$32,0)</f>
        <v>268435456</v>
      </c>
      <c r="AI17" s="15">
        <f ca="1">AH17*2-IF(AH17*2&gt;=Info!$B$32,Info!$B$32,0)</f>
        <v>536870912</v>
      </c>
      <c r="AJ17" s="15">
        <f ca="1">AI17*2-IF(AI17*2&gt;=Info!$B$32,Info!$B$32,0)</f>
        <v>1073741824</v>
      </c>
      <c r="AK17" s="15">
        <f ca="1">AJ17*2-IF(AJ17*2&gt;=Info!$B$32,Info!$B$32,0)</f>
        <v>2147483648</v>
      </c>
      <c r="AL17" s="15">
        <f ca="1">AK17*2-IF(AK17*2&gt;=Info!$B$32,Info!$B$32,0)</f>
        <v>4294967296</v>
      </c>
      <c r="AM17" s="15">
        <f ca="1">AL17*2-IF(AL17*2&gt;=Info!$B$32,Info!$B$32,0)</f>
        <v>8589934592</v>
      </c>
      <c r="AN17" s="15">
        <f ca="1">AM17*2-IF(AM17*2&gt;=Info!$B$32,Info!$B$32,0)</f>
        <v>17179869184</v>
      </c>
      <c r="AO17" s="15">
        <f ca="1">AN17*2-IF(AN17*2&gt;=Info!$B$32,Info!$B$32,0)</f>
        <v>34359738368</v>
      </c>
      <c r="AP17" s="15">
        <f ca="1">AO17*2-IF(AO17*2&gt;=Info!$B$32,Info!$B$32,0)</f>
        <v>68719476736</v>
      </c>
      <c r="AQ17" s="15">
        <f ca="1">AP17*2-IF(AP17*2&gt;=Info!$B$32,Info!$B$32,0)</f>
        <v>137438953472</v>
      </c>
      <c r="AR17" s="15">
        <f ca="1">AQ17*2-IF(AQ17*2&gt;=Info!$B$32,Info!$B$32,0)</f>
        <v>274877906944</v>
      </c>
      <c r="AS17" s="15">
        <f ca="1">AR17*2-IF(AR17*2&gt;=Info!$B$32,Info!$B$32,0)</f>
        <v>549755813888</v>
      </c>
      <c r="AT17" s="15">
        <f ca="1">AS17*2-IF(AS17*2&gt;=Info!$B$32,Info!$B$32,0)</f>
        <v>1099511627776</v>
      </c>
      <c r="AU17" s="15">
        <f ca="1">AT17*2-IF(AT17*2&gt;=Info!$B$32,Info!$B$32,0)</f>
        <v>2199023255552</v>
      </c>
      <c r="AV17" s="15">
        <f ca="1">AU17*2-IF(AU17*2&gt;=Info!$B$32,Info!$B$32,0)</f>
        <v>4398046511104</v>
      </c>
      <c r="AW17" s="15">
        <f ca="1">AV17*2-IF(AV17*2&gt;=Info!$B$32,Info!$B$32,0)</f>
        <v>8796093022208</v>
      </c>
      <c r="AX17" s="15">
        <f ca="1">AW17*2-IF(AW17*2&gt;=Info!$B$32,Info!$B$32,0)</f>
        <v>17592186044416</v>
      </c>
      <c r="AY17" s="15">
        <f ca="1">AX17*2-IF(AX17*2&gt;=Info!$B$32,Info!$B$32,0)</f>
        <v>35184372088832</v>
      </c>
      <c r="AZ17" s="15">
        <f ca="1">AY17*2-IF(AY17*2&gt;=Info!$B$32,Info!$B$32,0)</f>
        <v>70368744177664</v>
      </c>
      <c r="BA17" s="15">
        <f ca="1">AZ17*2-IF(AZ17*2&gt;=Info!$B$32,Info!$B$32,0)</f>
        <v>21421770841281</v>
      </c>
      <c r="BB17" s="15">
        <f ca="1">BA17*2-IF(BA17*2&gt;=Info!$B$32,Info!$B$32,0)</f>
        <v>42843541682562</v>
      </c>
      <c r="BC17" s="15">
        <f ca="1">BB17*2-IF(BB17*2&gt;=Info!$B$32,Info!$B$32,0)</f>
        <v>85687083365124</v>
      </c>
      <c r="BD17" s="13">
        <f ca="1">INDEX(BF17:BH17,A17)</f>
        <v>1401</v>
      </c>
      <c r="BE17" s="13">
        <f ca="1">INDEX(BI17:BK17,A17)</f>
        <v>1</v>
      </c>
      <c r="BF17" s="14" t="str">
        <f ca="1">IF($A17=1,Info!$B$32-1,"")</f>
        <v/>
      </c>
      <c r="BG17" s="14">
        <f ca="1">IF($A17=2,IF($C17&lt;0,Info!$B$32+$C17,$C17),"")</f>
        <v>1401</v>
      </c>
      <c r="BH17" s="14" t="str">
        <f t="shared" ca="1" si="2"/>
        <v/>
      </c>
      <c r="BI17" s="16" t="str">
        <f ca="1">IF($A17=1,Info!$B$32-1,"")</f>
        <v/>
      </c>
      <c r="BJ17" s="16">
        <f t="shared" ca="1" si="3"/>
        <v>1</v>
      </c>
      <c r="BK17" s="16" t="str">
        <f ca="1">IF($A17=3,'part2 invmod'!D16,"")</f>
        <v/>
      </c>
    </row>
    <row r="18" spans="1:63">
      <c r="A18" s="10">
        <f ca="1">OFFSET(Input!C$1,COUNT(Input!$C:$C)-(ROW()-ROW($A$3)+1),0)</f>
        <v>1</v>
      </c>
      <c r="B18" s="7" t="str">
        <f ca="1">OFFSET(Input!D$1,COUNT(Input!$C:$C)-(ROW()-ROW($A$3)+1),0)</f>
        <v>reverse</v>
      </c>
      <c r="C18" s="7">
        <f ca="1">OFFSET(Input!E$1,COUNT(Input!$C:$C)-(ROW()-ROW($A$3)+1),0)</f>
        <v>0</v>
      </c>
      <c r="D18" s="6">
        <f ca="1">MOD(BD18+MOD(SUMPRODUCT(--ISODD(INT(D17/F$2:M$2)),F18:M18),Info!$B$32)+MOD(SUMPRODUCT(--ISODD(INT(D17/N$2:U$2)),N18:U18),Info!$B$32)+MOD(SUMPRODUCT(--ISODD(INT(D17/V$2:AC$2)),V18:AC18),Info!$B$32)+MOD(SUMPRODUCT(--ISODD(INT(D17/AD$2:AK$2)),AD18:AK18),Info!$B$32)+MOD(SUMPRODUCT(--ISODD(INT(D17/AL$2:AS$2)),AL18:AS18),Info!$B$32)+MOD(SUMPRODUCT(--ISODD(INT(D17/AT$2:BA$2)),AT18:BA18),Info!$B$32)+MOD(SUMPRODUCT(--ISODD(INT(D17/BB$2:BC$2)),BB18:BC18),Info!$B$32),Info!$B$32)</f>
        <v>25212565842932</v>
      </c>
      <c r="E18" s="15">
        <f ca="1">MOD(MOD(SUMPRODUCT(--ISODD(INT(E17/F$2:M$2)),F18:M18),Info!$B$32)+MOD(SUMPRODUCT(--ISODD(INT(E17/N$2:U$2)),N18:U18),Info!$B$32)+MOD(SUMPRODUCT(--ISODD(INT(E17/V$2:AC$2)),V18:AC18),Info!$B$32)+MOD(SUMPRODUCT(--ISODD(INT(E17/AD$2:AK$2)),AD18:AK18),Info!$B$32)+MOD(SUMPRODUCT(--ISODD(INT(E17/AL$2:AS$2)),AL18:AS18),Info!$B$32)+MOD(SUMPRODUCT(--ISODD(INT(E17/AT$2:BA$2)),AT18:BA18),Info!$B$32)+MOD(SUMPRODUCT(--ISODD(INT(E17/BB$2:BC$2)),BB18:BC18),Info!$B$32),Info!$B$32)</f>
        <v>70600587675209</v>
      </c>
      <c r="F18" s="15">
        <f t="shared" ca="1" si="1"/>
        <v>119315717514046</v>
      </c>
      <c r="G18" s="15">
        <f ca="1">F18*2-IF(F18*2&gt;=Info!$B$32,Info!$B$32,0)</f>
        <v>119315717514045</v>
      </c>
      <c r="H18" s="15">
        <f ca="1">G18*2-IF(G18*2&gt;=Info!$B$32,Info!$B$32,0)</f>
        <v>119315717514043</v>
      </c>
      <c r="I18" s="15">
        <f ca="1">H18*2-IF(H18*2&gt;=Info!$B$32,Info!$B$32,0)</f>
        <v>119315717514039</v>
      </c>
      <c r="J18" s="15">
        <f ca="1">I18*2-IF(I18*2&gt;=Info!$B$32,Info!$B$32,0)</f>
        <v>119315717514031</v>
      </c>
      <c r="K18" s="15">
        <f ca="1">J18*2-IF(J18*2&gt;=Info!$B$32,Info!$B$32,0)</f>
        <v>119315717514015</v>
      </c>
      <c r="L18" s="15">
        <f ca="1">K18*2-IF(K18*2&gt;=Info!$B$32,Info!$B$32,0)</f>
        <v>119315717513983</v>
      </c>
      <c r="M18" s="15">
        <f ca="1">L18*2-IF(L18*2&gt;=Info!$B$32,Info!$B$32,0)</f>
        <v>119315717513919</v>
      </c>
      <c r="N18" s="15">
        <f ca="1">M18*2-IF(M18*2&gt;=Info!$B$32,Info!$B$32,0)</f>
        <v>119315717513791</v>
      </c>
      <c r="O18" s="15">
        <f ca="1">N18*2-IF(N18*2&gt;=Info!$B$32,Info!$B$32,0)</f>
        <v>119315717513535</v>
      </c>
      <c r="P18" s="15">
        <f ca="1">O18*2-IF(O18*2&gt;=Info!$B$32,Info!$B$32,0)</f>
        <v>119315717513023</v>
      </c>
      <c r="Q18" s="15">
        <f ca="1">P18*2-IF(P18*2&gt;=Info!$B$32,Info!$B$32,0)</f>
        <v>119315717511999</v>
      </c>
      <c r="R18" s="15">
        <f ca="1">Q18*2-IF(Q18*2&gt;=Info!$B$32,Info!$B$32,0)</f>
        <v>119315717509951</v>
      </c>
      <c r="S18" s="15">
        <f ca="1">R18*2-IF(R18*2&gt;=Info!$B$32,Info!$B$32,0)</f>
        <v>119315717505855</v>
      </c>
      <c r="T18" s="15">
        <f ca="1">S18*2-IF(S18*2&gt;=Info!$B$32,Info!$B$32,0)</f>
        <v>119315717497663</v>
      </c>
      <c r="U18" s="15">
        <f ca="1">T18*2-IF(T18*2&gt;=Info!$B$32,Info!$B$32,0)</f>
        <v>119315717481279</v>
      </c>
      <c r="V18" s="15">
        <f ca="1">U18*2-IF(U18*2&gt;=Info!$B$32,Info!$B$32,0)</f>
        <v>119315717448511</v>
      </c>
      <c r="W18" s="15">
        <f ca="1">V18*2-IF(V18*2&gt;=Info!$B$32,Info!$B$32,0)</f>
        <v>119315717382975</v>
      </c>
      <c r="X18" s="15">
        <f ca="1">W18*2-IF(W18*2&gt;=Info!$B$32,Info!$B$32,0)</f>
        <v>119315717251903</v>
      </c>
      <c r="Y18" s="15">
        <f ca="1">X18*2-IF(X18*2&gt;=Info!$B$32,Info!$B$32,0)</f>
        <v>119315716989759</v>
      </c>
      <c r="Z18" s="15">
        <f ca="1">Y18*2-IF(Y18*2&gt;=Info!$B$32,Info!$B$32,0)</f>
        <v>119315716465471</v>
      </c>
      <c r="AA18" s="15">
        <f ca="1">Z18*2-IF(Z18*2&gt;=Info!$B$32,Info!$B$32,0)</f>
        <v>119315715416895</v>
      </c>
      <c r="AB18" s="15">
        <f ca="1">AA18*2-IF(AA18*2&gt;=Info!$B$32,Info!$B$32,0)</f>
        <v>119315713319743</v>
      </c>
      <c r="AC18" s="15">
        <f ca="1">AB18*2-IF(AB18*2&gt;=Info!$B$32,Info!$B$32,0)</f>
        <v>119315709125439</v>
      </c>
      <c r="AD18" s="15">
        <f ca="1">AC18*2-IF(AC18*2&gt;=Info!$B$32,Info!$B$32,0)</f>
        <v>119315700736831</v>
      </c>
      <c r="AE18" s="15">
        <f ca="1">AD18*2-IF(AD18*2&gt;=Info!$B$32,Info!$B$32,0)</f>
        <v>119315683959615</v>
      </c>
      <c r="AF18" s="15">
        <f ca="1">AE18*2-IF(AE18*2&gt;=Info!$B$32,Info!$B$32,0)</f>
        <v>119315650405183</v>
      </c>
      <c r="AG18" s="15">
        <f ca="1">AF18*2-IF(AF18*2&gt;=Info!$B$32,Info!$B$32,0)</f>
        <v>119315583296319</v>
      </c>
      <c r="AH18" s="15">
        <f ca="1">AG18*2-IF(AG18*2&gt;=Info!$B$32,Info!$B$32,0)</f>
        <v>119315449078591</v>
      </c>
      <c r="AI18" s="15">
        <f ca="1">AH18*2-IF(AH18*2&gt;=Info!$B$32,Info!$B$32,0)</f>
        <v>119315180643135</v>
      </c>
      <c r="AJ18" s="15">
        <f ca="1">AI18*2-IF(AI18*2&gt;=Info!$B$32,Info!$B$32,0)</f>
        <v>119314643772223</v>
      </c>
      <c r="AK18" s="15">
        <f ca="1">AJ18*2-IF(AJ18*2&gt;=Info!$B$32,Info!$B$32,0)</f>
        <v>119313570030399</v>
      </c>
      <c r="AL18" s="15">
        <f ca="1">AK18*2-IF(AK18*2&gt;=Info!$B$32,Info!$B$32,0)</f>
        <v>119311422546751</v>
      </c>
      <c r="AM18" s="15">
        <f ca="1">AL18*2-IF(AL18*2&gt;=Info!$B$32,Info!$B$32,0)</f>
        <v>119307127579455</v>
      </c>
      <c r="AN18" s="15">
        <f ca="1">AM18*2-IF(AM18*2&gt;=Info!$B$32,Info!$B$32,0)</f>
        <v>119298537644863</v>
      </c>
      <c r="AO18" s="15">
        <f ca="1">AN18*2-IF(AN18*2&gt;=Info!$B$32,Info!$B$32,0)</f>
        <v>119281357775679</v>
      </c>
      <c r="AP18" s="15">
        <f ca="1">AO18*2-IF(AO18*2&gt;=Info!$B$32,Info!$B$32,0)</f>
        <v>119246998037311</v>
      </c>
      <c r="AQ18" s="15">
        <f ca="1">AP18*2-IF(AP18*2&gt;=Info!$B$32,Info!$B$32,0)</f>
        <v>119178278560575</v>
      </c>
      <c r="AR18" s="15">
        <f ca="1">AQ18*2-IF(AQ18*2&gt;=Info!$B$32,Info!$B$32,0)</f>
        <v>119040839607103</v>
      </c>
      <c r="AS18" s="15">
        <f ca="1">AR18*2-IF(AR18*2&gt;=Info!$B$32,Info!$B$32,0)</f>
        <v>118765961700159</v>
      </c>
      <c r="AT18" s="15">
        <f ca="1">AS18*2-IF(AS18*2&gt;=Info!$B$32,Info!$B$32,0)</f>
        <v>118216205886271</v>
      </c>
      <c r="AU18" s="15">
        <f ca="1">AT18*2-IF(AT18*2&gt;=Info!$B$32,Info!$B$32,0)</f>
        <v>117116694258495</v>
      </c>
      <c r="AV18" s="15">
        <f ca="1">AU18*2-IF(AU18*2&gt;=Info!$B$32,Info!$B$32,0)</f>
        <v>114917671002943</v>
      </c>
      <c r="AW18" s="15">
        <f ca="1">AV18*2-IF(AV18*2&gt;=Info!$B$32,Info!$B$32,0)</f>
        <v>110519624491839</v>
      </c>
      <c r="AX18" s="15">
        <f ca="1">AW18*2-IF(AW18*2&gt;=Info!$B$32,Info!$B$32,0)</f>
        <v>101723531469631</v>
      </c>
      <c r="AY18" s="15">
        <f ca="1">AX18*2-IF(AX18*2&gt;=Info!$B$32,Info!$B$32,0)</f>
        <v>84131345425215</v>
      </c>
      <c r="AZ18" s="15">
        <f ca="1">AY18*2-IF(AY18*2&gt;=Info!$B$32,Info!$B$32,0)</f>
        <v>48946973336383</v>
      </c>
      <c r="BA18" s="15">
        <f ca="1">AZ18*2-IF(AZ18*2&gt;=Info!$B$32,Info!$B$32,0)</f>
        <v>97893946672766</v>
      </c>
      <c r="BB18" s="15">
        <f ca="1">BA18*2-IF(BA18*2&gt;=Info!$B$32,Info!$B$32,0)</f>
        <v>76472175831485</v>
      </c>
      <c r="BC18" s="15">
        <f ca="1">BB18*2-IF(BB18*2&gt;=Info!$B$32,Info!$B$32,0)</f>
        <v>33628634148923</v>
      </c>
      <c r="BD18" s="13">
        <f ca="1">INDEX(BF18:BH18,A18)</f>
        <v>119315717514046</v>
      </c>
      <c r="BE18" s="13">
        <f ca="1">INDEX(BI18:BK18,A18)</f>
        <v>119315717514046</v>
      </c>
      <c r="BF18" s="14">
        <f ca="1">IF($A18=1,Info!$B$32-1,"")</f>
        <v>119315717514046</v>
      </c>
      <c r="BG18" s="14" t="str">
        <f ca="1">IF($A18=2,IF($C18&lt;0,Info!$B$32+$C18,$C18),"")</f>
        <v/>
      </c>
      <c r="BH18" s="14" t="str">
        <f t="shared" ca="1" si="2"/>
        <v/>
      </c>
      <c r="BI18" s="16">
        <f ca="1">IF($A18=1,Info!$B$32-1,"")</f>
        <v>119315717514046</v>
      </c>
      <c r="BJ18" s="16" t="str">
        <f t="shared" ca="1" si="3"/>
        <v/>
      </c>
      <c r="BK18" s="16" t="str">
        <f ca="1">IF($A18=3,'part2 invmod'!D17,"")</f>
        <v/>
      </c>
    </row>
    <row r="19" spans="1:63">
      <c r="A19" s="10">
        <f ca="1">OFFSET(Input!C$1,COUNT(Input!$C:$C)-(ROW()-ROW($A$3)+1),0)</f>
        <v>2</v>
      </c>
      <c r="B19" s="7" t="str">
        <f ca="1">OFFSET(Input!D$1,COUNT(Input!$C:$C)-(ROW()-ROW($A$3)+1),0)</f>
        <v>offset</v>
      </c>
      <c r="C19" s="7">
        <f ca="1">OFFSET(Input!E$1,COUNT(Input!$C:$C)-(ROW()-ROW($A$3)+1),0)</f>
        <v>-3476</v>
      </c>
      <c r="D19" s="6">
        <f ca="1">MOD(BD19+MOD(SUMPRODUCT(--ISODD(INT(D18/F$2:M$2)),F19:M19),Info!$B$32)+MOD(SUMPRODUCT(--ISODD(INT(D18/N$2:U$2)),N19:U19),Info!$B$32)+MOD(SUMPRODUCT(--ISODD(INT(D18/V$2:AC$2)),V19:AC19),Info!$B$32)+MOD(SUMPRODUCT(--ISODD(INT(D18/AD$2:AK$2)),AD19:AK19),Info!$B$32)+MOD(SUMPRODUCT(--ISODD(INT(D18/AL$2:AS$2)),AL19:AS19),Info!$B$32)+MOD(SUMPRODUCT(--ISODD(INT(D18/AT$2:BA$2)),AT19:BA19),Info!$B$32)+MOD(SUMPRODUCT(--ISODD(INT(D18/BB$2:BC$2)),BB19:BC19),Info!$B$32),Info!$B$32)</f>
        <v>25212565839456</v>
      </c>
      <c r="E19" s="15">
        <f ca="1">MOD(MOD(SUMPRODUCT(--ISODD(INT(E18/F$2:M$2)),F19:M19),Info!$B$32)+MOD(SUMPRODUCT(--ISODD(INT(E18/N$2:U$2)),N19:U19),Info!$B$32)+MOD(SUMPRODUCT(--ISODD(INT(E18/V$2:AC$2)),V19:AC19),Info!$B$32)+MOD(SUMPRODUCT(--ISODD(INT(E18/AD$2:AK$2)),AD19:AK19),Info!$B$32)+MOD(SUMPRODUCT(--ISODD(INT(E18/AL$2:AS$2)),AL19:AS19),Info!$B$32)+MOD(SUMPRODUCT(--ISODD(INT(E18/AT$2:BA$2)),AT19:BA19),Info!$B$32)+MOD(SUMPRODUCT(--ISODD(INT(E18/BB$2:BC$2)),BB19:BC19),Info!$B$32),Info!$B$32)</f>
        <v>70600587675209</v>
      </c>
      <c r="F19" s="15">
        <f t="shared" ca="1" si="1"/>
        <v>1</v>
      </c>
      <c r="G19" s="15">
        <f ca="1">F19*2-IF(F19*2&gt;=Info!$B$32,Info!$B$32,0)</f>
        <v>2</v>
      </c>
      <c r="H19" s="15">
        <f ca="1">G19*2-IF(G19*2&gt;=Info!$B$32,Info!$B$32,0)</f>
        <v>4</v>
      </c>
      <c r="I19" s="15">
        <f ca="1">H19*2-IF(H19*2&gt;=Info!$B$32,Info!$B$32,0)</f>
        <v>8</v>
      </c>
      <c r="J19" s="15">
        <f ca="1">I19*2-IF(I19*2&gt;=Info!$B$32,Info!$B$32,0)</f>
        <v>16</v>
      </c>
      <c r="K19" s="15">
        <f ca="1">J19*2-IF(J19*2&gt;=Info!$B$32,Info!$B$32,0)</f>
        <v>32</v>
      </c>
      <c r="L19" s="15">
        <f ca="1">K19*2-IF(K19*2&gt;=Info!$B$32,Info!$B$32,0)</f>
        <v>64</v>
      </c>
      <c r="M19" s="15">
        <f ca="1">L19*2-IF(L19*2&gt;=Info!$B$32,Info!$B$32,0)</f>
        <v>128</v>
      </c>
      <c r="N19" s="15">
        <f ca="1">M19*2-IF(M19*2&gt;=Info!$B$32,Info!$B$32,0)</f>
        <v>256</v>
      </c>
      <c r="O19" s="15">
        <f ca="1">N19*2-IF(N19*2&gt;=Info!$B$32,Info!$B$32,0)</f>
        <v>512</v>
      </c>
      <c r="P19" s="15">
        <f ca="1">O19*2-IF(O19*2&gt;=Info!$B$32,Info!$B$32,0)</f>
        <v>1024</v>
      </c>
      <c r="Q19" s="15">
        <f ca="1">P19*2-IF(P19*2&gt;=Info!$B$32,Info!$B$32,0)</f>
        <v>2048</v>
      </c>
      <c r="R19" s="15">
        <f ca="1">Q19*2-IF(Q19*2&gt;=Info!$B$32,Info!$B$32,0)</f>
        <v>4096</v>
      </c>
      <c r="S19" s="15">
        <f ca="1">R19*2-IF(R19*2&gt;=Info!$B$32,Info!$B$32,0)</f>
        <v>8192</v>
      </c>
      <c r="T19" s="15">
        <f ca="1">S19*2-IF(S19*2&gt;=Info!$B$32,Info!$B$32,0)</f>
        <v>16384</v>
      </c>
      <c r="U19" s="15">
        <f ca="1">T19*2-IF(T19*2&gt;=Info!$B$32,Info!$B$32,0)</f>
        <v>32768</v>
      </c>
      <c r="V19" s="15">
        <f ca="1">U19*2-IF(U19*2&gt;=Info!$B$32,Info!$B$32,0)</f>
        <v>65536</v>
      </c>
      <c r="W19" s="15">
        <f ca="1">V19*2-IF(V19*2&gt;=Info!$B$32,Info!$B$32,0)</f>
        <v>131072</v>
      </c>
      <c r="X19" s="15">
        <f ca="1">W19*2-IF(W19*2&gt;=Info!$B$32,Info!$B$32,0)</f>
        <v>262144</v>
      </c>
      <c r="Y19" s="15">
        <f ca="1">X19*2-IF(X19*2&gt;=Info!$B$32,Info!$B$32,0)</f>
        <v>524288</v>
      </c>
      <c r="Z19" s="15">
        <f ca="1">Y19*2-IF(Y19*2&gt;=Info!$B$32,Info!$B$32,0)</f>
        <v>1048576</v>
      </c>
      <c r="AA19" s="15">
        <f ca="1">Z19*2-IF(Z19*2&gt;=Info!$B$32,Info!$B$32,0)</f>
        <v>2097152</v>
      </c>
      <c r="AB19" s="15">
        <f ca="1">AA19*2-IF(AA19*2&gt;=Info!$B$32,Info!$B$32,0)</f>
        <v>4194304</v>
      </c>
      <c r="AC19" s="15">
        <f ca="1">AB19*2-IF(AB19*2&gt;=Info!$B$32,Info!$B$32,0)</f>
        <v>8388608</v>
      </c>
      <c r="AD19" s="15">
        <f ca="1">AC19*2-IF(AC19*2&gt;=Info!$B$32,Info!$B$32,0)</f>
        <v>16777216</v>
      </c>
      <c r="AE19" s="15">
        <f ca="1">AD19*2-IF(AD19*2&gt;=Info!$B$32,Info!$B$32,0)</f>
        <v>33554432</v>
      </c>
      <c r="AF19" s="15">
        <f ca="1">AE19*2-IF(AE19*2&gt;=Info!$B$32,Info!$B$32,0)</f>
        <v>67108864</v>
      </c>
      <c r="AG19" s="15">
        <f ca="1">AF19*2-IF(AF19*2&gt;=Info!$B$32,Info!$B$32,0)</f>
        <v>134217728</v>
      </c>
      <c r="AH19" s="15">
        <f ca="1">AG19*2-IF(AG19*2&gt;=Info!$B$32,Info!$B$32,0)</f>
        <v>268435456</v>
      </c>
      <c r="AI19" s="15">
        <f ca="1">AH19*2-IF(AH19*2&gt;=Info!$B$32,Info!$B$32,0)</f>
        <v>536870912</v>
      </c>
      <c r="AJ19" s="15">
        <f ca="1">AI19*2-IF(AI19*2&gt;=Info!$B$32,Info!$B$32,0)</f>
        <v>1073741824</v>
      </c>
      <c r="AK19" s="15">
        <f ca="1">AJ19*2-IF(AJ19*2&gt;=Info!$B$32,Info!$B$32,0)</f>
        <v>2147483648</v>
      </c>
      <c r="AL19" s="15">
        <f ca="1">AK19*2-IF(AK19*2&gt;=Info!$B$32,Info!$B$32,0)</f>
        <v>4294967296</v>
      </c>
      <c r="AM19" s="15">
        <f ca="1">AL19*2-IF(AL19*2&gt;=Info!$B$32,Info!$B$32,0)</f>
        <v>8589934592</v>
      </c>
      <c r="AN19" s="15">
        <f ca="1">AM19*2-IF(AM19*2&gt;=Info!$B$32,Info!$B$32,0)</f>
        <v>17179869184</v>
      </c>
      <c r="AO19" s="15">
        <f ca="1">AN19*2-IF(AN19*2&gt;=Info!$B$32,Info!$B$32,0)</f>
        <v>34359738368</v>
      </c>
      <c r="AP19" s="15">
        <f ca="1">AO19*2-IF(AO19*2&gt;=Info!$B$32,Info!$B$32,0)</f>
        <v>68719476736</v>
      </c>
      <c r="AQ19" s="15">
        <f ca="1">AP19*2-IF(AP19*2&gt;=Info!$B$32,Info!$B$32,0)</f>
        <v>137438953472</v>
      </c>
      <c r="AR19" s="15">
        <f ca="1">AQ19*2-IF(AQ19*2&gt;=Info!$B$32,Info!$B$32,0)</f>
        <v>274877906944</v>
      </c>
      <c r="AS19" s="15">
        <f ca="1">AR19*2-IF(AR19*2&gt;=Info!$B$32,Info!$B$32,0)</f>
        <v>549755813888</v>
      </c>
      <c r="AT19" s="15">
        <f ca="1">AS19*2-IF(AS19*2&gt;=Info!$B$32,Info!$B$32,0)</f>
        <v>1099511627776</v>
      </c>
      <c r="AU19" s="15">
        <f ca="1">AT19*2-IF(AT19*2&gt;=Info!$B$32,Info!$B$32,0)</f>
        <v>2199023255552</v>
      </c>
      <c r="AV19" s="15">
        <f ca="1">AU19*2-IF(AU19*2&gt;=Info!$B$32,Info!$B$32,0)</f>
        <v>4398046511104</v>
      </c>
      <c r="AW19" s="15">
        <f ca="1">AV19*2-IF(AV19*2&gt;=Info!$B$32,Info!$B$32,0)</f>
        <v>8796093022208</v>
      </c>
      <c r="AX19" s="15">
        <f ca="1">AW19*2-IF(AW19*2&gt;=Info!$B$32,Info!$B$32,0)</f>
        <v>17592186044416</v>
      </c>
      <c r="AY19" s="15">
        <f ca="1">AX19*2-IF(AX19*2&gt;=Info!$B$32,Info!$B$32,0)</f>
        <v>35184372088832</v>
      </c>
      <c r="AZ19" s="15">
        <f ca="1">AY19*2-IF(AY19*2&gt;=Info!$B$32,Info!$B$32,0)</f>
        <v>70368744177664</v>
      </c>
      <c r="BA19" s="15">
        <f ca="1">AZ19*2-IF(AZ19*2&gt;=Info!$B$32,Info!$B$32,0)</f>
        <v>21421770841281</v>
      </c>
      <c r="BB19" s="15">
        <f ca="1">BA19*2-IF(BA19*2&gt;=Info!$B$32,Info!$B$32,0)</f>
        <v>42843541682562</v>
      </c>
      <c r="BC19" s="15">
        <f ca="1">BB19*2-IF(BB19*2&gt;=Info!$B$32,Info!$B$32,0)</f>
        <v>85687083365124</v>
      </c>
      <c r="BD19" s="13">
        <f ca="1">INDEX(BF19:BH19,A19)</f>
        <v>119315717510571</v>
      </c>
      <c r="BE19" s="13">
        <f ca="1">INDEX(BI19:BK19,A19)</f>
        <v>1</v>
      </c>
      <c r="BF19" s="14" t="str">
        <f ca="1">IF($A19=1,Info!$B$32-1,"")</f>
        <v/>
      </c>
      <c r="BG19" s="14">
        <f ca="1">IF($A19=2,IF($C19&lt;0,Info!$B$32+$C19,$C19),"")</f>
        <v>119315717510571</v>
      </c>
      <c r="BH19" s="14" t="str">
        <f t="shared" ca="1" si="2"/>
        <v/>
      </c>
      <c r="BI19" s="16" t="str">
        <f ca="1">IF($A19=1,Info!$B$32-1,"")</f>
        <v/>
      </c>
      <c r="BJ19" s="16">
        <f t="shared" ca="1" si="3"/>
        <v>1</v>
      </c>
      <c r="BK19" s="16" t="str">
        <f ca="1">IF($A19=3,'part2 invmod'!D18,"")</f>
        <v/>
      </c>
    </row>
    <row r="20" spans="1:63">
      <c r="A20" s="10">
        <f ca="1">OFFSET(Input!C$1,COUNT(Input!$C:$C)-(ROW()-ROW($A$3)+1),0)</f>
        <v>3</v>
      </c>
      <c r="B20" s="7" t="str">
        <f ca="1">OFFSET(Input!D$1,COUNT(Input!$C:$C)-(ROW()-ROW($A$3)+1),0)</f>
        <v>interleave</v>
      </c>
      <c r="C20" s="7">
        <f ca="1">OFFSET(Input!E$1,COUNT(Input!$C:$C)-(ROW()-ROW($A$3)+1),0)</f>
        <v>73</v>
      </c>
      <c r="D20" s="6">
        <f ca="1">MOD(BD20+MOD(SUMPRODUCT(--ISODD(INT(D19/F$2:M$2)),F20:M20),Info!$B$32)+MOD(SUMPRODUCT(--ISODD(INT(D19/N$2:U$2)),N20:U20),Info!$B$32)+MOD(SUMPRODUCT(--ISODD(INT(D19/V$2:AC$2)),V20:AC20),Info!$B$32)+MOD(SUMPRODUCT(--ISODD(INT(D19/AD$2:AK$2)),AD20:AK20),Info!$B$32)+MOD(SUMPRODUCT(--ISODD(INT(D19/AL$2:AS$2)),AL20:AS20),Info!$B$32)+MOD(SUMPRODUCT(--ISODD(INT(D19/AT$2:BA$2)),AT20:BA20),Info!$B$32)+MOD(SUMPRODUCT(--ISODD(INT(D19/BB$2:BC$2)),BB20:BC20),Info!$B$32),Info!$B$32)</f>
        <v>68992776731910</v>
      </c>
      <c r="E20" s="15">
        <f ca="1">MOD(MOD(SUMPRODUCT(--ISODD(INT(E19/F$2:M$2)),F20:M20),Info!$B$32)+MOD(SUMPRODUCT(--ISODD(INT(E19/N$2:U$2)),N20:U20),Info!$B$32)+MOD(SUMPRODUCT(--ISODD(INT(E19/V$2:AC$2)),V20:AC20),Info!$B$32)+MOD(SUMPRODUCT(--ISODD(INT(E19/AD$2:AK$2)),AD20:AK20),Info!$B$32)+MOD(SUMPRODUCT(--ISODD(INT(E19/AL$2:AS$2)),AL20:AS20),Info!$B$32)+MOD(SUMPRODUCT(--ISODD(INT(E19/AT$2:BA$2)),AT20:BA20),Info!$B$32)+MOD(SUMPRODUCT(--ISODD(INT(E19/BB$2:BC$2)),BB20:BC20),Info!$B$32),Info!$B$32)</f>
        <v>35290830896852</v>
      </c>
      <c r="F20" s="15">
        <f t="shared" ca="1" si="1"/>
        <v>47399394628868</v>
      </c>
      <c r="G20" s="15">
        <f ca="1">F20*2-IF(F20*2&gt;=Info!$B$32,Info!$B$32,0)</f>
        <v>94798789257736</v>
      </c>
      <c r="H20" s="15">
        <f ca="1">G20*2-IF(G20*2&gt;=Info!$B$32,Info!$B$32,0)</f>
        <v>70281861001425</v>
      </c>
      <c r="I20" s="15">
        <f ca="1">H20*2-IF(H20*2&gt;=Info!$B$32,Info!$B$32,0)</f>
        <v>21248004488803</v>
      </c>
      <c r="J20" s="15">
        <f ca="1">I20*2-IF(I20*2&gt;=Info!$B$32,Info!$B$32,0)</f>
        <v>42496008977606</v>
      </c>
      <c r="K20" s="15">
        <f ca="1">J20*2-IF(J20*2&gt;=Info!$B$32,Info!$B$32,0)</f>
        <v>84992017955212</v>
      </c>
      <c r="L20" s="15">
        <f ca="1">K20*2-IF(K20*2&gt;=Info!$B$32,Info!$B$32,0)</f>
        <v>50668318396377</v>
      </c>
      <c r="M20" s="15">
        <f ca="1">L20*2-IF(L20*2&gt;=Info!$B$32,Info!$B$32,0)</f>
        <v>101336636792754</v>
      </c>
      <c r="N20" s="15">
        <f ca="1">M20*2-IF(M20*2&gt;=Info!$B$32,Info!$B$32,0)</f>
        <v>83357556071461</v>
      </c>
      <c r="O20" s="15">
        <f ca="1">N20*2-IF(N20*2&gt;=Info!$B$32,Info!$B$32,0)</f>
        <v>47399394628875</v>
      </c>
      <c r="P20" s="15">
        <f ca="1">O20*2-IF(O20*2&gt;=Info!$B$32,Info!$B$32,0)</f>
        <v>94798789257750</v>
      </c>
      <c r="Q20" s="15">
        <f ca="1">P20*2-IF(P20*2&gt;=Info!$B$32,Info!$B$32,0)</f>
        <v>70281861001453</v>
      </c>
      <c r="R20" s="15">
        <f ca="1">Q20*2-IF(Q20*2&gt;=Info!$B$32,Info!$B$32,0)</f>
        <v>21248004488859</v>
      </c>
      <c r="S20" s="15">
        <f ca="1">R20*2-IF(R20*2&gt;=Info!$B$32,Info!$B$32,0)</f>
        <v>42496008977718</v>
      </c>
      <c r="T20" s="15">
        <f ca="1">S20*2-IF(S20*2&gt;=Info!$B$32,Info!$B$32,0)</f>
        <v>84992017955436</v>
      </c>
      <c r="U20" s="15">
        <f ca="1">T20*2-IF(T20*2&gt;=Info!$B$32,Info!$B$32,0)</f>
        <v>50668318396825</v>
      </c>
      <c r="V20" s="15">
        <f ca="1">U20*2-IF(U20*2&gt;=Info!$B$32,Info!$B$32,0)</f>
        <v>101336636793650</v>
      </c>
      <c r="W20" s="15">
        <f ca="1">V20*2-IF(V20*2&gt;=Info!$B$32,Info!$B$32,0)</f>
        <v>83357556073253</v>
      </c>
      <c r="X20" s="15">
        <f ca="1">W20*2-IF(W20*2&gt;=Info!$B$32,Info!$B$32,0)</f>
        <v>47399394632459</v>
      </c>
      <c r="Y20" s="15">
        <f ca="1">X20*2-IF(X20*2&gt;=Info!$B$32,Info!$B$32,0)</f>
        <v>94798789264918</v>
      </c>
      <c r="Z20" s="15">
        <f ca="1">Y20*2-IF(Y20*2&gt;=Info!$B$32,Info!$B$32,0)</f>
        <v>70281861015789</v>
      </c>
      <c r="AA20" s="15">
        <f ca="1">Z20*2-IF(Z20*2&gt;=Info!$B$32,Info!$B$32,0)</f>
        <v>21248004517531</v>
      </c>
      <c r="AB20" s="15">
        <f ca="1">AA20*2-IF(AA20*2&gt;=Info!$B$32,Info!$B$32,0)</f>
        <v>42496009035062</v>
      </c>
      <c r="AC20" s="15">
        <f ca="1">AB20*2-IF(AB20*2&gt;=Info!$B$32,Info!$B$32,0)</f>
        <v>84992018070124</v>
      </c>
      <c r="AD20" s="15">
        <f ca="1">AC20*2-IF(AC20*2&gt;=Info!$B$32,Info!$B$32,0)</f>
        <v>50668318626201</v>
      </c>
      <c r="AE20" s="15">
        <f ca="1">AD20*2-IF(AD20*2&gt;=Info!$B$32,Info!$B$32,0)</f>
        <v>101336637252402</v>
      </c>
      <c r="AF20" s="15">
        <f ca="1">AE20*2-IF(AE20*2&gt;=Info!$B$32,Info!$B$32,0)</f>
        <v>83357556990757</v>
      </c>
      <c r="AG20" s="15">
        <f ca="1">AF20*2-IF(AF20*2&gt;=Info!$B$32,Info!$B$32,0)</f>
        <v>47399396467467</v>
      </c>
      <c r="AH20" s="15">
        <f ca="1">AG20*2-IF(AG20*2&gt;=Info!$B$32,Info!$B$32,0)</f>
        <v>94798792934934</v>
      </c>
      <c r="AI20" s="15">
        <f ca="1">AH20*2-IF(AH20*2&gt;=Info!$B$32,Info!$B$32,0)</f>
        <v>70281868355821</v>
      </c>
      <c r="AJ20" s="15">
        <f ca="1">AI20*2-IF(AI20*2&gt;=Info!$B$32,Info!$B$32,0)</f>
        <v>21248019197595</v>
      </c>
      <c r="AK20" s="15">
        <f ca="1">AJ20*2-IF(AJ20*2&gt;=Info!$B$32,Info!$B$32,0)</f>
        <v>42496038395190</v>
      </c>
      <c r="AL20" s="15">
        <f ca="1">AK20*2-IF(AK20*2&gt;=Info!$B$32,Info!$B$32,0)</f>
        <v>84992076790380</v>
      </c>
      <c r="AM20" s="15">
        <f ca="1">AL20*2-IF(AL20*2&gt;=Info!$B$32,Info!$B$32,0)</f>
        <v>50668436066713</v>
      </c>
      <c r="AN20" s="15">
        <f ca="1">AM20*2-IF(AM20*2&gt;=Info!$B$32,Info!$B$32,0)</f>
        <v>101336872133426</v>
      </c>
      <c r="AO20" s="15">
        <f ca="1">AN20*2-IF(AN20*2&gt;=Info!$B$32,Info!$B$32,0)</f>
        <v>83358026752805</v>
      </c>
      <c r="AP20" s="15">
        <f ca="1">AO20*2-IF(AO20*2&gt;=Info!$B$32,Info!$B$32,0)</f>
        <v>47400335991563</v>
      </c>
      <c r="AQ20" s="15">
        <f ca="1">AP20*2-IF(AP20*2&gt;=Info!$B$32,Info!$B$32,0)</f>
        <v>94800671983126</v>
      </c>
      <c r="AR20" s="15">
        <f ca="1">AQ20*2-IF(AQ20*2&gt;=Info!$B$32,Info!$B$32,0)</f>
        <v>70285626452205</v>
      </c>
      <c r="AS20" s="15">
        <f ca="1">AR20*2-IF(AR20*2&gt;=Info!$B$32,Info!$B$32,0)</f>
        <v>21255535390363</v>
      </c>
      <c r="AT20" s="15">
        <f ca="1">AS20*2-IF(AS20*2&gt;=Info!$B$32,Info!$B$32,0)</f>
        <v>42511070780726</v>
      </c>
      <c r="AU20" s="15">
        <f ca="1">AT20*2-IF(AT20*2&gt;=Info!$B$32,Info!$B$32,0)</f>
        <v>85022141561452</v>
      </c>
      <c r="AV20" s="15">
        <f ca="1">AU20*2-IF(AU20*2&gt;=Info!$B$32,Info!$B$32,0)</f>
        <v>50728565608857</v>
      </c>
      <c r="AW20" s="15">
        <f ca="1">AV20*2-IF(AV20*2&gt;=Info!$B$32,Info!$B$32,0)</f>
        <v>101457131217714</v>
      </c>
      <c r="AX20" s="15">
        <f ca="1">AW20*2-IF(AW20*2&gt;=Info!$B$32,Info!$B$32,0)</f>
        <v>83598544921381</v>
      </c>
      <c r="AY20" s="15">
        <f ca="1">AX20*2-IF(AX20*2&gt;=Info!$B$32,Info!$B$32,0)</f>
        <v>47881372328715</v>
      </c>
      <c r="AZ20" s="15">
        <f ca="1">AY20*2-IF(AY20*2&gt;=Info!$B$32,Info!$B$32,0)</f>
        <v>95762744657430</v>
      </c>
      <c r="BA20" s="15">
        <f ca="1">AZ20*2-IF(AZ20*2&gt;=Info!$B$32,Info!$B$32,0)</f>
        <v>72209771800813</v>
      </c>
      <c r="BB20" s="15">
        <f ca="1">BA20*2-IF(BA20*2&gt;=Info!$B$32,Info!$B$32,0)</f>
        <v>25103826087579</v>
      </c>
      <c r="BC20" s="15">
        <f ca="1">BB20*2-IF(BB20*2&gt;=Info!$B$32,Info!$B$32,0)</f>
        <v>50207652175158</v>
      </c>
      <c r="BD20" s="13">
        <f ca="1">INDEX(BF20:BH20,A20)</f>
        <v>0</v>
      </c>
      <c r="BE20" s="13">
        <f ca="1">INDEX(BI20:BK20,A20)</f>
        <v>47399394628868</v>
      </c>
      <c r="BF20" s="14" t="str">
        <f ca="1">IF($A20=1,Info!$B$32-1,"")</f>
        <v/>
      </c>
      <c r="BG20" s="14" t="str">
        <f ca="1">IF($A20=2,IF($C20&lt;0,Info!$B$32+$C20,$C20),"")</f>
        <v/>
      </c>
      <c r="BH20" s="14">
        <f t="shared" ca="1" si="2"/>
        <v>0</v>
      </c>
      <c r="BI20" s="16" t="str">
        <f ca="1">IF($A20=1,Info!$B$32-1,"")</f>
        <v/>
      </c>
      <c r="BJ20" s="16" t="str">
        <f t="shared" ca="1" si="3"/>
        <v/>
      </c>
      <c r="BK20" s="16">
        <f ca="1">IF($A20=3,'part2 invmod'!D19,"")</f>
        <v>47399394628868</v>
      </c>
    </row>
    <row r="21" spans="1:63">
      <c r="A21" s="10">
        <f ca="1">OFFSET(Input!C$1,COUNT(Input!$C:$C)-(ROW()-ROW($A$3)+1),0)</f>
        <v>2</v>
      </c>
      <c r="B21" s="7" t="str">
        <f ca="1">OFFSET(Input!D$1,COUNT(Input!$C:$C)-(ROW()-ROW($A$3)+1),0)</f>
        <v>offset</v>
      </c>
      <c r="C21" s="7">
        <f ca="1">OFFSET(Input!E$1,COUNT(Input!$C:$C)-(ROW()-ROW($A$3)+1),0)</f>
        <v>7631</v>
      </c>
      <c r="D21" s="6">
        <f ca="1">MOD(BD21+MOD(SUMPRODUCT(--ISODD(INT(D20/F$2:M$2)),F21:M21),Info!$B$32)+MOD(SUMPRODUCT(--ISODD(INT(D20/N$2:U$2)),N21:U21),Info!$B$32)+MOD(SUMPRODUCT(--ISODD(INT(D20/V$2:AC$2)),V21:AC21),Info!$B$32)+MOD(SUMPRODUCT(--ISODD(INT(D20/AD$2:AK$2)),AD21:AK21),Info!$B$32)+MOD(SUMPRODUCT(--ISODD(INT(D20/AL$2:AS$2)),AL21:AS21),Info!$B$32)+MOD(SUMPRODUCT(--ISODD(INT(D20/AT$2:BA$2)),AT21:BA21),Info!$B$32)+MOD(SUMPRODUCT(--ISODD(INT(D20/BB$2:BC$2)),BB21:BC21),Info!$B$32),Info!$B$32)</f>
        <v>68992776739541</v>
      </c>
      <c r="E21" s="15">
        <f ca="1">MOD(MOD(SUMPRODUCT(--ISODD(INT(E20/F$2:M$2)),F21:M21),Info!$B$32)+MOD(SUMPRODUCT(--ISODD(INT(E20/N$2:U$2)),N21:U21),Info!$B$32)+MOD(SUMPRODUCT(--ISODD(INT(E20/V$2:AC$2)),V21:AC21),Info!$B$32)+MOD(SUMPRODUCT(--ISODD(INT(E20/AD$2:AK$2)),AD21:AK21),Info!$B$32)+MOD(SUMPRODUCT(--ISODD(INT(E20/AL$2:AS$2)),AL21:AS21),Info!$B$32)+MOD(SUMPRODUCT(--ISODD(INT(E20/AT$2:BA$2)),AT21:BA21),Info!$B$32)+MOD(SUMPRODUCT(--ISODD(INT(E20/BB$2:BC$2)),BB21:BC21),Info!$B$32),Info!$B$32)</f>
        <v>35290830896852</v>
      </c>
      <c r="F21" s="15">
        <f t="shared" ca="1" si="1"/>
        <v>1</v>
      </c>
      <c r="G21" s="15">
        <f ca="1">F21*2-IF(F21*2&gt;=Info!$B$32,Info!$B$32,0)</f>
        <v>2</v>
      </c>
      <c r="H21" s="15">
        <f ca="1">G21*2-IF(G21*2&gt;=Info!$B$32,Info!$B$32,0)</f>
        <v>4</v>
      </c>
      <c r="I21" s="15">
        <f ca="1">H21*2-IF(H21*2&gt;=Info!$B$32,Info!$B$32,0)</f>
        <v>8</v>
      </c>
      <c r="J21" s="15">
        <f ca="1">I21*2-IF(I21*2&gt;=Info!$B$32,Info!$B$32,0)</f>
        <v>16</v>
      </c>
      <c r="K21" s="15">
        <f ca="1">J21*2-IF(J21*2&gt;=Info!$B$32,Info!$B$32,0)</f>
        <v>32</v>
      </c>
      <c r="L21" s="15">
        <f ca="1">K21*2-IF(K21*2&gt;=Info!$B$32,Info!$B$32,0)</f>
        <v>64</v>
      </c>
      <c r="M21" s="15">
        <f ca="1">L21*2-IF(L21*2&gt;=Info!$B$32,Info!$B$32,0)</f>
        <v>128</v>
      </c>
      <c r="N21" s="15">
        <f ca="1">M21*2-IF(M21*2&gt;=Info!$B$32,Info!$B$32,0)</f>
        <v>256</v>
      </c>
      <c r="O21" s="15">
        <f ca="1">N21*2-IF(N21*2&gt;=Info!$B$32,Info!$B$32,0)</f>
        <v>512</v>
      </c>
      <c r="P21" s="15">
        <f ca="1">O21*2-IF(O21*2&gt;=Info!$B$32,Info!$B$32,0)</f>
        <v>1024</v>
      </c>
      <c r="Q21" s="15">
        <f ca="1">P21*2-IF(P21*2&gt;=Info!$B$32,Info!$B$32,0)</f>
        <v>2048</v>
      </c>
      <c r="R21" s="15">
        <f ca="1">Q21*2-IF(Q21*2&gt;=Info!$B$32,Info!$B$32,0)</f>
        <v>4096</v>
      </c>
      <c r="S21" s="15">
        <f ca="1">R21*2-IF(R21*2&gt;=Info!$B$32,Info!$B$32,0)</f>
        <v>8192</v>
      </c>
      <c r="T21" s="15">
        <f ca="1">S21*2-IF(S21*2&gt;=Info!$B$32,Info!$B$32,0)</f>
        <v>16384</v>
      </c>
      <c r="U21" s="15">
        <f ca="1">T21*2-IF(T21*2&gt;=Info!$B$32,Info!$B$32,0)</f>
        <v>32768</v>
      </c>
      <c r="V21" s="15">
        <f ca="1">U21*2-IF(U21*2&gt;=Info!$B$32,Info!$B$32,0)</f>
        <v>65536</v>
      </c>
      <c r="W21" s="15">
        <f ca="1">V21*2-IF(V21*2&gt;=Info!$B$32,Info!$B$32,0)</f>
        <v>131072</v>
      </c>
      <c r="X21" s="15">
        <f ca="1">W21*2-IF(W21*2&gt;=Info!$B$32,Info!$B$32,0)</f>
        <v>262144</v>
      </c>
      <c r="Y21" s="15">
        <f ca="1">X21*2-IF(X21*2&gt;=Info!$B$32,Info!$B$32,0)</f>
        <v>524288</v>
      </c>
      <c r="Z21" s="15">
        <f ca="1">Y21*2-IF(Y21*2&gt;=Info!$B$32,Info!$B$32,0)</f>
        <v>1048576</v>
      </c>
      <c r="AA21" s="15">
        <f ca="1">Z21*2-IF(Z21*2&gt;=Info!$B$32,Info!$B$32,0)</f>
        <v>2097152</v>
      </c>
      <c r="AB21" s="15">
        <f ca="1">AA21*2-IF(AA21*2&gt;=Info!$B$32,Info!$B$32,0)</f>
        <v>4194304</v>
      </c>
      <c r="AC21" s="15">
        <f ca="1">AB21*2-IF(AB21*2&gt;=Info!$B$32,Info!$B$32,0)</f>
        <v>8388608</v>
      </c>
      <c r="AD21" s="15">
        <f ca="1">AC21*2-IF(AC21*2&gt;=Info!$B$32,Info!$B$32,0)</f>
        <v>16777216</v>
      </c>
      <c r="AE21" s="15">
        <f ca="1">AD21*2-IF(AD21*2&gt;=Info!$B$32,Info!$B$32,0)</f>
        <v>33554432</v>
      </c>
      <c r="AF21" s="15">
        <f ca="1">AE21*2-IF(AE21*2&gt;=Info!$B$32,Info!$B$32,0)</f>
        <v>67108864</v>
      </c>
      <c r="AG21" s="15">
        <f ca="1">AF21*2-IF(AF21*2&gt;=Info!$B$32,Info!$B$32,0)</f>
        <v>134217728</v>
      </c>
      <c r="AH21" s="15">
        <f ca="1">AG21*2-IF(AG21*2&gt;=Info!$B$32,Info!$B$32,0)</f>
        <v>268435456</v>
      </c>
      <c r="AI21" s="15">
        <f ca="1">AH21*2-IF(AH21*2&gt;=Info!$B$32,Info!$B$32,0)</f>
        <v>536870912</v>
      </c>
      <c r="AJ21" s="15">
        <f ca="1">AI21*2-IF(AI21*2&gt;=Info!$B$32,Info!$B$32,0)</f>
        <v>1073741824</v>
      </c>
      <c r="AK21" s="15">
        <f ca="1">AJ21*2-IF(AJ21*2&gt;=Info!$B$32,Info!$B$32,0)</f>
        <v>2147483648</v>
      </c>
      <c r="AL21" s="15">
        <f ca="1">AK21*2-IF(AK21*2&gt;=Info!$B$32,Info!$B$32,0)</f>
        <v>4294967296</v>
      </c>
      <c r="AM21" s="15">
        <f ca="1">AL21*2-IF(AL21*2&gt;=Info!$B$32,Info!$B$32,0)</f>
        <v>8589934592</v>
      </c>
      <c r="AN21" s="15">
        <f ca="1">AM21*2-IF(AM21*2&gt;=Info!$B$32,Info!$B$32,0)</f>
        <v>17179869184</v>
      </c>
      <c r="AO21" s="15">
        <f ca="1">AN21*2-IF(AN21*2&gt;=Info!$B$32,Info!$B$32,0)</f>
        <v>34359738368</v>
      </c>
      <c r="AP21" s="15">
        <f ca="1">AO21*2-IF(AO21*2&gt;=Info!$B$32,Info!$B$32,0)</f>
        <v>68719476736</v>
      </c>
      <c r="AQ21" s="15">
        <f ca="1">AP21*2-IF(AP21*2&gt;=Info!$B$32,Info!$B$32,0)</f>
        <v>137438953472</v>
      </c>
      <c r="AR21" s="15">
        <f ca="1">AQ21*2-IF(AQ21*2&gt;=Info!$B$32,Info!$B$32,0)</f>
        <v>274877906944</v>
      </c>
      <c r="AS21" s="15">
        <f ca="1">AR21*2-IF(AR21*2&gt;=Info!$B$32,Info!$B$32,0)</f>
        <v>549755813888</v>
      </c>
      <c r="AT21" s="15">
        <f ca="1">AS21*2-IF(AS21*2&gt;=Info!$B$32,Info!$B$32,0)</f>
        <v>1099511627776</v>
      </c>
      <c r="AU21" s="15">
        <f ca="1">AT21*2-IF(AT21*2&gt;=Info!$B$32,Info!$B$32,0)</f>
        <v>2199023255552</v>
      </c>
      <c r="AV21" s="15">
        <f ca="1">AU21*2-IF(AU21*2&gt;=Info!$B$32,Info!$B$32,0)</f>
        <v>4398046511104</v>
      </c>
      <c r="AW21" s="15">
        <f ca="1">AV21*2-IF(AV21*2&gt;=Info!$B$32,Info!$B$32,0)</f>
        <v>8796093022208</v>
      </c>
      <c r="AX21" s="15">
        <f ca="1">AW21*2-IF(AW21*2&gt;=Info!$B$32,Info!$B$32,0)</f>
        <v>17592186044416</v>
      </c>
      <c r="AY21" s="15">
        <f ca="1">AX21*2-IF(AX21*2&gt;=Info!$B$32,Info!$B$32,0)</f>
        <v>35184372088832</v>
      </c>
      <c r="AZ21" s="15">
        <f ca="1">AY21*2-IF(AY21*2&gt;=Info!$B$32,Info!$B$32,0)</f>
        <v>70368744177664</v>
      </c>
      <c r="BA21" s="15">
        <f ca="1">AZ21*2-IF(AZ21*2&gt;=Info!$B$32,Info!$B$32,0)</f>
        <v>21421770841281</v>
      </c>
      <c r="BB21" s="15">
        <f ca="1">BA21*2-IF(BA21*2&gt;=Info!$B$32,Info!$B$32,0)</f>
        <v>42843541682562</v>
      </c>
      <c r="BC21" s="15">
        <f ca="1">BB21*2-IF(BB21*2&gt;=Info!$B$32,Info!$B$32,0)</f>
        <v>85687083365124</v>
      </c>
      <c r="BD21" s="13">
        <f ca="1">INDEX(BF21:BH21,A21)</f>
        <v>7631</v>
      </c>
      <c r="BE21" s="13">
        <f ca="1">INDEX(BI21:BK21,A21)</f>
        <v>1</v>
      </c>
      <c r="BF21" s="14" t="str">
        <f ca="1">IF($A21=1,Info!$B$32-1,"")</f>
        <v/>
      </c>
      <c r="BG21" s="14">
        <f ca="1">IF($A21=2,IF($C21&lt;0,Info!$B$32+$C21,$C21),"")</f>
        <v>7631</v>
      </c>
      <c r="BH21" s="14" t="str">
        <f t="shared" ca="1" si="2"/>
        <v/>
      </c>
      <c r="BI21" s="16" t="str">
        <f ca="1">IF($A21=1,Info!$B$32-1,"")</f>
        <v/>
      </c>
      <c r="BJ21" s="16">
        <f t="shared" ca="1" si="3"/>
        <v>1</v>
      </c>
      <c r="BK21" s="16" t="str">
        <f ca="1">IF($A21=3,'part2 invmod'!D20,"")</f>
        <v/>
      </c>
    </row>
    <row r="22" spans="1:63">
      <c r="A22" s="10">
        <f ca="1">OFFSET(Input!C$1,COUNT(Input!$C:$C)-(ROW()-ROW($A$3)+1),0)</f>
        <v>3</v>
      </c>
      <c r="B22" s="7" t="str">
        <f ca="1">OFFSET(Input!D$1,COUNT(Input!$C:$C)-(ROW()-ROW($A$3)+1),0)</f>
        <v>interleave</v>
      </c>
      <c r="C22" s="7">
        <f ca="1">OFFSET(Input!E$1,COUNT(Input!$C:$C)-(ROW()-ROW($A$3)+1),0)</f>
        <v>49</v>
      </c>
      <c r="D22" s="6">
        <f ca="1">MOD(BD22+MOD(SUMPRODUCT(--ISODD(INT(D21/F$2:M$2)),F22:M22),Info!$B$32)+MOD(SUMPRODUCT(--ISODD(INT(D21/N$2:U$2)),N22:U22),Info!$B$32)+MOD(SUMPRODUCT(--ISODD(INT(D21/V$2:AC$2)),V22:AC22),Info!$B$32)+MOD(SUMPRODUCT(--ISODD(INT(D21/AD$2:AK$2)),AD22:AK22),Info!$B$32)+MOD(SUMPRODUCT(--ISODD(INT(D21/AL$2:AS$2)),AL22:AS22),Info!$B$32)+MOD(SUMPRODUCT(--ISODD(INT(D21/AT$2:BA$2)),AT22:BA22),Info!$B$32)+MOD(SUMPRODUCT(--ISODD(INT(D21/BB$2:BC$2)),BB22:BC22),Info!$B$32),Info!$B$32)</f>
        <v>6278045138115</v>
      </c>
      <c r="E22" s="15">
        <f ca="1">MOD(MOD(SUMPRODUCT(--ISODD(INT(E21/F$2:M$2)),F22:M22),Info!$B$32)+MOD(SUMPRODUCT(--ISODD(INT(E21/N$2:U$2)),N22:U22),Info!$B$32)+MOD(SUMPRODUCT(--ISODD(INT(E21/V$2:AC$2)),V22:AC22),Info!$B$32)+MOD(SUMPRODUCT(--ISODD(INT(E21/AD$2:AK$2)),AD22:AK22),Info!$B$32)+MOD(SUMPRODUCT(--ISODD(INT(E21/AL$2:AS$2)),AL22:AS22),Info!$B$32)+MOD(SUMPRODUCT(--ISODD(INT(E21/AT$2:BA$2)),AT22:BA22),Info!$B$32)+MOD(SUMPRODUCT(--ISODD(INT(E21/BB$2:BC$2)),BB22:BC22),Info!$B$32),Info!$B$32)</f>
        <v>110295879980183</v>
      </c>
      <c r="F22" s="15">
        <f t="shared" ca="1" si="1"/>
        <v>26785161074582</v>
      </c>
      <c r="G22" s="15">
        <f ca="1">F22*2-IF(F22*2&gt;=Info!$B$32,Info!$B$32,0)</f>
        <v>53570322149164</v>
      </c>
      <c r="H22" s="15">
        <f ca="1">G22*2-IF(G22*2&gt;=Info!$B$32,Info!$B$32,0)</f>
        <v>107140644298328</v>
      </c>
      <c r="I22" s="15">
        <f ca="1">H22*2-IF(H22*2&gt;=Info!$B$32,Info!$B$32,0)</f>
        <v>94965571082609</v>
      </c>
      <c r="J22" s="15">
        <f ca="1">I22*2-IF(I22*2&gt;=Info!$B$32,Info!$B$32,0)</f>
        <v>70615424651171</v>
      </c>
      <c r="K22" s="15">
        <f ca="1">J22*2-IF(J22*2&gt;=Info!$B$32,Info!$B$32,0)</f>
        <v>21915131788295</v>
      </c>
      <c r="L22" s="15">
        <f ca="1">K22*2-IF(K22*2&gt;=Info!$B$32,Info!$B$32,0)</f>
        <v>43830263576590</v>
      </c>
      <c r="M22" s="15">
        <f ca="1">L22*2-IF(L22*2&gt;=Info!$B$32,Info!$B$32,0)</f>
        <v>87660527153180</v>
      </c>
      <c r="N22" s="15">
        <f ca="1">M22*2-IF(M22*2&gt;=Info!$B$32,Info!$B$32,0)</f>
        <v>56005336792313</v>
      </c>
      <c r="O22" s="15">
        <f ca="1">N22*2-IF(N22*2&gt;=Info!$B$32,Info!$B$32,0)</f>
        <v>112010673584626</v>
      </c>
      <c r="P22" s="15">
        <f ca="1">O22*2-IF(O22*2&gt;=Info!$B$32,Info!$B$32,0)</f>
        <v>104705629655205</v>
      </c>
      <c r="Q22" s="15">
        <f ca="1">P22*2-IF(P22*2&gt;=Info!$B$32,Info!$B$32,0)</f>
        <v>90095541796363</v>
      </c>
      <c r="R22" s="15">
        <f ca="1">Q22*2-IF(Q22*2&gt;=Info!$B$32,Info!$B$32,0)</f>
        <v>60875366078679</v>
      </c>
      <c r="S22" s="15">
        <f ca="1">R22*2-IF(R22*2&gt;=Info!$B$32,Info!$B$32,0)</f>
        <v>2435014643311</v>
      </c>
      <c r="T22" s="15">
        <f ca="1">S22*2-IF(S22*2&gt;=Info!$B$32,Info!$B$32,0)</f>
        <v>4870029286622</v>
      </c>
      <c r="U22" s="15">
        <f ca="1">T22*2-IF(T22*2&gt;=Info!$B$32,Info!$B$32,0)</f>
        <v>9740058573244</v>
      </c>
      <c r="V22" s="15">
        <f ca="1">U22*2-IF(U22*2&gt;=Info!$B$32,Info!$B$32,0)</f>
        <v>19480117146488</v>
      </c>
      <c r="W22" s="15">
        <f ca="1">V22*2-IF(V22*2&gt;=Info!$B$32,Info!$B$32,0)</f>
        <v>38960234292976</v>
      </c>
      <c r="X22" s="15">
        <f ca="1">W22*2-IF(W22*2&gt;=Info!$B$32,Info!$B$32,0)</f>
        <v>77920468585952</v>
      </c>
      <c r="Y22" s="15">
        <f ca="1">X22*2-IF(X22*2&gt;=Info!$B$32,Info!$B$32,0)</f>
        <v>36525219657857</v>
      </c>
      <c r="Z22" s="15">
        <f ca="1">Y22*2-IF(Y22*2&gt;=Info!$B$32,Info!$B$32,0)</f>
        <v>73050439315714</v>
      </c>
      <c r="AA22" s="15">
        <f ca="1">Z22*2-IF(Z22*2&gt;=Info!$B$32,Info!$B$32,0)</f>
        <v>26785161117381</v>
      </c>
      <c r="AB22" s="15">
        <f ca="1">AA22*2-IF(AA22*2&gt;=Info!$B$32,Info!$B$32,0)</f>
        <v>53570322234762</v>
      </c>
      <c r="AC22" s="15">
        <f ca="1">AB22*2-IF(AB22*2&gt;=Info!$B$32,Info!$B$32,0)</f>
        <v>107140644469524</v>
      </c>
      <c r="AD22" s="15">
        <f ca="1">AC22*2-IF(AC22*2&gt;=Info!$B$32,Info!$B$32,0)</f>
        <v>94965571425001</v>
      </c>
      <c r="AE22" s="15">
        <f ca="1">AD22*2-IF(AD22*2&gt;=Info!$B$32,Info!$B$32,0)</f>
        <v>70615425335955</v>
      </c>
      <c r="AF22" s="15">
        <f ca="1">AE22*2-IF(AE22*2&gt;=Info!$B$32,Info!$B$32,0)</f>
        <v>21915133157863</v>
      </c>
      <c r="AG22" s="15">
        <f ca="1">AF22*2-IF(AF22*2&gt;=Info!$B$32,Info!$B$32,0)</f>
        <v>43830266315726</v>
      </c>
      <c r="AH22" s="15">
        <f ca="1">AG22*2-IF(AG22*2&gt;=Info!$B$32,Info!$B$32,0)</f>
        <v>87660532631452</v>
      </c>
      <c r="AI22" s="15">
        <f ca="1">AH22*2-IF(AH22*2&gt;=Info!$B$32,Info!$B$32,0)</f>
        <v>56005347748857</v>
      </c>
      <c r="AJ22" s="15">
        <f ca="1">AI22*2-IF(AI22*2&gt;=Info!$B$32,Info!$B$32,0)</f>
        <v>112010695497714</v>
      </c>
      <c r="AK22" s="15">
        <f ca="1">AJ22*2-IF(AJ22*2&gt;=Info!$B$32,Info!$B$32,0)</f>
        <v>104705673481381</v>
      </c>
      <c r="AL22" s="15">
        <f ca="1">AK22*2-IF(AK22*2&gt;=Info!$B$32,Info!$B$32,0)</f>
        <v>90095629448715</v>
      </c>
      <c r="AM22" s="15">
        <f ca="1">AL22*2-IF(AL22*2&gt;=Info!$B$32,Info!$B$32,0)</f>
        <v>60875541383383</v>
      </c>
      <c r="AN22" s="15">
        <f ca="1">AM22*2-IF(AM22*2&gt;=Info!$B$32,Info!$B$32,0)</f>
        <v>2435365252719</v>
      </c>
      <c r="AO22" s="15">
        <f ca="1">AN22*2-IF(AN22*2&gt;=Info!$B$32,Info!$B$32,0)</f>
        <v>4870730505438</v>
      </c>
      <c r="AP22" s="15">
        <f ca="1">AO22*2-IF(AO22*2&gt;=Info!$B$32,Info!$B$32,0)</f>
        <v>9741461010876</v>
      </c>
      <c r="AQ22" s="15">
        <f ca="1">AP22*2-IF(AP22*2&gt;=Info!$B$32,Info!$B$32,0)</f>
        <v>19482922021752</v>
      </c>
      <c r="AR22" s="15">
        <f ca="1">AQ22*2-IF(AQ22*2&gt;=Info!$B$32,Info!$B$32,0)</f>
        <v>38965844043504</v>
      </c>
      <c r="AS22" s="15">
        <f ca="1">AR22*2-IF(AR22*2&gt;=Info!$B$32,Info!$B$32,0)</f>
        <v>77931688087008</v>
      </c>
      <c r="AT22" s="15">
        <f ca="1">AS22*2-IF(AS22*2&gt;=Info!$B$32,Info!$B$32,0)</f>
        <v>36547658659969</v>
      </c>
      <c r="AU22" s="15">
        <f ca="1">AT22*2-IF(AT22*2&gt;=Info!$B$32,Info!$B$32,0)</f>
        <v>73095317319938</v>
      </c>
      <c r="AV22" s="15">
        <f ca="1">AU22*2-IF(AU22*2&gt;=Info!$B$32,Info!$B$32,0)</f>
        <v>26874917125829</v>
      </c>
      <c r="AW22" s="15">
        <f ca="1">AV22*2-IF(AV22*2&gt;=Info!$B$32,Info!$B$32,0)</f>
        <v>53749834251658</v>
      </c>
      <c r="AX22" s="15">
        <f ca="1">AW22*2-IF(AW22*2&gt;=Info!$B$32,Info!$B$32,0)</f>
        <v>107499668503316</v>
      </c>
      <c r="AY22" s="15">
        <f ca="1">AX22*2-IF(AX22*2&gt;=Info!$B$32,Info!$B$32,0)</f>
        <v>95683619492585</v>
      </c>
      <c r="AZ22" s="15">
        <f ca="1">AY22*2-IF(AY22*2&gt;=Info!$B$32,Info!$B$32,0)</f>
        <v>72051521471123</v>
      </c>
      <c r="BA22" s="15">
        <f ca="1">AZ22*2-IF(AZ22*2&gt;=Info!$B$32,Info!$B$32,0)</f>
        <v>24787325428199</v>
      </c>
      <c r="BB22" s="15">
        <f ca="1">BA22*2-IF(BA22*2&gt;=Info!$B$32,Info!$B$32,0)</f>
        <v>49574650856398</v>
      </c>
      <c r="BC22" s="15">
        <f ca="1">BB22*2-IF(BB22*2&gt;=Info!$B$32,Info!$B$32,0)</f>
        <v>99149301712796</v>
      </c>
      <c r="BD22" s="13">
        <f ca="1">INDEX(BF22:BH22,A22)</f>
        <v>0</v>
      </c>
      <c r="BE22" s="13">
        <f ca="1">INDEX(BI22:BK22,A22)</f>
        <v>26785161074582</v>
      </c>
      <c r="BF22" s="14" t="str">
        <f ca="1">IF($A22=1,Info!$B$32-1,"")</f>
        <v/>
      </c>
      <c r="BG22" s="14" t="str">
        <f ca="1">IF($A22=2,IF($C22&lt;0,Info!$B$32+$C22,$C22),"")</f>
        <v/>
      </c>
      <c r="BH22" s="14">
        <f t="shared" ca="1" si="2"/>
        <v>0</v>
      </c>
      <c r="BI22" s="16" t="str">
        <f ca="1">IF($A22=1,Info!$B$32-1,"")</f>
        <v/>
      </c>
      <c r="BJ22" s="16" t="str">
        <f t="shared" ca="1" si="3"/>
        <v/>
      </c>
      <c r="BK22" s="16">
        <f ca="1">IF($A22=3,'part2 invmod'!D21,"")</f>
        <v>26785161074582</v>
      </c>
    </row>
    <row r="23" spans="1:63">
      <c r="A23" s="10">
        <f ca="1">OFFSET(Input!C$1,COUNT(Input!$C:$C)-(ROW()-ROW($A$3)+1),0)</f>
        <v>1</v>
      </c>
      <c r="B23" s="7" t="str">
        <f ca="1">OFFSET(Input!D$1,COUNT(Input!$C:$C)-(ROW()-ROW($A$3)+1),0)</f>
        <v>reverse</v>
      </c>
      <c r="C23" s="7">
        <f ca="1">OFFSET(Input!E$1,COUNT(Input!$C:$C)-(ROW()-ROW($A$3)+1),0)</f>
        <v>0</v>
      </c>
      <c r="D23" s="6">
        <f ca="1">MOD(BD23+MOD(SUMPRODUCT(--ISODD(INT(D22/F$2:M$2)),F23:M23),Info!$B$32)+MOD(SUMPRODUCT(--ISODD(INT(D22/N$2:U$2)),N23:U23),Info!$B$32)+MOD(SUMPRODUCT(--ISODD(INT(D22/V$2:AC$2)),V23:AC23),Info!$B$32)+MOD(SUMPRODUCT(--ISODD(INT(D22/AD$2:AK$2)),AD23:AK23),Info!$B$32)+MOD(SUMPRODUCT(--ISODD(INT(D22/AL$2:AS$2)),AL23:AS23),Info!$B$32)+MOD(SUMPRODUCT(--ISODD(INT(D22/AT$2:BA$2)),AT23:BA23),Info!$B$32)+MOD(SUMPRODUCT(--ISODD(INT(D22/BB$2:BC$2)),BB23:BC23),Info!$B$32),Info!$B$32)</f>
        <v>113037672375931</v>
      </c>
      <c r="E23" s="15">
        <f ca="1">MOD(MOD(SUMPRODUCT(--ISODD(INT(E22/F$2:M$2)),F23:M23),Info!$B$32)+MOD(SUMPRODUCT(--ISODD(INT(E22/N$2:U$2)),N23:U23),Info!$B$32)+MOD(SUMPRODUCT(--ISODD(INT(E22/V$2:AC$2)),V23:AC23),Info!$B$32)+MOD(SUMPRODUCT(--ISODD(INT(E22/AD$2:AK$2)),AD23:AK23),Info!$B$32)+MOD(SUMPRODUCT(--ISODD(INT(E22/AL$2:AS$2)),AL23:AS23),Info!$B$32)+MOD(SUMPRODUCT(--ISODD(INT(E22/AT$2:BA$2)),AT23:BA23),Info!$B$32)+MOD(SUMPRODUCT(--ISODD(INT(E22/BB$2:BC$2)),BB23:BC23),Info!$B$32),Info!$B$32)</f>
        <v>9019837533864</v>
      </c>
      <c r="F23" s="15">
        <f t="shared" ca="1" si="1"/>
        <v>119315717514046</v>
      </c>
      <c r="G23" s="15">
        <f ca="1">F23*2-IF(F23*2&gt;=Info!$B$32,Info!$B$32,0)</f>
        <v>119315717514045</v>
      </c>
      <c r="H23" s="15">
        <f ca="1">G23*2-IF(G23*2&gt;=Info!$B$32,Info!$B$32,0)</f>
        <v>119315717514043</v>
      </c>
      <c r="I23" s="15">
        <f ca="1">H23*2-IF(H23*2&gt;=Info!$B$32,Info!$B$32,0)</f>
        <v>119315717514039</v>
      </c>
      <c r="J23" s="15">
        <f ca="1">I23*2-IF(I23*2&gt;=Info!$B$32,Info!$B$32,0)</f>
        <v>119315717514031</v>
      </c>
      <c r="K23" s="15">
        <f ca="1">J23*2-IF(J23*2&gt;=Info!$B$32,Info!$B$32,0)</f>
        <v>119315717514015</v>
      </c>
      <c r="L23" s="15">
        <f ca="1">K23*2-IF(K23*2&gt;=Info!$B$32,Info!$B$32,0)</f>
        <v>119315717513983</v>
      </c>
      <c r="M23" s="15">
        <f ca="1">L23*2-IF(L23*2&gt;=Info!$B$32,Info!$B$32,0)</f>
        <v>119315717513919</v>
      </c>
      <c r="N23" s="15">
        <f ca="1">M23*2-IF(M23*2&gt;=Info!$B$32,Info!$B$32,0)</f>
        <v>119315717513791</v>
      </c>
      <c r="O23" s="15">
        <f ca="1">N23*2-IF(N23*2&gt;=Info!$B$32,Info!$B$32,0)</f>
        <v>119315717513535</v>
      </c>
      <c r="P23" s="15">
        <f ca="1">O23*2-IF(O23*2&gt;=Info!$B$32,Info!$B$32,0)</f>
        <v>119315717513023</v>
      </c>
      <c r="Q23" s="15">
        <f ca="1">P23*2-IF(P23*2&gt;=Info!$B$32,Info!$B$32,0)</f>
        <v>119315717511999</v>
      </c>
      <c r="R23" s="15">
        <f ca="1">Q23*2-IF(Q23*2&gt;=Info!$B$32,Info!$B$32,0)</f>
        <v>119315717509951</v>
      </c>
      <c r="S23" s="15">
        <f ca="1">R23*2-IF(R23*2&gt;=Info!$B$32,Info!$B$32,0)</f>
        <v>119315717505855</v>
      </c>
      <c r="T23" s="15">
        <f ca="1">S23*2-IF(S23*2&gt;=Info!$B$32,Info!$B$32,0)</f>
        <v>119315717497663</v>
      </c>
      <c r="U23" s="15">
        <f ca="1">T23*2-IF(T23*2&gt;=Info!$B$32,Info!$B$32,0)</f>
        <v>119315717481279</v>
      </c>
      <c r="V23" s="15">
        <f ca="1">U23*2-IF(U23*2&gt;=Info!$B$32,Info!$B$32,0)</f>
        <v>119315717448511</v>
      </c>
      <c r="W23" s="15">
        <f ca="1">V23*2-IF(V23*2&gt;=Info!$B$32,Info!$B$32,0)</f>
        <v>119315717382975</v>
      </c>
      <c r="X23" s="15">
        <f ca="1">W23*2-IF(W23*2&gt;=Info!$B$32,Info!$B$32,0)</f>
        <v>119315717251903</v>
      </c>
      <c r="Y23" s="15">
        <f ca="1">X23*2-IF(X23*2&gt;=Info!$B$32,Info!$B$32,0)</f>
        <v>119315716989759</v>
      </c>
      <c r="Z23" s="15">
        <f ca="1">Y23*2-IF(Y23*2&gt;=Info!$B$32,Info!$B$32,0)</f>
        <v>119315716465471</v>
      </c>
      <c r="AA23" s="15">
        <f ca="1">Z23*2-IF(Z23*2&gt;=Info!$B$32,Info!$B$32,0)</f>
        <v>119315715416895</v>
      </c>
      <c r="AB23" s="15">
        <f ca="1">AA23*2-IF(AA23*2&gt;=Info!$B$32,Info!$B$32,0)</f>
        <v>119315713319743</v>
      </c>
      <c r="AC23" s="15">
        <f ca="1">AB23*2-IF(AB23*2&gt;=Info!$B$32,Info!$B$32,0)</f>
        <v>119315709125439</v>
      </c>
      <c r="AD23" s="15">
        <f ca="1">AC23*2-IF(AC23*2&gt;=Info!$B$32,Info!$B$32,0)</f>
        <v>119315700736831</v>
      </c>
      <c r="AE23" s="15">
        <f ca="1">AD23*2-IF(AD23*2&gt;=Info!$B$32,Info!$B$32,0)</f>
        <v>119315683959615</v>
      </c>
      <c r="AF23" s="15">
        <f ca="1">AE23*2-IF(AE23*2&gt;=Info!$B$32,Info!$B$32,0)</f>
        <v>119315650405183</v>
      </c>
      <c r="AG23" s="15">
        <f ca="1">AF23*2-IF(AF23*2&gt;=Info!$B$32,Info!$B$32,0)</f>
        <v>119315583296319</v>
      </c>
      <c r="AH23" s="15">
        <f ca="1">AG23*2-IF(AG23*2&gt;=Info!$B$32,Info!$B$32,0)</f>
        <v>119315449078591</v>
      </c>
      <c r="AI23" s="15">
        <f ca="1">AH23*2-IF(AH23*2&gt;=Info!$B$32,Info!$B$32,0)</f>
        <v>119315180643135</v>
      </c>
      <c r="AJ23" s="15">
        <f ca="1">AI23*2-IF(AI23*2&gt;=Info!$B$32,Info!$B$32,0)</f>
        <v>119314643772223</v>
      </c>
      <c r="AK23" s="15">
        <f ca="1">AJ23*2-IF(AJ23*2&gt;=Info!$B$32,Info!$B$32,0)</f>
        <v>119313570030399</v>
      </c>
      <c r="AL23" s="15">
        <f ca="1">AK23*2-IF(AK23*2&gt;=Info!$B$32,Info!$B$32,0)</f>
        <v>119311422546751</v>
      </c>
      <c r="AM23" s="15">
        <f ca="1">AL23*2-IF(AL23*2&gt;=Info!$B$32,Info!$B$32,0)</f>
        <v>119307127579455</v>
      </c>
      <c r="AN23" s="15">
        <f ca="1">AM23*2-IF(AM23*2&gt;=Info!$B$32,Info!$B$32,0)</f>
        <v>119298537644863</v>
      </c>
      <c r="AO23" s="15">
        <f ca="1">AN23*2-IF(AN23*2&gt;=Info!$B$32,Info!$B$32,0)</f>
        <v>119281357775679</v>
      </c>
      <c r="AP23" s="15">
        <f ca="1">AO23*2-IF(AO23*2&gt;=Info!$B$32,Info!$B$32,0)</f>
        <v>119246998037311</v>
      </c>
      <c r="AQ23" s="15">
        <f ca="1">AP23*2-IF(AP23*2&gt;=Info!$B$32,Info!$B$32,0)</f>
        <v>119178278560575</v>
      </c>
      <c r="AR23" s="15">
        <f ca="1">AQ23*2-IF(AQ23*2&gt;=Info!$B$32,Info!$B$32,0)</f>
        <v>119040839607103</v>
      </c>
      <c r="AS23" s="15">
        <f ca="1">AR23*2-IF(AR23*2&gt;=Info!$B$32,Info!$B$32,0)</f>
        <v>118765961700159</v>
      </c>
      <c r="AT23" s="15">
        <f ca="1">AS23*2-IF(AS23*2&gt;=Info!$B$32,Info!$B$32,0)</f>
        <v>118216205886271</v>
      </c>
      <c r="AU23" s="15">
        <f ca="1">AT23*2-IF(AT23*2&gt;=Info!$B$32,Info!$B$32,0)</f>
        <v>117116694258495</v>
      </c>
      <c r="AV23" s="15">
        <f ca="1">AU23*2-IF(AU23*2&gt;=Info!$B$32,Info!$B$32,0)</f>
        <v>114917671002943</v>
      </c>
      <c r="AW23" s="15">
        <f ca="1">AV23*2-IF(AV23*2&gt;=Info!$B$32,Info!$B$32,0)</f>
        <v>110519624491839</v>
      </c>
      <c r="AX23" s="15">
        <f ca="1">AW23*2-IF(AW23*2&gt;=Info!$B$32,Info!$B$32,0)</f>
        <v>101723531469631</v>
      </c>
      <c r="AY23" s="15">
        <f ca="1">AX23*2-IF(AX23*2&gt;=Info!$B$32,Info!$B$32,0)</f>
        <v>84131345425215</v>
      </c>
      <c r="AZ23" s="15">
        <f ca="1">AY23*2-IF(AY23*2&gt;=Info!$B$32,Info!$B$32,0)</f>
        <v>48946973336383</v>
      </c>
      <c r="BA23" s="15">
        <f ca="1">AZ23*2-IF(AZ23*2&gt;=Info!$B$32,Info!$B$32,0)</f>
        <v>97893946672766</v>
      </c>
      <c r="BB23" s="15">
        <f ca="1">BA23*2-IF(BA23*2&gt;=Info!$B$32,Info!$B$32,0)</f>
        <v>76472175831485</v>
      </c>
      <c r="BC23" s="15">
        <f ca="1">BB23*2-IF(BB23*2&gt;=Info!$B$32,Info!$B$32,0)</f>
        <v>33628634148923</v>
      </c>
      <c r="BD23" s="13">
        <f ca="1">INDEX(BF23:BH23,A23)</f>
        <v>119315717514046</v>
      </c>
      <c r="BE23" s="13">
        <f ca="1">INDEX(BI23:BK23,A23)</f>
        <v>119315717514046</v>
      </c>
      <c r="BF23" s="14">
        <f ca="1">IF($A23=1,Info!$B$32-1,"")</f>
        <v>119315717514046</v>
      </c>
      <c r="BG23" s="14" t="str">
        <f ca="1">IF($A23=2,IF($C23&lt;0,Info!$B$32+$C23,$C23),"")</f>
        <v/>
      </c>
      <c r="BH23" s="14" t="str">
        <f t="shared" ca="1" si="2"/>
        <v/>
      </c>
      <c r="BI23" s="16">
        <f ca="1">IF($A23=1,Info!$B$32-1,"")</f>
        <v>119315717514046</v>
      </c>
      <c r="BJ23" s="16" t="str">
        <f t="shared" ca="1" si="3"/>
        <v/>
      </c>
      <c r="BK23" s="16" t="str">
        <f ca="1">IF($A23=3,'part2 invmod'!D22,"")</f>
        <v/>
      </c>
    </row>
    <row r="24" spans="1:63">
      <c r="A24" s="10">
        <f ca="1">OFFSET(Input!C$1,COUNT(Input!$C:$C)-(ROW()-ROW($A$3)+1),0)</f>
        <v>3</v>
      </c>
      <c r="B24" s="7" t="str">
        <f ca="1">OFFSET(Input!D$1,COUNT(Input!$C:$C)-(ROW()-ROW($A$3)+1),0)</f>
        <v>interleave</v>
      </c>
      <c r="C24" s="7">
        <f ca="1">OFFSET(Input!E$1,COUNT(Input!$C:$C)-(ROW()-ROW($A$3)+1),0)</f>
        <v>11</v>
      </c>
      <c r="D24" s="6">
        <f ca="1">MOD(BD24+MOD(SUMPRODUCT(--ISODD(INT(D23/F$2:M$2)),F24:M24),Info!$B$32)+MOD(SUMPRODUCT(--ISODD(INT(D23/N$2:U$2)),N24:U24),Info!$B$32)+MOD(SUMPRODUCT(--ISODD(INT(D23/V$2:AC$2)),V24:AC24),Info!$B$32)+MOD(SUMPRODUCT(--ISODD(INT(D23/AD$2:AK$2)),AD24:AK24),Info!$B$32)+MOD(SUMPRODUCT(--ISODD(INT(D23/AL$2:AS$2)),AL24:AS24),Info!$B$32)+MOD(SUMPRODUCT(--ISODD(INT(D23/AT$2:BA$2)),AT24:BA24),Info!$B$32)+MOD(SUMPRODUCT(--ISODD(INT(D23/BB$2:BC$2)),BB24:BC24),Info!$B$32),Info!$B$32)</f>
        <v>75357452496383</v>
      </c>
      <c r="E24" s="15">
        <f ca="1">MOD(MOD(SUMPRODUCT(--ISODD(INT(E23/F$2:M$2)),F24:M24),Info!$B$32)+MOD(SUMPRODUCT(--ISODD(INT(E23/N$2:U$2)),N24:U24),Info!$B$32)+MOD(SUMPRODUCT(--ISODD(INT(E23/V$2:AC$2)),V24:AC24),Info!$B$32)+MOD(SUMPRODUCT(--ISODD(INT(E23/AD$2:AK$2)),AD24:AK24),Info!$B$32)+MOD(SUMPRODUCT(--ISODD(INT(E23/AL$2:AS$2)),AL24:AS24),Info!$B$32)+MOD(SUMPRODUCT(--ISODD(INT(E23/AT$2:BA$2)),AT24:BA24),Info!$B$32)+MOD(SUMPRODUCT(--ISODD(INT(E23/BB$2:BC$2)),BB24:BC24),Info!$B$32),Info!$B$32)</f>
        <v>33360635461455</v>
      </c>
      <c r="F24" s="15">
        <f t="shared" ca="1" si="1"/>
        <v>10846883410368</v>
      </c>
      <c r="G24" s="15">
        <f ca="1">F24*2-IF(F24*2&gt;=Info!$B$32,Info!$B$32,0)</f>
        <v>21693766820736</v>
      </c>
      <c r="H24" s="15">
        <f ca="1">G24*2-IF(G24*2&gt;=Info!$B$32,Info!$B$32,0)</f>
        <v>43387533641472</v>
      </c>
      <c r="I24" s="15">
        <f ca="1">H24*2-IF(H24*2&gt;=Info!$B$32,Info!$B$32,0)</f>
        <v>86775067282944</v>
      </c>
      <c r="J24" s="15">
        <f ca="1">I24*2-IF(I24*2&gt;=Info!$B$32,Info!$B$32,0)</f>
        <v>54234417051841</v>
      </c>
      <c r="K24" s="15">
        <f ca="1">J24*2-IF(J24*2&gt;=Info!$B$32,Info!$B$32,0)</f>
        <v>108468834103682</v>
      </c>
      <c r="L24" s="15">
        <f ca="1">K24*2-IF(K24*2&gt;=Info!$B$32,Info!$B$32,0)</f>
        <v>97621950693317</v>
      </c>
      <c r="M24" s="15">
        <f ca="1">L24*2-IF(L24*2&gt;=Info!$B$32,Info!$B$32,0)</f>
        <v>75928183872587</v>
      </c>
      <c r="N24" s="15">
        <f ca="1">M24*2-IF(M24*2&gt;=Info!$B$32,Info!$B$32,0)</f>
        <v>32540650231127</v>
      </c>
      <c r="O24" s="15">
        <f ca="1">N24*2-IF(N24*2&gt;=Info!$B$32,Info!$B$32,0)</f>
        <v>65081300462254</v>
      </c>
      <c r="P24" s="15">
        <f ca="1">O24*2-IF(O24*2&gt;=Info!$B$32,Info!$B$32,0)</f>
        <v>10846883410461</v>
      </c>
      <c r="Q24" s="15">
        <f ca="1">P24*2-IF(P24*2&gt;=Info!$B$32,Info!$B$32,0)</f>
        <v>21693766820922</v>
      </c>
      <c r="R24" s="15">
        <f ca="1">Q24*2-IF(Q24*2&gt;=Info!$B$32,Info!$B$32,0)</f>
        <v>43387533641844</v>
      </c>
      <c r="S24" s="15">
        <f ca="1">R24*2-IF(R24*2&gt;=Info!$B$32,Info!$B$32,0)</f>
        <v>86775067283688</v>
      </c>
      <c r="T24" s="15">
        <f ca="1">S24*2-IF(S24*2&gt;=Info!$B$32,Info!$B$32,0)</f>
        <v>54234417053329</v>
      </c>
      <c r="U24" s="15">
        <f ca="1">T24*2-IF(T24*2&gt;=Info!$B$32,Info!$B$32,0)</f>
        <v>108468834106658</v>
      </c>
      <c r="V24" s="15">
        <f ca="1">U24*2-IF(U24*2&gt;=Info!$B$32,Info!$B$32,0)</f>
        <v>97621950699269</v>
      </c>
      <c r="W24" s="15">
        <f ca="1">V24*2-IF(V24*2&gt;=Info!$B$32,Info!$B$32,0)</f>
        <v>75928183884491</v>
      </c>
      <c r="X24" s="15">
        <f ca="1">W24*2-IF(W24*2&gt;=Info!$B$32,Info!$B$32,0)</f>
        <v>32540650254935</v>
      </c>
      <c r="Y24" s="15">
        <f ca="1">X24*2-IF(X24*2&gt;=Info!$B$32,Info!$B$32,0)</f>
        <v>65081300509870</v>
      </c>
      <c r="Z24" s="15">
        <f ca="1">Y24*2-IF(Y24*2&gt;=Info!$B$32,Info!$B$32,0)</f>
        <v>10846883505693</v>
      </c>
      <c r="AA24" s="15">
        <f ca="1">Z24*2-IF(Z24*2&gt;=Info!$B$32,Info!$B$32,0)</f>
        <v>21693767011386</v>
      </c>
      <c r="AB24" s="15">
        <f ca="1">AA24*2-IF(AA24*2&gt;=Info!$B$32,Info!$B$32,0)</f>
        <v>43387534022772</v>
      </c>
      <c r="AC24" s="15">
        <f ca="1">AB24*2-IF(AB24*2&gt;=Info!$B$32,Info!$B$32,0)</f>
        <v>86775068045544</v>
      </c>
      <c r="AD24" s="15">
        <f ca="1">AC24*2-IF(AC24*2&gt;=Info!$B$32,Info!$B$32,0)</f>
        <v>54234418577041</v>
      </c>
      <c r="AE24" s="15">
        <f ca="1">AD24*2-IF(AD24*2&gt;=Info!$B$32,Info!$B$32,0)</f>
        <v>108468837154082</v>
      </c>
      <c r="AF24" s="15">
        <f ca="1">AE24*2-IF(AE24*2&gt;=Info!$B$32,Info!$B$32,0)</f>
        <v>97621956794117</v>
      </c>
      <c r="AG24" s="15">
        <f ca="1">AF24*2-IF(AF24*2&gt;=Info!$B$32,Info!$B$32,0)</f>
        <v>75928196074187</v>
      </c>
      <c r="AH24" s="15">
        <f ca="1">AG24*2-IF(AG24*2&gt;=Info!$B$32,Info!$B$32,0)</f>
        <v>32540674634327</v>
      </c>
      <c r="AI24" s="15">
        <f ca="1">AH24*2-IF(AH24*2&gt;=Info!$B$32,Info!$B$32,0)</f>
        <v>65081349268654</v>
      </c>
      <c r="AJ24" s="15">
        <f ca="1">AI24*2-IF(AI24*2&gt;=Info!$B$32,Info!$B$32,0)</f>
        <v>10846981023261</v>
      </c>
      <c r="AK24" s="15">
        <f ca="1">AJ24*2-IF(AJ24*2&gt;=Info!$B$32,Info!$B$32,0)</f>
        <v>21693962046522</v>
      </c>
      <c r="AL24" s="15">
        <f ca="1">AK24*2-IF(AK24*2&gt;=Info!$B$32,Info!$B$32,0)</f>
        <v>43387924093044</v>
      </c>
      <c r="AM24" s="15">
        <f ca="1">AL24*2-IF(AL24*2&gt;=Info!$B$32,Info!$B$32,0)</f>
        <v>86775848186088</v>
      </c>
      <c r="AN24" s="15">
        <f ca="1">AM24*2-IF(AM24*2&gt;=Info!$B$32,Info!$B$32,0)</f>
        <v>54235978858129</v>
      </c>
      <c r="AO24" s="15">
        <f ca="1">AN24*2-IF(AN24*2&gt;=Info!$B$32,Info!$B$32,0)</f>
        <v>108471957716258</v>
      </c>
      <c r="AP24" s="15">
        <f ca="1">AO24*2-IF(AO24*2&gt;=Info!$B$32,Info!$B$32,0)</f>
        <v>97628197918469</v>
      </c>
      <c r="AQ24" s="15">
        <f ca="1">AP24*2-IF(AP24*2&gt;=Info!$B$32,Info!$B$32,0)</f>
        <v>75940678322891</v>
      </c>
      <c r="AR24" s="15">
        <f ca="1">AQ24*2-IF(AQ24*2&gt;=Info!$B$32,Info!$B$32,0)</f>
        <v>32565639131735</v>
      </c>
      <c r="AS24" s="15">
        <f ca="1">AR24*2-IF(AR24*2&gt;=Info!$B$32,Info!$B$32,0)</f>
        <v>65131278263470</v>
      </c>
      <c r="AT24" s="15">
        <f ca="1">AS24*2-IF(AS24*2&gt;=Info!$B$32,Info!$B$32,0)</f>
        <v>10946839012893</v>
      </c>
      <c r="AU24" s="15">
        <f ca="1">AT24*2-IF(AT24*2&gt;=Info!$B$32,Info!$B$32,0)</f>
        <v>21893678025786</v>
      </c>
      <c r="AV24" s="15">
        <f ca="1">AU24*2-IF(AU24*2&gt;=Info!$B$32,Info!$B$32,0)</f>
        <v>43787356051572</v>
      </c>
      <c r="AW24" s="15">
        <f ca="1">AV24*2-IF(AV24*2&gt;=Info!$B$32,Info!$B$32,0)</f>
        <v>87574712103144</v>
      </c>
      <c r="AX24" s="15">
        <f ca="1">AW24*2-IF(AW24*2&gt;=Info!$B$32,Info!$B$32,0)</f>
        <v>55833706692241</v>
      </c>
      <c r="AY24" s="15">
        <f ca="1">AX24*2-IF(AX24*2&gt;=Info!$B$32,Info!$B$32,0)</f>
        <v>111667413384482</v>
      </c>
      <c r="AZ24" s="15">
        <f ca="1">AY24*2-IF(AY24*2&gt;=Info!$B$32,Info!$B$32,0)</f>
        <v>104019109254917</v>
      </c>
      <c r="BA24" s="15">
        <f ca="1">AZ24*2-IF(AZ24*2&gt;=Info!$B$32,Info!$B$32,0)</f>
        <v>88722500995787</v>
      </c>
      <c r="BB24" s="15">
        <f ca="1">BA24*2-IF(BA24*2&gt;=Info!$B$32,Info!$B$32,0)</f>
        <v>58129284477527</v>
      </c>
      <c r="BC24" s="15">
        <f ca="1">BB24*2-IF(BB24*2&gt;=Info!$B$32,Info!$B$32,0)</f>
        <v>116258568955054</v>
      </c>
      <c r="BD24" s="13">
        <f ca="1">INDEX(BF24:BH24,A24)</f>
        <v>0</v>
      </c>
      <c r="BE24" s="13">
        <f ca="1">INDEX(BI24:BK24,A24)</f>
        <v>10846883410368</v>
      </c>
      <c r="BF24" s="14" t="str">
        <f ca="1">IF($A24=1,Info!$B$32-1,"")</f>
        <v/>
      </c>
      <c r="BG24" s="14" t="str">
        <f ca="1">IF($A24=2,IF($C24&lt;0,Info!$B$32+$C24,$C24),"")</f>
        <v/>
      </c>
      <c r="BH24" s="14">
        <f t="shared" ca="1" si="2"/>
        <v>0</v>
      </c>
      <c r="BI24" s="16" t="str">
        <f ca="1">IF($A24=1,Info!$B$32-1,"")</f>
        <v/>
      </c>
      <c r="BJ24" s="16" t="str">
        <f t="shared" ca="1" si="3"/>
        <v/>
      </c>
      <c r="BK24" s="16">
        <f ca="1">IF($A24=3,'part2 invmod'!D23,"")</f>
        <v>10846883410368</v>
      </c>
    </row>
    <row r="25" spans="1:63">
      <c r="A25" s="10">
        <f ca="1">OFFSET(Input!C$1,COUNT(Input!$C:$C)-(ROW()-ROW($A$3)+1),0)</f>
        <v>2</v>
      </c>
      <c r="B25" s="7" t="str">
        <f ca="1">OFFSET(Input!D$1,COUNT(Input!$C:$C)-(ROW()-ROW($A$3)+1),0)</f>
        <v>offset</v>
      </c>
      <c r="C25" s="7">
        <f ca="1">OFFSET(Input!E$1,COUNT(Input!$C:$C)-(ROW()-ROW($A$3)+1),0)</f>
        <v>9539</v>
      </c>
      <c r="D25" s="6">
        <f ca="1">MOD(BD25+MOD(SUMPRODUCT(--ISODD(INT(D24/F$2:M$2)),F25:M25),Info!$B$32)+MOD(SUMPRODUCT(--ISODD(INT(D24/N$2:U$2)),N25:U25),Info!$B$32)+MOD(SUMPRODUCT(--ISODD(INT(D24/V$2:AC$2)),V25:AC25),Info!$B$32)+MOD(SUMPRODUCT(--ISODD(INT(D24/AD$2:AK$2)),AD25:AK25),Info!$B$32)+MOD(SUMPRODUCT(--ISODD(INT(D24/AL$2:AS$2)),AL25:AS25),Info!$B$32)+MOD(SUMPRODUCT(--ISODD(INT(D24/AT$2:BA$2)),AT25:BA25),Info!$B$32)+MOD(SUMPRODUCT(--ISODD(INT(D24/BB$2:BC$2)),BB25:BC25),Info!$B$32),Info!$B$32)</f>
        <v>75357452505922</v>
      </c>
      <c r="E25" s="15">
        <f ca="1">MOD(MOD(SUMPRODUCT(--ISODD(INT(E24/F$2:M$2)),F25:M25),Info!$B$32)+MOD(SUMPRODUCT(--ISODD(INT(E24/N$2:U$2)),N25:U25),Info!$B$32)+MOD(SUMPRODUCT(--ISODD(INT(E24/V$2:AC$2)),V25:AC25),Info!$B$32)+MOD(SUMPRODUCT(--ISODD(INT(E24/AD$2:AK$2)),AD25:AK25),Info!$B$32)+MOD(SUMPRODUCT(--ISODD(INT(E24/AL$2:AS$2)),AL25:AS25),Info!$B$32)+MOD(SUMPRODUCT(--ISODD(INT(E24/AT$2:BA$2)),AT25:BA25),Info!$B$32)+MOD(SUMPRODUCT(--ISODD(INT(E24/BB$2:BC$2)),BB25:BC25),Info!$B$32),Info!$B$32)</f>
        <v>33360635461455</v>
      </c>
      <c r="F25" s="15">
        <f t="shared" ca="1" si="1"/>
        <v>1</v>
      </c>
      <c r="G25" s="15">
        <f ca="1">F25*2-IF(F25*2&gt;=Info!$B$32,Info!$B$32,0)</f>
        <v>2</v>
      </c>
      <c r="H25" s="15">
        <f ca="1">G25*2-IF(G25*2&gt;=Info!$B$32,Info!$B$32,0)</f>
        <v>4</v>
      </c>
      <c r="I25" s="15">
        <f ca="1">H25*2-IF(H25*2&gt;=Info!$B$32,Info!$B$32,0)</f>
        <v>8</v>
      </c>
      <c r="J25" s="15">
        <f ca="1">I25*2-IF(I25*2&gt;=Info!$B$32,Info!$B$32,0)</f>
        <v>16</v>
      </c>
      <c r="K25" s="15">
        <f ca="1">J25*2-IF(J25*2&gt;=Info!$B$32,Info!$B$32,0)</f>
        <v>32</v>
      </c>
      <c r="L25" s="15">
        <f ca="1">K25*2-IF(K25*2&gt;=Info!$B$32,Info!$B$32,0)</f>
        <v>64</v>
      </c>
      <c r="M25" s="15">
        <f ca="1">L25*2-IF(L25*2&gt;=Info!$B$32,Info!$B$32,0)</f>
        <v>128</v>
      </c>
      <c r="N25" s="15">
        <f ca="1">M25*2-IF(M25*2&gt;=Info!$B$32,Info!$B$32,0)</f>
        <v>256</v>
      </c>
      <c r="O25" s="15">
        <f ca="1">N25*2-IF(N25*2&gt;=Info!$B$32,Info!$B$32,0)</f>
        <v>512</v>
      </c>
      <c r="P25" s="15">
        <f ca="1">O25*2-IF(O25*2&gt;=Info!$B$32,Info!$B$32,0)</f>
        <v>1024</v>
      </c>
      <c r="Q25" s="15">
        <f ca="1">P25*2-IF(P25*2&gt;=Info!$B$32,Info!$B$32,0)</f>
        <v>2048</v>
      </c>
      <c r="R25" s="15">
        <f ca="1">Q25*2-IF(Q25*2&gt;=Info!$B$32,Info!$B$32,0)</f>
        <v>4096</v>
      </c>
      <c r="S25" s="15">
        <f ca="1">R25*2-IF(R25*2&gt;=Info!$B$32,Info!$B$32,0)</f>
        <v>8192</v>
      </c>
      <c r="T25" s="15">
        <f ca="1">S25*2-IF(S25*2&gt;=Info!$B$32,Info!$B$32,0)</f>
        <v>16384</v>
      </c>
      <c r="U25" s="15">
        <f ca="1">T25*2-IF(T25*2&gt;=Info!$B$32,Info!$B$32,0)</f>
        <v>32768</v>
      </c>
      <c r="V25" s="15">
        <f ca="1">U25*2-IF(U25*2&gt;=Info!$B$32,Info!$B$32,0)</f>
        <v>65536</v>
      </c>
      <c r="W25" s="15">
        <f ca="1">V25*2-IF(V25*2&gt;=Info!$B$32,Info!$B$32,0)</f>
        <v>131072</v>
      </c>
      <c r="X25" s="15">
        <f ca="1">W25*2-IF(W25*2&gt;=Info!$B$32,Info!$B$32,0)</f>
        <v>262144</v>
      </c>
      <c r="Y25" s="15">
        <f ca="1">X25*2-IF(X25*2&gt;=Info!$B$32,Info!$B$32,0)</f>
        <v>524288</v>
      </c>
      <c r="Z25" s="15">
        <f ca="1">Y25*2-IF(Y25*2&gt;=Info!$B$32,Info!$B$32,0)</f>
        <v>1048576</v>
      </c>
      <c r="AA25" s="15">
        <f ca="1">Z25*2-IF(Z25*2&gt;=Info!$B$32,Info!$B$32,0)</f>
        <v>2097152</v>
      </c>
      <c r="AB25" s="15">
        <f ca="1">AA25*2-IF(AA25*2&gt;=Info!$B$32,Info!$B$32,0)</f>
        <v>4194304</v>
      </c>
      <c r="AC25" s="15">
        <f ca="1">AB25*2-IF(AB25*2&gt;=Info!$B$32,Info!$B$32,0)</f>
        <v>8388608</v>
      </c>
      <c r="AD25" s="15">
        <f ca="1">AC25*2-IF(AC25*2&gt;=Info!$B$32,Info!$B$32,0)</f>
        <v>16777216</v>
      </c>
      <c r="AE25" s="15">
        <f ca="1">AD25*2-IF(AD25*2&gt;=Info!$B$32,Info!$B$32,0)</f>
        <v>33554432</v>
      </c>
      <c r="AF25" s="15">
        <f ca="1">AE25*2-IF(AE25*2&gt;=Info!$B$32,Info!$B$32,0)</f>
        <v>67108864</v>
      </c>
      <c r="AG25" s="15">
        <f ca="1">AF25*2-IF(AF25*2&gt;=Info!$B$32,Info!$B$32,0)</f>
        <v>134217728</v>
      </c>
      <c r="AH25" s="15">
        <f ca="1">AG25*2-IF(AG25*2&gt;=Info!$B$32,Info!$B$32,0)</f>
        <v>268435456</v>
      </c>
      <c r="AI25" s="15">
        <f ca="1">AH25*2-IF(AH25*2&gt;=Info!$B$32,Info!$B$32,0)</f>
        <v>536870912</v>
      </c>
      <c r="AJ25" s="15">
        <f ca="1">AI25*2-IF(AI25*2&gt;=Info!$B$32,Info!$B$32,0)</f>
        <v>1073741824</v>
      </c>
      <c r="AK25" s="15">
        <f ca="1">AJ25*2-IF(AJ25*2&gt;=Info!$B$32,Info!$B$32,0)</f>
        <v>2147483648</v>
      </c>
      <c r="AL25" s="15">
        <f ca="1">AK25*2-IF(AK25*2&gt;=Info!$B$32,Info!$B$32,0)</f>
        <v>4294967296</v>
      </c>
      <c r="AM25" s="15">
        <f ca="1">AL25*2-IF(AL25*2&gt;=Info!$B$32,Info!$B$32,0)</f>
        <v>8589934592</v>
      </c>
      <c r="AN25" s="15">
        <f ca="1">AM25*2-IF(AM25*2&gt;=Info!$B$32,Info!$B$32,0)</f>
        <v>17179869184</v>
      </c>
      <c r="AO25" s="15">
        <f ca="1">AN25*2-IF(AN25*2&gt;=Info!$B$32,Info!$B$32,0)</f>
        <v>34359738368</v>
      </c>
      <c r="AP25" s="15">
        <f ca="1">AO25*2-IF(AO25*2&gt;=Info!$B$32,Info!$B$32,0)</f>
        <v>68719476736</v>
      </c>
      <c r="AQ25" s="15">
        <f ca="1">AP25*2-IF(AP25*2&gt;=Info!$B$32,Info!$B$32,0)</f>
        <v>137438953472</v>
      </c>
      <c r="AR25" s="15">
        <f ca="1">AQ25*2-IF(AQ25*2&gt;=Info!$B$32,Info!$B$32,0)</f>
        <v>274877906944</v>
      </c>
      <c r="AS25" s="15">
        <f ca="1">AR25*2-IF(AR25*2&gt;=Info!$B$32,Info!$B$32,0)</f>
        <v>549755813888</v>
      </c>
      <c r="AT25" s="15">
        <f ca="1">AS25*2-IF(AS25*2&gt;=Info!$B$32,Info!$B$32,0)</f>
        <v>1099511627776</v>
      </c>
      <c r="AU25" s="15">
        <f ca="1">AT25*2-IF(AT25*2&gt;=Info!$B$32,Info!$B$32,0)</f>
        <v>2199023255552</v>
      </c>
      <c r="AV25" s="15">
        <f ca="1">AU25*2-IF(AU25*2&gt;=Info!$B$32,Info!$B$32,0)</f>
        <v>4398046511104</v>
      </c>
      <c r="AW25" s="15">
        <f ca="1">AV25*2-IF(AV25*2&gt;=Info!$B$32,Info!$B$32,0)</f>
        <v>8796093022208</v>
      </c>
      <c r="AX25" s="15">
        <f ca="1">AW25*2-IF(AW25*2&gt;=Info!$B$32,Info!$B$32,0)</f>
        <v>17592186044416</v>
      </c>
      <c r="AY25" s="15">
        <f ca="1">AX25*2-IF(AX25*2&gt;=Info!$B$32,Info!$B$32,0)</f>
        <v>35184372088832</v>
      </c>
      <c r="AZ25" s="15">
        <f ca="1">AY25*2-IF(AY25*2&gt;=Info!$B$32,Info!$B$32,0)</f>
        <v>70368744177664</v>
      </c>
      <c r="BA25" s="15">
        <f ca="1">AZ25*2-IF(AZ25*2&gt;=Info!$B$32,Info!$B$32,0)</f>
        <v>21421770841281</v>
      </c>
      <c r="BB25" s="15">
        <f ca="1">BA25*2-IF(BA25*2&gt;=Info!$B$32,Info!$B$32,0)</f>
        <v>42843541682562</v>
      </c>
      <c r="BC25" s="15">
        <f ca="1">BB25*2-IF(BB25*2&gt;=Info!$B$32,Info!$B$32,0)</f>
        <v>85687083365124</v>
      </c>
      <c r="BD25" s="13">
        <f ca="1">INDEX(BF25:BH25,A25)</f>
        <v>9539</v>
      </c>
      <c r="BE25" s="13">
        <f ca="1">INDEX(BI25:BK25,A25)</f>
        <v>1</v>
      </c>
      <c r="BF25" s="14" t="str">
        <f ca="1">IF($A25=1,Info!$B$32-1,"")</f>
        <v/>
      </c>
      <c r="BG25" s="14">
        <f ca="1">IF($A25=2,IF($C25&lt;0,Info!$B$32+$C25,$C25),"")</f>
        <v>9539</v>
      </c>
      <c r="BH25" s="14" t="str">
        <f t="shared" ca="1" si="2"/>
        <v/>
      </c>
      <c r="BI25" s="16" t="str">
        <f ca="1">IF($A25=1,Info!$B$32-1,"")</f>
        <v/>
      </c>
      <c r="BJ25" s="16">
        <f t="shared" ca="1" si="3"/>
        <v>1</v>
      </c>
      <c r="BK25" s="16" t="str">
        <f ca="1">IF($A25=3,'part2 invmod'!D24,"")</f>
        <v/>
      </c>
    </row>
    <row r="26" spans="1:63">
      <c r="A26" s="10">
        <f ca="1">OFFSET(Input!C$1,COUNT(Input!$C:$C)-(ROW()-ROW($A$3)+1),0)</f>
        <v>1</v>
      </c>
      <c r="B26" s="7" t="str">
        <f ca="1">OFFSET(Input!D$1,COUNT(Input!$C:$C)-(ROW()-ROW($A$3)+1),0)</f>
        <v>reverse</v>
      </c>
      <c r="C26" s="7">
        <f ca="1">OFFSET(Input!E$1,COUNT(Input!$C:$C)-(ROW()-ROW($A$3)+1),0)</f>
        <v>0</v>
      </c>
      <c r="D26" s="6">
        <f ca="1">MOD(BD26+MOD(SUMPRODUCT(--ISODD(INT(D25/F$2:M$2)),F26:M26),Info!$B$32)+MOD(SUMPRODUCT(--ISODD(INT(D25/N$2:U$2)),N26:U26),Info!$B$32)+MOD(SUMPRODUCT(--ISODD(INT(D25/V$2:AC$2)),V26:AC26),Info!$B$32)+MOD(SUMPRODUCT(--ISODD(INT(D25/AD$2:AK$2)),AD26:AK26),Info!$B$32)+MOD(SUMPRODUCT(--ISODD(INT(D25/AL$2:AS$2)),AL26:AS26),Info!$B$32)+MOD(SUMPRODUCT(--ISODD(INT(D25/AT$2:BA$2)),AT26:BA26),Info!$B$32)+MOD(SUMPRODUCT(--ISODD(INT(D25/BB$2:BC$2)),BB26:BC26),Info!$B$32),Info!$B$32)</f>
        <v>43958265008124</v>
      </c>
      <c r="E26" s="15">
        <f ca="1">MOD(MOD(SUMPRODUCT(--ISODD(INT(E25/F$2:M$2)),F26:M26),Info!$B$32)+MOD(SUMPRODUCT(--ISODD(INT(E25/N$2:U$2)),N26:U26),Info!$B$32)+MOD(SUMPRODUCT(--ISODD(INT(E25/V$2:AC$2)),V26:AC26),Info!$B$32)+MOD(SUMPRODUCT(--ISODD(INT(E25/AD$2:AK$2)),AD26:AK26),Info!$B$32)+MOD(SUMPRODUCT(--ISODD(INT(E25/AL$2:AS$2)),AL26:AS26),Info!$B$32)+MOD(SUMPRODUCT(--ISODD(INT(E25/AT$2:BA$2)),AT26:BA26),Info!$B$32)+MOD(SUMPRODUCT(--ISODD(INT(E25/BB$2:BC$2)),BB26:BC26),Info!$B$32),Info!$B$32)</f>
        <v>85955082052592</v>
      </c>
      <c r="F26" s="15">
        <f t="shared" ca="1" si="1"/>
        <v>119315717514046</v>
      </c>
      <c r="G26" s="15">
        <f ca="1">F26*2-IF(F26*2&gt;=Info!$B$32,Info!$B$32,0)</f>
        <v>119315717514045</v>
      </c>
      <c r="H26" s="15">
        <f ca="1">G26*2-IF(G26*2&gt;=Info!$B$32,Info!$B$32,0)</f>
        <v>119315717514043</v>
      </c>
      <c r="I26" s="15">
        <f ca="1">H26*2-IF(H26*2&gt;=Info!$B$32,Info!$B$32,0)</f>
        <v>119315717514039</v>
      </c>
      <c r="J26" s="15">
        <f ca="1">I26*2-IF(I26*2&gt;=Info!$B$32,Info!$B$32,0)</f>
        <v>119315717514031</v>
      </c>
      <c r="K26" s="15">
        <f ca="1">J26*2-IF(J26*2&gt;=Info!$B$32,Info!$B$32,0)</f>
        <v>119315717514015</v>
      </c>
      <c r="L26" s="15">
        <f ca="1">K26*2-IF(K26*2&gt;=Info!$B$32,Info!$B$32,0)</f>
        <v>119315717513983</v>
      </c>
      <c r="M26" s="15">
        <f ca="1">L26*2-IF(L26*2&gt;=Info!$B$32,Info!$B$32,0)</f>
        <v>119315717513919</v>
      </c>
      <c r="N26" s="15">
        <f ca="1">M26*2-IF(M26*2&gt;=Info!$B$32,Info!$B$32,0)</f>
        <v>119315717513791</v>
      </c>
      <c r="O26" s="15">
        <f ca="1">N26*2-IF(N26*2&gt;=Info!$B$32,Info!$B$32,0)</f>
        <v>119315717513535</v>
      </c>
      <c r="P26" s="15">
        <f ca="1">O26*2-IF(O26*2&gt;=Info!$B$32,Info!$B$32,0)</f>
        <v>119315717513023</v>
      </c>
      <c r="Q26" s="15">
        <f ca="1">P26*2-IF(P26*2&gt;=Info!$B$32,Info!$B$32,0)</f>
        <v>119315717511999</v>
      </c>
      <c r="R26" s="15">
        <f ca="1">Q26*2-IF(Q26*2&gt;=Info!$B$32,Info!$B$32,0)</f>
        <v>119315717509951</v>
      </c>
      <c r="S26" s="15">
        <f ca="1">R26*2-IF(R26*2&gt;=Info!$B$32,Info!$B$32,0)</f>
        <v>119315717505855</v>
      </c>
      <c r="T26" s="15">
        <f ca="1">S26*2-IF(S26*2&gt;=Info!$B$32,Info!$B$32,0)</f>
        <v>119315717497663</v>
      </c>
      <c r="U26" s="15">
        <f ca="1">T26*2-IF(T26*2&gt;=Info!$B$32,Info!$B$32,0)</f>
        <v>119315717481279</v>
      </c>
      <c r="V26" s="15">
        <f ca="1">U26*2-IF(U26*2&gt;=Info!$B$32,Info!$B$32,0)</f>
        <v>119315717448511</v>
      </c>
      <c r="W26" s="15">
        <f ca="1">V26*2-IF(V26*2&gt;=Info!$B$32,Info!$B$32,0)</f>
        <v>119315717382975</v>
      </c>
      <c r="X26" s="15">
        <f ca="1">W26*2-IF(W26*2&gt;=Info!$B$32,Info!$B$32,0)</f>
        <v>119315717251903</v>
      </c>
      <c r="Y26" s="15">
        <f ca="1">X26*2-IF(X26*2&gt;=Info!$B$32,Info!$B$32,0)</f>
        <v>119315716989759</v>
      </c>
      <c r="Z26" s="15">
        <f ca="1">Y26*2-IF(Y26*2&gt;=Info!$B$32,Info!$B$32,0)</f>
        <v>119315716465471</v>
      </c>
      <c r="AA26" s="15">
        <f ca="1">Z26*2-IF(Z26*2&gt;=Info!$B$32,Info!$B$32,0)</f>
        <v>119315715416895</v>
      </c>
      <c r="AB26" s="15">
        <f ca="1">AA26*2-IF(AA26*2&gt;=Info!$B$32,Info!$B$32,0)</f>
        <v>119315713319743</v>
      </c>
      <c r="AC26" s="15">
        <f ca="1">AB26*2-IF(AB26*2&gt;=Info!$B$32,Info!$B$32,0)</f>
        <v>119315709125439</v>
      </c>
      <c r="AD26" s="15">
        <f ca="1">AC26*2-IF(AC26*2&gt;=Info!$B$32,Info!$B$32,0)</f>
        <v>119315700736831</v>
      </c>
      <c r="AE26" s="15">
        <f ca="1">AD26*2-IF(AD26*2&gt;=Info!$B$32,Info!$B$32,0)</f>
        <v>119315683959615</v>
      </c>
      <c r="AF26" s="15">
        <f ca="1">AE26*2-IF(AE26*2&gt;=Info!$B$32,Info!$B$32,0)</f>
        <v>119315650405183</v>
      </c>
      <c r="AG26" s="15">
        <f ca="1">AF26*2-IF(AF26*2&gt;=Info!$B$32,Info!$B$32,0)</f>
        <v>119315583296319</v>
      </c>
      <c r="AH26" s="15">
        <f ca="1">AG26*2-IF(AG26*2&gt;=Info!$B$32,Info!$B$32,0)</f>
        <v>119315449078591</v>
      </c>
      <c r="AI26" s="15">
        <f ca="1">AH26*2-IF(AH26*2&gt;=Info!$B$32,Info!$B$32,0)</f>
        <v>119315180643135</v>
      </c>
      <c r="AJ26" s="15">
        <f ca="1">AI26*2-IF(AI26*2&gt;=Info!$B$32,Info!$B$32,0)</f>
        <v>119314643772223</v>
      </c>
      <c r="AK26" s="15">
        <f ca="1">AJ26*2-IF(AJ26*2&gt;=Info!$B$32,Info!$B$32,0)</f>
        <v>119313570030399</v>
      </c>
      <c r="AL26" s="15">
        <f ca="1">AK26*2-IF(AK26*2&gt;=Info!$B$32,Info!$B$32,0)</f>
        <v>119311422546751</v>
      </c>
      <c r="AM26" s="15">
        <f ca="1">AL26*2-IF(AL26*2&gt;=Info!$B$32,Info!$B$32,0)</f>
        <v>119307127579455</v>
      </c>
      <c r="AN26" s="15">
        <f ca="1">AM26*2-IF(AM26*2&gt;=Info!$B$32,Info!$B$32,0)</f>
        <v>119298537644863</v>
      </c>
      <c r="AO26" s="15">
        <f ca="1">AN26*2-IF(AN26*2&gt;=Info!$B$32,Info!$B$32,0)</f>
        <v>119281357775679</v>
      </c>
      <c r="AP26" s="15">
        <f ca="1">AO26*2-IF(AO26*2&gt;=Info!$B$32,Info!$B$32,0)</f>
        <v>119246998037311</v>
      </c>
      <c r="AQ26" s="15">
        <f ca="1">AP26*2-IF(AP26*2&gt;=Info!$B$32,Info!$B$32,0)</f>
        <v>119178278560575</v>
      </c>
      <c r="AR26" s="15">
        <f ca="1">AQ26*2-IF(AQ26*2&gt;=Info!$B$32,Info!$B$32,0)</f>
        <v>119040839607103</v>
      </c>
      <c r="AS26" s="15">
        <f ca="1">AR26*2-IF(AR26*2&gt;=Info!$B$32,Info!$B$32,0)</f>
        <v>118765961700159</v>
      </c>
      <c r="AT26" s="15">
        <f ca="1">AS26*2-IF(AS26*2&gt;=Info!$B$32,Info!$B$32,0)</f>
        <v>118216205886271</v>
      </c>
      <c r="AU26" s="15">
        <f ca="1">AT26*2-IF(AT26*2&gt;=Info!$B$32,Info!$B$32,0)</f>
        <v>117116694258495</v>
      </c>
      <c r="AV26" s="15">
        <f ca="1">AU26*2-IF(AU26*2&gt;=Info!$B$32,Info!$B$32,0)</f>
        <v>114917671002943</v>
      </c>
      <c r="AW26" s="15">
        <f ca="1">AV26*2-IF(AV26*2&gt;=Info!$B$32,Info!$B$32,0)</f>
        <v>110519624491839</v>
      </c>
      <c r="AX26" s="15">
        <f ca="1">AW26*2-IF(AW26*2&gt;=Info!$B$32,Info!$B$32,0)</f>
        <v>101723531469631</v>
      </c>
      <c r="AY26" s="15">
        <f ca="1">AX26*2-IF(AX26*2&gt;=Info!$B$32,Info!$B$32,0)</f>
        <v>84131345425215</v>
      </c>
      <c r="AZ26" s="15">
        <f ca="1">AY26*2-IF(AY26*2&gt;=Info!$B$32,Info!$B$32,0)</f>
        <v>48946973336383</v>
      </c>
      <c r="BA26" s="15">
        <f ca="1">AZ26*2-IF(AZ26*2&gt;=Info!$B$32,Info!$B$32,0)</f>
        <v>97893946672766</v>
      </c>
      <c r="BB26" s="15">
        <f ca="1">BA26*2-IF(BA26*2&gt;=Info!$B$32,Info!$B$32,0)</f>
        <v>76472175831485</v>
      </c>
      <c r="BC26" s="15">
        <f ca="1">BB26*2-IF(BB26*2&gt;=Info!$B$32,Info!$B$32,0)</f>
        <v>33628634148923</v>
      </c>
      <c r="BD26" s="13">
        <f ca="1">INDEX(BF26:BH26,A26)</f>
        <v>119315717514046</v>
      </c>
      <c r="BE26" s="13">
        <f ca="1">INDEX(BI26:BK26,A26)</f>
        <v>119315717514046</v>
      </c>
      <c r="BF26" s="14">
        <f ca="1">IF($A26=1,Info!$B$32-1,"")</f>
        <v>119315717514046</v>
      </c>
      <c r="BG26" s="14" t="str">
        <f ca="1">IF($A26=2,IF($C26&lt;0,Info!$B$32+$C26,$C26),"")</f>
        <v/>
      </c>
      <c r="BH26" s="14" t="str">
        <f t="shared" ca="1" si="2"/>
        <v/>
      </c>
      <c r="BI26" s="16">
        <f ca="1">IF($A26=1,Info!$B$32-1,"")</f>
        <v>119315717514046</v>
      </c>
      <c r="BJ26" s="16" t="str">
        <f t="shared" ca="1" si="3"/>
        <v/>
      </c>
      <c r="BK26" s="16" t="str">
        <f ca="1">IF($A26=3,'part2 invmod'!D25,"")</f>
        <v/>
      </c>
    </row>
    <row r="27" spans="1:63">
      <c r="A27" s="10">
        <f ca="1">OFFSET(Input!C$1,COUNT(Input!$C:$C)-(ROW()-ROW($A$3)+1),0)</f>
        <v>2</v>
      </c>
      <c r="B27" s="7" t="str">
        <f ca="1">OFFSET(Input!D$1,COUNT(Input!$C:$C)-(ROW()-ROW($A$3)+1),0)</f>
        <v>offset</v>
      </c>
      <c r="C27" s="7">
        <f ca="1">OFFSET(Input!E$1,COUNT(Input!$C:$C)-(ROW()-ROW($A$3)+1),0)</f>
        <v>-5787</v>
      </c>
      <c r="D27" s="6">
        <f ca="1">MOD(BD27+MOD(SUMPRODUCT(--ISODD(INT(D26/F$2:M$2)),F27:M27),Info!$B$32)+MOD(SUMPRODUCT(--ISODD(INT(D26/N$2:U$2)),N27:U27),Info!$B$32)+MOD(SUMPRODUCT(--ISODD(INT(D26/V$2:AC$2)),V27:AC27),Info!$B$32)+MOD(SUMPRODUCT(--ISODD(INT(D26/AD$2:AK$2)),AD27:AK27),Info!$B$32)+MOD(SUMPRODUCT(--ISODD(INT(D26/AL$2:AS$2)),AL27:AS27),Info!$B$32)+MOD(SUMPRODUCT(--ISODD(INT(D26/AT$2:BA$2)),AT27:BA27),Info!$B$32)+MOD(SUMPRODUCT(--ISODD(INT(D26/BB$2:BC$2)),BB27:BC27),Info!$B$32),Info!$B$32)</f>
        <v>43958265002337</v>
      </c>
      <c r="E27" s="15">
        <f ca="1">MOD(MOD(SUMPRODUCT(--ISODD(INT(E26/F$2:M$2)),F27:M27),Info!$B$32)+MOD(SUMPRODUCT(--ISODD(INT(E26/N$2:U$2)),N27:U27),Info!$B$32)+MOD(SUMPRODUCT(--ISODD(INT(E26/V$2:AC$2)),V27:AC27),Info!$B$32)+MOD(SUMPRODUCT(--ISODD(INT(E26/AD$2:AK$2)),AD27:AK27),Info!$B$32)+MOD(SUMPRODUCT(--ISODD(INT(E26/AL$2:AS$2)),AL27:AS27),Info!$B$32)+MOD(SUMPRODUCT(--ISODD(INT(E26/AT$2:BA$2)),AT27:BA27),Info!$B$32)+MOD(SUMPRODUCT(--ISODD(INT(E26/BB$2:BC$2)),BB27:BC27),Info!$B$32),Info!$B$32)</f>
        <v>85955082052592</v>
      </c>
      <c r="F27" s="15">
        <f t="shared" ca="1" si="1"/>
        <v>1</v>
      </c>
      <c r="G27" s="15">
        <f ca="1">F27*2-IF(F27*2&gt;=Info!$B$32,Info!$B$32,0)</f>
        <v>2</v>
      </c>
      <c r="H27" s="15">
        <f ca="1">G27*2-IF(G27*2&gt;=Info!$B$32,Info!$B$32,0)</f>
        <v>4</v>
      </c>
      <c r="I27" s="15">
        <f ca="1">H27*2-IF(H27*2&gt;=Info!$B$32,Info!$B$32,0)</f>
        <v>8</v>
      </c>
      <c r="J27" s="15">
        <f ca="1">I27*2-IF(I27*2&gt;=Info!$B$32,Info!$B$32,0)</f>
        <v>16</v>
      </c>
      <c r="K27" s="15">
        <f ca="1">J27*2-IF(J27*2&gt;=Info!$B$32,Info!$B$32,0)</f>
        <v>32</v>
      </c>
      <c r="L27" s="15">
        <f ca="1">K27*2-IF(K27*2&gt;=Info!$B$32,Info!$B$32,0)</f>
        <v>64</v>
      </c>
      <c r="M27" s="15">
        <f ca="1">L27*2-IF(L27*2&gt;=Info!$B$32,Info!$B$32,0)</f>
        <v>128</v>
      </c>
      <c r="N27" s="15">
        <f ca="1">M27*2-IF(M27*2&gt;=Info!$B$32,Info!$B$32,0)</f>
        <v>256</v>
      </c>
      <c r="O27" s="15">
        <f ca="1">N27*2-IF(N27*2&gt;=Info!$B$32,Info!$B$32,0)</f>
        <v>512</v>
      </c>
      <c r="P27" s="15">
        <f ca="1">O27*2-IF(O27*2&gt;=Info!$B$32,Info!$B$32,0)</f>
        <v>1024</v>
      </c>
      <c r="Q27" s="15">
        <f ca="1">P27*2-IF(P27*2&gt;=Info!$B$32,Info!$B$32,0)</f>
        <v>2048</v>
      </c>
      <c r="R27" s="15">
        <f ca="1">Q27*2-IF(Q27*2&gt;=Info!$B$32,Info!$B$32,0)</f>
        <v>4096</v>
      </c>
      <c r="S27" s="15">
        <f ca="1">R27*2-IF(R27*2&gt;=Info!$B$32,Info!$B$32,0)</f>
        <v>8192</v>
      </c>
      <c r="T27" s="15">
        <f ca="1">S27*2-IF(S27*2&gt;=Info!$B$32,Info!$B$32,0)</f>
        <v>16384</v>
      </c>
      <c r="U27" s="15">
        <f ca="1">T27*2-IF(T27*2&gt;=Info!$B$32,Info!$B$32,0)</f>
        <v>32768</v>
      </c>
      <c r="V27" s="15">
        <f ca="1">U27*2-IF(U27*2&gt;=Info!$B$32,Info!$B$32,0)</f>
        <v>65536</v>
      </c>
      <c r="W27" s="15">
        <f ca="1">V27*2-IF(V27*2&gt;=Info!$B$32,Info!$B$32,0)</f>
        <v>131072</v>
      </c>
      <c r="X27" s="15">
        <f ca="1">W27*2-IF(W27*2&gt;=Info!$B$32,Info!$B$32,0)</f>
        <v>262144</v>
      </c>
      <c r="Y27" s="15">
        <f ca="1">X27*2-IF(X27*2&gt;=Info!$B$32,Info!$B$32,0)</f>
        <v>524288</v>
      </c>
      <c r="Z27" s="15">
        <f ca="1">Y27*2-IF(Y27*2&gt;=Info!$B$32,Info!$B$32,0)</f>
        <v>1048576</v>
      </c>
      <c r="AA27" s="15">
        <f ca="1">Z27*2-IF(Z27*2&gt;=Info!$B$32,Info!$B$32,0)</f>
        <v>2097152</v>
      </c>
      <c r="AB27" s="15">
        <f ca="1">AA27*2-IF(AA27*2&gt;=Info!$B$32,Info!$B$32,0)</f>
        <v>4194304</v>
      </c>
      <c r="AC27" s="15">
        <f ca="1">AB27*2-IF(AB27*2&gt;=Info!$B$32,Info!$B$32,0)</f>
        <v>8388608</v>
      </c>
      <c r="AD27" s="15">
        <f ca="1">AC27*2-IF(AC27*2&gt;=Info!$B$32,Info!$B$32,0)</f>
        <v>16777216</v>
      </c>
      <c r="AE27" s="15">
        <f ca="1">AD27*2-IF(AD27*2&gt;=Info!$B$32,Info!$B$32,0)</f>
        <v>33554432</v>
      </c>
      <c r="AF27" s="15">
        <f ca="1">AE27*2-IF(AE27*2&gt;=Info!$B$32,Info!$B$32,0)</f>
        <v>67108864</v>
      </c>
      <c r="AG27" s="15">
        <f ca="1">AF27*2-IF(AF27*2&gt;=Info!$B$32,Info!$B$32,0)</f>
        <v>134217728</v>
      </c>
      <c r="AH27" s="15">
        <f ca="1">AG27*2-IF(AG27*2&gt;=Info!$B$32,Info!$B$32,0)</f>
        <v>268435456</v>
      </c>
      <c r="AI27" s="15">
        <f ca="1">AH27*2-IF(AH27*2&gt;=Info!$B$32,Info!$B$32,0)</f>
        <v>536870912</v>
      </c>
      <c r="AJ27" s="15">
        <f ca="1">AI27*2-IF(AI27*2&gt;=Info!$B$32,Info!$B$32,0)</f>
        <v>1073741824</v>
      </c>
      <c r="AK27" s="15">
        <f ca="1">AJ27*2-IF(AJ27*2&gt;=Info!$B$32,Info!$B$32,0)</f>
        <v>2147483648</v>
      </c>
      <c r="AL27" s="15">
        <f ca="1">AK27*2-IF(AK27*2&gt;=Info!$B$32,Info!$B$32,0)</f>
        <v>4294967296</v>
      </c>
      <c r="AM27" s="15">
        <f ca="1">AL27*2-IF(AL27*2&gt;=Info!$B$32,Info!$B$32,0)</f>
        <v>8589934592</v>
      </c>
      <c r="AN27" s="15">
        <f ca="1">AM27*2-IF(AM27*2&gt;=Info!$B$32,Info!$B$32,0)</f>
        <v>17179869184</v>
      </c>
      <c r="AO27" s="15">
        <f ca="1">AN27*2-IF(AN27*2&gt;=Info!$B$32,Info!$B$32,0)</f>
        <v>34359738368</v>
      </c>
      <c r="AP27" s="15">
        <f ca="1">AO27*2-IF(AO27*2&gt;=Info!$B$32,Info!$B$32,0)</f>
        <v>68719476736</v>
      </c>
      <c r="AQ27" s="15">
        <f ca="1">AP27*2-IF(AP27*2&gt;=Info!$B$32,Info!$B$32,0)</f>
        <v>137438953472</v>
      </c>
      <c r="AR27" s="15">
        <f ca="1">AQ27*2-IF(AQ27*2&gt;=Info!$B$32,Info!$B$32,0)</f>
        <v>274877906944</v>
      </c>
      <c r="AS27" s="15">
        <f ca="1">AR27*2-IF(AR27*2&gt;=Info!$B$32,Info!$B$32,0)</f>
        <v>549755813888</v>
      </c>
      <c r="AT27" s="15">
        <f ca="1">AS27*2-IF(AS27*2&gt;=Info!$B$32,Info!$B$32,0)</f>
        <v>1099511627776</v>
      </c>
      <c r="AU27" s="15">
        <f ca="1">AT27*2-IF(AT27*2&gt;=Info!$B$32,Info!$B$32,0)</f>
        <v>2199023255552</v>
      </c>
      <c r="AV27" s="15">
        <f ca="1">AU27*2-IF(AU27*2&gt;=Info!$B$32,Info!$B$32,0)</f>
        <v>4398046511104</v>
      </c>
      <c r="AW27" s="15">
        <f ca="1">AV27*2-IF(AV27*2&gt;=Info!$B$32,Info!$B$32,0)</f>
        <v>8796093022208</v>
      </c>
      <c r="AX27" s="15">
        <f ca="1">AW27*2-IF(AW27*2&gt;=Info!$B$32,Info!$B$32,0)</f>
        <v>17592186044416</v>
      </c>
      <c r="AY27" s="15">
        <f ca="1">AX27*2-IF(AX27*2&gt;=Info!$B$32,Info!$B$32,0)</f>
        <v>35184372088832</v>
      </c>
      <c r="AZ27" s="15">
        <f ca="1">AY27*2-IF(AY27*2&gt;=Info!$B$32,Info!$B$32,0)</f>
        <v>70368744177664</v>
      </c>
      <c r="BA27" s="15">
        <f ca="1">AZ27*2-IF(AZ27*2&gt;=Info!$B$32,Info!$B$32,0)</f>
        <v>21421770841281</v>
      </c>
      <c r="BB27" s="15">
        <f ca="1">BA27*2-IF(BA27*2&gt;=Info!$B$32,Info!$B$32,0)</f>
        <v>42843541682562</v>
      </c>
      <c r="BC27" s="15">
        <f ca="1">BB27*2-IF(BB27*2&gt;=Info!$B$32,Info!$B$32,0)</f>
        <v>85687083365124</v>
      </c>
      <c r="BD27" s="13">
        <f ca="1">INDEX(BF27:BH27,A27)</f>
        <v>119315717508260</v>
      </c>
      <c r="BE27" s="13">
        <f ca="1">INDEX(BI27:BK27,A27)</f>
        <v>1</v>
      </c>
      <c r="BF27" s="14" t="str">
        <f ca="1">IF($A27=1,Info!$B$32-1,"")</f>
        <v/>
      </c>
      <c r="BG27" s="14">
        <f ca="1">IF($A27=2,IF($C27&lt;0,Info!$B$32+$C27,$C27),"")</f>
        <v>119315717508260</v>
      </c>
      <c r="BH27" s="14" t="str">
        <f t="shared" ca="1" si="2"/>
        <v/>
      </c>
      <c r="BI27" s="16" t="str">
        <f ca="1">IF($A27=1,Info!$B$32-1,"")</f>
        <v/>
      </c>
      <c r="BJ27" s="16">
        <f t="shared" ca="1" si="3"/>
        <v>1</v>
      </c>
      <c r="BK27" s="16" t="str">
        <f ca="1">IF($A27=3,'part2 invmod'!D26,"")</f>
        <v/>
      </c>
    </row>
    <row r="28" spans="1:63">
      <c r="A28" s="10">
        <f ca="1">OFFSET(Input!C$1,COUNT(Input!$C:$C)-(ROW()-ROW($A$3)+1),0)</f>
        <v>1</v>
      </c>
      <c r="B28" s="7" t="str">
        <f ca="1">OFFSET(Input!D$1,COUNT(Input!$C:$C)-(ROW()-ROW($A$3)+1),0)</f>
        <v>reverse</v>
      </c>
      <c r="C28" s="7">
        <f ca="1">OFFSET(Input!E$1,COUNT(Input!$C:$C)-(ROW()-ROW($A$3)+1),0)</f>
        <v>0</v>
      </c>
      <c r="D28" s="6">
        <f ca="1">MOD(BD28+MOD(SUMPRODUCT(--ISODD(INT(D27/F$2:M$2)),F28:M28),Info!$B$32)+MOD(SUMPRODUCT(--ISODD(INT(D27/N$2:U$2)),N28:U28),Info!$B$32)+MOD(SUMPRODUCT(--ISODD(INT(D27/V$2:AC$2)),V28:AC28),Info!$B$32)+MOD(SUMPRODUCT(--ISODD(INT(D27/AD$2:AK$2)),AD28:AK28),Info!$B$32)+MOD(SUMPRODUCT(--ISODD(INT(D27/AL$2:AS$2)),AL28:AS28),Info!$B$32)+MOD(SUMPRODUCT(--ISODD(INT(D27/AT$2:BA$2)),AT28:BA28),Info!$B$32)+MOD(SUMPRODUCT(--ISODD(INT(D27/BB$2:BC$2)),BB28:BC28),Info!$B$32),Info!$B$32)</f>
        <v>75357452511709</v>
      </c>
      <c r="E28" s="15">
        <f ca="1">MOD(MOD(SUMPRODUCT(--ISODD(INT(E27/F$2:M$2)),F28:M28),Info!$B$32)+MOD(SUMPRODUCT(--ISODD(INT(E27/N$2:U$2)),N28:U28),Info!$B$32)+MOD(SUMPRODUCT(--ISODD(INT(E27/V$2:AC$2)),V28:AC28),Info!$B$32)+MOD(SUMPRODUCT(--ISODD(INT(E27/AD$2:AK$2)),AD28:AK28),Info!$B$32)+MOD(SUMPRODUCT(--ISODD(INT(E27/AL$2:AS$2)),AL28:AS28),Info!$B$32)+MOD(SUMPRODUCT(--ISODD(INT(E27/AT$2:BA$2)),AT28:BA28),Info!$B$32)+MOD(SUMPRODUCT(--ISODD(INT(E27/BB$2:BC$2)),BB28:BC28),Info!$B$32),Info!$B$32)</f>
        <v>33360635461455</v>
      </c>
      <c r="F28" s="15">
        <f t="shared" ca="1" si="1"/>
        <v>119315717514046</v>
      </c>
      <c r="G28" s="15">
        <f ca="1">F28*2-IF(F28*2&gt;=Info!$B$32,Info!$B$32,0)</f>
        <v>119315717514045</v>
      </c>
      <c r="H28" s="15">
        <f ca="1">G28*2-IF(G28*2&gt;=Info!$B$32,Info!$B$32,0)</f>
        <v>119315717514043</v>
      </c>
      <c r="I28" s="15">
        <f ca="1">H28*2-IF(H28*2&gt;=Info!$B$32,Info!$B$32,0)</f>
        <v>119315717514039</v>
      </c>
      <c r="J28" s="15">
        <f ca="1">I28*2-IF(I28*2&gt;=Info!$B$32,Info!$B$32,0)</f>
        <v>119315717514031</v>
      </c>
      <c r="K28" s="15">
        <f ca="1">J28*2-IF(J28*2&gt;=Info!$B$32,Info!$B$32,0)</f>
        <v>119315717514015</v>
      </c>
      <c r="L28" s="15">
        <f ca="1">K28*2-IF(K28*2&gt;=Info!$B$32,Info!$B$32,0)</f>
        <v>119315717513983</v>
      </c>
      <c r="M28" s="15">
        <f ca="1">L28*2-IF(L28*2&gt;=Info!$B$32,Info!$B$32,0)</f>
        <v>119315717513919</v>
      </c>
      <c r="N28" s="15">
        <f ca="1">M28*2-IF(M28*2&gt;=Info!$B$32,Info!$B$32,0)</f>
        <v>119315717513791</v>
      </c>
      <c r="O28" s="15">
        <f ca="1">N28*2-IF(N28*2&gt;=Info!$B$32,Info!$B$32,0)</f>
        <v>119315717513535</v>
      </c>
      <c r="P28" s="15">
        <f ca="1">O28*2-IF(O28*2&gt;=Info!$B$32,Info!$B$32,0)</f>
        <v>119315717513023</v>
      </c>
      <c r="Q28" s="15">
        <f ca="1">P28*2-IF(P28*2&gt;=Info!$B$32,Info!$B$32,0)</f>
        <v>119315717511999</v>
      </c>
      <c r="R28" s="15">
        <f ca="1">Q28*2-IF(Q28*2&gt;=Info!$B$32,Info!$B$32,0)</f>
        <v>119315717509951</v>
      </c>
      <c r="S28" s="15">
        <f ca="1">R28*2-IF(R28*2&gt;=Info!$B$32,Info!$B$32,0)</f>
        <v>119315717505855</v>
      </c>
      <c r="T28" s="15">
        <f ca="1">S28*2-IF(S28*2&gt;=Info!$B$32,Info!$B$32,0)</f>
        <v>119315717497663</v>
      </c>
      <c r="U28" s="15">
        <f ca="1">T28*2-IF(T28*2&gt;=Info!$B$32,Info!$B$32,0)</f>
        <v>119315717481279</v>
      </c>
      <c r="V28" s="15">
        <f ca="1">U28*2-IF(U28*2&gt;=Info!$B$32,Info!$B$32,0)</f>
        <v>119315717448511</v>
      </c>
      <c r="W28" s="15">
        <f ca="1">V28*2-IF(V28*2&gt;=Info!$B$32,Info!$B$32,0)</f>
        <v>119315717382975</v>
      </c>
      <c r="X28" s="15">
        <f ca="1">W28*2-IF(W28*2&gt;=Info!$B$32,Info!$B$32,0)</f>
        <v>119315717251903</v>
      </c>
      <c r="Y28" s="15">
        <f ca="1">X28*2-IF(X28*2&gt;=Info!$B$32,Info!$B$32,0)</f>
        <v>119315716989759</v>
      </c>
      <c r="Z28" s="15">
        <f ca="1">Y28*2-IF(Y28*2&gt;=Info!$B$32,Info!$B$32,0)</f>
        <v>119315716465471</v>
      </c>
      <c r="AA28" s="15">
        <f ca="1">Z28*2-IF(Z28*2&gt;=Info!$B$32,Info!$B$32,0)</f>
        <v>119315715416895</v>
      </c>
      <c r="AB28" s="15">
        <f ca="1">AA28*2-IF(AA28*2&gt;=Info!$B$32,Info!$B$32,0)</f>
        <v>119315713319743</v>
      </c>
      <c r="AC28" s="15">
        <f ca="1">AB28*2-IF(AB28*2&gt;=Info!$B$32,Info!$B$32,0)</f>
        <v>119315709125439</v>
      </c>
      <c r="AD28" s="15">
        <f ca="1">AC28*2-IF(AC28*2&gt;=Info!$B$32,Info!$B$32,0)</f>
        <v>119315700736831</v>
      </c>
      <c r="AE28" s="15">
        <f ca="1">AD28*2-IF(AD28*2&gt;=Info!$B$32,Info!$B$32,0)</f>
        <v>119315683959615</v>
      </c>
      <c r="AF28" s="15">
        <f ca="1">AE28*2-IF(AE28*2&gt;=Info!$B$32,Info!$B$32,0)</f>
        <v>119315650405183</v>
      </c>
      <c r="AG28" s="15">
        <f ca="1">AF28*2-IF(AF28*2&gt;=Info!$B$32,Info!$B$32,0)</f>
        <v>119315583296319</v>
      </c>
      <c r="AH28" s="15">
        <f ca="1">AG28*2-IF(AG28*2&gt;=Info!$B$32,Info!$B$32,0)</f>
        <v>119315449078591</v>
      </c>
      <c r="AI28" s="15">
        <f ca="1">AH28*2-IF(AH28*2&gt;=Info!$B$32,Info!$B$32,0)</f>
        <v>119315180643135</v>
      </c>
      <c r="AJ28" s="15">
        <f ca="1">AI28*2-IF(AI28*2&gt;=Info!$B$32,Info!$B$32,0)</f>
        <v>119314643772223</v>
      </c>
      <c r="AK28" s="15">
        <f ca="1">AJ28*2-IF(AJ28*2&gt;=Info!$B$32,Info!$B$32,0)</f>
        <v>119313570030399</v>
      </c>
      <c r="AL28" s="15">
        <f ca="1">AK28*2-IF(AK28*2&gt;=Info!$B$32,Info!$B$32,0)</f>
        <v>119311422546751</v>
      </c>
      <c r="AM28" s="15">
        <f ca="1">AL28*2-IF(AL28*2&gt;=Info!$B$32,Info!$B$32,0)</f>
        <v>119307127579455</v>
      </c>
      <c r="AN28" s="15">
        <f ca="1">AM28*2-IF(AM28*2&gt;=Info!$B$32,Info!$B$32,0)</f>
        <v>119298537644863</v>
      </c>
      <c r="AO28" s="15">
        <f ca="1">AN28*2-IF(AN28*2&gt;=Info!$B$32,Info!$B$32,0)</f>
        <v>119281357775679</v>
      </c>
      <c r="AP28" s="15">
        <f ca="1">AO28*2-IF(AO28*2&gt;=Info!$B$32,Info!$B$32,0)</f>
        <v>119246998037311</v>
      </c>
      <c r="AQ28" s="15">
        <f ca="1">AP28*2-IF(AP28*2&gt;=Info!$B$32,Info!$B$32,0)</f>
        <v>119178278560575</v>
      </c>
      <c r="AR28" s="15">
        <f ca="1">AQ28*2-IF(AQ28*2&gt;=Info!$B$32,Info!$B$32,0)</f>
        <v>119040839607103</v>
      </c>
      <c r="AS28" s="15">
        <f ca="1">AR28*2-IF(AR28*2&gt;=Info!$B$32,Info!$B$32,0)</f>
        <v>118765961700159</v>
      </c>
      <c r="AT28" s="15">
        <f ca="1">AS28*2-IF(AS28*2&gt;=Info!$B$32,Info!$B$32,0)</f>
        <v>118216205886271</v>
      </c>
      <c r="AU28" s="15">
        <f ca="1">AT28*2-IF(AT28*2&gt;=Info!$B$32,Info!$B$32,0)</f>
        <v>117116694258495</v>
      </c>
      <c r="AV28" s="15">
        <f ca="1">AU28*2-IF(AU28*2&gt;=Info!$B$32,Info!$B$32,0)</f>
        <v>114917671002943</v>
      </c>
      <c r="AW28" s="15">
        <f ca="1">AV28*2-IF(AV28*2&gt;=Info!$B$32,Info!$B$32,0)</f>
        <v>110519624491839</v>
      </c>
      <c r="AX28" s="15">
        <f ca="1">AW28*2-IF(AW28*2&gt;=Info!$B$32,Info!$B$32,0)</f>
        <v>101723531469631</v>
      </c>
      <c r="AY28" s="15">
        <f ca="1">AX28*2-IF(AX28*2&gt;=Info!$B$32,Info!$B$32,0)</f>
        <v>84131345425215</v>
      </c>
      <c r="AZ28" s="15">
        <f ca="1">AY28*2-IF(AY28*2&gt;=Info!$B$32,Info!$B$32,0)</f>
        <v>48946973336383</v>
      </c>
      <c r="BA28" s="15">
        <f ca="1">AZ28*2-IF(AZ28*2&gt;=Info!$B$32,Info!$B$32,0)</f>
        <v>97893946672766</v>
      </c>
      <c r="BB28" s="15">
        <f ca="1">BA28*2-IF(BA28*2&gt;=Info!$B$32,Info!$B$32,0)</f>
        <v>76472175831485</v>
      </c>
      <c r="BC28" s="15">
        <f ca="1">BB28*2-IF(BB28*2&gt;=Info!$B$32,Info!$B$32,0)</f>
        <v>33628634148923</v>
      </c>
      <c r="BD28" s="13">
        <f ca="1">INDEX(BF28:BH28,A28)</f>
        <v>119315717514046</v>
      </c>
      <c r="BE28" s="13">
        <f ca="1">INDEX(BI28:BK28,A28)</f>
        <v>119315717514046</v>
      </c>
      <c r="BF28" s="14">
        <f ca="1">IF($A28=1,Info!$B$32-1,"")</f>
        <v>119315717514046</v>
      </c>
      <c r="BG28" s="14" t="str">
        <f ca="1">IF($A28=2,IF($C28&lt;0,Info!$B$32+$C28,$C28),"")</f>
        <v/>
      </c>
      <c r="BH28" s="14" t="str">
        <f t="shared" ca="1" si="2"/>
        <v/>
      </c>
      <c r="BI28" s="16">
        <f ca="1">IF($A28=1,Info!$B$32-1,"")</f>
        <v>119315717514046</v>
      </c>
      <c r="BJ28" s="16" t="str">
        <f t="shared" ca="1" si="3"/>
        <v/>
      </c>
      <c r="BK28" s="16" t="str">
        <f ca="1">IF($A28=3,'part2 invmod'!D27,"")</f>
        <v/>
      </c>
    </row>
    <row r="29" spans="1:63">
      <c r="A29" s="10">
        <f ca="1">OFFSET(Input!C$1,COUNT(Input!$C:$C)-(ROW()-ROW($A$3)+1),0)</f>
        <v>2</v>
      </c>
      <c r="B29" s="7" t="str">
        <f ca="1">OFFSET(Input!D$1,COUNT(Input!$C:$C)-(ROW()-ROW($A$3)+1),0)</f>
        <v>offset</v>
      </c>
      <c r="C29" s="7">
        <f ca="1">OFFSET(Input!E$1,COUNT(Input!$C:$C)-(ROW()-ROW($A$3)+1),0)</f>
        <v>7118</v>
      </c>
      <c r="D29" s="6">
        <f ca="1">MOD(BD29+MOD(SUMPRODUCT(--ISODD(INT(D28/F$2:M$2)),F29:M29),Info!$B$32)+MOD(SUMPRODUCT(--ISODD(INT(D28/N$2:U$2)),N29:U29),Info!$B$32)+MOD(SUMPRODUCT(--ISODD(INT(D28/V$2:AC$2)),V29:AC29),Info!$B$32)+MOD(SUMPRODUCT(--ISODD(INT(D28/AD$2:AK$2)),AD29:AK29),Info!$B$32)+MOD(SUMPRODUCT(--ISODD(INT(D28/AL$2:AS$2)),AL29:AS29),Info!$B$32)+MOD(SUMPRODUCT(--ISODD(INT(D28/AT$2:BA$2)),AT29:BA29),Info!$B$32)+MOD(SUMPRODUCT(--ISODD(INT(D28/BB$2:BC$2)),BB29:BC29),Info!$B$32),Info!$B$32)</f>
        <v>75357452518827</v>
      </c>
      <c r="E29" s="15">
        <f ca="1">MOD(MOD(SUMPRODUCT(--ISODD(INT(E28/F$2:M$2)),F29:M29),Info!$B$32)+MOD(SUMPRODUCT(--ISODD(INT(E28/N$2:U$2)),N29:U29),Info!$B$32)+MOD(SUMPRODUCT(--ISODD(INT(E28/V$2:AC$2)),V29:AC29),Info!$B$32)+MOD(SUMPRODUCT(--ISODD(INT(E28/AD$2:AK$2)),AD29:AK29),Info!$B$32)+MOD(SUMPRODUCT(--ISODD(INT(E28/AL$2:AS$2)),AL29:AS29),Info!$B$32)+MOD(SUMPRODUCT(--ISODD(INT(E28/AT$2:BA$2)),AT29:BA29),Info!$B$32)+MOD(SUMPRODUCT(--ISODD(INT(E28/BB$2:BC$2)),BB29:BC29),Info!$B$32),Info!$B$32)</f>
        <v>33360635461455</v>
      </c>
      <c r="F29" s="15">
        <f t="shared" ca="1" si="1"/>
        <v>1</v>
      </c>
      <c r="G29" s="15">
        <f ca="1">F29*2-IF(F29*2&gt;=Info!$B$32,Info!$B$32,0)</f>
        <v>2</v>
      </c>
      <c r="H29" s="15">
        <f ca="1">G29*2-IF(G29*2&gt;=Info!$B$32,Info!$B$32,0)</f>
        <v>4</v>
      </c>
      <c r="I29" s="15">
        <f ca="1">H29*2-IF(H29*2&gt;=Info!$B$32,Info!$B$32,0)</f>
        <v>8</v>
      </c>
      <c r="J29" s="15">
        <f ca="1">I29*2-IF(I29*2&gt;=Info!$B$32,Info!$B$32,0)</f>
        <v>16</v>
      </c>
      <c r="K29" s="15">
        <f ca="1">J29*2-IF(J29*2&gt;=Info!$B$32,Info!$B$32,0)</f>
        <v>32</v>
      </c>
      <c r="L29" s="15">
        <f ca="1">K29*2-IF(K29*2&gt;=Info!$B$32,Info!$B$32,0)</f>
        <v>64</v>
      </c>
      <c r="M29" s="15">
        <f ca="1">L29*2-IF(L29*2&gt;=Info!$B$32,Info!$B$32,0)</f>
        <v>128</v>
      </c>
      <c r="N29" s="15">
        <f ca="1">M29*2-IF(M29*2&gt;=Info!$B$32,Info!$B$32,0)</f>
        <v>256</v>
      </c>
      <c r="O29" s="15">
        <f ca="1">N29*2-IF(N29*2&gt;=Info!$B$32,Info!$B$32,0)</f>
        <v>512</v>
      </c>
      <c r="P29" s="15">
        <f ca="1">O29*2-IF(O29*2&gt;=Info!$B$32,Info!$B$32,0)</f>
        <v>1024</v>
      </c>
      <c r="Q29" s="15">
        <f ca="1">P29*2-IF(P29*2&gt;=Info!$B$32,Info!$B$32,0)</f>
        <v>2048</v>
      </c>
      <c r="R29" s="15">
        <f ca="1">Q29*2-IF(Q29*2&gt;=Info!$B$32,Info!$B$32,0)</f>
        <v>4096</v>
      </c>
      <c r="S29" s="15">
        <f ca="1">R29*2-IF(R29*2&gt;=Info!$B$32,Info!$B$32,0)</f>
        <v>8192</v>
      </c>
      <c r="T29" s="15">
        <f ca="1">S29*2-IF(S29*2&gt;=Info!$B$32,Info!$B$32,0)</f>
        <v>16384</v>
      </c>
      <c r="U29" s="15">
        <f ca="1">T29*2-IF(T29*2&gt;=Info!$B$32,Info!$B$32,0)</f>
        <v>32768</v>
      </c>
      <c r="V29" s="15">
        <f ca="1">U29*2-IF(U29*2&gt;=Info!$B$32,Info!$B$32,0)</f>
        <v>65536</v>
      </c>
      <c r="W29" s="15">
        <f ca="1">V29*2-IF(V29*2&gt;=Info!$B$32,Info!$B$32,0)</f>
        <v>131072</v>
      </c>
      <c r="X29" s="15">
        <f ca="1">W29*2-IF(W29*2&gt;=Info!$B$32,Info!$B$32,0)</f>
        <v>262144</v>
      </c>
      <c r="Y29" s="15">
        <f ca="1">X29*2-IF(X29*2&gt;=Info!$B$32,Info!$B$32,0)</f>
        <v>524288</v>
      </c>
      <c r="Z29" s="15">
        <f ca="1">Y29*2-IF(Y29*2&gt;=Info!$B$32,Info!$B$32,0)</f>
        <v>1048576</v>
      </c>
      <c r="AA29" s="15">
        <f ca="1">Z29*2-IF(Z29*2&gt;=Info!$B$32,Info!$B$32,0)</f>
        <v>2097152</v>
      </c>
      <c r="AB29" s="15">
        <f ca="1">AA29*2-IF(AA29*2&gt;=Info!$B$32,Info!$B$32,0)</f>
        <v>4194304</v>
      </c>
      <c r="AC29" s="15">
        <f ca="1">AB29*2-IF(AB29*2&gt;=Info!$B$32,Info!$B$32,0)</f>
        <v>8388608</v>
      </c>
      <c r="AD29" s="15">
        <f ca="1">AC29*2-IF(AC29*2&gt;=Info!$B$32,Info!$B$32,0)</f>
        <v>16777216</v>
      </c>
      <c r="AE29" s="15">
        <f ca="1">AD29*2-IF(AD29*2&gt;=Info!$B$32,Info!$B$32,0)</f>
        <v>33554432</v>
      </c>
      <c r="AF29" s="15">
        <f ca="1">AE29*2-IF(AE29*2&gt;=Info!$B$32,Info!$B$32,0)</f>
        <v>67108864</v>
      </c>
      <c r="AG29" s="15">
        <f ca="1">AF29*2-IF(AF29*2&gt;=Info!$B$32,Info!$B$32,0)</f>
        <v>134217728</v>
      </c>
      <c r="AH29" s="15">
        <f ca="1">AG29*2-IF(AG29*2&gt;=Info!$B$32,Info!$B$32,0)</f>
        <v>268435456</v>
      </c>
      <c r="AI29" s="15">
        <f ca="1">AH29*2-IF(AH29*2&gt;=Info!$B$32,Info!$B$32,0)</f>
        <v>536870912</v>
      </c>
      <c r="AJ29" s="15">
        <f ca="1">AI29*2-IF(AI29*2&gt;=Info!$B$32,Info!$B$32,0)</f>
        <v>1073741824</v>
      </c>
      <c r="AK29" s="15">
        <f ca="1">AJ29*2-IF(AJ29*2&gt;=Info!$B$32,Info!$B$32,0)</f>
        <v>2147483648</v>
      </c>
      <c r="AL29" s="15">
        <f ca="1">AK29*2-IF(AK29*2&gt;=Info!$B$32,Info!$B$32,0)</f>
        <v>4294967296</v>
      </c>
      <c r="AM29" s="15">
        <f ca="1">AL29*2-IF(AL29*2&gt;=Info!$B$32,Info!$B$32,0)</f>
        <v>8589934592</v>
      </c>
      <c r="AN29" s="15">
        <f ca="1">AM29*2-IF(AM29*2&gt;=Info!$B$32,Info!$B$32,0)</f>
        <v>17179869184</v>
      </c>
      <c r="AO29" s="15">
        <f ca="1">AN29*2-IF(AN29*2&gt;=Info!$B$32,Info!$B$32,0)</f>
        <v>34359738368</v>
      </c>
      <c r="AP29" s="15">
        <f ca="1">AO29*2-IF(AO29*2&gt;=Info!$B$32,Info!$B$32,0)</f>
        <v>68719476736</v>
      </c>
      <c r="AQ29" s="15">
        <f ca="1">AP29*2-IF(AP29*2&gt;=Info!$B$32,Info!$B$32,0)</f>
        <v>137438953472</v>
      </c>
      <c r="AR29" s="15">
        <f ca="1">AQ29*2-IF(AQ29*2&gt;=Info!$B$32,Info!$B$32,0)</f>
        <v>274877906944</v>
      </c>
      <c r="AS29" s="15">
        <f ca="1">AR29*2-IF(AR29*2&gt;=Info!$B$32,Info!$B$32,0)</f>
        <v>549755813888</v>
      </c>
      <c r="AT29" s="15">
        <f ca="1">AS29*2-IF(AS29*2&gt;=Info!$B$32,Info!$B$32,0)</f>
        <v>1099511627776</v>
      </c>
      <c r="AU29" s="15">
        <f ca="1">AT29*2-IF(AT29*2&gt;=Info!$B$32,Info!$B$32,0)</f>
        <v>2199023255552</v>
      </c>
      <c r="AV29" s="15">
        <f ca="1">AU29*2-IF(AU29*2&gt;=Info!$B$32,Info!$B$32,0)</f>
        <v>4398046511104</v>
      </c>
      <c r="AW29" s="15">
        <f ca="1">AV29*2-IF(AV29*2&gt;=Info!$B$32,Info!$B$32,0)</f>
        <v>8796093022208</v>
      </c>
      <c r="AX29" s="15">
        <f ca="1">AW29*2-IF(AW29*2&gt;=Info!$B$32,Info!$B$32,0)</f>
        <v>17592186044416</v>
      </c>
      <c r="AY29" s="15">
        <f ca="1">AX29*2-IF(AX29*2&gt;=Info!$B$32,Info!$B$32,0)</f>
        <v>35184372088832</v>
      </c>
      <c r="AZ29" s="15">
        <f ca="1">AY29*2-IF(AY29*2&gt;=Info!$B$32,Info!$B$32,0)</f>
        <v>70368744177664</v>
      </c>
      <c r="BA29" s="15">
        <f ca="1">AZ29*2-IF(AZ29*2&gt;=Info!$B$32,Info!$B$32,0)</f>
        <v>21421770841281</v>
      </c>
      <c r="BB29" s="15">
        <f ca="1">BA29*2-IF(BA29*2&gt;=Info!$B$32,Info!$B$32,0)</f>
        <v>42843541682562</v>
      </c>
      <c r="BC29" s="15">
        <f ca="1">BB29*2-IF(BB29*2&gt;=Info!$B$32,Info!$B$32,0)</f>
        <v>85687083365124</v>
      </c>
      <c r="BD29" s="13">
        <f ca="1">INDEX(BF29:BH29,A29)</f>
        <v>7118</v>
      </c>
      <c r="BE29" s="13">
        <f ca="1">INDEX(BI29:BK29,A29)</f>
        <v>1</v>
      </c>
      <c r="BF29" s="14" t="str">
        <f ca="1">IF($A29=1,Info!$B$32-1,"")</f>
        <v/>
      </c>
      <c r="BG29" s="14">
        <f ca="1">IF($A29=2,IF($C29&lt;0,Info!$B$32+$C29,$C29),"")</f>
        <v>7118</v>
      </c>
      <c r="BH29" s="14" t="str">
        <f t="shared" ca="1" si="2"/>
        <v/>
      </c>
      <c r="BI29" s="16" t="str">
        <f ca="1">IF($A29=1,Info!$B$32-1,"")</f>
        <v/>
      </c>
      <c r="BJ29" s="16">
        <f t="shared" ca="1" si="3"/>
        <v>1</v>
      </c>
      <c r="BK29" s="16" t="str">
        <f ca="1">IF($A29=3,'part2 invmod'!D28,"")</f>
        <v/>
      </c>
    </row>
    <row r="30" spans="1:63">
      <c r="A30" s="10">
        <f ca="1">OFFSET(Input!C$1,COUNT(Input!$C:$C)-(ROW()-ROW($A$3)+1),0)</f>
        <v>3</v>
      </c>
      <c r="B30" s="7" t="str">
        <f ca="1">OFFSET(Input!D$1,COUNT(Input!$C:$C)-(ROW()-ROW($A$3)+1),0)</f>
        <v>interleave</v>
      </c>
      <c r="C30" s="7">
        <f ca="1">OFFSET(Input!E$1,COUNT(Input!$C:$C)-(ROW()-ROW($A$3)+1),0)</f>
        <v>25</v>
      </c>
      <c r="D30" s="6">
        <f ca="1">MOD(BD30+MOD(SUMPRODUCT(--ISODD(INT(D29/F$2:M$2)),F30:M30),Info!$B$32)+MOD(SUMPRODUCT(--ISODD(INT(D29/N$2:U$2)),N30:U30),Info!$B$32)+MOD(SUMPRODUCT(--ISODD(INT(D29/V$2:AC$2)),V30:AC30),Info!$B$32)+MOD(SUMPRODUCT(--ISODD(INT(D29/AD$2:AK$2)),AD30:AK30),Info!$B$32)+MOD(SUMPRODUCT(--ISODD(INT(D29/AL$2:AS$2)),AL30:AS30),Info!$B$32)+MOD(SUMPRODUCT(--ISODD(INT(D29/AT$2:BA$2)),AT30:BA30),Info!$B$32)+MOD(SUMPRODUCT(--ISODD(INT(D29/BB$2:BC$2)),BB30:BC30),Info!$B$32),Info!$B$32)</f>
        <v>45967956405810</v>
      </c>
      <c r="E30" s="15">
        <f ca="1">MOD(MOD(SUMPRODUCT(--ISODD(INT(E29/F$2:M$2)),F30:M30),Info!$B$32)+MOD(SUMPRODUCT(--ISODD(INT(E29/N$2:U$2)),N30:U30),Info!$B$32)+MOD(SUMPRODUCT(--ISODD(INT(E29/V$2:AC$2)),V30:AC30),Info!$B$32)+MOD(SUMPRODUCT(--ISODD(INT(E29/AD$2:AK$2)),AD30:AK30),Info!$B$32)+MOD(SUMPRODUCT(--ISODD(INT(E29/AL$2:AS$2)),AL30:AS30),Info!$B$32)+MOD(SUMPRODUCT(--ISODD(INT(E29/AT$2:BA$2)),AT30:BA30),Info!$B$32)+MOD(SUMPRODUCT(--ISODD(INT(E29/BB$2:BC$2)),BB30:BC30),Info!$B$32),Info!$B$32)</f>
        <v>49060712424077</v>
      </c>
      <c r="F30" s="15">
        <f t="shared" ca="1" si="1"/>
        <v>81134687909552</v>
      </c>
      <c r="G30" s="15">
        <f ca="1">F30*2-IF(F30*2&gt;=Info!$B$32,Info!$B$32,0)</f>
        <v>42953658305057</v>
      </c>
      <c r="H30" s="15">
        <f ca="1">G30*2-IF(G30*2&gt;=Info!$B$32,Info!$B$32,0)</f>
        <v>85907316610114</v>
      </c>
      <c r="I30" s="15">
        <f ca="1">H30*2-IF(H30*2&gt;=Info!$B$32,Info!$B$32,0)</f>
        <v>52498915706181</v>
      </c>
      <c r="J30" s="15">
        <f ca="1">I30*2-IF(I30*2&gt;=Info!$B$32,Info!$B$32,0)</f>
        <v>104997831412362</v>
      </c>
      <c r="K30" s="15">
        <f ca="1">J30*2-IF(J30*2&gt;=Info!$B$32,Info!$B$32,0)</f>
        <v>90679945310677</v>
      </c>
      <c r="L30" s="15">
        <f ca="1">K30*2-IF(K30*2&gt;=Info!$B$32,Info!$B$32,0)</f>
        <v>62044173107307</v>
      </c>
      <c r="M30" s="15">
        <f ca="1">L30*2-IF(L30*2&gt;=Info!$B$32,Info!$B$32,0)</f>
        <v>4772628700567</v>
      </c>
      <c r="N30" s="15">
        <f ca="1">M30*2-IF(M30*2&gt;=Info!$B$32,Info!$B$32,0)</f>
        <v>9545257401134</v>
      </c>
      <c r="O30" s="15">
        <f ca="1">N30*2-IF(N30*2&gt;=Info!$B$32,Info!$B$32,0)</f>
        <v>19090514802268</v>
      </c>
      <c r="P30" s="15">
        <f ca="1">O30*2-IF(O30*2&gt;=Info!$B$32,Info!$B$32,0)</f>
        <v>38181029604536</v>
      </c>
      <c r="Q30" s="15">
        <f ca="1">P30*2-IF(P30*2&gt;=Info!$B$32,Info!$B$32,0)</f>
        <v>76362059209072</v>
      </c>
      <c r="R30" s="15">
        <f ca="1">Q30*2-IF(Q30*2&gt;=Info!$B$32,Info!$B$32,0)</f>
        <v>33408400904097</v>
      </c>
      <c r="S30" s="15">
        <f ca="1">R30*2-IF(R30*2&gt;=Info!$B$32,Info!$B$32,0)</f>
        <v>66816801808194</v>
      </c>
      <c r="T30" s="15">
        <f ca="1">S30*2-IF(S30*2&gt;=Info!$B$32,Info!$B$32,0)</f>
        <v>14317886102341</v>
      </c>
      <c r="U30" s="15">
        <f ca="1">T30*2-IF(T30*2&gt;=Info!$B$32,Info!$B$32,0)</f>
        <v>28635772204682</v>
      </c>
      <c r="V30" s="15">
        <f ca="1">U30*2-IF(U30*2&gt;=Info!$B$32,Info!$B$32,0)</f>
        <v>57271544409364</v>
      </c>
      <c r="W30" s="15">
        <f ca="1">V30*2-IF(V30*2&gt;=Info!$B$32,Info!$B$32,0)</f>
        <v>114543088818728</v>
      </c>
      <c r="X30" s="15">
        <f ca="1">W30*2-IF(W30*2&gt;=Info!$B$32,Info!$B$32,0)</f>
        <v>109770460123409</v>
      </c>
      <c r="Y30" s="15">
        <f ca="1">X30*2-IF(X30*2&gt;=Info!$B$32,Info!$B$32,0)</f>
        <v>100225202732771</v>
      </c>
      <c r="Z30" s="15">
        <f ca="1">Y30*2-IF(Y30*2&gt;=Info!$B$32,Info!$B$32,0)</f>
        <v>81134687951495</v>
      </c>
      <c r="AA30" s="15">
        <f ca="1">Z30*2-IF(Z30*2&gt;=Info!$B$32,Info!$B$32,0)</f>
        <v>42953658388943</v>
      </c>
      <c r="AB30" s="15">
        <f ca="1">AA30*2-IF(AA30*2&gt;=Info!$B$32,Info!$B$32,0)</f>
        <v>85907316777886</v>
      </c>
      <c r="AC30" s="15">
        <f ca="1">AB30*2-IF(AB30*2&gt;=Info!$B$32,Info!$B$32,0)</f>
        <v>52498916041725</v>
      </c>
      <c r="AD30" s="15">
        <f ca="1">AC30*2-IF(AC30*2&gt;=Info!$B$32,Info!$B$32,0)</f>
        <v>104997832083450</v>
      </c>
      <c r="AE30" s="15">
        <f ca="1">AD30*2-IF(AD30*2&gt;=Info!$B$32,Info!$B$32,0)</f>
        <v>90679946652853</v>
      </c>
      <c r="AF30" s="15">
        <f ca="1">AE30*2-IF(AE30*2&gt;=Info!$B$32,Info!$B$32,0)</f>
        <v>62044175791659</v>
      </c>
      <c r="AG30" s="15">
        <f ca="1">AF30*2-IF(AF30*2&gt;=Info!$B$32,Info!$B$32,0)</f>
        <v>4772634069271</v>
      </c>
      <c r="AH30" s="15">
        <f ca="1">AG30*2-IF(AG30*2&gt;=Info!$B$32,Info!$B$32,0)</f>
        <v>9545268138542</v>
      </c>
      <c r="AI30" s="15">
        <f ca="1">AH30*2-IF(AH30*2&gt;=Info!$B$32,Info!$B$32,0)</f>
        <v>19090536277084</v>
      </c>
      <c r="AJ30" s="15">
        <f ca="1">AI30*2-IF(AI30*2&gt;=Info!$B$32,Info!$B$32,0)</f>
        <v>38181072554168</v>
      </c>
      <c r="AK30" s="15">
        <f ca="1">AJ30*2-IF(AJ30*2&gt;=Info!$B$32,Info!$B$32,0)</f>
        <v>76362145108336</v>
      </c>
      <c r="AL30" s="15">
        <f ca="1">AK30*2-IF(AK30*2&gt;=Info!$B$32,Info!$B$32,0)</f>
        <v>33408572702625</v>
      </c>
      <c r="AM30" s="15">
        <f ca="1">AL30*2-IF(AL30*2&gt;=Info!$B$32,Info!$B$32,0)</f>
        <v>66817145405250</v>
      </c>
      <c r="AN30" s="15">
        <f ca="1">AM30*2-IF(AM30*2&gt;=Info!$B$32,Info!$B$32,0)</f>
        <v>14318573296453</v>
      </c>
      <c r="AO30" s="15">
        <f ca="1">AN30*2-IF(AN30*2&gt;=Info!$B$32,Info!$B$32,0)</f>
        <v>28637146592906</v>
      </c>
      <c r="AP30" s="15">
        <f ca="1">AO30*2-IF(AO30*2&gt;=Info!$B$32,Info!$B$32,0)</f>
        <v>57274293185812</v>
      </c>
      <c r="AQ30" s="15">
        <f ca="1">AP30*2-IF(AP30*2&gt;=Info!$B$32,Info!$B$32,0)</f>
        <v>114548586371624</v>
      </c>
      <c r="AR30" s="15">
        <f ca="1">AQ30*2-IF(AQ30*2&gt;=Info!$B$32,Info!$B$32,0)</f>
        <v>109781455229201</v>
      </c>
      <c r="AS30" s="15">
        <f ca="1">AR30*2-IF(AR30*2&gt;=Info!$B$32,Info!$B$32,0)</f>
        <v>100247192944355</v>
      </c>
      <c r="AT30" s="15">
        <f ca="1">AS30*2-IF(AS30*2&gt;=Info!$B$32,Info!$B$32,0)</f>
        <v>81178668374663</v>
      </c>
      <c r="AU30" s="15">
        <f ca="1">AT30*2-IF(AT30*2&gt;=Info!$B$32,Info!$B$32,0)</f>
        <v>43041619235279</v>
      </c>
      <c r="AV30" s="15">
        <f ca="1">AU30*2-IF(AU30*2&gt;=Info!$B$32,Info!$B$32,0)</f>
        <v>86083238470558</v>
      </c>
      <c r="AW30" s="15">
        <f ca="1">AV30*2-IF(AV30*2&gt;=Info!$B$32,Info!$B$32,0)</f>
        <v>52850759427069</v>
      </c>
      <c r="AX30" s="15">
        <f ca="1">AW30*2-IF(AW30*2&gt;=Info!$B$32,Info!$B$32,0)</f>
        <v>105701518854138</v>
      </c>
      <c r="AY30" s="15">
        <f ca="1">AX30*2-IF(AX30*2&gt;=Info!$B$32,Info!$B$32,0)</f>
        <v>92087320194229</v>
      </c>
      <c r="AZ30" s="15">
        <f ca="1">AY30*2-IF(AY30*2&gt;=Info!$B$32,Info!$B$32,0)</f>
        <v>64858922874411</v>
      </c>
      <c r="BA30" s="15">
        <f ca="1">AZ30*2-IF(AZ30*2&gt;=Info!$B$32,Info!$B$32,0)</f>
        <v>10402128234775</v>
      </c>
      <c r="BB30" s="15">
        <f ca="1">BA30*2-IF(BA30*2&gt;=Info!$B$32,Info!$B$32,0)</f>
        <v>20804256469550</v>
      </c>
      <c r="BC30" s="15">
        <f ca="1">BB30*2-IF(BB30*2&gt;=Info!$B$32,Info!$B$32,0)</f>
        <v>41608512939100</v>
      </c>
      <c r="BD30" s="13">
        <f ca="1">INDEX(BF30:BH30,A30)</f>
        <v>0</v>
      </c>
      <c r="BE30" s="13">
        <f ca="1">INDEX(BI30:BK30,A30)</f>
        <v>81134687909552</v>
      </c>
      <c r="BF30" s="14" t="str">
        <f ca="1">IF($A30=1,Info!$B$32-1,"")</f>
        <v/>
      </c>
      <c r="BG30" s="14" t="str">
        <f ca="1">IF($A30=2,IF($C30&lt;0,Info!$B$32+$C30,$C30),"")</f>
        <v/>
      </c>
      <c r="BH30" s="14">
        <f t="shared" ca="1" si="2"/>
        <v>0</v>
      </c>
      <c r="BI30" s="16" t="str">
        <f ca="1">IF($A30=1,Info!$B$32-1,"")</f>
        <v/>
      </c>
      <c r="BJ30" s="16" t="str">
        <f t="shared" ca="1" si="3"/>
        <v/>
      </c>
      <c r="BK30" s="16">
        <f ca="1">IF($A30=3,'part2 invmod'!D29,"")</f>
        <v>81134687909552</v>
      </c>
    </row>
    <row r="31" spans="1:63">
      <c r="A31" s="10">
        <f ca="1">OFFSET(Input!C$1,COUNT(Input!$C:$C)-(ROW()-ROW($A$3)+1),0)</f>
        <v>2</v>
      </c>
      <c r="B31" s="7" t="str">
        <f ca="1">OFFSET(Input!D$1,COUNT(Input!$C:$C)-(ROW()-ROW($A$3)+1),0)</f>
        <v>offset</v>
      </c>
      <c r="C31" s="7">
        <f ca="1">OFFSET(Input!E$1,COUNT(Input!$C:$C)-(ROW()-ROW($A$3)+1),0)</f>
        <v>1069</v>
      </c>
      <c r="D31" s="6">
        <f ca="1">MOD(BD31+MOD(SUMPRODUCT(--ISODD(INT(D30/F$2:M$2)),F31:M31),Info!$B$32)+MOD(SUMPRODUCT(--ISODD(INT(D30/N$2:U$2)),N31:U31),Info!$B$32)+MOD(SUMPRODUCT(--ISODD(INT(D30/V$2:AC$2)),V31:AC31),Info!$B$32)+MOD(SUMPRODUCT(--ISODD(INT(D30/AD$2:AK$2)),AD31:AK31),Info!$B$32)+MOD(SUMPRODUCT(--ISODD(INT(D30/AL$2:AS$2)),AL31:AS31),Info!$B$32)+MOD(SUMPRODUCT(--ISODD(INT(D30/AT$2:BA$2)),AT31:BA31),Info!$B$32)+MOD(SUMPRODUCT(--ISODD(INT(D30/BB$2:BC$2)),BB31:BC31),Info!$B$32),Info!$B$32)</f>
        <v>45967956406879</v>
      </c>
      <c r="E31" s="15">
        <f ca="1">MOD(MOD(SUMPRODUCT(--ISODD(INT(E30/F$2:M$2)),F31:M31),Info!$B$32)+MOD(SUMPRODUCT(--ISODD(INT(E30/N$2:U$2)),N31:U31),Info!$B$32)+MOD(SUMPRODUCT(--ISODD(INT(E30/V$2:AC$2)),V31:AC31),Info!$B$32)+MOD(SUMPRODUCT(--ISODD(INT(E30/AD$2:AK$2)),AD31:AK31),Info!$B$32)+MOD(SUMPRODUCT(--ISODD(INT(E30/AL$2:AS$2)),AL31:AS31),Info!$B$32)+MOD(SUMPRODUCT(--ISODD(INT(E30/AT$2:BA$2)),AT31:BA31),Info!$B$32)+MOD(SUMPRODUCT(--ISODD(INT(E30/BB$2:BC$2)),BB31:BC31),Info!$B$32),Info!$B$32)</f>
        <v>49060712424077</v>
      </c>
      <c r="F31" s="15">
        <f t="shared" ca="1" si="1"/>
        <v>1</v>
      </c>
      <c r="G31" s="15">
        <f ca="1">F31*2-IF(F31*2&gt;=Info!$B$32,Info!$B$32,0)</f>
        <v>2</v>
      </c>
      <c r="H31" s="15">
        <f ca="1">G31*2-IF(G31*2&gt;=Info!$B$32,Info!$B$32,0)</f>
        <v>4</v>
      </c>
      <c r="I31" s="15">
        <f ca="1">H31*2-IF(H31*2&gt;=Info!$B$32,Info!$B$32,0)</f>
        <v>8</v>
      </c>
      <c r="J31" s="15">
        <f ca="1">I31*2-IF(I31*2&gt;=Info!$B$32,Info!$B$32,0)</f>
        <v>16</v>
      </c>
      <c r="K31" s="15">
        <f ca="1">J31*2-IF(J31*2&gt;=Info!$B$32,Info!$B$32,0)</f>
        <v>32</v>
      </c>
      <c r="L31" s="15">
        <f ca="1">K31*2-IF(K31*2&gt;=Info!$B$32,Info!$B$32,0)</f>
        <v>64</v>
      </c>
      <c r="M31" s="15">
        <f ca="1">L31*2-IF(L31*2&gt;=Info!$B$32,Info!$B$32,0)</f>
        <v>128</v>
      </c>
      <c r="N31" s="15">
        <f ca="1">M31*2-IF(M31*2&gt;=Info!$B$32,Info!$B$32,0)</f>
        <v>256</v>
      </c>
      <c r="O31" s="15">
        <f ca="1">N31*2-IF(N31*2&gt;=Info!$B$32,Info!$B$32,0)</f>
        <v>512</v>
      </c>
      <c r="P31" s="15">
        <f ca="1">O31*2-IF(O31*2&gt;=Info!$B$32,Info!$B$32,0)</f>
        <v>1024</v>
      </c>
      <c r="Q31" s="15">
        <f ca="1">P31*2-IF(P31*2&gt;=Info!$B$32,Info!$B$32,0)</f>
        <v>2048</v>
      </c>
      <c r="R31" s="15">
        <f ca="1">Q31*2-IF(Q31*2&gt;=Info!$B$32,Info!$B$32,0)</f>
        <v>4096</v>
      </c>
      <c r="S31" s="15">
        <f ca="1">R31*2-IF(R31*2&gt;=Info!$B$32,Info!$B$32,0)</f>
        <v>8192</v>
      </c>
      <c r="T31" s="15">
        <f ca="1">S31*2-IF(S31*2&gt;=Info!$B$32,Info!$B$32,0)</f>
        <v>16384</v>
      </c>
      <c r="U31" s="15">
        <f ca="1">T31*2-IF(T31*2&gt;=Info!$B$32,Info!$B$32,0)</f>
        <v>32768</v>
      </c>
      <c r="V31" s="15">
        <f ca="1">U31*2-IF(U31*2&gt;=Info!$B$32,Info!$B$32,0)</f>
        <v>65536</v>
      </c>
      <c r="W31" s="15">
        <f ca="1">V31*2-IF(V31*2&gt;=Info!$B$32,Info!$B$32,0)</f>
        <v>131072</v>
      </c>
      <c r="X31" s="15">
        <f ca="1">W31*2-IF(W31*2&gt;=Info!$B$32,Info!$B$32,0)</f>
        <v>262144</v>
      </c>
      <c r="Y31" s="15">
        <f ca="1">X31*2-IF(X31*2&gt;=Info!$B$32,Info!$B$32,0)</f>
        <v>524288</v>
      </c>
      <c r="Z31" s="15">
        <f ca="1">Y31*2-IF(Y31*2&gt;=Info!$B$32,Info!$B$32,0)</f>
        <v>1048576</v>
      </c>
      <c r="AA31" s="15">
        <f ca="1">Z31*2-IF(Z31*2&gt;=Info!$B$32,Info!$B$32,0)</f>
        <v>2097152</v>
      </c>
      <c r="AB31" s="15">
        <f ca="1">AA31*2-IF(AA31*2&gt;=Info!$B$32,Info!$B$32,0)</f>
        <v>4194304</v>
      </c>
      <c r="AC31" s="15">
        <f ca="1">AB31*2-IF(AB31*2&gt;=Info!$B$32,Info!$B$32,0)</f>
        <v>8388608</v>
      </c>
      <c r="AD31" s="15">
        <f ca="1">AC31*2-IF(AC31*2&gt;=Info!$B$32,Info!$B$32,0)</f>
        <v>16777216</v>
      </c>
      <c r="AE31" s="15">
        <f ca="1">AD31*2-IF(AD31*2&gt;=Info!$B$32,Info!$B$32,0)</f>
        <v>33554432</v>
      </c>
      <c r="AF31" s="15">
        <f ca="1">AE31*2-IF(AE31*2&gt;=Info!$B$32,Info!$B$32,0)</f>
        <v>67108864</v>
      </c>
      <c r="AG31" s="15">
        <f ca="1">AF31*2-IF(AF31*2&gt;=Info!$B$32,Info!$B$32,0)</f>
        <v>134217728</v>
      </c>
      <c r="AH31" s="15">
        <f ca="1">AG31*2-IF(AG31*2&gt;=Info!$B$32,Info!$B$32,0)</f>
        <v>268435456</v>
      </c>
      <c r="AI31" s="15">
        <f ca="1">AH31*2-IF(AH31*2&gt;=Info!$B$32,Info!$B$32,0)</f>
        <v>536870912</v>
      </c>
      <c r="AJ31" s="15">
        <f ca="1">AI31*2-IF(AI31*2&gt;=Info!$B$32,Info!$B$32,0)</f>
        <v>1073741824</v>
      </c>
      <c r="AK31" s="15">
        <f ca="1">AJ31*2-IF(AJ31*2&gt;=Info!$B$32,Info!$B$32,0)</f>
        <v>2147483648</v>
      </c>
      <c r="AL31" s="15">
        <f ca="1">AK31*2-IF(AK31*2&gt;=Info!$B$32,Info!$B$32,0)</f>
        <v>4294967296</v>
      </c>
      <c r="AM31" s="15">
        <f ca="1">AL31*2-IF(AL31*2&gt;=Info!$B$32,Info!$B$32,0)</f>
        <v>8589934592</v>
      </c>
      <c r="AN31" s="15">
        <f ca="1">AM31*2-IF(AM31*2&gt;=Info!$B$32,Info!$B$32,0)</f>
        <v>17179869184</v>
      </c>
      <c r="AO31" s="15">
        <f ca="1">AN31*2-IF(AN31*2&gt;=Info!$B$32,Info!$B$32,0)</f>
        <v>34359738368</v>
      </c>
      <c r="AP31" s="15">
        <f ca="1">AO31*2-IF(AO31*2&gt;=Info!$B$32,Info!$B$32,0)</f>
        <v>68719476736</v>
      </c>
      <c r="AQ31" s="15">
        <f ca="1">AP31*2-IF(AP31*2&gt;=Info!$B$32,Info!$B$32,0)</f>
        <v>137438953472</v>
      </c>
      <c r="AR31" s="15">
        <f ca="1">AQ31*2-IF(AQ31*2&gt;=Info!$B$32,Info!$B$32,0)</f>
        <v>274877906944</v>
      </c>
      <c r="AS31" s="15">
        <f ca="1">AR31*2-IF(AR31*2&gt;=Info!$B$32,Info!$B$32,0)</f>
        <v>549755813888</v>
      </c>
      <c r="AT31" s="15">
        <f ca="1">AS31*2-IF(AS31*2&gt;=Info!$B$32,Info!$B$32,0)</f>
        <v>1099511627776</v>
      </c>
      <c r="AU31" s="15">
        <f ca="1">AT31*2-IF(AT31*2&gt;=Info!$B$32,Info!$B$32,0)</f>
        <v>2199023255552</v>
      </c>
      <c r="AV31" s="15">
        <f ca="1">AU31*2-IF(AU31*2&gt;=Info!$B$32,Info!$B$32,0)</f>
        <v>4398046511104</v>
      </c>
      <c r="AW31" s="15">
        <f ca="1">AV31*2-IF(AV31*2&gt;=Info!$B$32,Info!$B$32,0)</f>
        <v>8796093022208</v>
      </c>
      <c r="AX31" s="15">
        <f ca="1">AW31*2-IF(AW31*2&gt;=Info!$B$32,Info!$B$32,0)</f>
        <v>17592186044416</v>
      </c>
      <c r="AY31" s="15">
        <f ca="1">AX31*2-IF(AX31*2&gt;=Info!$B$32,Info!$B$32,0)</f>
        <v>35184372088832</v>
      </c>
      <c r="AZ31" s="15">
        <f ca="1">AY31*2-IF(AY31*2&gt;=Info!$B$32,Info!$B$32,0)</f>
        <v>70368744177664</v>
      </c>
      <c r="BA31" s="15">
        <f ca="1">AZ31*2-IF(AZ31*2&gt;=Info!$B$32,Info!$B$32,0)</f>
        <v>21421770841281</v>
      </c>
      <c r="BB31" s="15">
        <f ca="1">BA31*2-IF(BA31*2&gt;=Info!$B$32,Info!$B$32,0)</f>
        <v>42843541682562</v>
      </c>
      <c r="BC31" s="15">
        <f ca="1">BB31*2-IF(BB31*2&gt;=Info!$B$32,Info!$B$32,0)</f>
        <v>85687083365124</v>
      </c>
      <c r="BD31" s="13">
        <f ca="1">INDEX(BF31:BH31,A31)</f>
        <v>1069</v>
      </c>
      <c r="BE31" s="13">
        <f ca="1">INDEX(BI31:BK31,A31)</f>
        <v>1</v>
      </c>
      <c r="BF31" s="14" t="str">
        <f ca="1">IF($A31=1,Info!$B$32-1,"")</f>
        <v/>
      </c>
      <c r="BG31" s="14">
        <f ca="1">IF($A31=2,IF($C31&lt;0,Info!$B$32+$C31,$C31),"")</f>
        <v>1069</v>
      </c>
      <c r="BH31" s="14" t="str">
        <f t="shared" ca="1" si="2"/>
        <v/>
      </c>
      <c r="BI31" s="16" t="str">
        <f ca="1">IF($A31=1,Info!$B$32-1,"")</f>
        <v/>
      </c>
      <c r="BJ31" s="16">
        <f t="shared" ca="1" si="3"/>
        <v>1</v>
      </c>
      <c r="BK31" s="16" t="str">
        <f ca="1">IF($A31=3,'part2 invmod'!D30,"")</f>
        <v/>
      </c>
    </row>
    <row r="32" spans="1:63">
      <c r="A32" s="10">
        <f ca="1">OFFSET(Input!C$1,COUNT(Input!$C:$C)-(ROW()-ROW($A$3)+1),0)</f>
        <v>1</v>
      </c>
      <c r="B32" s="7" t="str">
        <f ca="1">OFFSET(Input!D$1,COUNT(Input!$C:$C)-(ROW()-ROW($A$3)+1),0)</f>
        <v>reverse</v>
      </c>
      <c r="C32" s="7">
        <f ca="1">OFFSET(Input!E$1,COUNT(Input!$C:$C)-(ROW()-ROW($A$3)+1),0)</f>
        <v>0</v>
      </c>
      <c r="D32" s="6">
        <f ca="1">MOD(BD32+MOD(SUMPRODUCT(--ISODD(INT(D31/F$2:M$2)),F32:M32),Info!$B$32)+MOD(SUMPRODUCT(--ISODD(INT(D31/N$2:U$2)),N32:U32),Info!$B$32)+MOD(SUMPRODUCT(--ISODD(INT(D31/V$2:AC$2)),V32:AC32),Info!$B$32)+MOD(SUMPRODUCT(--ISODD(INT(D31/AD$2:AK$2)),AD32:AK32),Info!$B$32)+MOD(SUMPRODUCT(--ISODD(INT(D31/AL$2:AS$2)),AL32:AS32),Info!$B$32)+MOD(SUMPRODUCT(--ISODD(INT(D31/AT$2:BA$2)),AT32:BA32),Info!$B$32)+MOD(SUMPRODUCT(--ISODD(INT(D31/BB$2:BC$2)),BB32:BC32),Info!$B$32),Info!$B$32)</f>
        <v>73347761107167</v>
      </c>
      <c r="E32" s="15">
        <f ca="1">MOD(MOD(SUMPRODUCT(--ISODD(INT(E31/F$2:M$2)),F32:M32),Info!$B$32)+MOD(SUMPRODUCT(--ISODD(INT(E31/N$2:U$2)),N32:U32),Info!$B$32)+MOD(SUMPRODUCT(--ISODD(INT(E31/V$2:AC$2)),V32:AC32),Info!$B$32)+MOD(SUMPRODUCT(--ISODD(INT(E31/AD$2:AK$2)),AD32:AK32),Info!$B$32)+MOD(SUMPRODUCT(--ISODD(INT(E31/AL$2:AS$2)),AL32:AS32),Info!$B$32)+MOD(SUMPRODUCT(--ISODD(INT(E31/AT$2:BA$2)),AT32:BA32),Info!$B$32)+MOD(SUMPRODUCT(--ISODD(INT(E31/BB$2:BC$2)),BB32:BC32),Info!$B$32),Info!$B$32)</f>
        <v>70255005089970</v>
      </c>
      <c r="F32" s="15">
        <f t="shared" ca="1" si="1"/>
        <v>119315717514046</v>
      </c>
      <c r="G32" s="15">
        <f ca="1">F32*2-IF(F32*2&gt;=Info!$B$32,Info!$B$32,0)</f>
        <v>119315717514045</v>
      </c>
      <c r="H32" s="15">
        <f ca="1">G32*2-IF(G32*2&gt;=Info!$B$32,Info!$B$32,0)</f>
        <v>119315717514043</v>
      </c>
      <c r="I32" s="15">
        <f ca="1">H32*2-IF(H32*2&gt;=Info!$B$32,Info!$B$32,0)</f>
        <v>119315717514039</v>
      </c>
      <c r="J32" s="15">
        <f ca="1">I32*2-IF(I32*2&gt;=Info!$B$32,Info!$B$32,0)</f>
        <v>119315717514031</v>
      </c>
      <c r="K32" s="15">
        <f ca="1">J32*2-IF(J32*2&gt;=Info!$B$32,Info!$B$32,0)</f>
        <v>119315717514015</v>
      </c>
      <c r="L32" s="15">
        <f ca="1">K32*2-IF(K32*2&gt;=Info!$B$32,Info!$B$32,0)</f>
        <v>119315717513983</v>
      </c>
      <c r="M32" s="15">
        <f ca="1">L32*2-IF(L32*2&gt;=Info!$B$32,Info!$B$32,0)</f>
        <v>119315717513919</v>
      </c>
      <c r="N32" s="15">
        <f ca="1">M32*2-IF(M32*2&gt;=Info!$B$32,Info!$B$32,0)</f>
        <v>119315717513791</v>
      </c>
      <c r="O32" s="15">
        <f ca="1">N32*2-IF(N32*2&gt;=Info!$B$32,Info!$B$32,0)</f>
        <v>119315717513535</v>
      </c>
      <c r="P32" s="15">
        <f ca="1">O32*2-IF(O32*2&gt;=Info!$B$32,Info!$B$32,0)</f>
        <v>119315717513023</v>
      </c>
      <c r="Q32" s="15">
        <f ca="1">P32*2-IF(P32*2&gt;=Info!$B$32,Info!$B$32,0)</f>
        <v>119315717511999</v>
      </c>
      <c r="R32" s="15">
        <f ca="1">Q32*2-IF(Q32*2&gt;=Info!$B$32,Info!$B$32,0)</f>
        <v>119315717509951</v>
      </c>
      <c r="S32" s="15">
        <f ca="1">R32*2-IF(R32*2&gt;=Info!$B$32,Info!$B$32,0)</f>
        <v>119315717505855</v>
      </c>
      <c r="T32" s="15">
        <f ca="1">S32*2-IF(S32*2&gt;=Info!$B$32,Info!$B$32,0)</f>
        <v>119315717497663</v>
      </c>
      <c r="U32" s="15">
        <f ca="1">T32*2-IF(T32*2&gt;=Info!$B$32,Info!$B$32,0)</f>
        <v>119315717481279</v>
      </c>
      <c r="V32" s="15">
        <f ca="1">U32*2-IF(U32*2&gt;=Info!$B$32,Info!$B$32,0)</f>
        <v>119315717448511</v>
      </c>
      <c r="W32" s="15">
        <f ca="1">V32*2-IF(V32*2&gt;=Info!$B$32,Info!$B$32,0)</f>
        <v>119315717382975</v>
      </c>
      <c r="X32" s="15">
        <f ca="1">W32*2-IF(W32*2&gt;=Info!$B$32,Info!$B$32,0)</f>
        <v>119315717251903</v>
      </c>
      <c r="Y32" s="15">
        <f ca="1">X32*2-IF(X32*2&gt;=Info!$B$32,Info!$B$32,0)</f>
        <v>119315716989759</v>
      </c>
      <c r="Z32" s="15">
        <f ca="1">Y32*2-IF(Y32*2&gt;=Info!$B$32,Info!$B$32,0)</f>
        <v>119315716465471</v>
      </c>
      <c r="AA32" s="15">
        <f ca="1">Z32*2-IF(Z32*2&gt;=Info!$B$32,Info!$B$32,0)</f>
        <v>119315715416895</v>
      </c>
      <c r="AB32" s="15">
        <f ca="1">AA32*2-IF(AA32*2&gt;=Info!$B$32,Info!$B$32,0)</f>
        <v>119315713319743</v>
      </c>
      <c r="AC32" s="15">
        <f ca="1">AB32*2-IF(AB32*2&gt;=Info!$B$32,Info!$B$32,0)</f>
        <v>119315709125439</v>
      </c>
      <c r="AD32" s="15">
        <f ca="1">AC32*2-IF(AC32*2&gt;=Info!$B$32,Info!$B$32,0)</f>
        <v>119315700736831</v>
      </c>
      <c r="AE32" s="15">
        <f ca="1">AD32*2-IF(AD32*2&gt;=Info!$B$32,Info!$B$32,0)</f>
        <v>119315683959615</v>
      </c>
      <c r="AF32" s="15">
        <f ca="1">AE32*2-IF(AE32*2&gt;=Info!$B$32,Info!$B$32,0)</f>
        <v>119315650405183</v>
      </c>
      <c r="AG32" s="15">
        <f ca="1">AF32*2-IF(AF32*2&gt;=Info!$B$32,Info!$B$32,0)</f>
        <v>119315583296319</v>
      </c>
      <c r="AH32" s="15">
        <f ca="1">AG32*2-IF(AG32*2&gt;=Info!$B$32,Info!$B$32,0)</f>
        <v>119315449078591</v>
      </c>
      <c r="AI32" s="15">
        <f ca="1">AH32*2-IF(AH32*2&gt;=Info!$B$32,Info!$B$32,0)</f>
        <v>119315180643135</v>
      </c>
      <c r="AJ32" s="15">
        <f ca="1">AI32*2-IF(AI32*2&gt;=Info!$B$32,Info!$B$32,0)</f>
        <v>119314643772223</v>
      </c>
      <c r="AK32" s="15">
        <f ca="1">AJ32*2-IF(AJ32*2&gt;=Info!$B$32,Info!$B$32,0)</f>
        <v>119313570030399</v>
      </c>
      <c r="AL32" s="15">
        <f ca="1">AK32*2-IF(AK32*2&gt;=Info!$B$32,Info!$B$32,0)</f>
        <v>119311422546751</v>
      </c>
      <c r="AM32" s="15">
        <f ca="1">AL32*2-IF(AL32*2&gt;=Info!$B$32,Info!$B$32,0)</f>
        <v>119307127579455</v>
      </c>
      <c r="AN32" s="15">
        <f ca="1">AM32*2-IF(AM32*2&gt;=Info!$B$32,Info!$B$32,0)</f>
        <v>119298537644863</v>
      </c>
      <c r="AO32" s="15">
        <f ca="1">AN32*2-IF(AN32*2&gt;=Info!$B$32,Info!$B$32,0)</f>
        <v>119281357775679</v>
      </c>
      <c r="AP32" s="15">
        <f ca="1">AO32*2-IF(AO32*2&gt;=Info!$B$32,Info!$B$32,0)</f>
        <v>119246998037311</v>
      </c>
      <c r="AQ32" s="15">
        <f ca="1">AP32*2-IF(AP32*2&gt;=Info!$B$32,Info!$B$32,0)</f>
        <v>119178278560575</v>
      </c>
      <c r="AR32" s="15">
        <f ca="1">AQ32*2-IF(AQ32*2&gt;=Info!$B$32,Info!$B$32,0)</f>
        <v>119040839607103</v>
      </c>
      <c r="AS32" s="15">
        <f ca="1">AR32*2-IF(AR32*2&gt;=Info!$B$32,Info!$B$32,0)</f>
        <v>118765961700159</v>
      </c>
      <c r="AT32" s="15">
        <f ca="1">AS32*2-IF(AS32*2&gt;=Info!$B$32,Info!$B$32,0)</f>
        <v>118216205886271</v>
      </c>
      <c r="AU32" s="15">
        <f ca="1">AT32*2-IF(AT32*2&gt;=Info!$B$32,Info!$B$32,0)</f>
        <v>117116694258495</v>
      </c>
      <c r="AV32" s="15">
        <f ca="1">AU32*2-IF(AU32*2&gt;=Info!$B$32,Info!$B$32,0)</f>
        <v>114917671002943</v>
      </c>
      <c r="AW32" s="15">
        <f ca="1">AV32*2-IF(AV32*2&gt;=Info!$B$32,Info!$B$32,0)</f>
        <v>110519624491839</v>
      </c>
      <c r="AX32" s="15">
        <f ca="1">AW32*2-IF(AW32*2&gt;=Info!$B$32,Info!$B$32,0)</f>
        <v>101723531469631</v>
      </c>
      <c r="AY32" s="15">
        <f ca="1">AX32*2-IF(AX32*2&gt;=Info!$B$32,Info!$B$32,0)</f>
        <v>84131345425215</v>
      </c>
      <c r="AZ32" s="15">
        <f ca="1">AY32*2-IF(AY32*2&gt;=Info!$B$32,Info!$B$32,0)</f>
        <v>48946973336383</v>
      </c>
      <c r="BA32" s="15">
        <f ca="1">AZ32*2-IF(AZ32*2&gt;=Info!$B$32,Info!$B$32,0)</f>
        <v>97893946672766</v>
      </c>
      <c r="BB32" s="15">
        <f ca="1">BA32*2-IF(BA32*2&gt;=Info!$B$32,Info!$B$32,0)</f>
        <v>76472175831485</v>
      </c>
      <c r="BC32" s="15">
        <f ca="1">BB32*2-IF(BB32*2&gt;=Info!$B$32,Info!$B$32,0)</f>
        <v>33628634148923</v>
      </c>
      <c r="BD32" s="13">
        <f ca="1">INDEX(BF32:BH32,A32)</f>
        <v>119315717514046</v>
      </c>
      <c r="BE32" s="13">
        <f ca="1">INDEX(BI32:BK32,A32)</f>
        <v>119315717514046</v>
      </c>
      <c r="BF32" s="14">
        <f ca="1">IF($A32=1,Info!$B$32-1,"")</f>
        <v>119315717514046</v>
      </c>
      <c r="BG32" s="14" t="str">
        <f ca="1">IF($A32=2,IF($C32&lt;0,Info!$B$32+$C32,$C32),"")</f>
        <v/>
      </c>
      <c r="BH32" s="14" t="str">
        <f t="shared" ca="1" si="2"/>
        <v/>
      </c>
      <c r="BI32" s="16">
        <f ca="1">IF($A32=1,Info!$B$32-1,"")</f>
        <v>119315717514046</v>
      </c>
      <c r="BJ32" s="16" t="str">
        <f t="shared" ca="1" si="3"/>
        <v/>
      </c>
      <c r="BK32" s="16" t="str">
        <f ca="1">IF($A32=3,'part2 invmod'!D31,"")</f>
        <v/>
      </c>
    </row>
    <row r="33" spans="1:63">
      <c r="A33" s="10">
        <f ca="1">OFFSET(Input!C$1,COUNT(Input!$C:$C)-(ROW()-ROW($A$3)+1),0)</f>
        <v>2</v>
      </c>
      <c r="B33" s="7" t="str">
        <f ca="1">OFFSET(Input!D$1,COUNT(Input!$C:$C)-(ROW()-ROW($A$3)+1),0)</f>
        <v>offset</v>
      </c>
      <c r="C33" s="7">
        <f ca="1">OFFSET(Input!E$1,COUNT(Input!$C:$C)-(ROW()-ROW($A$3)+1),0)</f>
        <v>-679</v>
      </c>
      <c r="D33" s="6">
        <f ca="1">MOD(BD33+MOD(SUMPRODUCT(--ISODD(INT(D32/F$2:M$2)),F33:M33),Info!$B$32)+MOD(SUMPRODUCT(--ISODD(INT(D32/N$2:U$2)),N33:U33),Info!$B$32)+MOD(SUMPRODUCT(--ISODD(INT(D32/V$2:AC$2)),V33:AC33),Info!$B$32)+MOD(SUMPRODUCT(--ISODD(INT(D32/AD$2:AK$2)),AD33:AK33),Info!$B$32)+MOD(SUMPRODUCT(--ISODD(INT(D32/AL$2:AS$2)),AL33:AS33),Info!$B$32)+MOD(SUMPRODUCT(--ISODD(INT(D32/AT$2:BA$2)),AT33:BA33),Info!$B$32)+MOD(SUMPRODUCT(--ISODD(INT(D32/BB$2:BC$2)),BB33:BC33),Info!$B$32),Info!$B$32)</f>
        <v>73347761106488</v>
      </c>
      <c r="E33" s="15">
        <f ca="1">MOD(MOD(SUMPRODUCT(--ISODD(INT(E32/F$2:M$2)),F33:M33),Info!$B$32)+MOD(SUMPRODUCT(--ISODD(INT(E32/N$2:U$2)),N33:U33),Info!$B$32)+MOD(SUMPRODUCT(--ISODD(INT(E32/V$2:AC$2)),V33:AC33),Info!$B$32)+MOD(SUMPRODUCT(--ISODD(INT(E32/AD$2:AK$2)),AD33:AK33),Info!$B$32)+MOD(SUMPRODUCT(--ISODD(INT(E32/AL$2:AS$2)),AL33:AS33),Info!$B$32)+MOD(SUMPRODUCT(--ISODD(INT(E32/AT$2:BA$2)),AT33:BA33),Info!$B$32)+MOD(SUMPRODUCT(--ISODD(INT(E32/BB$2:BC$2)),BB33:BC33),Info!$B$32),Info!$B$32)</f>
        <v>70255005089970</v>
      </c>
      <c r="F33" s="15">
        <f t="shared" ca="1" si="1"/>
        <v>1</v>
      </c>
      <c r="G33" s="15">
        <f ca="1">F33*2-IF(F33*2&gt;=Info!$B$32,Info!$B$32,0)</f>
        <v>2</v>
      </c>
      <c r="H33" s="15">
        <f ca="1">G33*2-IF(G33*2&gt;=Info!$B$32,Info!$B$32,0)</f>
        <v>4</v>
      </c>
      <c r="I33" s="15">
        <f ca="1">H33*2-IF(H33*2&gt;=Info!$B$32,Info!$B$32,0)</f>
        <v>8</v>
      </c>
      <c r="J33" s="15">
        <f ca="1">I33*2-IF(I33*2&gt;=Info!$B$32,Info!$B$32,0)</f>
        <v>16</v>
      </c>
      <c r="K33" s="15">
        <f ca="1">J33*2-IF(J33*2&gt;=Info!$B$32,Info!$B$32,0)</f>
        <v>32</v>
      </c>
      <c r="L33" s="15">
        <f ca="1">K33*2-IF(K33*2&gt;=Info!$B$32,Info!$B$32,0)</f>
        <v>64</v>
      </c>
      <c r="M33" s="15">
        <f ca="1">L33*2-IF(L33*2&gt;=Info!$B$32,Info!$B$32,0)</f>
        <v>128</v>
      </c>
      <c r="N33" s="15">
        <f ca="1">M33*2-IF(M33*2&gt;=Info!$B$32,Info!$B$32,0)</f>
        <v>256</v>
      </c>
      <c r="O33" s="15">
        <f ca="1">N33*2-IF(N33*2&gt;=Info!$B$32,Info!$B$32,0)</f>
        <v>512</v>
      </c>
      <c r="P33" s="15">
        <f ca="1">O33*2-IF(O33*2&gt;=Info!$B$32,Info!$B$32,0)</f>
        <v>1024</v>
      </c>
      <c r="Q33" s="15">
        <f ca="1">P33*2-IF(P33*2&gt;=Info!$B$32,Info!$B$32,0)</f>
        <v>2048</v>
      </c>
      <c r="R33" s="15">
        <f ca="1">Q33*2-IF(Q33*2&gt;=Info!$B$32,Info!$B$32,0)</f>
        <v>4096</v>
      </c>
      <c r="S33" s="15">
        <f ca="1">R33*2-IF(R33*2&gt;=Info!$B$32,Info!$B$32,0)</f>
        <v>8192</v>
      </c>
      <c r="T33" s="15">
        <f ca="1">S33*2-IF(S33*2&gt;=Info!$B$32,Info!$B$32,0)</f>
        <v>16384</v>
      </c>
      <c r="U33" s="15">
        <f ca="1">T33*2-IF(T33*2&gt;=Info!$B$32,Info!$B$32,0)</f>
        <v>32768</v>
      </c>
      <c r="V33" s="15">
        <f ca="1">U33*2-IF(U33*2&gt;=Info!$B$32,Info!$B$32,0)</f>
        <v>65536</v>
      </c>
      <c r="W33" s="15">
        <f ca="1">V33*2-IF(V33*2&gt;=Info!$B$32,Info!$B$32,0)</f>
        <v>131072</v>
      </c>
      <c r="X33" s="15">
        <f ca="1">W33*2-IF(W33*2&gt;=Info!$B$32,Info!$B$32,0)</f>
        <v>262144</v>
      </c>
      <c r="Y33" s="15">
        <f ca="1">X33*2-IF(X33*2&gt;=Info!$B$32,Info!$B$32,0)</f>
        <v>524288</v>
      </c>
      <c r="Z33" s="15">
        <f ca="1">Y33*2-IF(Y33*2&gt;=Info!$B$32,Info!$B$32,0)</f>
        <v>1048576</v>
      </c>
      <c r="AA33" s="15">
        <f ca="1">Z33*2-IF(Z33*2&gt;=Info!$B$32,Info!$B$32,0)</f>
        <v>2097152</v>
      </c>
      <c r="AB33" s="15">
        <f ca="1">AA33*2-IF(AA33*2&gt;=Info!$B$32,Info!$B$32,0)</f>
        <v>4194304</v>
      </c>
      <c r="AC33" s="15">
        <f ca="1">AB33*2-IF(AB33*2&gt;=Info!$B$32,Info!$B$32,0)</f>
        <v>8388608</v>
      </c>
      <c r="AD33" s="15">
        <f ca="1">AC33*2-IF(AC33*2&gt;=Info!$B$32,Info!$B$32,0)</f>
        <v>16777216</v>
      </c>
      <c r="AE33" s="15">
        <f ca="1">AD33*2-IF(AD33*2&gt;=Info!$B$32,Info!$B$32,0)</f>
        <v>33554432</v>
      </c>
      <c r="AF33" s="15">
        <f ca="1">AE33*2-IF(AE33*2&gt;=Info!$B$32,Info!$B$32,0)</f>
        <v>67108864</v>
      </c>
      <c r="AG33" s="15">
        <f ca="1">AF33*2-IF(AF33*2&gt;=Info!$B$32,Info!$B$32,0)</f>
        <v>134217728</v>
      </c>
      <c r="AH33" s="15">
        <f ca="1">AG33*2-IF(AG33*2&gt;=Info!$B$32,Info!$B$32,0)</f>
        <v>268435456</v>
      </c>
      <c r="AI33" s="15">
        <f ca="1">AH33*2-IF(AH33*2&gt;=Info!$B$32,Info!$B$32,0)</f>
        <v>536870912</v>
      </c>
      <c r="AJ33" s="15">
        <f ca="1">AI33*2-IF(AI33*2&gt;=Info!$B$32,Info!$B$32,0)</f>
        <v>1073741824</v>
      </c>
      <c r="AK33" s="15">
        <f ca="1">AJ33*2-IF(AJ33*2&gt;=Info!$B$32,Info!$B$32,0)</f>
        <v>2147483648</v>
      </c>
      <c r="AL33" s="15">
        <f ca="1">AK33*2-IF(AK33*2&gt;=Info!$B$32,Info!$B$32,0)</f>
        <v>4294967296</v>
      </c>
      <c r="AM33" s="15">
        <f ca="1">AL33*2-IF(AL33*2&gt;=Info!$B$32,Info!$B$32,0)</f>
        <v>8589934592</v>
      </c>
      <c r="AN33" s="15">
        <f ca="1">AM33*2-IF(AM33*2&gt;=Info!$B$32,Info!$B$32,0)</f>
        <v>17179869184</v>
      </c>
      <c r="AO33" s="15">
        <f ca="1">AN33*2-IF(AN33*2&gt;=Info!$B$32,Info!$B$32,0)</f>
        <v>34359738368</v>
      </c>
      <c r="AP33" s="15">
        <f ca="1">AO33*2-IF(AO33*2&gt;=Info!$B$32,Info!$B$32,0)</f>
        <v>68719476736</v>
      </c>
      <c r="AQ33" s="15">
        <f ca="1">AP33*2-IF(AP33*2&gt;=Info!$B$32,Info!$B$32,0)</f>
        <v>137438953472</v>
      </c>
      <c r="AR33" s="15">
        <f ca="1">AQ33*2-IF(AQ33*2&gt;=Info!$B$32,Info!$B$32,0)</f>
        <v>274877906944</v>
      </c>
      <c r="AS33" s="15">
        <f ca="1">AR33*2-IF(AR33*2&gt;=Info!$B$32,Info!$B$32,0)</f>
        <v>549755813888</v>
      </c>
      <c r="AT33" s="15">
        <f ca="1">AS33*2-IF(AS33*2&gt;=Info!$B$32,Info!$B$32,0)</f>
        <v>1099511627776</v>
      </c>
      <c r="AU33" s="15">
        <f ca="1">AT33*2-IF(AT33*2&gt;=Info!$B$32,Info!$B$32,0)</f>
        <v>2199023255552</v>
      </c>
      <c r="AV33" s="15">
        <f ca="1">AU33*2-IF(AU33*2&gt;=Info!$B$32,Info!$B$32,0)</f>
        <v>4398046511104</v>
      </c>
      <c r="AW33" s="15">
        <f ca="1">AV33*2-IF(AV33*2&gt;=Info!$B$32,Info!$B$32,0)</f>
        <v>8796093022208</v>
      </c>
      <c r="AX33" s="15">
        <f ca="1">AW33*2-IF(AW33*2&gt;=Info!$B$32,Info!$B$32,0)</f>
        <v>17592186044416</v>
      </c>
      <c r="AY33" s="15">
        <f ca="1">AX33*2-IF(AX33*2&gt;=Info!$B$32,Info!$B$32,0)</f>
        <v>35184372088832</v>
      </c>
      <c r="AZ33" s="15">
        <f ca="1">AY33*2-IF(AY33*2&gt;=Info!$B$32,Info!$B$32,0)</f>
        <v>70368744177664</v>
      </c>
      <c r="BA33" s="15">
        <f ca="1">AZ33*2-IF(AZ33*2&gt;=Info!$B$32,Info!$B$32,0)</f>
        <v>21421770841281</v>
      </c>
      <c r="BB33" s="15">
        <f ca="1">BA33*2-IF(BA33*2&gt;=Info!$B$32,Info!$B$32,0)</f>
        <v>42843541682562</v>
      </c>
      <c r="BC33" s="15">
        <f ca="1">BB33*2-IF(BB33*2&gt;=Info!$B$32,Info!$B$32,0)</f>
        <v>85687083365124</v>
      </c>
      <c r="BD33" s="13">
        <f ca="1">INDEX(BF33:BH33,A33)</f>
        <v>119315717513368</v>
      </c>
      <c r="BE33" s="13">
        <f ca="1">INDEX(BI33:BK33,A33)</f>
        <v>1</v>
      </c>
      <c r="BF33" s="14" t="str">
        <f ca="1">IF($A33=1,Info!$B$32-1,"")</f>
        <v/>
      </c>
      <c r="BG33" s="14">
        <f ca="1">IF($A33=2,IF($C33&lt;0,Info!$B$32+$C33,$C33),"")</f>
        <v>119315717513368</v>
      </c>
      <c r="BH33" s="14" t="str">
        <f t="shared" ca="1" si="2"/>
        <v/>
      </c>
      <c r="BI33" s="16" t="str">
        <f ca="1">IF($A33=1,Info!$B$32-1,"")</f>
        <v/>
      </c>
      <c r="BJ33" s="16">
        <f t="shared" ca="1" si="3"/>
        <v>1</v>
      </c>
      <c r="BK33" s="16" t="str">
        <f ca="1">IF($A33=3,'part2 invmod'!D32,"")</f>
        <v/>
      </c>
    </row>
    <row r="34" spans="1:63">
      <c r="A34" s="10">
        <f ca="1">OFFSET(Input!C$1,COUNT(Input!$C:$C)-(ROW()-ROW($A$3)+1),0)</f>
        <v>1</v>
      </c>
      <c r="B34" s="7" t="str">
        <f ca="1">OFFSET(Input!D$1,COUNT(Input!$C:$C)-(ROW()-ROW($A$3)+1),0)</f>
        <v>reverse</v>
      </c>
      <c r="C34" s="7">
        <f ca="1">OFFSET(Input!E$1,COUNT(Input!$C:$C)-(ROW()-ROW($A$3)+1),0)</f>
        <v>0</v>
      </c>
      <c r="D34" s="6">
        <f ca="1">MOD(BD34+MOD(SUMPRODUCT(--ISODD(INT(D33/F$2:M$2)),F34:M34),Info!$B$32)+MOD(SUMPRODUCT(--ISODD(INT(D33/N$2:U$2)),N34:U34),Info!$B$32)+MOD(SUMPRODUCT(--ISODD(INT(D33/V$2:AC$2)),V34:AC34),Info!$B$32)+MOD(SUMPRODUCT(--ISODD(INT(D33/AD$2:AK$2)),AD34:AK34),Info!$B$32)+MOD(SUMPRODUCT(--ISODD(INT(D33/AL$2:AS$2)),AL34:AS34),Info!$B$32)+MOD(SUMPRODUCT(--ISODD(INT(D33/AT$2:BA$2)),AT34:BA34),Info!$B$32)+MOD(SUMPRODUCT(--ISODD(INT(D33/BB$2:BC$2)),BB34:BC34),Info!$B$32),Info!$B$32)</f>
        <v>45967956407558</v>
      </c>
      <c r="E34" s="15">
        <f ca="1">MOD(MOD(SUMPRODUCT(--ISODD(INT(E33/F$2:M$2)),F34:M34),Info!$B$32)+MOD(SUMPRODUCT(--ISODD(INT(E33/N$2:U$2)),N34:U34),Info!$B$32)+MOD(SUMPRODUCT(--ISODD(INT(E33/V$2:AC$2)),V34:AC34),Info!$B$32)+MOD(SUMPRODUCT(--ISODD(INT(E33/AD$2:AK$2)),AD34:AK34),Info!$B$32)+MOD(SUMPRODUCT(--ISODD(INT(E33/AL$2:AS$2)),AL34:AS34),Info!$B$32)+MOD(SUMPRODUCT(--ISODD(INT(E33/AT$2:BA$2)),AT34:BA34),Info!$B$32)+MOD(SUMPRODUCT(--ISODD(INT(E33/BB$2:BC$2)),BB34:BC34),Info!$B$32),Info!$B$32)</f>
        <v>49060712424077</v>
      </c>
      <c r="F34" s="15">
        <f t="shared" ca="1" si="1"/>
        <v>119315717514046</v>
      </c>
      <c r="G34" s="15">
        <f ca="1">F34*2-IF(F34*2&gt;=Info!$B$32,Info!$B$32,0)</f>
        <v>119315717514045</v>
      </c>
      <c r="H34" s="15">
        <f ca="1">G34*2-IF(G34*2&gt;=Info!$B$32,Info!$B$32,0)</f>
        <v>119315717514043</v>
      </c>
      <c r="I34" s="15">
        <f ca="1">H34*2-IF(H34*2&gt;=Info!$B$32,Info!$B$32,0)</f>
        <v>119315717514039</v>
      </c>
      <c r="J34" s="15">
        <f ca="1">I34*2-IF(I34*2&gt;=Info!$B$32,Info!$B$32,0)</f>
        <v>119315717514031</v>
      </c>
      <c r="K34" s="15">
        <f ca="1">J34*2-IF(J34*2&gt;=Info!$B$32,Info!$B$32,0)</f>
        <v>119315717514015</v>
      </c>
      <c r="L34" s="15">
        <f ca="1">K34*2-IF(K34*2&gt;=Info!$B$32,Info!$B$32,0)</f>
        <v>119315717513983</v>
      </c>
      <c r="M34" s="15">
        <f ca="1">L34*2-IF(L34*2&gt;=Info!$B$32,Info!$B$32,0)</f>
        <v>119315717513919</v>
      </c>
      <c r="N34" s="15">
        <f ca="1">M34*2-IF(M34*2&gt;=Info!$B$32,Info!$B$32,0)</f>
        <v>119315717513791</v>
      </c>
      <c r="O34" s="15">
        <f ca="1">N34*2-IF(N34*2&gt;=Info!$B$32,Info!$B$32,0)</f>
        <v>119315717513535</v>
      </c>
      <c r="P34" s="15">
        <f ca="1">O34*2-IF(O34*2&gt;=Info!$B$32,Info!$B$32,0)</f>
        <v>119315717513023</v>
      </c>
      <c r="Q34" s="15">
        <f ca="1">P34*2-IF(P34*2&gt;=Info!$B$32,Info!$B$32,0)</f>
        <v>119315717511999</v>
      </c>
      <c r="R34" s="15">
        <f ca="1">Q34*2-IF(Q34*2&gt;=Info!$B$32,Info!$B$32,0)</f>
        <v>119315717509951</v>
      </c>
      <c r="S34" s="15">
        <f ca="1">R34*2-IF(R34*2&gt;=Info!$B$32,Info!$B$32,0)</f>
        <v>119315717505855</v>
      </c>
      <c r="T34" s="15">
        <f ca="1">S34*2-IF(S34*2&gt;=Info!$B$32,Info!$B$32,0)</f>
        <v>119315717497663</v>
      </c>
      <c r="U34" s="15">
        <f ca="1">T34*2-IF(T34*2&gt;=Info!$B$32,Info!$B$32,0)</f>
        <v>119315717481279</v>
      </c>
      <c r="V34" s="15">
        <f ca="1">U34*2-IF(U34*2&gt;=Info!$B$32,Info!$B$32,0)</f>
        <v>119315717448511</v>
      </c>
      <c r="W34" s="15">
        <f ca="1">V34*2-IF(V34*2&gt;=Info!$B$32,Info!$B$32,0)</f>
        <v>119315717382975</v>
      </c>
      <c r="X34" s="15">
        <f ca="1">W34*2-IF(W34*2&gt;=Info!$B$32,Info!$B$32,0)</f>
        <v>119315717251903</v>
      </c>
      <c r="Y34" s="15">
        <f ca="1">X34*2-IF(X34*2&gt;=Info!$B$32,Info!$B$32,0)</f>
        <v>119315716989759</v>
      </c>
      <c r="Z34" s="15">
        <f ca="1">Y34*2-IF(Y34*2&gt;=Info!$B$32,Info!$B$32,0)</f>
        <v>119315716465471</v>
      </c>
      <c r="AA34" s="15">
        <f ca="1">Z34*2-IF(Z34*2&gt;=Info!$B$32,Info!$B$32,0)</f>
        <v>119315715416895</v>
      </c>
      <c r="AB34" s="15">
        <f ca="1">AA34*2-IF(AA34*2&gt;=Info!$B$32,Info!$B$32,0)</f>
        <v>119315713319743</v>
      </c>
      <c r="AC34" s="15">
        <f ca="1">AB34*2-IF(AB34*2&gt;=Info!$B$32,Info!$B$32,0)</f>
        <v>119315709125439</v>
      </c>
      <c r="AD34" s="15">
        <f ca="1">AC34*2-IF(AC34*2&gt;=Info!$B$32,Info!$B$32,0)</f>
        <v>119315700736831</v>
      </c>
      <c r="AE34" s="15">
        <f ca="1">AD34*2-IF(AD34*2&gt;=Info!$B$32,Info!$B$32,0)</f>
        <v>119315683959615</v>
      </c>
      <c r="AF34" s="15">
        <f ca="1">AE34*2-IF(AE34*2&gt;=Info!$B$32,Info!$B$32,0)</f>
        <v>119315650405183</v>
      </c>
      <c r="AG34" s="15">
        <f ca="1">AF34*2-IF(AF34*2&gt;=Info!$B$32,Info!$B$32,0)</f>
        <v>119315583296319</v>
      </c>
      <c r="AH34" s="15">
        <f ca="1">AG34*2-IF(AG34*2&gt;=Info!$B$32,Info!$B$32,0)</f>
        <v>119315449078591</v>
      </c>
      <c r="AI34" s="15">
        <f ca="1">AH34*2-IF(AH34*2&gt;=Info!$B$32,Info!$B$32,0)</f>
        <v>119315180643135</v>
      </c>
      <c r="AJ34" s="15">
        <f ca="1">AI34*2-IF(AI34*2&gt;=Info!$B$32,Info!$B$32,0)</f>
        <v>119314643772223</v>
      </c>
      <c r="AK34" s="15">
        <f ca="1">AJ34*2-IF(AJ34*2&gt;=Info!$B$32,Info!$B$32,0)</f>
        <v>119313570030399</v>
      </c>
      <c r="AL34" s="15">
        <f ca="1">AK34*2-IF(AK34*2&gt;=Info!$B$32,Info!$B$32,0)</f>
        <v>119311422546751</v>
      </c>
      <c r="AM34" s="15">
        <f ca="1">AL34*2-IF(AL34*2&gt;=Info!$B$32,Info!$B$32,0)</f>
        <v>119307127579455</v>
      </c>
      <c r="AN34" s="15">
        <f ca="1">AM34*2-IF(AM34*2&gt;=Info!$B$32,Info!$B$32,0)</f>
        <v>119298537644863</v>
      </c>
      <c r="AO34" s="15">
        <f ca="1">AN34*2-IF(AN34*2&gt;=Info!$B$32,Info!$B$32,0)</f>
        <v>119281357775679</v>
      </c>
      <c r="AP34" s="15">
        <f ca="1">AO34*2-IF(AO34*2&gt;=Info!$B$32,Info!$B$32,0)</f>
        <v>119246998037311</v>
      </c>
      <c r="AQ34" s="15">
        <f ca="1">AP34*2-IF(AP34*2&gt;=Info!$B$32,Info!$B$32,0)</f>
        <v>119178278560575</v>
      </c>
      <c r="AR34" s="15">
        <f ca="1">AQ34*2-IF(AQ34*2&gt;=Info!$B$32,Info!$B$32,0)</f>
        <v>119040839607103</v>
      </c>
      <c r="AS34" s="15">
        <f ca="1">AR34*2-IF(AR34*2&gt;=Info!$B$32,Info!$B$32,0)</f>
        <v>118765961700159</v>
      </c>
      <c r="AT34" s="15">
        <f ca="1">AS34*2-IF(AS34*2&gt;=Info!$B$32,Info!$B$32,0)</f>
        <v>118216205886271</v>
      </c>
      <c r="AU34" s="15">
        <f ca="1">AT34*2-IF(AT34*2&gt;=Info!$B$32,Info!$B$32,0)</f>
        <v>117116694258495</v>
      </c>
      <c r="AV34" s="15">
        <f ca="1">AU34*2-IF(AU34*2&gt;=Info!$B$32,Info!$B$32,0)</f>
        <v>114917671002943</v>
      </c>
      <c r="AW34" s="15">
        <f ca="1">AV34*2-IF(AV34*2&gt;=Info!$B$32,Info!$B$32,0)</f>
        <v>110519624491839</v>
      </c>
      <c r="AX34" s="15">
        <f ca="1">AW34*2-IF(AW34*2&gt;=Info!$B$32,Info!$B$32,0)</f>
        <v>101723531469631</v>
      </c>
      <c r="AY34" s="15">
        <f ca="1">AX34*2-IF(AX34*2&gt;=Info!$B$32,Info!$B$32,0)</f>
        <v>84131345425215</v>
      </c>
      <c r="AZ34" s="15">
        <f ca="1">AY34*2-IF(AY34*2&gt;=Info!$B$32,Info!$B$32,0)</f>
        <v>48946973336383</v>
      </c>
      <c r="BA34" s="15">
        <f ca="1">AZ34*2-IF(AZ34*2&gt;=Info!$B$32,Info!$B$32,0)</f>
        <v>97893946672766</v>
      </c>
      <c r="BB34" s="15">
        <f ca="1">BA34*2-IF(BA34*2&gt;=Info!$B$32,Info!$B$32,0)</f>
        <v>76472175831485</v>
      </c>
      <c r="BC34" s="15">
        <f ca="1">BB34*2-IF(BB34*2&gt;=Info!$B$32,Info!$B$32,0)</f>
        <v>33628634148923</v>
      </c>
      <c r="BD34" s="13">
        <f ca="1">INDEX(BF34:BH34,A34)</f>
        <v>119315717514046</v>
      </c>
      <c r="BE34" s="13">
        <f ca="1">INDEX(BI34:BK34,A34)</f>
        <v>119315717514046</v>
      </c>
      <c r="BF34" s="14">
        <f ca="1">IF($A34=1,Info!$B$32-1,"")</f>
        <v>119315717514046</v>
      </c>
      <c r="BG34" s="14" t="str">
        <f ca="1">IF($A34=2,IF($C34&lt;0,Info!$B$32+$C34,$C34),"")</f>
        <v/>
      </c>
      <c r="BH34" s="14" t="str">
        <f t="shared" ca="1" si="2"/>
        <v/>
      </c>
      <c r="BI34" s="16">
        <f ca="1">IF($A34=1,Info!$B$32-1,"")</f>
        <v>119315717514046</v>
      </c>
      <c r="BJ34" s="16" t="str">
        <f t="shared" ca="1" si="3"/>
        <v/>
      </c>
      <c r="BK34" s="16" t="str">
        <f ca="1">IF($A34=3,'part2 invmod'!D33,"")</f>
        <v/>
      </c>
    </row>
    <row r="35" spans="1:63">
      <c r="A35" s="10">
        <f ca="1">OFFSET(Input!C$1,COUNT(Input!$C:$C)-(ROW()-ROW($A$3)+1),0)</f>
        <v>3</v>
      </c>
      <c r="B35" s="7" t="str">
        <f ca="1">OFFSET(Input!D$1,COUNT(Input!$C:$C)-(ROW()-ROW($A$3)+1),0)</f>
        <v>interleave</v>
      </c>
      <c r="C35" s="7">
        <f ca="1">OFFSET(Input!E$1,COUNT(Input!$C:$C)-(ROW()-ROW($A$3)+1),0)</f>
        <v>27</v>
      </c>
      <c r="D35" s="6">
        <f ca="1">MOD(BD35+MOD(SUMPRODUCT(--ISODD(INT(D34/F$2:M$2)),F35:M35),Info!$B$32)+MOD(SUMPRODUCT(--ISODD(INT(D34/N$2:U$2)),N35:U35),Info!$B$32)+MOD(SUMPRODUCT(--ISODD(INT(D34/V$2:AC$2)),V35:AC35),Info!$B$32)+MOD(SUMPRODUCT(--ISODD(INT(D34/AD$2:AK$2)),AD35:AK35),Info!$B$32)+MOD(SUMPRODUCT(--ISODD(INT(D34/AL$2:AS$2)),AL35:AS35),Info!$B$32)+MOD(SUMPRODUCT(--ISODD(INT(D34/AT$2:BA$2)),AT35:BA35),Info!$B$32)+MOD(SUMPRODUCT(--ISODD(INT(D34/BB$2:BC$2)),BB35:BC35),Info!$B$32),Info!$B$32)</f>
        <v>103341831823357</v>
      </c>
      <c r="E35" s="15">
        <f ca="1">MOD(MOD(SUMPRODUCT(--ISODD(INT(E34/F$2:M$2)),F35:M35),Info!$B$32)+MOD(SUMPRODUCT(--ISODD(INT(E34/N$2:U$2)),N35:U35),Info!$B$32)+MOD(SUMPRODUCT(--ISODD(INT(E34/V$2:AC$2)),V35:AC35),Info!$B$32)+MOD(SUMPRODUCT(--ISODD(INT(E34/AD$2:AK$2)),AD35:AK35),Info!$B$32)+MOD(SUMPRODUCT(--ISODD(INT(E34/AL$2:AS$2)),AL35:AS35),Info!$B$32)+MOD(SUMPRODUCT(--ISODD(INT(E34/AT$2:BA$2)),AT35:BA35),Info!$B$32)+MOD(SUMPRODUCT(--ISODD(INT(E34/BB$2:BC$2)),BB35:BC35),Info!$B$32),Info!$B$32)</f>
        <v>23912566666456</v>
      </c>
      <c r="F35" s="15">
        <f t="shared" ca="1" si="1"/>
        <v>97220214270705</v>
      </c>
      <c r="G35" s="15">
        <f ca="1">F35*2-IF(F35*2&gt;=Info!$B$32,Info!$B$32,0)</f>
        <v>75124711027363</v>
      </c>
      <c r="H35" s="15">
        <f ca="1">G35*2-IF(G35*2&gt;=Info!$B$32,Info!$B$32,0)</f>
        <v>30933704540679</v>
      </c>
      <c r="I35" s="15">
        <f ca="1">H35*2-IF(H35*2&gt;=Info!$B$32,Info!$B$32,0)</f>
        <v>61867409081358</v>
      </c>
      <c r="J35" s="15">
        <f ca="1">I35*2-IF(I35*2&gt;=Info!$B$32,Info!$B$32,0)</f>
        <v>4419100648669</v>
      </c>
      <c r="K35" s="15">
        <f ca="1">J35*2-IF(J35*2&gt;=Info!$B$32,Info!$B$32,0)</f>
        <v>8838201297338</v>
      </c>
      <c r="L35" s="15">
        <f ca="1">K35*2-IF(K35*2&gt;=Info!$B$32,Info!$B$32,0)</f>
        <v>17676402594676</v>
      </c>
      <c r="M35" s="15">
        <f ca="1">L35*2-IF(L35*2&gt;=Info!$B$32,Info!$B$32,0)</f>
        <v>35352805189352</v>
      </c>
      <c r="N35" s="15">
        <f ca="1">M35*2-IF(M35*2&gt;=Info!$B$32,Info!$B$32,0)</f>
        <v>70705610378704</v>
      </c>
      <c r="O35" s="15">
        <f ca="1">N35*2-IF(N35*2&gt;=Info!$B$32,Info!$B$32,0)</f>
        <v>22095503243361</v>
      </c>
      <c r="P35" s="15">
        <f ca="1">O35*2-IF(O35*2&gt;=Info!$B$32,Info!$B$32,0)</f>
        <v>44191006486722</v>
      </c>
      <c r="Q35" s="15">
        <f ca="1">P35*2-IF(P35*2&gt;=Info!$B$32,Info!$B$32,0)</f>
        <v>88382012973444</v>
      </c>
      <c r="R35" s="15">
        <f ca="1">Q35*2-IF(Q35*2&gt;=Info!$B$32,Info!$B$32,0)</f>
        <v>57448308432841</v>
      </c>
      <c r="S35" s="15">
        <f ca="1">R35*2-IF(R35*2&gt;=Info!$B$32,Info!$B$32,0)</f>
        <v>114896616865682</v>
      </c>
      <c r="T35" s="15">
        <f ca="1">S35*2-IF(S35*2&gt;=Info!$B$32,Info!$B$32,0)</f>
        <v>110477516217317</v>
      </c>
      <c r="U35" s="15">
        <f ca="1">T35*2-IF(T35*2&gt;=Info!$B$32,Info!$B$32,0)</f>
        <v>101639314920587</v>
      </c>
      <c r="V35" s="15">
        <f ca="1">U35*2-IF(U35*2&gt;=Info!$B$32,Info!$B$32,0)</f>
        <v>83962912327127</v>
      </c>
      <c r="W35" s="15">
        <f ca="1">V35*2-IF(V35*2&gt;=Info!$B$32,Info!$B$32,0)</f>
        <v>48610107140207</v>
      </c>
      <c r="X35" s="15">
        <f ca="1">W35*2-IF(W35*2&gt;=Info!$B$32,Info!$B$32,0)</f>
        <v>97220214280414</v>
      </c>
      <c r="Y35" s="15">
        <f ca="1">X35*2-IF(X35*2&gt;=Info!$B$32,Info!$B$32,0)</f>
        <v>75124711046781</v>
      </c>
      <c r="Z35" s="15">
        <f ca="1">Y35*2-IF(Y35*2&gt;=Info!$B$32,Info!$B$32,0)</f>
        <v>30933704579515</v>
      </c>
      <c r="AA35" s="15">
        <f ca="1">Z35*2-IF(Z35*2&gt;=Info!$B$32,Info!$B$32,0)</f>
        <v>61867409159030</v>
      </c>
      <c r="AB35" s="15">
        <f ca="1">AA35*2-IF(AA35*2&gt;=Info!$B$32,Info!$B$32,0)</f>
        <v>4419100804013</v>
      </c>
      <c r="AC35" s="15">
        <f ca="1">AB35*2-IF(AB35*2&gt;=Info!$B$32,Info!$B$32,0)</f>
        <v>8838201608026</v>
      </c>
      <c r="AD35" s="15">
        <f ca="1">AC35*2-IF(AC35*2&gt;=Info!$B$32,Info!$B$32,0)</f>
        <v>17676403216052</v>
      </c>
      <c r="AE35" s="15">
        <f ca="1">AD35*2-IF(AD35*2&gt;=Info!$B$32,Info!$B$32,0)</f>
        <v>35352806432104</v>
      </c>
      <c r="AF35" s="15">
        <f ca="1">AE35*2-IF(AE35*2&gt;=Info!$B$32,Info!$B$32,0)</f>
        <v>70705612864208</v>
      </c>
      <c r="AG35" s="15">
        <f ca="1">AF35*2-IF(AF35*2&gt;=Info!$B$32,Info!$B$32,0)</f>
        <v>22095508214369</v>
      </c>
      <c r="AH35" s="15">
        <f ca="1">AG35*2-IF(AG35*2&gt;=Info!$B$32,Info!$B$32,0)</f>
        <v>44191016428738</v>
      </c>
      <c r="AI35" s="15">
        <f ca="1">AH35*2-IF(AH35*2&gt;=Info!$B$32,Info!$B$32,0)</f>
        <v>88382032857476</v>
      </c>
      <c r="AJ35" s="15">
        <f ca="1">AI35*2-IF(AI35*2&gt;=Info!$B$32,Info!$B$32,0)</f>
        <v>57448348200905</v>
      </c>
      <c r="AK35" s="15">
        <f ca="1">AJ35*2-IF(AJ35*2&gt;=Info!$B$32,Info!$B$32,0)</f>
        <v>114896696401810</v>
      </c>
      <c r="AL35" s="15">
        <f ca="1">AK35*2-IF(AK35*2&gt;=Info!$B$32,Info!$B$32,0)</f>
        <v>110477675289573</v>
      </c>
      <c r="AM35" s="15">
        <f ca="1">AL35*2-IF(AL35*2&gt;=Info!$B$32,Info!$B$32,0)</f>
        <v>101639633065099</v>
      </c>
      <c r="AN35" s="15">
        <f ca="1">AM35*2-IF(AM35*2&gt;=Info!$B$32,Info!$B$32,0)</f>
        <v>83963548616151</v>
      </c>
      <c r="AO35" s="15">
        <f ca="1">AN35*2-IF(AN35*2&gt;=Info!$B$32,Info!$B$32,0)</f>
        <v>48611379718255</v>
      </c>
      <c r="AP35" s="15">
        <f ca="1">AO35*2-IF(AO35*2&gt;=Info!$B$32,Info!$B$32,0)</f>
        <v>97222759436510</v>
      </c>
      <c r="AQ35" s="15">
        <f ca="1">AP35*2-IF(AP35*2&gt;=Info!$B$32,Info!$B$32,0)</f>
        <v>75129801358973</v>
      </c>
      <c r="AR35" s="15">
        <f ca="1">AQ35*2-IF(AQ35*2&gt;=Info!$B$32,Info!$B$32,0)</f>
        <v>30943885203899</v>
      </c>
      <c r="AS35" s="15">
        <f ca="1">AR35*2-IF(AR35*2&gt;=Info!$B$32,Info!$B$32,0)</f>
        <v>61887770407798</v>
      </c>
      <c r="AT35" s="15">
        <f ca="1">AS35*2-IF(AS35*2&gt;=Info!$B$32,Info!$B$32,0)</f>
        <v>4459823301549</v>
      </c>
      <c r="AU35" s="15">
        <f ca="1">AT35*2-IF(AT35*2&gt;=Info!$B$32,Info!$B$32,0)</f>
        <v>8919646603098</v>
      </c>
      <c r="AV35" s="15">
        <f ca="1">AU35*2-IF(AU35*2&gt;=Info!$B$32,Info!$B$32,0)</f>
        <v>17839293206196</v>
      </c>
      <c r="AW35" s="15">
        <f ca="1">AV35*2-IF(AV35*2&gt;=Info!$B$32,Info!$B$32,0)</f>
        <v>35678586412392</v>
      </c>
      <c r="AX35" s="15">
        <f ca="1">AW35*2-IF(AW35*2&gt;=Info!$B$32,Info!$B$32,0)</f>
        <v>71357172824784</v>
      </c>
      <c r="AY35" s="15">
        <f ca="1">AX35*2-IF(AX35*2&gt;=Info!$B$32,Info!$B$32,0)</f>
        <v>23398628135521</v>
      </c>
      <c r="AZ35" s="15">
        <f ca="1">AY35*2-IF(AY35*2&gt;=Info!$B$32,Info!$B$32,0)</f>
        <v>46797256271042</v>
      </c>
      <c r="BA35" s="15">
        <f ca="1">AZ35*2-IF(AZ35*2&gt;=Info!$B$32,Info!$B$32,0)</f>
        <v>93594512542084</v>
      </c>
      <c r="BB35" s="15">
        <f ca="1">BA35*2-IF(BA35*2&gt;=Info!$B$32,Info!$B$32,0)</f>
        <v>67873307570121</v>
      </c>
      <c r="BC35" s="15">
        <f ca="1">BB35*2-IF(BB35*2&gt;=Info!$B$32,Info!$B$32,0)</f>
        <v>16430897626195</v>
      </c>
      <c r="BD35" s="13">
        <f ca="1">INDEX(BF35:BH35,A35)</f>
        <v>0</v>
      </c>
      <c r="BE35" s="13">
        <f ca="1">INDEX(BI35:BK35,A35)</f>
        <v>97220214270705</v>
      </c>
      <c r="BF35" s="14" t="str">
        <f ca="1">IF($A35=1,Info!$B$32-1,"")</f>
        <v/>
      </c>
      <c r="BG35" s="14" t="str">
        <f ca="1">IF($A35=2,IF($C35&lt;0,Info!$B$32+$C35,$C35),"")</f>
        <v/>
      </c>
      <c r="BH35" s="14">
        <f t="shared" ca="1" si="2"/>
        <v>0</v>
      </c>
      <c r="BI35" s="16" t="str">
        <f ca="1">IF($A35=1,Info!$B$32-1,"")</f>
        <v/>
      </c>
      <c r="BJ35" s="16" t="str">
        <f t="shared" ca="1" si="3"/>
        <v/>
      </c>
      <c r="BK35" s="16">
        <f ca="1">IF($A35=3,'part2 invmod'!D34,"")</f>
        <v>97220214270705</v>
      </c>
    </row>
    <row r="36" spans="1:63">
      <c r="A36" s="10">
        <f ca="1">OFFSET(Input!C$1,COUNT(Input!$C:$C)-(ROW()-ROW($A$3)+1),0)</f>
        <v>2</v>
      </c>
      <c r="B36" s="7" t="str">
        <f ca="1">OFFSET(Input!D$1,COUNT(Input!$C:$C)-(ROW()-ROW($A$3)+1),0)</f>
        <v>offset</v>
      </c>
      <c r="C36" s="7">
        <f ca="1">OFFSET(Input!E$1,COUNT(Input!$C:$C)-(ROW()-ROW($A$3)+1),0)</f>
        <v>8716</v>
      </c>
      <c r="D36" s="6">
        <f ca="1">MOD(BD36+MOD(SUMPRODUCT(--ISODD(INT(D35/F$2:M$2)),F36:M36),Info!$B$32)+MOD(SUMPRODUCT(--ISODD(INT(D35/N$2:U$2)),N36:U36),Info!$B$32)+MOD(SUMPRODUCT(--ISODD(INT(D35/V$2:AC$2)),V36:AC36),Info!$B$32)+MOD(SUMPRODUCT(--ISODD(INT(D35/AD$2:AK$2)),AD36:AK36),Info!$B$32)+MOD(SUMPRODUCT(--ISODD(INT(D35/AL$2:AS$2)),AL36:AS36),Info!$B$32)+MOD(SUMPRODUCT(--ISODD(INT(D35/AT$2:BA$2)),AT36:BA36),Info!$B$32)+MOD(SUMPRODUCT(--ISODD(INT(D35/BB$2:BC$2)),BB36:BC36),Info!$B$32),Info!$B$32)</f>
        <v>103341831832073</v>
      </c>
      <c r="E36" s="15">
        <f ca="1">MOD(MOD(SUMPRODUCT(--ISODD(INT(E35/F$2:M$2)),F36:M36),Info!$B$32)+MOD(SUMPRODUCT(--ISODD(INT(E35/N$2:U$2)),N36:U36),Info!$B$32)+MOD(SUMPRODUCT(--ISODD(INT(E35/V$2:AC$2)),V36:AC36),Info!$B$32)+MOD(SUMPRODUCT(--ISODD(INT(E35/AD$2:AK$2)),AD36:AK36),Info!$B$32)+MOD(SUMPRODUCT(--ISODD(INT(E35/AL$2:AS$2)),AL36:AS36),Info!$B$32)+MOD(SUMPRODUCT(--ISODD(INT(E35/AT$2:BA$2)),AT36:BA36),Info!$B$32)+MOD(SUMPRODUCT(--ISODD(INT(E35/BB$2:BC$2)),BB36:BC36),Info!$B$32),Info!$B$32)</f>
        <v>23912566666456</v>
      </c>
      <c r="F36" s="15">
        <f t="shared" ca="1" si="1"/>
        <v>1</v>
      </c>
      <c r="G36" s="15">
        <f ca="1">F36*2-IF(F36*2&gt;=Info!$B$32,Info!$B$32,0)</f>
        <v>2</v>
      </c>
      <c r="H36" s="15">
        <f ca="1">G36*2-IF(G36*2&gt;=Info!$B$32,Info!$B$32,0)</f>
        <v>4</v>
      </c>
      <c r="I36" s="15">
        <f ca="1">H36*2-IF(H36*2&gt;=Info!$B$32,Info!$B$32,0)</f>
        <v>8</v>
      </c>
      <c r="J36" s="15">
        <f ca="1">I36*2-IF(I36*2&gt;=Info!$B$32,Info!$B$32,0)</f>
        <v>16</v>
      </c>
      <c r="K36" s="15">
        <f ca="1">J36*2-IF(J36*2&gt;=Info!$B$32,Info!$B$32,0)</f>
        <v>32</v>
      </c>
      <c r="L36" s="15">
        <f ca="1">K36*2-IF(K36*2&gt;=Info!$B$32,Info!$B$32,0)</f>
        <v>64</v>
      </c>
      <c r="M36" s="15">
        <f ca="1">L36*2-IF(L36*2&gt;=Info!$B$32,Info!$B$32,0)</f>
        <v>128</v>
      </c>
      <c r="N36" s="15">
        <f ca="1">M36*2-IF(M36*2&gt;=Info!$B$32,Info!$B$32,0)</f>
        <v>256</v>
      </c>
      <c r="O36" s="15">
        <f ca="1">N36*2-IF(N36*2&gt;=Info!$B$32,Info!$B$32,0)</f>
        <v>512</v>
      </c>
      <c r="P36" s="15">
        <f ca="1">O36*2-IF(O36*2&gt;=Info!$B$32,Info!$B$32,0)</f>
        <v>1024</v>
      </c>
      <c r="Q36" s="15">
        <f ca="1">P36*2-IF(P36*2&gt;=Info!$B$32,Info!$B$32,0)</f>
        <v>2048</v>
      </c>
      <c r="R36" s="15">
        <f ca="1">Q36*2-IF(Q36*2&gt;=Info!$B$32,Info!$B$32,0)</f>
        <v>4096</v>
      </c>
      <c r="S36" s="15">
        <f ca="1">R36*2-IF(R36*2&gt;=Info!$B$32,Info!$B$32,0)</f>
        <v>8192</v>
      </c>
      <c r="T36" s="15">
        <f ca="1">S36*2-IF(S36*2&gt;=Info!$B$32,Info!$B$32,0)</f>
        <v>16384</v>
      </c>
      <c r="U36" s="15">
        <f ca="1">T36*2-IF(T36*2&gt;=Info!$B$32,Info!$B$32,0)</f>
        <v>32768</v>
      </c>
      <c r="V36" s="15">
        <f ca="1">U36*2-IF(U36*2&gt;=Info!$B$32,Info!$B$32,0)</f>
        <v>65536</v>
      </c>
      <c r="W36" s="15">
        <f ca="1">V36*2-IF(V36*2&gt;=Info!$B$32,Info!$B$32,0)</f>
        <v>131072</v>
      </c>
      <c r="X36" s="15">
        <f ca="1">W36*2-IF(W36*2&gt;=Info!$B$32,Info!$B$32,0)</f>
        <v>262144</v>
      </c>
      <c r="Y36" s="15">
        <f ca="1">X36*2-IF(X36*2&gt;=Info!$B$32,Info!$B$32,0)</f>
        <v>524288</v>
      </c>
      <c r="Z36" s="15">
        <f ca="1">Y36*2-IF(Y36*2&gt;=Info!$B$32,Info!$B$32,0)</f>
        <v>1048576</v>
      </c>
      <c r="AA36" s="15">
        <f ca="1">Z36*2-IF(Z36*2&gt;=Info!$B$32,Info!$B$32,0)</f>
        <v>2097152</v>
      </c>
      <c r="AB36" s="15">
        <f ca="1">AA36*2-IF(AA36*2&gt;=Info!$B$32,Info!$B$32,0)</f>
        <v>4194304</v>
      </c>
      <c r="AC36" s="15">
        <f ca="1">AB36*2-IF(AB36*2&gt;=Info!$B$32,Info!$B$32,0)</f>
        <v>8388608</v>
      </c>
      <c r="AD36" s="15">
        <f ca="1">AC36*2-IF(AC36*2&gt;=Info!$B$32,Info!$B$32,0)</f>
        <v>16777216</v>
      </c>
      <c r="AE36" s="15">
        <f ca="1">AD36*2-IF(AD36*2&gt;=Info!$B$32,Info!$B$32,0)</f>
        <v>33554432</v>
      </c>
      <c r="AF36" s="15">
        <f ca="1">AE36*2-IF(AE36*2&gt;=Info!$B$32,Info!$B$32,0)</f>
        <v>67108864</v>
      </c>
      <c r="AG36" s="15">
        <f ca="1">AF36*2-IF(AF36*2&gt;=Info!$B$32,Info!$B$32,0)</f>
        <v>134217728</v>
      </c>
      <c r="AH36" s="15">
        <f ca="1">AG36*2-IF(AG36*2&gt;=Info!$B$32,Info!$B$32,0)</f>
        <v>268435456</v>
      </c>
      <c r="AI36" s="15">
        <f ca="1">AH36*2-IF(AH36*2&gt;=Info!$B$32,Info!$B$32,0)</f>
        <v>536870912</v>
      </c>
      <c r="AJ36" s="15">
        <f ca="1">AI36*2-IF(AI36*2&gt;=Info!$B$32,Info!$B$32,0)</f>
        <v>1073741824</v>
      </c>
      <c r="AK36" s="15">
        <f ca="1">AJ36*2-IF(AJ36*2&gt;=Info!$B$32,Info!$B$32,0)</f>
        <v>2147483648</v>
      </c>
      <c r="AL36" s="15">
        <f ca="1">AK36*2-IF(AK36*2&gt;=Info!$B$32,Info!$B$32,0)</f>
        <v>4294967296</v>
      </c>
      <c r="AM36" s="15">
        <f ca="1">AL36*2-IF(AL36*2&gt;=Info!$B$32,Info!$B$32,0)</f>
        <v>8589934592</v>
      </c>
      <c r="AN36" s="15">
        <f ca="1">AM36*2-IF(AM36*2&gt;=Info!$B$32,Info!$B$32,0)</f>
        <v>17179869184</v>
      </c>
      <c r="AO36" s="15">
        <f ca="1">AN36*2-IF(AN36*2&gt;=Info!$B$32,Info!$B$32,0)</f>
        <v>34359738368</v>
      </c>
      <c r="AP36" s="15">
        <f ca="1">AO36*2-IF(AO36*2&gt;=Info!$B$32,Info!$B$32,0)</f>
        <v>68719476736</v>
      </c>
      <c r="AQ36" s="15">
        <f ca="1">AP36*2-IF(AP36*2&gt;=Info!$B$32,Info!$B$32,0)</f>
        <v>137438953472</v>
      </c>
      <c r="AR36" s="15">
        <f ca="1">AQ36*2-IF(AQ36*2&gt;=Info!$B$32,Info!$B$32,0)</f>
        <v>274877906944</v>
      </c>
      <c r="AS36" s="15">
        <f ca="1">AR36*2-IF(AR36*2&gt;=Info!$B$32,Info!$B$32,0)</f>
        <v>549755813888</v>
      </c>
      <c r="AT36" s="15">
        <f ca="1">AS36*2-IF(AS36*2&gt;=Info!$B$32,Info!$B$32,0)</f>
        <v>1099511627776</v>
      </c>
      <c r="AU36" s="15">
        <f ca="1">AT36*2-IF(AT36*2&gt;=Info!$B$32,Info!$B$32,0)</f>
        <v>2199023255552</v>
      </c>
      <c r="AV36" s="15">
        <f ca="1">AU36*2-IF(AU36*2&gt;=Info!$B$32,Info!$B$32,0)</f>
        <v>4398046511104</v>
      </c>
      <c r="AW36" s="15">
        <f ca="1">AV36*2-IF(AV36*2&gt;=Info!$B$32,Info!$B$32,0)</f>
        <v>8796093022208</v>
      </c>
      <c r="AX36" s="15">
        <f ca="1">AW36*2-IF(AW36*2&gt;=Info!$B$32,Info!$B$32,0)</f>
        <v>17592186044416</v>
      </c>
      <c r="AY36" s="15">
        <f ca="1">AX36*2-IF(AX36*2&gt;=Info!$B$32,Info!$B$32,0)</f>
        <v>35184372088832</v>
      </c>
      <c r="AZ36" s="15">
        <f ca="1">AY36*2-IF(AY36*2&gt;=Info!$B$32,Info!$B$32,0)</f>
        <v>70368744177664</v>
      </c>
      <c r="BA36" s="15">
        <f ca="1">AZ36*2-IF(AZ36*2&gt;=Info!$B$32,Info!$B$32,0)</f>
        <v>21421770841281</v>
      </c>
      <c r="BB36" s="15">
        <f ca="1">BA36*2-IF(BA36*2&gt;=Info!$B$32,Info!$B$32,0)</f>
        <v>42843541682562</v>
      </c>
      <c r="BC36" s="15">
        <f ca="1">BB36*2-IF(BB36*2&gt;=Info!$B$32,Info!$B$32,0)</f>
        <v>85687083365124</v>
      </c>
      <c r="BD36" s="13">
        <f ca="1">INDEX(BF36:BH36,A36)</f>
        <v>8716</v>
      </c>
      <c r="BE36" s="13">
        <f ca="1">INDEX(BI36:BK36,A36)</f>
        <v>1</v>
      </c>
      <c r="BF36" s="14" t="str">
        <f ca="1">IF($A36=1,Info!$B$32-1,"")</f>
        <v/>
      </c>
      <c r="BG36" s="14">
        <f ca="1">IF($A36=2,IF($C36&lt;0,Info!$B$32+$C36,$C36),"")</f>
        <v>8716</v>
      </c>
      <c r="BH36" s="14" t="str">
        <f t="shared" ca="1" si="2"/>
        <v/>
      </c>
      <c r="BI36" s="16" t="str">
        <f ca="1">IF($A36=1,Info!$B$32-1,"")</f>
        <v/>
      </c>
      <c r="BJ36" s="16">
        <f t="shared" ca="1" si="3"/>
        <v>1</v>
      </c>
      <c r="BK36" s="16" t="str">
        <f ca="1">IF($A36=3,'part2 invmod'!D35,"")</f>
        <v/>
      </c>
    </row>
    <row r="37" spans="1:63">
      <c r="A37" s="10">
        <f ca="1">OFFSET(Input!C$1,COUNT(Input!$C:$C)-(ROW()-ROW($A$3)+1),0)</f>
        <v>3</v>
      </c>
      <c r="B37" s="7" t="str">
        <f ca="1">OFFSET(Input!D$1,COUNT(Input!$C:$C)-(ROW()-ROW($A$3)+1),0)</f>
        <v>interleave</v>
      </c>
      <c r="C37" s="7">
        <f ca="1">OFFSET(Input!E$1,COUNT(Input!$C:$C)-(ROW()-ROW($A$3)+1),0)</f>
        <v>62</v>
      </c>
      <c r="D37" s="6">
        <f ca="1">MOD(BD37+MOD(SUMPRODUCT(--ISODD(INT(D36/F$2:M$2)),F37:M37),Info!$B$32)+MOD(SUMPRODUCT(--ISODD(INT(D36/N$2:U$2)),N37:U37),Info!$B$32)+MOD(SUMPRODUCT(--ISODD(INT(D36/V$2:AC$2)),V37:AC37),Info!$B$32)+MOD(SUMPRODUCT(--ISODD(INT(D36/AD$2:AK$2)),AD37:AK37),Info!$B$32)+MOD(SUMPRODUCT(--ISODD(INT(D36/AL$2:AS$2)),AL37:AS37),Info!$B$32)+MOD(SUMPRODUCT(--ISODD(INT(D36/AT$2:BA$2)),AT37:BA37),Info!$B$32)+MOD(SUMPRODUCT(--ISODD(INT(D36/BB$2:BC$2)),BB37:BC37),Info!$B$32),Info!$B$32)</f>
        <v>34382403702756</v>
      </c>
      <c r="E37" s="15">
        <f ca="1">MOD(MOD(SUMPRODUCT(--ISODD(INT(E36/F$2:M$2)),F37:M37),Info!$B$32)+MOD(SUMPRODUCT(--ISODD(INT(E36/N$2:U$2)),N37:U37),Info!$B$32)+MOD(SUMPRODUCT(--ISODD(INT(E36/V$2:AC$2)),V37:AC37),Info!$B$32)+MOD(SUMPRODUCT(--ISODD(INT(E36/AD$2:AK$2)),AD37:AK37),Info!$B$32)+MOD(SUMPRODUCT(--ISODD(INT(E36/AL$2:AS$2)),AL37:AS37),Info!$B$32)+MOD(SUMPRODUCT(--ISODD(INT(E36/AT$2:BA$2)),AT37:BA37),Info!$B$32)+MOD(SUMPRODUCT(--ISODD(INT(E36/BB$2:BC$2)),BB37:BC37),Info!$B$32),Info!$B$32)</f>
        <v>50421310032769</v>
      </c>
      <c r="F37" s="15">
        <f t="shared" ca="1" si="1"/>
        <v>86600117550518</v>
      </c>
      <c r="G37" s="15">
        <f ca="1">F37*2-IF(F37*2&gt;=Info!$B$32,Info!$B$32,0)</f>
        <v>53884517586989</v>
      </c>
      <c r="H37" s="15">
        <f ca="1">G37*2-IF(G37*2&gt;=Info!$B$32,Info!$B$32,0)</f>
        <v>107769035173978</v>
      </c>
      <c r="I37" s="15">
        <f ca="1">H37*2-IF(H37*2&gt;=Info!$B$32,Info!$B$32,0)</f>
        <v>96222352833909</v>
      </c>
      <c r="J37" s="15">
        <f ca="1">I37*2-IF(I37*2&gt;=Info!$B$32,Info!$B$32,0)</f>
        <v>73128988153771</v>
      </c>
      <c r="K37" s="15">
        <f ca="1">J37*2-IF(J37*2&gt;=Info!$B$32,Info!$B$32,0)</f>
        <v>26942258793495</v>
      </c>
      <c r="L37" s="15">
        <f ca="1">K37*2-IF(K37*2&gt;=Info!$B$32,Info!$B$32,0)</f>
        <v>53884517586990</v>
      </c>
      <c r="M37" s="15">
        <f ca="1">L37*2-IF(L37*2&gt;=Info!$B$32,Info!$B$32,0)</f>
        <v>107769035173980</v>
      </c>
      <c r="N37" s="15">
        <f ca="1">M37*2-IF(M37*2&gt;=Info!$B$32,Info!$B$32,0)</f>
        <v>96222352833913</v>
      </c>
      <c r="O37" s="15">
        <f ca="1">N37*2-IF(N37*2&gt;=Info!$B$32,Info!$B$32,0)</f>
        <v>73128988153779</v>
      </c>
      <c r="P37" s="15">
        <f ca="1">O37*2-IF(O37*2&gt;=Info!$B$32,Info!$B$32,0)</f>
        <v>26942258793511</v>
      </c>
      <c r="Q37" s="15">
        <f ca="1">P37*2-IF(P37*2&gt;=Info!$B$32,Info!$B$32,0)</f>
        <v>53884517587022</v>
      </c>
      <c r="R37" s="15">
        <f ca="1">Q37*2-IF(Q37*2&gt;=Info!$B$32,Info!$B$32,0)</f>
        <v>107769035174044</v>
      </c>
      <c r="S37" s="15">
        <f ca="1">R37*2-IF(R37*2&gt;=Info!$B$32,Info!$B$32,0)</f>
        <v>96222352834041</v>
      </c>
      <c r="T37" s="15">
        <f ca="1">S37*2-IF(S37*2&gt;=Info!$B$32,Info!$B$32,0)</f>
        <v>73128988154035</v>
      </c>
      <c r="U37" s="15">
        <f ca="1">T37*2-IF(T37*2&gt;=Info!$B$32,Info!$B$32,0)</f>
        <v>26942258794023</v>
      </c>
      <c r="V37" s="15">
        <f ca="1">U37*2-IF(U37*2&gt;=Info!$B$32,Info!$B$32,0)</f>
        <v>53884517588046</v>
      </c>
      <c r="W37" s="15">
        <f ca="1">V37*2-IF(V37*2&gt;=Info!$B$32,Info!$B$32,0)</f>
        <v>107769035176092</v>
      </c>
      <c r="X37" s="15">
        <f ca="1">W37*2-IF(W37*2&gt;=Info!$B$32,Info!$B$32,0)</f>
        <v>96222352838137</v>
      </c>
      <c r="Y37" s="15">
        <f ca="1">X37*2-IF(X37*2&gt;=Info!$B$32,Info!$B$32,0)</f>
        <v>73128988162227</v>
      </c>
      <c r="Z37" s="15">
        <f ca="1">Y37*2-IF(Y37*2&gt;=Info!$B$32,Info!$B$32,0)</f>
        <v>26942258810407</v>
      </c>
      <c r="AA37" s="15">
        <f ca="1">Z37*2-IF(Z37*2&gt;=Info!$B$32,Info!$B$32,0)</f>
        <v>53884517620814</v>
      </c>
      <c r="AB37" s="15">
        <f ca="1">AA37*2-IF(AA37*2&gt;=Info!$B$32,Info!$B$32,0)</f>
        <v>107769035241628</v>
      </c>
      <c r="AC37" s="15">
        <f ca="1">AB37*2-IF(AB37*2&gt;=Info!$B$32,Info!$B$32,0)</f>
        <v>96222352969209</v>
      </c>
      <c r="AD37" s="15">
        <f ca="1">AC37*2-IF(AC37*2&gt;=Info!$B$32,Info!$B$32,0)</f>
        <v>73128988424371</v>
      </c>
      <c r="AE37" s="15">
        <f ca="1">AD37*2-IF(AD37*2&gt;=Info!$B$32,Info!$B$32,0)</f>
        <v>26942259334695</v>
      </c>
      <c r="AF37" s="15">
        <f ca="1">AE37*2-IF(AE37*2&gt;=Info!$B$32,Info!$B$32,0)</f>
        <v>53884518669390</v>
      </c>
      <c r="AG37" s="15">
        <f ca="1">AF37*2-IF(AF37*2&gt;=Info!$B$32,Info!$B$32,0)</f>
        <v>107769037338780</v>
      </c>
      <c r="AH37" s="15">
        <f ca="1">AG37*2-IF(AG37*2&gt;=Info!$B$32,Info!$B$32,0)</f>
        <v>96222357163513</v>
      </c>
      <c r="AI37" s="15">
        <f ca="1">AH37*2-IF(AH37*2&gt;=Info!$B$32,Info!$B$32,0)</f>
        <v>73128996812979</v>
      </c>
      <c r="AJ37" s="15">
        <f ca="1">AI37*2-IF(AI37*2&gt;=Info!$B$32,Info!$B$32,0)</f>
        <v>26942276111911</v>
      </c>
      <c r="AK37" s="15">
        <f ca="1">AJ37*2-IF(AJ37*2&gt;=Info!$B$32,Info!$B$32,0)</f>
        <v>53884552223822</v>
      </c>
      <c r="AL37" s="15">
        <f ca="1">AK37*2-IF(AK37*2&gt;=Info!$B$32,Info!$B$32,0)</f>
        <v>107769104447644</v>
      </c>
      <c r="AM37" s="15">
        <f ca="1">AL37*2-IF(AL37*2&gt;=Info!$B$32,Info!$B$32,0)</f>
        <v>96222491381241</v>
      </c>
      <c r="AN37" s="15">
        <f ca="1">AM37*2-IF(AM37*2&gt;=Info!$B$32,Info!$B$32,0)</f>
        <v>73129265248435</v>
      </c>
      <c r="AO37" s="15">
        <f ca="1">AN37*2-IF(AN37*2&gt;=Info!$B$32,Info!$B$32,0)</f>
        <v>26942812982823</v>
      </c>
      <c r="AP37" s="15">
        <f ca="1">AO37*2-IF(AO37*2&gt;=Info!$B$32,Info!$B$32,0)</f>
        <v>53885625965646</v>
      </c>
      <c r="AQ37" s="15">
        <f ca="1">AP37*2-IF(AP37*2&gt;=Info!$B$32,Info!$B$32,0)</f>
        <v>107771251931292</v>
      </c>
      <c r="AR37" s="15">
        <f ca="1">AQ37*2-IF(AQ37*2&gt;=Info!$B$32,Info!$B$32,0)</f>
        <v>96226786348537</v>
      </c>
      <c r="AS37" s="15">
        <f ca="1">AR37*2-IF(AR37*2&gt;=Info!$B$32,Info!$B$32,0)</f>
        <v>73137855183027</v>
      </c>
      <c r="AT37" s="15">
        <f ca="1">AS37*2-IF(AS37*2&gt;=Info!$B$32,Info!$B$32,0)</f>
        <v>26959992852007</v>
      </c>
      <c r="AU37" s="15">
        <f ca="1">AT37*2-IF(AT37*2&gt;=Info!$B$32,Info!$B$32,0)</f>
        <v>53919985704014</v>
      </c>
      <c r="AV37" s="15">
        <f ca="1">AU37*2-IF(AU37*2&gt;=Info!$B$32,Info!$B$32,0)</f>
        <v>107839971408028</v>
      </c>
      <c r="AW37" s="15">
        <f ca="1">AV37*2-IF(AV37*2&gt;=Info!$B$32,Info!$B$32,0)</f>
        <v>96364225302009</v>
      </c>
      <c r="AX37" s="15">
        <f ca="1">AW37*2-IF(AW37*2&gt;=Info!$B$32,Info!$B$32,0)</f>
        <v>73412733089971</v>
      </c>
      <c r="AY37" s="15">
        <f ca="1">AX37*2-IF(AX37*2&gt;=Info!$B$32,Info!$B$32,0)</f>
        <v>27509748665895</v>
      </c>
      <c r="AZ37" s="15">
        <f ca="1">AY37*2-IF(AY37*2&gt;=Info!$B$32,Info!$B$32,0)</f>
        <v>55019497331790</v>
      </c>
      <c r="BA37" s="15">
        <f ca="1">AZ37*2-IF(AZ37*2&gt;=Info!$B$32,Info!$B$32,0)</f>
        <v>110038994663580</v>
      </c>
      <c r="BB37" s="15">
        <f ca="1">BA37*2-IF(BA37*2&gt;=Info!$B$32,Info!$B$32,0)</f>
        <v>100762271813113</v>
      </c>
      <c r="BC37" s="15">
        <f ca="1">BB37*2-IF(BB37*2&gt;=Info!$B$32,Info!$B$32,0)</f>
        <v>82208826112179</v>
      </c>
      <c r="BD37" s="13">
        <f ca="1">INDEX(BF37:BH37,A37)</f>
        <v>0</v>
      </c>
      <c r="BE37" s="13">
        <f ca="1">INDEX(BI37:BK37,A37)</f>
        <v>86600117550518</v>
      </c>
      <c r="BF37" s="14" t="str">
        <f ca="1">IF($A37=1,Info!$B$32-1,"")</f>
        <v/>
      </c>
      <c r="BG37" s="14" t="str">
        <f ca="1">IF($A37=2,IF($C37&lt;0,Info!$B$32+$C37,$C37),"")</f>
        <v/>
      </c>
      <c r="BH37" s="14">
        <f t="shared" ca="1" si="2"/>
        <v>0</v>
      </c>
      <c r="BI37" s="16" t="str">
        <f ca="1">IF($A37=1,Info!$B$32-1,"")</f>
        <v/>
      </c>
      <c r="BJ37" s="16" t="str">
        <f t="shared" ca="1" si="3"/>
        <v/>
      </c>
      <c r="BK37" s="16">
        <f ca="1">IF($A37=3,'part2 invmod'!D36,"")</f>
        <v>86600117550518</v>
      </c>
    </row>
    <row r="38" spans="1:63">
      <c r="A38" s="10">
        <f ca="1">OFFSET(Input!C$1,COUNT(Input!$C:$C)-(ROW()-ROW($A$3)+1),0)</f>
        <v>1</v>
      </c>
      <c r="B38" s="7" t="str">
        <f ca="1">OFFSET(Input!D$1,COUNT(Input!$C:$C)-(ROW()-ROW($A$3)+1),0)</f>
        <v>reverse</v>
      </c>
      <c r="C38" s="7">
        <f ca="1">OFFSET(Input!E$1,COUNT(Input!$C:$C)-(ROW()-ROW($A$3)+1),0)</f>
        <v>0</v>
      </c>
      <c r="D38" s="6">
        <f ca="1">MOD(BD38+MOD(SUMPRODUCT(--ISODD(INT(D37/F$2:M$2)),F38:M38),Info!$B$32)+MOD(SUMPRODUCT(--ISODD(INT(D37/N$2:U$2)),N38:U38),Info!$B$32)+MOD(SUMPRODUCT(--ISODD(INT(D37/V$2:AC$2)),V38:AC38),Info!$B$32)+MOD(SUMPRODUCT(--ISODD(INT(D37/AD$2:AK$2)),AD38:AK38),Info!$B$32)+MOD(SUMPRODUCT(--ISODD(INT(D37/AL$2:AS$2)),AL38:AS38),Info!$B$32)+MOD(SUMPRODUCT(--ISODD(INT(D37/AT$2:BA$2)),AT38:BA38),Info!$B$32)+MOD(SUMPRODUCT(--ISODD(INT(D37/BB$2:BC$2)),BB38:BC38),Info!$B$32),Info!$B$32)</f>
        <v>84933313811290</v>
      </c>
      <c r="E38" s="15">
        <f ca="1">MOD(MOD(SUMPRODUCT(--ISODD(INT(E37/F$2:M$2)),F38:M38),Info!$B$32)+MOD(SUMPRODUCT(--ISODD(INT(E37/N$2:U$2)),N38:U38),Info!$B$32)+MOD(SUMPRODUCT(--ISODD(INT(E37/V$2:AC$2)),V38:AC38),Info!$B$32)+MOD(SUMPRODUCT(--ISODD(INT(E37/AD$2:AK$2)),AD38:AK38),Info!$B$32)+MOD(SUMPRODUCT(--ISODD(INT(E37/AL$2:AS$2)),AL38:AS38),Info!$B$32)+MOD(SUMPRODUCT(--ISODD(INT(E37/AT$2:BA$2)),AT38:BA38),Info!$B$32)+MOD(SUMPRODUCT(--ISODD(INT(E37/BB$2:BC$2)),BB38:BC38),Info!$B$32),Info!$B$32)</f>
        <v>68894407481278</v>
      </c>
      <c r="F38" s="15">
        <f t="shared" ca="1" si="1"/>
        <v>119315717514046</v>
      </c>
      <c r="G38" s="15">
        <f ca="1">F38*2-IF(F38*2&gt;=Info!$B$32,Info!$B$32,0)</f>
        <v>119315717514045</v>
      </c>
      <c r="H38" s="15">
        <f ca="1">G38*2-IF(G38*2&gt;=Info!$B$32,Info!$B$32,0)</f>
        <v>119315717514043</v>
      </c>
      <c r="I38" s="15">
        <f ca="1">H38*2-IF(H38*2&gt;=Info!$B$32,Info!$B$32,0)</f>
        <v>119315717514039</v>
      </c>
      <c r="J38" s="15">
        <f ca="1">I38*2-IF(I38*2&gt;=Info!$B$32,Info!$B$32,0)</f>
        <v>119315717514031</v>
      </c>
      <c r="K38" s="15">
        <f ca="1">J38*2-IF(J38*2&gt;=Info!$B$32,Info!$B$32,0)</f>
        <v>119315717514015</v>
      </c>
      <c r="L38" s="15">
        <f ca="1">K38*2-IF(K38*2&gt;=Info!$B$32,Info!$B$32,0)</f>
        <v>119315717513983</v>
      </c>
      <c r="M38" s="15">
        <f ca="1">L38*2-IF(L38*2&gt;=Info!$B$32,Info!$B$32,0)</f>
        <v>119315717513919</v>
      </c>
      <c r="N38" s="15">
        <f ca="1">M38*2-IF(M38*2&gt;=Info!$B$32,Info!$B$32,0)</f>
        <v>119315717513791</v>
      </c>
      <c r="O38" s="15">
        <f ca="1">N38*2-IF(N38*2&gt;=Info!$B$32,Info!$B$32,0)</f>
        <v>119315717513535</v>
      </c>
      <c r="P38" s="15">
        <f ca="1">O38*2-IF(O38*2&gt;=Info!$B$32,Info!$B$32,0)</f>
        <v>119315717513023</v>
      </c>
      <c r="Q38" s="15">
        <f ca="1">P38*2-IF(P38*2&gt;=Info!$B$32,Info!$B$32,0)</f>
        <v>119315717511999</v>
      </c>
      <c r="R38" s="15">
        <f ca="1">Q38*2-IF(Q38*2&gt;=Info!$B$32,Info!$B$32,0)</f>
        <v>119315717509951</v>
      </c>
      <c r="S38" s="15">
        <f ca="1">R38*2-IF(R38*2&gt;=Info!$B$32,Info!$B$32,0)</f>
        <v>119315717505855</v>
      </c>
      <c r="T38" s="15">
        <f ca="1">S38*2-IF(S38*2&gt;=Info!$B$32,Info!$B$32,0)</f>
        <v>119315717497663</v>
      </c>
      <c r="U38" s="15">
        <f ca="1">T38*2-IF(T38*2&gt;=Info!$B$32,Info!$B$32,0)</f>
        <v>119315717481279</v>
      </c>
      <c r="V38" s="15">
        <f ca="1">U38*2-IF(U38*2&gt;=Info!$B$32,Info!$B$32,0)</f>
        <v>119315717448511</v>
      </c>
      <c r="W38" s="15">
        <f ca="1">V38*2-IF(V38*2&gt;=Info!$B$32,Info!$B$32,0)</f>
        <v>119315717382975</v>
      </c>
      <c r="X38" s="15">
        <f ca="1">W38*2-IF(W38*2&gt;=Info!$B$32,Info!$B$32,0)</f>
        <v>119315717251903</v>
      </c>
      <c r="Y38" s="15">
        <f ca="1">X38*2-IF(X38*2&gt;=Info!$B$32,Info!$B$32,0)</f>
        <v>119315716989759</v>
      </c>
      <c r="Z38" s="15">
        <f ca="1">Y38*2-IF(Y38*2&gt;=Info!$B$32,Info!$B$32,0)</f>
        <v>119315716465471</v>
      </c>
      <c r="AA38" s="15">
        <f ca="1">Z38*2-IF(Z38*2&gt;=Info!$B$32,Info!$B$32,0)</f>
        <v>119315715416895</v>
      </c>
      <c r="AB38" s="15">
        <f ca="1">AA38*2-IF(AA38*2&gt;=Info!$B$32,Info!$B$32,0)</f>
        <v>119315713319743</v>
      </c>
      <c r="AC38" s="15">
        <f ca="1">AB38*2-IF(AB38*2&gt;=Info!$B$32,Info!$B$32,0)</f>
        <v>119315709125439</v>
      </c>
      <c r="AD38" s="15">
        <f ca="1">AC38*2-IF(AC38*2&gt;=Info!$B$32,Info!$B$32,0)</f>
        <v>119315700736831</v>
      </c>
      <c r="AE38" s="15">
        <f ca="1">AD38*2-IF(AD38*2&gt;=Info!$B$32,Info!$B$32,0)</f>
        <v>119315683959615</v>
      </c>
      <c r="AF38" s="15">
        <f ca="1">AE38*2-IF(AE38*2&gt;=Info!$B$32,Info!$B$32,0)</f>
        <v>119315650405183</v>
      </c>
      <c r="AG38" s="15">
        <f ca="1">AF38*2-IF(AF38*2&gt;=Info!$B$32,Info!$B$32,0)</f>
        <v>119315583296319</v>
      </c>
      <c r="AH38" s="15">
        <f ca="1">AG38*2-IF(AG38*2&gt;=Info!$B$32,Info!$B$32,0)</f>
        <v>119315449078591</v>
      </c>
      <c r="AI38" s="15">
        <f ca="1">AH38*2-IF(AH38*2&gt;=Info!$B$32,Info!$B$32,0)</f>
        <v>119315180643135</v>
      </c>
      <c r="AJ38" s="15">
        <f ca="1">AI38*2-IF(AI38*2&gt;=Info!$B$32,Info!$B$32,0)</f>
        <v>119314643772223</v>
      </c>
      <c r="AK38" s="15">
        <f ca="1">AJ38*2-IF(AJ38*2&gt;=Info!$B$32,Info!$B$32,0)</f>
        <v>119313570030399</v>
      </c>
      <c r="AL38" s="15">
        <f ca="1">AK38*2-IF(AK38*2&gt;=Info!$B$32,Info!$B$32,0)</f>
        <v>119311422546751</v>
      </c>
      <c r="AM38" s="15">
        <f ca="1">AL38*2-IF(AL38*2&gt;=Info!$B$32,Info!$B$32,0)</f>
        <v>119307127579455</v>
      </c>
      <c r="AN38" s="15">
        <f ca="1">AM38*2-IF(AM38*2&gt;=Info!$B$32,Info!$B$32,0)</f>
        <v>119298537644863</v>
      </c>
      <c r="AO38" s="15">
        <f ca="1">AN38*2-IF(AN38*2&gt;=Info!$B$32,Info!$B$32,0)</f>
        <v>119281357775679</v>
      </c>
      <c r="AP38" s="15">
        <f ca="1">AO38*2-IF(AO38*2&gt;=Info!$B$32,Info!$B$32,0)</f>
        <v>119246998037311</v>
      </c>
      <c r="AQ38" s="15">
        <f ca="1">AP38*2-IF(AP38*2&gt;=Info!$B$32,Info!$B$32,0)</f>
        <v>119178278560575</v>
      </c>
      <c r="AR38" s="15">
        <f ca="1">AQ38*2-IF(AQ38*2&gt;=Info!$B$32,Info!$B$32,0)</f>
        <v>119040839607103</v>
      </c>
      <c r="AS38" s="15">
        <f ca="1">AR38*2-IF(AR38*2&gt;=Info!$B$32,Info!$B$32,0)</f>
        <v>118765961700159</v>
      </c>
      <c r="AT38" s="15">
        <f ca="1">AS38*2-IF(AS38*2&gt;=Info!$B$32,Info!$B$32,0)</f>
        <v>118216205886271</v>
      </c>
      <c r="AU38" s="15">
        <f ca="1">AT38*2-IF(AT38*2&gt;=Info!$B$32,Info!$B$32,0)</f>
        <v>117116694258495</v>
      </c>
      <c r="AV38" s="15">
        <f ca="1">AU38*2-IF(AU38*2&gt;=Info!$B$32,Info!$B$32,0)</f>
        <v>114917671002943</v>
      </c>
      <c r="AW38" s="15">
        <f ca="1">AV38*2-IF(AV38*2&gt;=Info!$B$32,Info!$B$32,0)</f>
        <v>110519624491839</v>
      </c>
      <c r="AX38" s="15">
        <f ca="1">AW38*2-IF(AW38*2&gt;=Info!$B$32,Info!$B$32,0)</f>
        <v>101723531469631</v>
      </c>
      <c r="AY38" s="15">
        <f ca="1">AX38*2-IF(AX38*2&gt;=Info!$B$32,Info!$B$32,0)</f>
        <v>84131345425215</v>
      </c>
      <c r="AZ38" s="15">
        <f ca="1">AY38*2-IF(AY38*2&gt;=Info!$B$32,Info!$B$32,0)</f>
        <v>48946973336383</v>
      </c>
      <c r="BA38" s="15">
        <f ca="1">AZ38*2-IF(AZ38*2&gt;=Info!$B$32,Info!$B$32,0)</f>
        <v>97893946672766</v>
      </c>
      <c r="BB38" s="15">
        <f ca="1">BA38*2-IF(BA38*2&gt;=Info!$B$32,Info!$B$32,0)</f>
        <v>76472175831485</v>
      </c>
      <c r="BC38" s="15">
        <f ca="1">BB38*2-IF(BB38*2&gt;=Info!$B$32,Info!$B$32,0)</f>
        <v>33628634148923</v>
      </c>
      <c r="BD38" s="13">
        <f ca="1">INDEX(BF38:BH38,A38)</f>
        <v>119315717514046</v>
      </c>
      <c r="BE38" s="13">
        <f ca="1">INDEX(BI38:BK38,A38)</f>
        <v>119315717514046</v>
      </c>
      <c r="BF38" s="14">
        <f ca="1">IF($A38=1,Info!$B$32-1,"")</f>
        <v>119315717514046</v>
      </c>
      <c r="BG38" s="14" t="str">
        <f ca="1">IF($A38=2,IF($C38&lt;0,Info!$B$32+$C38,$C38),"")</f>
        <v/>
      </c>
      <c r="BH38" s="14" t="str">
        <f t="shared" ca="1" si="2"/>
        <v/>
      </c>
      <c r="BI38" s="16">
        <f ca="1">IF($A38=1,Info!$B$32-1,"")</f>
        <v>119315717514046</v>
      </c>
      <c r="BJ38" s="16" t="str">
        <f t="shared" ca="1" si="3"/>
        <v/>
      </c>
      <c r="BK38" s="16" t="str">
        <f ca="1">IF($A38=3,'part2 invmod'!D37,"")</f>
        <v/>
      </c>
    </row>
    <row r="39" spans="1:63">
      <c r="A39" s="10">
        <f ca="1">OFFSET(Input!C$1,COUNT(Input!$C:$C)-(ROW()-ROW($A$3)+1),0)</f>
        <v>3</v>
      </c>
      <c r="B39" s="7" t="str">
        <f ca="1">OFFSET(Input!D$1,COUNT(Input!$C:$C)-(ROW()-ROW($A$3)+1),0)</f>
        <v>interleave</v>
      </c>
      <c r="C39" s="7">
        <f ca="1">OFFSET(Input!E$1,COUNT(Input!$C:$C)-(ROW()-ROW($A$3)+1),0)</f>
        <v>48</v>
      </c>
      <c r="D39" s="6">
        <f ca="1">MOD(BD39+MOD(SUMPRODUCT(--ISODD(INT(D38/F$2:M$2)),F39:M39),Info!$B$32)+MOD(SUMPRODUCT(--ISODD(INT(D38/N$2:U$2)),N39:U39),Info!$B$32)+MOD(SUMPRODUCT(--ISODD(INT(D38/V$2:AC$2)),V39:AC39),Info!$B$32)+MOD(SUMPRODUCT(--ISODD(INT(D38/AD$2:AK$2)),AD39:AK39),Info!$B$32)+MOD(SUMPRODUCT(--ISODD(INT(D38/AL$2:AS$2)),AL39:AS39),Info!$B$32)+MOD(SUMPRODUCT(--ISODD(INT(D38/AT$2:BA$2)),AT39:BA39),Info!$B$32)+MOD(SUMPRODUCT(--ISODD(INT(D38/BB$2:BC$2)),BB39:BC39),Info!$B$32),Info!$B$32)</f>
        <v>26626885186495</v>
      </c>
      <c r="E39" s="15">
        <f ca="1">MOD(MOD(SUMPRODUCT(--ISODD(INT(E38/F$2:M$2)),F39:M39),Info!$B$32)+MOD(SUMPRODUCT(--ISODD(INT(E38/N$2:U$2)),N39:U39),Info!$B$32)+MOD(SUMPRODUCT(--ISODD(INT(E38/V$2:AC$2)),V39:AC39),Info!$B$32)+MOD(SUMPRODUCT(--ISODD(INT(E38/AD$2:AK$2)),AD39:AK39),Info!$B$32)+MOD(SUMPRODUCT(--ISODD(INT(E38/AL$2:AS$2)),AL39:AS39),Info!$B$32)+MOD(SUMPRODUCT(--ISODD(INT(E38/AT$2:BA$2)),AT39:BA39),Info!$B$32)+MOD(SUMPRODUCT(--ISODD(INT(E38/BB$2:BC$2)),BB39:BC39),Info!$B$32),Info!$B$32)</f>
        <v>115779529440155</v>
      </c>
      <c r="F39" s="15">
        <f t="shared" ca="1" si="1"/>
        <v>2485744114876</v>
      </c>
      <c r="G39" s="15">
        <f ca="1">F39*2-IF(F39*2&gt;=Info!$B$32,Info!$B$32,0)</f>
        <v>4971488229752</v>
      </c>
      <c r="H39" s="15">
        <f ca="1">G39*2-IF(G39*2&gt;=Info!$B$32,Info!$B$32,0)</f>
        <v>9942976459504</v>
      </c>
      <c r="I39" s="15">
        <f ca="1">H39*2-IF(H39*2&gt;=Info!$B$32,Info!$B$32,0)</f>
        <v>19885952919008</v>
      </c>
      <c r="J39" s="15">
        <f ca="1">I39*2-IF(I39*2&gt;=Info!$B$32,Info!$B$32,0)</f>
        <v>39771905838016</v>
      </c>
      <c r="K39" s="15">
        <f ca="1">J39*2-IF(J39*2&gt;=Info!$B$32,Info!$B$32,0)</f>
        <v>79543811676032</v>
      </c>
      <c r="L39" s="15">
        <f ca="1">K39*2-IF(K39*2&gt;=Info!$B$32,Info!$B$32,0)</f>
        <v>39771905838017</v>
      </c>
      <c r="M39" s="15">
        <f ca="1">L39*2-IF(L39*2&gt;=Info!$B$32,Info!$B$32,0)</f>
        <v>79543811676034</v>
      </c>
      <c r="N39" s="15">
        <f ca="1">M39*2-IF(M39*2&gt;=Info!$B$32,Info!$B$32,0)</f>
        <v>39771905838021</v>
      </c>
      <c r="O39" s="15">
        <f ca="1">N39*2-IF(N39*2&gt;=Info!$B$32,Info!$B$32,0)</f>
        <v>79543811676042</v>
      </c>
      <c r="P39" s="15">
        <f ca="1">O39*2-IF(O39*2&gt;=Info!$B$32,Info!$B$32,0)</f>
        <v>39771905838037</v>
      </c>
      <c r="Q39" s="15">
        <f ca="1">P39*2-IF(P39*2&gt;=Info!$B$32,Info!$B$32,0)</f>
        <v>79543811676074</v>
      </c>
      <c r="R39" s="15">
        <f ca="1">Q39*2-IF(Q39*2&gt;=Info!$B$32,Info!$B$32,0)</f>
        <v>39771905838101</v>
      </c>
      <c r="S39" s="15">
        <f ca="1">R39*2-IF(R39*2&gt;=Info!$B$32,Info!$B$32,0)</f>
        <v>79543811676202</v>
      </c>
      <c r="T39" s="15">
        <f ca="1">S39*2-IF(S39*2&gt;=Info!$B$32,Info!$B$32,0)</f>
        <v>39771905838357</v>
      </c>
      <c r="U39" s="15">
        <f ca="1">T39*2-IF(T39*2&gt;=Info!$B$32,Info!$B$32,0)</f>
        <v>79543811676714</v>
      </c>
      <c r="V39" s="15">
        <f ca="1">U39*2-IF(U39*2&gt;=Info!$B$32,Info!$B$32,0)</f>
        <v>39771905839381</v>
      </c>
      <c r="W39" s="15">
        <f ca="1">V39*2-IF(V39*2&gt;=Info!$B$32,Info!$B$32,0)</f>
        <v>79543811678762</v>
      </c>
      <c r="X39" s="15">
        <f ca="1">W39*2-IF(W39*2&gt;=Info!$B$32,Info!$B$32,0)</f>
        <v>39771905843477</v>
      </c>
      <c r="Y39" s="15">
        <f ca="1">X39*2-IF(X39*2&gt;=Info!$B$32,Info!$B$32,0)</f>
        <v>79543811686954</v>
      </c>
      <c r="Z39" s="15">
        <f ca="1">Y39*2-IF(Y39*2&gt;=Info!$B$32,Info!$B$32,0)</f>
        <v>39771905859861</v>
      </c>
      <c r="AA39" s="15">
        <f ca="1">Z39*2-IF(Z39*2&gt;=Info!$B$32,Info!$B$32,0)</f>
        <v>79543811719722</v>
      </c>
      <c r="AB39" s="15">
        <f ca="1">AA39*2-IF(AA39*2&gt;=Info!$B$32,Info!$B$32,0)</f>
        <v>39771905925397</v>
      </c>
      <c r="AC39" s="15">
        <f ca="1">AB39*2-IF(AB39*2&gt;=Info!$B$32,Info!$B$32,0)</f>
        <v>79543811850794</v>
      </c>
      <c r="AD39" s="15">
        <f ca="1">AC39*2-IF(AC39*2&gt;=Info!$B$32,Info!$B$32,0)</f>
        <v>39771906187541</v>
      </c>
      <c r="AE39" s="15">
        <f ca="1">AD39*2-IF(AD39*2&gt;=Info!$B$32,Info!$B$32,0)</f>
        <v>79543812375082</v>
      </c>
      <c r="AF39" s="15">
        <f ca="1">AE39*2-IF(AE39*2&gt;=Info!$B$32,Info!$B$32,0)</f>
        <v>39771907236117</v>
      </c>
      <c r="AG39" s="15">
        <f ca="1">AF39*2-IF(AF39*2&gt;=Info!$B$32,Info!$B$32,0)</f>
        <v>79543814472234</v>
      </c>
      <c r="AH39" s="15">
        <f ca="1">AG39*2-IF(AG39*2&gt;=Info!$B$32,Info!$B$32,0)</f>
        <v>39771911430421</v>
      </c>
      <c r="AI39" s="15">
        <f ca="1">AH39*2-IF(AH39*2&gt;=Info!$B$32,Info!$B$32,0)</f>
        <v>79543822860842</v>
      </c>
      <c r="AJ39" s="15">
        <f ca="1">AI39*2-IF(AI39*2&gt;=Info!$B$32,Info!$B$32,0)</f>
        <v>39771928207637</v>
      </c>
      <c r="AK39" s="15">
        <f ca="1">AJ39*2-IF(AJ39*2&gt;=Info!$B$32,Info!$B$32,0)</f>
        <v>79543856415274</v>
      </c>
      <c r="AL39" s="15">
        <f ca="1">AK39*2-IF(AK39*2&gt;=Info!$B$32,Info!$B$32,0)</f>
        <v>39771995316501</v>
      </c>
      <c r="AM39" s="15">
        <f ca="1">AL39*2-IF(AL39*2&gt;=Info!$B$32,Info!$B$32,0)</f>
        <v>79543990633002</v>
      </c>
      <c r="AN39" s="15">
        <f ca="1">AM39*2-IF(AM39*2&gt;=Info!$B$32,Info!$B$32,0)</f>
        <v>39772263751957</v>
      </c>
      <c r="AO39" s="15">
        <f ca="1">AN39*2-IF(AN39*2&gt;=Info!$B$32,Info!$B$32,0)</f>
        <v>79544527503914</v>
      </c>
      <c r="AP39" s="15">
        <f ca="1">AO39*2-IF(AO39*2&gt;=Info!$B$32,Info!$B$32,0)</f>
        <v>39773337493781</v>
      </c>
      <c r="AQ39" s="15">
        <f ca="1">AP39*2-IF(AP39*2&gt;=Info!$B$32,Info!$B$32,0)</f>
        <v>79546674987562</v>
      </c>
      <c r="AR39" s="15">
        <f ca="1">AQ39*2-IF(AQ39*2&gt;=Info!$B$32,Info!$B$32,0)</f>
        <v>39777632461077</v>
      </c>
      <c r="AS39" s="15">
        <f ca="1">AR39*2-IF(AR39*2&gt;=Info!$B$32,Info!$B$32,0)</f>
        <v>79555264922154</v>
      </c>
      <c r="AT39" s="15">
        <f ca="1">AS39*2-IF(AS39*2&gt;=Info!$B$32,Info!$B$32,0)</f>
        <v>39794812330261</v>
      </c>
      <c r="AU39" s="15">
        <f ca="1">AT39*2-IF(AT39*2&gt;=Info!$B$32,Info!$B$32,0)</f>
        <v>79589624660522</v>
      </c>
      <c r="AV39" s="15">
        <f ca="1">AU39*2-IF(AU39*2&gt;=Info!$B$32,Info!$B$32,0)</f>
        <v>39863531806997</v>
      </c>
      <c r="AW39" s="15">
        <f ca="1">AV39*2-IF(AV39*2&gt;=Info!$B$32,Info!$B$32,0)</f>
        <v>79727063613994</v>
      </c>
      <c r="AX39" s="15">
        <f ca="1">AW39*2-IF(AW39*2&gt;=Info!$B$32,Info!$B$32,0)</f>
        <v>40138409713941</v>
      </c>
      <c r="AY39" s="15">
        <f ca="1">AX39*2-IF(AX39*2&gt;=Info!$B$32,Info!$B$32,0)</f>
        <v>80276819427882</v>
      </c>
      <c r="AZ39" s="15">
        <f ca="1">AY39*2-IF(AY39*2&gt;=Info!$B$32,Info!$B$32,0)</f>
        <v>41237921341717</v>
      </c>
      <c r="BA39" s="15">
        <f ca="1">AZ39*2-IF(AZ39*2&gt;=Info!$B$32,Info!$B$32,0)</f>
        <v>82475842683434</v>
      </c>
      <c r="BB39" s="15">
        <f ca="1">BA39*2-IF(BA39*2&gt;=Info!$B$32,Info!$B$32,0)</f>
        <v>45635967852821</v>
      </c>
      <c r="BC39" s="15">
        <f ca="1">BB39*2-IF(BB39*2&gt;=Info!$B$32,Info!$B$32,0)</f>
        <v>91271935705642</v>
      </c>
      <c r="BD39" s="13">
        <f ca="1">INDEX(BF39:BH39,A39)</f>
        <v>0</v>
      </c>
      <c r="BE39" s="13">
        <f ca="1">INDEX(BI39:BK39,A39)</f>
        <v>2485744114876</v>
      </c>
      <c r="BF39" s="14" t="str">
        <f ca="1">IF($A39=1,Info!$B$32-1,"")</f>
        <v/>
      </c>
      <c r="BG39" s="14" t="str">
        <f ca="1">IF($A39=2,IF($C39&lt;0,Info!$B$32+$C39,$C39),"")</f>
        <v/>
      </c>
      <c r="BH39" s="14">
        <f t="shared" ca="1" si="2"/>
        <v>0</v>
      </c>
      <c r="BI39" s="16" t="str">
        <f ca="1">IF($A39=1,Info!$B$32-1,"")</f>
        <v/>
      </c>
      <c r="BJ39" s="16" t="str">
        <f t="shared" ca="1" si="3"/>
        <v/>
      </c>
      <c r="BK39" s="16">
        <f ca="1">IF($A39=3,'part2 invmod'!D38,"")</f>
        <v>2485744114876</v>
      </c>
    </row>
    <row r="40" spans="1:63">
      <c r="A40" s="10">
        <f ca="1">OFFSET(Input!C$1,COUNT(Input!$C:$C)-(ROW()-ROW($A$3)+1),0)</f>
        <v>1</v>
      </c>
      <c r="B40" s="7" t="str">
        <f ca="1">OFFSET(Input!D$1,COUNT(Input!$C:$C)-(ROW()-ROW($A$3)+1),0)</f>
        <v>reverse</v>
      </c>
      <c r="C40" s="7">
        <f ca="1">OFFSET(Input!E$1,COUNT(Input!$C:$C)-(ROW()-ROW($A$3)+1),0)</f>
        <v>0</v>
      </c>
      <c r="D40" s="6">
        <f ca="1">MOD(BD40+MOD(SUMPRODUCT(--ISODD(INT(D39/F$2:M$2)),F40:M40),Info!$B$32)+MOD(SUMPRODUCT(--ISODD(INT(D39/N$2:U$2)),N40:U40),Info!$B$32)+MOD(SUMPRODUCT(--ISODD(INT(D39/V$2:AC$2)),V40:AC40),Info!$B$32)+MOD(SUMPRODUCT(--ISODD(INT(D39/AD$2:AK$2)),AD40:AK40),Info!$B$32)+MOD(SUMPRODUCT(--ISODD(INT(D39/AL$2:AS$2)),AL40:AS40),Info!$B$32)+MOD(SUMPRODUCT(--ISODD(INT(D39/AT$2:BA$2)),AT40:BA40),Info!$B$32)+MOD(SUMPRODUCT(--ISODD(INT(D39/BB$2:BC$2)),BB40:BC40),Info!$B$32),Info!$B$32)</f>
        <v>92688832327551</v>
      </c>
      <c r="E40" s="15">
        <f ca="1">MOD(MOD(SUMPRODUCT(--ISODD(INT(E39/F$2:M$2)),F40:M40),Info!$B$32)+MOD(SUMPRODUCT(--ISODD(INT(E39/N$2:U$2)),N40:U40),Info!$B$32)+MOD(SUMPRODUCT(--ISODD(INT(E39/V$2:AC$2)),V40:AC40),Info!$B$32)+MOD(SUMPRODUCT(--ISODD(INT(E39/AD$2:AK$2)),AD40:AK40),Info!$B$32)+MOD(SUMPRODUCT(--ISODD(INT(E39/AL$2:AS$2)),AL40:AS40),Info!$B$32)+MOD(SUMPRODUCT(--ISODD(INT(E39/AT$2:BA$2)),AT40:BA40),Info!$B$32)+MOD(SUMPRODUCT(--ISODD(INT(E39/BB$2:BC$2)),BB40:BC40),Info!$B$32),Info!$B$32)</f>
        <v>3536188073892</v>
      </c>
      <c r="F40" s="15">
        <f t="shared" ca="1" si="1"/>
        <v>119315717514046</v>
      </c>
      <c r="G40" s="15">
        <f ca="1">F40*2-IF(F40*2&gt;=Info!$B$32,Info!$B$32,0)</f>
        <v>119315717514045</v>
      </c>
      <c r="H40" s="15">
        <f ca="1">G40*2-IF(G40*2&gt;=Info!$B$32,Info!$B$32,0)</f>
        <v>119315717514043</v>
      </c>
      <c r="I40" s="15">
        <f ca="1">H40*2-IF(H40*2&gt;=Info!$B$32,Info!$B$32,0)</f>
        <v>119315717514039</v>
      </c>
      <c r="J40" s="15">
        <f ca="1">I40*2-IF(I40*2&gt;=Info!$B$32,Info!$B$32,0)</f>
        <v>119315717514031</v>
      </c>
      <c r="K40" s="15">
        <f ca="1">J40*2-IF(J40*2&gt;=Info!$B$32,Info!$B$32,0)</f>
        <v>119315717514015</v>
      </c>
      <c r="L40" s="15">
        <f ca="1">K40*2-IF(K40*2&gt;=Info!$B$32,Info!$B$32,0)</f>
        <v>119315717513983</v>
      </c>
      <c r="M40" s="15">
        <f ca="1">L40*2-IF(L40*2&gt;=Info!$B$32,Info!$B$32,0)</f>
        <v>119315717513919</v>
      </c>
      <c r="N40" s="15">
        <f ca="1">M40*2-IF(M40*2&gt;=Info!$B$32,Info!$B$32,0)</f>
        <v>119315717513791</v>
      </c>
      <c r="O40" s="15">
        <f ca="1">N40*2-IF(N40*2&gt;=Info!$B$32,Info!$B$32,0)</f>
        <v>119315717513535</v>
      </c>
      <c r="P40" s="15">
        <f ca="1">O40*2-IF(O40*2&gt;=Info!$B$32,Info!$B$32,0)</f>
        <v>119315717513023</v>
      </c>
      <c r="Q40" s="15">
        <f ca="1">P40*2-IF(P40*2&gt;=Info!$B$32,Info!$B$32,0)</f>
        <v>119315717511999</v>
      </c>
      <c r="R40" s="15">
        <f ca="1">Q40*2-IF(Q40*2&gt;=Info!$B$32,Info!$B$32,0)</f>
        <v>119315717509951</v>
      </c>
      <c r="S40" s="15">
        <f ca="1">R40*2-IF(R40*2&gt;=Info!$B$32,Info!$B$32,0)</f>
        <v>119315717505855</v>
      </c>
      <c r="T40" s="15">
        <f ca="1">S40*2-IF(S40*2&gt;=Info!$B$32,Info!$B$32,0)</f>
        <v>119315717497663</v>
      </c>
      <c r="U40" s="15">
        <f ca="1">T40*2-IF(T40*2&gt;=Info!$B$32,Info!$B$32,0)</f>
        <v>119315717481279</v>
      </c>
      <c r="V40" s="15">
        <f ca="1">U40*2-IF(U40*2&gt;=Info!$B$32,Info!$B$32,0)</f>
        <v>119315717448511</v>
      </c>
      <c r="W40" s="15">
        <f ca="1">V40*2-IF(V40*2&gt;=Info!$B$32,Info!$B$32,0)</f>
        <v>119315717382975</v>
      </c>
      <c r="X40" s="15">
        <f ca="1">W40*2-IF(W40*2&gt;=Info!$B$32,Info!$B$32,0)</f>
        <v>119315717251903</v>
      </c>
      <c r="Y40" s="15">
        <f ca="1">X40*2-IF(X40*2&gt;=Info!$B$32,Info!$B$32,0)</f>
        <v>119315716989759</v>
      </c>
      <c r="Z40" s="15">
        <f ca="1">Y40*2-IF(Y40*2&gt;=Info!$B$32,Info!$B$32,0)</f>
        <v>119315716465471</v>
      </c>
      <c r="AA40" s="15">
        <f ca="1">Z40*2-IF(Z40*2&gt;=Info!$B$32,Info!$B$32,0)</f>
        <v>119315715416895</v>
      </c>
      <c r="AB40" s="15">
        <f ca="1">AA40*2-IF(AA40*2&gt;=Info!$B$32,Info!$B$32,0)</f>
        <v>119315713319743</v>
      </c>
      <c r="AC40" s="15">
        <f ca="1">AB40*2-IF(AB40*2&gt;=Info!$B$32,Info!$B$32,0)</f>
        <v>119315709125439</v>
      </c>
      <c r="AD40" s="15">
        <f ca="1">AC40*2-IF(AC40*2&gt;=Info!$B$32,Info!$B$32,0)</f>
        <v>119315700736831</v>
      </c>
      <c r="AE40" s="15">
        <f ca="1">AD40*2-IF(AD40*2&gt;=Info!$B$32,Info!$B$32,0)</f>
        <v>119315683959615</v>
      </c>
      <c r="AF40" s="15">
        <f ca="1">AE40*2-IF(AE40*2&gt;=Info!$B$32,Info!$B$32,0)</f>
        <v>119315650405183</v>
      </c>
      <c r="AG40" s="15">
        <f ca="1">AF40*2-IF(AF40*2&gt;=Info!$B$32,Info!$B$32,0)</f>
        <v>119315583296319</v>
      </c>
      <c r="AH40" s="15">
        <f ca="1">AG40*2-IF(AG40*2&gt;=Info!$B$32,Info!$B$32,0)</f>
        <v>119315449078591</v>
      </c>
      <c r="AI40" s="15">
        <f ca="1">AH40*2-IF(AH40*2&gt;=Info!$B$32,Info!$B$32,0)</f>
        <v>119315180643135</v>
      </c>
      <c r="AJ40" s="15">
        <f ca="1">AI40*2-IF(AI40*2&gt;=Info!$B$32,Info!$B$32,0)</f>
        <v>119314643772223</v>
      </c>
      <c r="AK40" s="15">
        <f ca="1">AJ40*2-IF(AJ40*2&gt;=Info!$B$32,Info!$B$32,0)</f>
        <v>119313570030399</v>
      </c>
      <c r="AL40" s="15">
        <f ca="1">AK40*2-IF(AK40*2&gt;=Info!$B$32,Info!$B$32,0)</f>
        <v>119311422546751</v>
      </c>
      <c r="AM40" s="15">
        <f ca="1">AL40*2-IF(AL40*2&gt;=Info!$B$32,Info!$B$32,0)</f>
        <v>119307127579455</v>
      </c>
      <c r="AN40" s="15">
        <f ca="1">AM40*2-IF(AM40*2&gt;=Info!$B$32,Info!$B$32,0)</f>
        <v>119298537644863</v>
      </c>
      <c r="AO40" s="15">
        <f ca="1">AN40*2-IF(AN40*2&gt;=Info!$B$32,Info!$B$32,0)</f>
        <v>119281357775679</v>
      </c>
      <c r="AP40" s="15">
        <f ca="1">AO40*2-IF(AO40*2&gt;=Info!$B$32,Info!$B$32,0)</f>
        <v>119246998037311</v>
      </c>
      <c r="AQ40" s="15">
        <f ca="1">AP40*2-IF(AP40*2&gt;=Info!$B$32,Info!$B$32,0)</f>
        <v>119178278560575</v>
      </c>
      <c r="AR40" s="15">
        <f ca="1">AQ40*2-IF(AQ40*2&gt;=Info!$B$32,Info!$B$32,0)</f>
        <v>119040839607103</v>
      </c>
      <c r="AS40" s="15">
        <f ca="1">AR40*2-IF(AR40*2&gt;=Info!$B$32,Info!$B$32,0)</f>
        <v>118765961700159</v>
      </c>
      <c r="AT40" s="15">
        <f ca="1">AS40*2-IF(AS40*2&gt;=Info!$B$32,Info!$B$32,0)</f>
        <v>118216205886271</v>
      </c>
      <c r="AU40" s="15">
        <f ca="1">AT40*2-IF(AT40*2&gt;=Info!$B$32,Info!$B$32,0)</f>
        <v>117116694258495</v>
      </c>
      <c r="AV40" s="15">
        <f ca="1">AU40*2-IF(AU40*2&gt;=Info!$B$32,Info!$B$32,0)</f>
        <v>114917671002943</v>
      </c>
      <c r="AW40" s="15">
        <f ca="1">AV40*2-IF(AV40*2&gt;=Info!$B$32,Info!$B$32,0)</f>
        <v>110519624491839</v>
      </c>
      <c r="AX40" s="15">
        <f ca="1">AW40*2-IF(AW40*2&gt;=Info!$B$32,Info!$B$32,0)</f>
        <v>101723531469631</v>
      </c>
      <c r="AY40" s="15">
        <f ca="1">AX40*2-IF(AX40*2&gt;=Info!$B$32,Info!$B$32,0)</f>
        <v>84131345425215</v>
      </c>
      <c r="AZ40" s="15">
        <f ca="1">AY40*2-IF(AY40*2&gt;=Info!$B$32,Info!$B$32,0)</f>
        <v>48946973336383</v>
      </c>
      <c r="BA40" s="15">
        <f ca="1">AZ40*2-IF(AZ40*2&gt;=Info!$B$32,Info!$B$32,0)</f>
        <v>97893946672766</v>
      </c>
      <c r="BB40" s="15">
        <f ca="1">BA40*2-IF(BA40*2&gt;=Info!$B$32,Info!$B$32,0)</f>
        <v>76472175831485</v>
      </c>
      <c r="BC40" s="15">
        <f ca="1">BB40*2-IF(BB40*2&gt;=Info!$B$32,Info!$B$32,0)</f>
        <v>33628634148923</v>
      </c>
      <c r="BD40" s="13">
        <f ca="1">INDEX(BF40:BH40,A40)</f>
        <v>119315717514046</v>
      </c>
      <c r="BE40" s="13">
        <f ca="1">INDEX(BI40:BK40,A40)</f>
        <v>119315717514046</v>
      </c>
      <c r="BF40" s="14">
        <f ca="1">IF($A40=1,Info!$B$32-1,"")</f>
        <v>119315717514046</v>
      </c>
      <c r="BG40" s="14" t="str">
        <f ca="1">IF($A40=2,IF($C40&lt;0,Info!$B$32+$C40,$C40),"")</f>
        <v/>
      </c>
      <c r="BH40" s="14" t="str">
        <f t="shared" ca="1" si="2"/>
        <v/>
      </c>
      <c r="BI40" s="16">
        <f ca="1">IF($A40=1,Info!$B$32-1,"")</f>
        <v>119315717514046</v>
      </c>
      <c r="BJ40" s="16" t="str">
        <f t="shared" ca="1" si="3"/>
        <v/>
      </c>
      <c r="BK40" s="16" t="str">
        <f ca="1">IF($A40=3,'part2 invmod'!D39,"")</f>
        <v/>
      </c>
    </row>
    <row r="41" spans="1:63">
      <c r="A41" s="10">
        <f ca="1">OFFSET(Input!C$1,COUNT(Input!$C:$C)-(ROW()-ROW($A$3)+1),0)</f>
        <v>3</v>
      </c>
      <c r="B41" s="7" t="str">
        <f ca="1">OFFSET(Input!D$1,COUNT(Input!$C:$C)-(ROW()-ROW($A$3)+1),0)</f>
        <v>interleave</v>
      </c>
      <c r="C41" s="7">
        <f ca="1">OFFSET(Input!E$1,COUNT(Input!$C:$C)-(ROW()-ROW($A$3)+1),0)</f>
        <v>31</v>
      </c>
      <c r="D41" s="6">
        <f ca="1">MOD(BD41+MOD(SUMPRODUCT(--ISODD(INT(D40/F$2:M$2)),F41:M41),Info!$B$32)+MOD(SUMPRODUCT(--ISODD(INT(D40/N$2:U$2)),N41:U41),Info!$B$32)+MOD(SUMPRODUCT(--ISODD(INT(D40/V$2:AC$2)),V41:AC41),Info!$B$32)+MOD(SUMPRODUCT(--ISODD(INT(D40/AD$2:AK$2)),AD41:AK41),Info!$B$32)+MOD(SUMPRODUCT(--ISODD(INT(D40/AL$2:AS$2)),AL41:AS41),Info!$B$32)+MOD(SUMPRODUCT(--ISODD(INT(D40/AT$2:BA$2)),AT41:BA41),Info!$B$32)+MOD(SUMPRODUCT(--ISODD(INT(D40/BB$2:BC$2)),BB41:BC41),Info!$B$32),Info!$B$32)</f>
        <v>37630009353354</v>
      </c>
      <c r="E41" s="15">
        <f ca="1">MOD(MOD(SUMPRODUCT(--ISODD(INT(E40/F$2:M$2)),F41:M41),Info!$B$32)+MOD(SUMPRODUCT(--ISODD(INT(E40/N$2:U$2)),N41:U41),Info!$B$32)+MOD(SUMPRODUCT(--ISODD(INT(E40/V$2:AC$2)),V41:AC41),Info!$B$32)+MOD(SUMPRODUCT(--ISODD(INT(E40/AD$2:AK$2)),AD41:AK41),Info!$B$32)+MOD(SUMPRODUCT(--ISODD(INT(E40/AL$2:AS$2)),AL41:AS41),Info!$B$32)+MOD(SUMPRODUCT(--ISODD(INT(E40/AT$2:BA$2)),AT41:BA41),Info!$B$32)+MOD(SUMPRODUCT(--ISODD(INT(E40/BB$2:BC$2)),BB41:BC41),Info!$B$32),Info!$B$32)</f>
        <v>100185317530294</v>
      </c>
      <c r="F41" s="15">
        <f t="shared" ca="1" si="1"/>
        <v>53884517586989</v>
      </c>
      <c r="G41" s="15">
        <f ca="1">F41*2-IF(F41*2&gt;=Info!$B$32,Info!$B$32,0)</f>
        <v>107769035173978</v>
      </c>
      <c r="H41" s="15">
        <f ca="1">G41*2-IF(G41*2&gt;=Info!$B$32,Info!$B$32,0)</f>
        <v>96222352833909</v>
      </c>
      <c r="I41" s="15">
        <f ca="1">H41*2-IF(H41*2&gt;=Info!$B$32,Info!$B$32,0)</f>
        <v>73128988153771</v>
      </c>
      <c r="J41" s="15">
        <f ca="1">I41*2-IF(I41*2&gt;=Info!$B$32,Info!$B$32,0)</f>
        <v>26942258793495</v>
      </c>
      <c r="K41" s="15">
        <f ca="1">J41*2-IF(J41*2&gt;=Info!$B$32,Info!$B$32,0)</f>
        <v>53884517586990</v>
      </c>
      <c r="L41" s="15">
        <f ca="1">K41*2-IF(K41*2&gt;=Info!$B$32,Info!$B$32,0)</f>
        <v>107769035173980</v>
      </c>
      <c r="M41" s="15">
        <f ca="1">L41*2-IF(L41*2&gt;=Info!$B$32,Info!$B$32,0)</f>
        <v>96222352833913</v>
      </c>
      <c r="N41" s="15">
        <f ca="1">M41*2-IF(M41*2&gt;=Info!$B$32,Info!$B$32,0)</f>
        <v>73128988153779</v>
      </c>
      <c r="O41" s="15">
        <f ca="1">N41*2-IF(N41*2&gt;=Info!$B$32,Info!$B$32,0)</f>
        <v>26942258793511</v>
      </c>
      <c r="P41" s="15">
        <f ca="1">O41*2-IF(O41*2&gt;=Info!$B$32,Info!$B$32,0)</f>
        <v>53884517587022</v>
      </c>
      <c r="Q41" s="15">
        <f ca="1">P41*2-IF(P41*2&gt;=Info!$B$32,Info!$B$32,0)</f>
        <v>107769035174044</v>
      </c>
      <c r="R41" s="15">
        <f ca="1">Q41*2-IF(Q41*2&gt;=Info!$B$32,Info!$B$32,0)</f>
        <v>96222352834041</v>
      </c>
      <c r="S41" s="15">
        <f ca="1">R41*2-IF(R41*2&gt;=Info!$B$32,Info!$B$32,0)</f>
        <v>73128988154035</v>
      </c>
      <c r="T41" s="15">
        <f ca="1">S41*2-IF(S41*2&gt;=Info!$B$32,Info!$B$32,0)</f>
        <v>26942258794023</v>
      </c>
      <c r="U41" s="15">
        <f ca="1">T41*2-IF(T41*2&gt;=Info!$B$32,Info!$B$32,0)</f>
        <v>53884517588046</v>
      </c>
      <c r="V41" s="15">
        <f ca="1">U41*2-IF(U41*2&gt;=Info!$B$32,Info!$B$32,0)</f>
        <v>107769035176092</v>
      </c>
      <c r="W41" s="15">
        <f ca="1">V41*2-IF(V41*2&gt;=Info!$B$32,Info!$B$32,0)</f>
        <v>96222352838137</v>
      </c>
      <c r="X41" s="15">
        <f ca="1">W41*2-IF(W41*2&gt;=Info!$B$32,Info!$B$32,0)</f>
        <v>73128988162227</v>
      </c>
      <c r="Y41" s="15">
        <f ca="1">X41*2-IF(X41*2&gt;=Info!$B$32,Info!$B$32,0)</f>
        <v>26942258810407</v>
      </c>
      <c r="Z41" s="15">
        <f ca="1">Y41*2-IF(Y41*2&gt;=Info!$B$32,Info!$B$32,0)</f>
        <v>53884517620814</v>
      </c>
      <c r="AA41" s="15">
        <f ca="1">Z41*2-IF(Z41*2&gt;=Info!$B$32,Info!$B$32,0)</f>
        <v>107769035241628</v>
      </c>
      <c r="AB41" s="15">
        <f ca="1">AA41*2-IF(AA41*2&gt;=Info!$B$32,Info!$B$32,0)</f>
        <v>96222352969209</v>
      </c>
      <c r="AC41" s="15">
        <f ca="1">AB41*2-IF(AB41*2&gt;=Info!$B$32,Info!$B$32,0)</f>
        <v>73128988424371</v>
      </c>
      <c r="AD41" s="15">
        <f ca="1">AC41*2-IF(AC41*2&gt;=Info!$B$32,Info!$B$32,0)</f>
        <v>26942259334695</v>
      </c>
      <c r="AE41" s="15">
        <f ca="1">AD41*2-IF(AD41*2&gt;=Info!$B$32,Info!$B$32,0)</f>
        <v>53884518669390</v>
      </c>
      <c r="AF41" s="15">
        <f ca="1">AE41*2-IF(AE41*2&gt;=Info!$B$32,Info!$B$32,0)</f>
        <v>107769037338780</v>
      </c>
      <c r="AG41" s="15">
        <f ca="1">AF41*2-IF(AF41*2&gt;=Info!$B$32,Info!$B$32,0)</f>
        <v>96222357163513</v>
      </c>
      <c r="AH41" s="15">
        <f ca="1">AG41*2-IF(AG41*2&gt;=Info!$B$32,Info!$B$32,0)</f>
        <v>73128996812979</v>
      </c>
      <c r="AI41" s="15">
        <f ca="1">AH41*2-IF(AH41*2&gt;=Info!$B$32,Info!$B$32,0)</f>
        <v>26942276111911</v>
      </c>
      <c r="AJ41" s="15">
        <f ca="1">AI41*2-IF(AI41*2&gt;=Info!$B$32,Info!$B$32,0)</f>
        <v>53884552223822</v>
      </c>
      <c r="AK41" s="15">
        <f ca="1">AJ41*2-IF(AJ41*2&gt;=Info!$B$32,Info!$B$32,0)</f>
        <v>107769104447644</v>
      </c>
      <c r="AL41" s="15">
        <f ca="1">AK41*2-IF(AK41*2&gt;=Info!$B$32,Info!$B$32,0)</f>
        <v>96222491381241</v>
      </c>
      <c r="AM41" s="15">
        <f ca="1">AL41*2-IF(AL41*2&gt;=Info!$B$32,Info!$B$32,0)</f>
        <v>73129265248435</v>
      </c>
      <c r="AN41" s="15">
        <f ca="1">AM41*2-IF(AM41*2&gt;=Info!$B$32,Info!$B$32,0)</f>
        <v>26942812982823</v>
      </c>
      <c r="AO41" s="15">
        <f ca="1">AN41*2-IF(AN41*2&gt;=Info!$B$32,Info!$B$32,0)</f>
        <v>53885625965646</v>
      </c>
      <c r="AP41" s="15">
        <f ca="1">AO41*2-IF(AO41*2&gt;=Info!$B$32,Info!$B$32,0)</f>
        <v>107771251931292</v>
      </c>
      <c r="AQ41" s="15">
        <f ca="1">AP41*2-IF(AP41*2&gt;=Info!$B$32,Info!$B$32,0)</f>
        <v>96226786348537</v>
      </c>
      <c r="AR41" s="15">
        <f ca="1">AQ41*2-IF(AQ41*2&gt;=Info!$B$32,Info!$B$32,0)</f>
        <v>73137855183027</v>
      </c>
      <c r="AS41" s="15">
        <f ca="1">AR41*2-IF(AR41*2&gt;=Info!$B$32,Info!$B$32,0)</f>
        <v>26959992852007</v>
      </c>
      <c r="AT41" s="15">
        <f ca="1">AS41*2-IF(AS41*2&gt;=Info!$B$32,Info!$B$32,0)</f>
        <v>53919985704014</v>
      </c>
      <c r="AU41" s="15">
        <f ca="1">AT41*2-IF(AT41*2&gt;=Info!$B$32,Info!$B$32,0)</f>
        <v>107839971408028</v>
      </c>
      <c r="AV41" s="15">
        <f ca="1">AU41*2-IF(AU41*2&gt;=Info!$B$32,Info!$B$32,0)</f>
        <v>96364225302009</v>
      </c>
      <c r="AW41" s="15">
        <f ca="1">AV41*2-IF(AV41*2&gt;=Info!$B$32,Info!$B$32,0)</f>
        <v>73412733089971</v>
      </c>
      <c r="AX41" s="15">
        <f ca="1">AW41*2-IF(AW41*2&gt;=Info!$B$32,Info!$B$32,0)</f>
        <v>27509748665895</v>
      </c>
      <c r="AY41" s="15">
        <f ca="1">AX41*2-IF(AX41*2&gt;=Info!$B$32,Info!$B$32,0)</f>
        <v>55019497331790</v>
      </c>
      <c r="AZ41" s="15">
        <f ca="1">AY41*2-IF(AY41*2&gt;=Info!$B$32,Info!$B$32,0)</f>
        <v>110038994663580</v>
      </c>
      <c r="BA41" s="15">
        <f ca="1">AZ41*2-IF(AZ41*2&gt;=Info!$B$32,Info!$B$32,0)</f>
        <v>100762271813113</v>
      </c>
      <c r="BB41" s="15">
        <f ca="1">BA41*2-IF(BA41*2&gt;=Info!$B$32,Info!$B$32,0)</f>
        <v>82208826112179</v>
      </c>
      <c r="BC41" s="15">
        <f ca="1">BB41*2-IF(BB41*2&gt;=Info!$B$32,Info!$B$32,0)</f>
        <v>45101934710311</v>
      </c>
      <c r="BD41" s="13">
        <f ca="1">INDEX(BF41:BH41,A41)</f>
        <v>0</v>
      </c>
      <c r="BE41" s="13">
        <f ca="1">INDEX(BI41:BK41,A41)</f>
        <v>53884517586989</v>
      </c>
      <c r="BF41" s="14" t="str">
        <f ca="1">IF($A41=1,Info!$B$32-1,"")</f>
        <v/>
      </c>
      <c r="BG41" s="14" t="str">
        <f ca="1">IF($A41=2,IF($C41&lt;0,Info!$B$32+$C41,$C41),"")</f>
        <v/>
      </c>
      <c r="BH41" s="14">
        <f t="shared" ca="1" si="2"/>
        <v>0</v>
      </c>
      <c r="BI41" s="16" t="str">
        <f ca="1">IF($A41=1,Info!$B$32-1,"")</f>
        <v/>
      </c>
      <c r="BJ41" s="16" t="str">
        <f t="shared" ca="1" si="3"/>
        <v/>
      </c>
      <c r="BK41" s="16">
        <f ca="1">IF($A41=3,'part2 invmod'!D40,"")</f>
        <v>53884517586989</v>
      </c>
    </row>
    <row r="42" spans="1:63">
      <c r="A42" s="10">
        <f ca="1">OFFSET(Input!C$1,COUNT(Input!$C:$C)-(ROW()-ROW($A$3)+1),0)</f>
        <v>2</v>
      </c>
      <c r="B42" s="7" t="str">
        <f ca="1">OFFSET(Input!D$1,COUNT(Input!$C:$C)-(ROW()-ROW($A$3)+1),0)</f>
        <v>offset</v>
      </c>
      <c r="C42" s="7">
        <f ca="1">OFFSET(Input!E$1,COUNT(Input!$C:$C)-(ROW()-ROW($A$3)+1),0)</f>
        <v>-6962</v>
      </c>
      <c r="D42" s="6">
        <f ca="1">MOD(BD42+MOD(SUMPRODUCT(--ISODD(INT(D41/F$2:M$2)),F42:M42),Info!$B$32)+MOD(SUMPRODUCT(--ISODD(INT(D41/N$2:U$2)),N42:U42),Info!$B$32)+MOD(SUMPRODUCT(--ISODD(INT(D41/V$2:AC$2)),V42:AC42),Info!$B$32)+MOD(SUMPRODUCT(--ISODD(INT(D41/AD$2:AK$2)),AD42:AK42),Info!$B$32)+MOD(SUMPRODUCT(--ISODD(INT(D41/AL$2:AS$2)),AL42:AS42),Info!$B$32)+MOD(SUMPRODUCT(--ISODD(INT(D41/AT$2:BA$2)),AT42:BA42),Info!$B$32)+MOD(SUMPRODUCT(--ISODD(INT(D41/BB$2:BC$2)),BB42:BC42),Info!$B$32),Info!$B$32)</f>
        <v>37630009346392</v>
      </c>
      <c r="E42" s="15">
        <f ca="1">MOD(MOD(SUMPRODUCT(--ISODD(INT(E41/F$2:M$2)),F42:M42),Info!$B$32)+MOD(SUMPRODUCT(--ISODD(INT(E41/N$2:U$2)),N42:U42),Info!$B$32)+MOD(SUMPRODUCT(--ISODD(INT(E41/V$2:AC$2)),V42:AC42),Info!$B$32)+MOD(SUMPRODUCT(--ISODD(INT(E41/AD$2:AK$2)),AD42:AK42),Info!$B$32)+MOD(SUMPRODUCT(--ISODD(INT(E41/AL$2:AS$2)),AL42:AS42),Info!$B$32)+MOD(SUMPRODUCT(--ISODD(INT(E41/AT$2:BA$2)),AT42:BA42),Info!$B$32)+MOD(SUMPRODUCT(--ISODD(INT(E41/BB$2:BC$2)),BB42:BC42),Info!$B$32),Info!$B$32)</f>
        <v>100185317530294</v>
      </c>
      <c r="F42" s="15">
        <f t="shared" ca="1" si="1"/>
        <v>1</v>
      </c>
      <c r="G42" s="15">
        <f ca="1">F42*2-IF(F42*2&gt;=Info!$B$32,Info!$B$32,0)</f>
        <v>2</v>
      </c>
      <c r="H42" s="15">
        <f ca="1">G42*2-IF(G42*2&gt;=Info!$B$32,Info!$B$32,0)</f>
        <v>4</v>
      </c>
      <c r="I42" s="15">
        <f ca="1">H42*2-IF(H42*2&gt;=Info!$B$32,Info!$B$32,0)</f>
        <v>8</v>
      </c>
      <c r="J42" s="15">
        <f ca="1">I42*2-IF(I42*2&gt;=Info!$B$32,Info!$B$32,0)</f>
        <v>16</v>
      </c>
      <c r="K42" s="15">
        <f ca="1">J42*2-IF(J42*2&gt;=Info!$B$32,Info!$B$32,0)</f>
        <v>32</v>
      </c>
      <c r="L42" s="15">
        <f ca="1">K42*2-IF(K42*2&gt;=Info!$B$32,Info!$B$32,0)</f>
        <v>64</v>
      </c>
      <c r="M42" s="15">
        <f ca="1">L42*2-IF(L42*2&gt;=Info!$B$32,Info!$B$32,0)</f>
        <v>128</v>
      </c>
      <c r="N42" s="15">
        <f ca="1">M42*2-IF(M42*2&gt;=Info!$B$32,Info!$B$32,0)</f>
        <v>256</v>
      </c>
      <c r="O42" s="15">
        <f ca="1">N42*2-IF(N42*2&gt;=Info!$B$32,Info!$B$32,0)</f>
        <v>512</v>
      </c>
      <c r="P42" s="15">
        <f ca="1">O42*2-IF(O42*2&gt;=Info!$B$32,Info!$B$32,0)</f>
        <v>1024</v>
      </c>
      <c r="Q42" s="15">
        <f ca="1">P42*2-IF(P42*2&gt;=Info!$B$32,Info!$B$32,0)</f>
        <v>2048</v>
      </c>
      <c r="R42" s="15">
        <f ca="1">Q42*2-IF(Q42*2&gt;=Info!$B$32,Info!$B$32,0)</f>
        <v>4096</v>
      </c>
      <c r="S42" s="15">
        <f ca="1">R42*2-IF(R42*2&gt;=Info!$B$32,Info!$B$32,0)</f>
        <v>8192</v>
      </c>
      <c r="T42" s="15">
        <f ca="1">S42*2-IF(S42*2&gt;=Info!$B$32,Info!$B$32,0)</f>
        <v>16384</v>
      </c>
      <c r="U42" s="15">
        <f ca="1">T42*2-IF(T42*2&gt;=Info!$B$32,Info!$B$32,0)</f>
        <v>32768</v>
      </c>
      <c r="V42" s="15">
        <f ca="1">U42*2-IF(U42*2&gt;=Info!$B$32,Info!$B$32,0)</f>
        <v>65536</v>
      </c>
      <c r="W42" s="15">
        <f ca="1">V42*2-IF(V42*2&gt;=Info!$B$32,Info!$B$32,0)</f>
        <v>131072</v>
      </c>
      <c r="X42" s="15">
        <f ca="1">W42*2-IF(W42*2&gt;=Info!$B$32,Info!$B$32,0)</f>
        <v>262144</v>
      </c>
      <c r="Y42" s="15">
        <f ca="1">X42*2-IF(X42*2&gt;=Info!$B$32,Info!$B$32,0)</f>
        <v>524288</v>
      </c>
      <c r="Z42" s="15">
        <f ca="1">Y42*2-IF(Y42*2&gt;=Info!$B$32,Info!$B$32,0)</f>
        <v>1048576</v>
      </c>
      <c r="AA42" s="15">
        <f ca="1">Z42*2-IF(Z42*2&gt;=Info!$B$32,Info!$B$32,0)</f>
        <v>2097152</v>
      </c>
      <c r="AB42" s="15">
        <f ca="1">AA42*2-IF(AA42*2&gt;=Info!$B$32,Info!$B$32,0)</f>
        <v>4194304</v>
      </c>
      <c r="AC42" s="15">
        <f ca="1">AB42*2-IF(AB42*2&gt;=Info!$B$32,Info!$B$32,0)</f>
        <v>8388608</v>
      </c>
      <c r="AD42" s="15">
        <f ca="1">AC42*2-IF(AC42*2&gt;=Info!$B$32,Info!$B$32,0)</f>
        <v>16777216</v>
      </c>
      <c r="AE42" s="15">
        <f ca="1">AD42*2-IF(AD42*2&gt;=Info!$B$32,Info!$B$32,0)</f>
        <v>33554432</v>
      </c>
      <c r="AF42" s="15">
        <f ca="1">AE42*2-IF(AE42*2&gt;=Info!$B$32,Info!$B$32,0)</f>
        <v>67108864</v>
      </c>
      <c r="AG42" s="15">
        <f ca="1">AF42*2-IF(AF42*2&gt;=Info!$B$32,Info!$B$32,0)</f>
        <v>134217728</v>
      </c>
      <c r="AH42" s="15">
        <f ca="1">AG42*2-IF(AG42*2&gt;=Info!$B$32,Info!$B$32,0)</f>
        <v>268435456</v>
      </c>
      <c r="AI42" s="15">
        <f ca="1">AH42*2-IF(AH42*2&gt;=Info!$B$32,Info!$B$32,0)</f>
        <v>536870912</v>
      </c>
      <c r="AJ42" s="15">
        <f ca="1">AI42*2-IF(AI42*2&gt;=Info!$B$32,Info!$B$32,0)</f>
        <v>1073741824</v>
      </c>
      <c r="AK42" s="15">
        <f ca="1">AJ42*2-IF(AJ42*2&gt;=Info!$B$32,Info!$B$32,0)</f>
        <v>2147483648</v>
      </c>
      <c r="AL42" s="15">
        <f ca="1">AK42*2-IF(AK42*2&gt;=Info!$B$32,Info!$B$32,0)</f>
        <v>4294967296</v>
      </c>
      <c r="AM42" s="15">
        <f ca="1">AL42*2-IF(AL42*2&gt;=Info!$B$32,Info!$B$32,0)</f>
        <v>8589934592</v>
      </c>
      <c r="AN42" s="15">
        <f ca="1">AM42*2-IF(AM42*2&gt;=Info!$B$32,Info!$B$32,0)</f>
        <v>17179869184</v>
      </c>
      <c r="AO42" s="15">
        <f ca="1">AN42*2-IF(AN42*2&gt;=Info!$B$32,Info!$B$32,0)</f>
        <v>34359738368</v>
      </c>
      <c r="AP42" s="15">
        <f ca="1">AO42*2-IF(AO42*2&gt;=Info!$B$32,Info!$B$32,0)</f>
        <v>68719476736</v>
      </c>
      <c r="AQ42" s="15">
        <f ca="1">AP42*2-IF(AP42*2&gt;=Info!$B$32,Info!$B$32,0)</f>
        <v>137438953472</v>
      </c>
      <c r="AR42" s="15">
        <f ca="1">AQ42*2-IF(AQ42*2&gt;=Info!$B$32,Info!$B$32,0)</f>
        <v>274877906944</v>
      </c>
      <c r="AS42" s="15">
        <f ca="1">AR42*2-IF(AR42*2&gt;=Info!$B$32,Info!$B$32,0)</f>
        <v>549755813888</v>
      </c>
      <c r="AT42" s="15">
        <f ca="1">AS42*2-IF(AS42*2&gt;=Info!$B$32,Info!$B$32,0)</f>
        <v>1099511627776</v>
      </c>
      <c r="AU42" s="15">
        <f ca="1">AT42*2-IF(AT42*2&gt;=Info!$B$32,Info!$B$32,0)</f>
        <v>2199023255552</v>
      </c>
      <c r="AV42" s="15">
        <f ca="1">AU42*2-IF(AU42*2&gt;=Info!$B$32,Info!$B$32,0)</f>
        <v>4398046511104</v>
      </c>
      <c r="AW42" s="15">
        <f ca="1">AV42*2-IF(AV42*2&gt;=Info!$B$32,Info!$B$32,0)</f>
        <v>8796093022208</v>
      </c>
      <c r="AX42" s="15">
        <f ca="1">AW42*2-IF(AW42*2&gt;=Info!$B$32,Info!$B$32,0)</f>
        <v>17592186044416</v>
      </c>
      <c r="AY42" s="15">
        <f ca="1">AX42*2-IF(AX42*2&gt;=Info!$B$32,Info!$B$32,0)</f>
        <v>35184372088832</v>
      </c>
      <c r="AZ42" s="15">
        <f ca="1">AY42*2-IF(AY42*2&gt;=Info!$B$32,Info!$B$32,0)</f>
        <v>70368744177664</v>
      </c>
      <c r="BA42" s="15">
        <f ca="1">AZ42*2-IF(AZ42*2&gt;=Info!$B$32,Info!$B$32,0)</f>
        <v>21421770841281</v>
      </c>
      <c r="BB42" s="15">
        <f ca="1">BA42*2-IF(BA42*2&gt;=Info!$B$32,Info!$B$32,0)</f>
        <v>42843541682562</v>
      </c>
      <c r="BC42" s="15">
        <f ca="1">BB42*2-IF(BB42*2&gt;=Info!$B$32,Info!$B$32,0)</f>
        <v>85687083365124</v>
      </c>
      <c r="BD42" s="13">
        <f ca="1">INDEX(BF42:BH42,A42)</f>
        <v>119315717507085</v>
      </c>
      <c r="BE42" s="13">
        <f ca="1">INDEX(BI42:BK42,A42)</f>
        <v>1</v>
      </c>
      <c r="BF42" s="14" t="str">
        <f ca="1">IF($A42=1,Info!$B$32-1,"")</f>
        <v/>
      </c>
      <c r="BG42" s="14">
        <f ca="1">IF($A42=2,IF($C42&lt;0,Info!$B$32+$C42,$C42),"")</f>
        <v>119315717507085</v>
      </c>
      <c r="BH42" s="14" t="str">
        <f t="shared" ca="1" si="2"/>
        <v/>
      </c>
      <c r="BI42" s="16" t="str">
        <f ca="1">IF($A42=1,Info!$B$32-1,"")</f>
        <v/>
      </c>
      <c r="BJ42" s="16">
        <f t="shared" ca="1" si="3"/>
        <v>1</v>
      </c>
      <c r="BK42" s="16" t="str">
        <f ca="1">IF($A42=3,'part2 invmod'!D41,"")</f>
        <v/>
      </c>
    </row>
    <row r="43" spans="1:63">
      <c r="A43" s="10">
        <f ca="1">OFFSET(Input!C$1,COUNT(Input!$C:$C)-(ROW()-ROW($A$3)+1),0)</f>
        <v>3</v>
      </c>
      <c r="B43" s="7" t="str">
        <f ca="1">OFFSET(Input!D$1,COUNT(Input!$C:$C)-(ROW()-ROW($A$3)+1),0)</f>
        <v>interleave</v>
      </c>
      <c r="C43" s="7">
        <f ca="1">OFFSET(Input!E$1,COUNT(Input!$C:$C)-(ROW()-ROW($A$3)+1),0)</f>
        <v>66</v>
      </c>
      <c r="D43" s="6">
        <f ca="1">MOD(BD43+MOD(SUMPRODUCT(--ISODD(INT(D42/F$2:M$2)),F43:M43),Info!$B$32)+MOD(SUMPRODUCT(--ISODD(INT(D42/N$2:U$2)),N43:U43),Info!$B$32)+MOD(SUMPRODUCT(--ISODD(INT(D42/V$2:AC$2)),V43:AC43),Info!$B$32)+MOD(SUMPRODUCT(--ISODD(INT(D42/AD$2:AK$2)),AD43:AK43),Info!$B$32)+MOD(SUMPRODUCT(--ISODD(INT(D42/AL$2:AS$2)),AL43:AS43),Info!$B$32)+MOD(SUMPRODUCT(--ISODD(INT(D42/AT$2:BA$2)),AT43:BA43),Info!$B$32)+MOD(SUMPRODUCT(--ISODD(INT(D42/BB$2:BC$2)),BB43:BC43),Info!$B$32),Info!$B$32)</f>
        <v>62035824315515</v>
      </c>
      <c r="E43" s="15">
        <f ca="1">MOD(MOD(SUMPRODUCT(--ISODD(INT(E42/F$2:M$2)),F43:M43),Info!$B$32)+MOD(SUMPRODUCT(--ISODD(INT(E42/N$2:U$2)),N43:U43),Info!$B$32)+MOD(SUMPRODUCT(--ISODD(INT(E42/V$2:AC$2)),V43:AC43),Info!$B$32)+MOD(SUMPRODUCT(--ISODD(INT(E42/AD$2:AK$2)),AD43:AK43),Info!$B$32)+MOD(SUMPRODUCT(--ISODD(INT(E42/AL$2:AS$2)),AL43:AS43),Info!$B$32)+MOD(SUMPRODUCT(--ISODD(INT(E42/AT$2:BA$2)),AT43:BA43),Info!$B$32)+MOD(SUMPRODUCT(--ISODD(INT(E42/BB$2:BC$2)),BB43:BC43),Info!$B$32),Info!$B$32)</f>
        <v>73830515425639</v>
      </c>
      <c r="F43" s="15">
        <f t="shared" ca="1" si="1"/>
        <v>1807813901728</v>
      </c>
      <c r="G43" s="15">
        <f ca="1">F43*2-IF(F43*2&gt;=Info!$B$32,Info!$B$32,0)</f>
        <v>3615627803456</v>
      </c>
      <c r="H43" s="15">
        <f ca="1">G43*2-IF(G43*2&gt;=Info!$B$32,Info!$B$32,0)</f>
        <v>7231255606912</v>
      </c>
      <c r="I43" s="15">
        <f ca="1">H43*2-IF(H43*2&gt;=Info!$B$32,Info!$B$32,0)</f>
        <v>14462511213824</v>
      </c>
      <c r="J43" s="15">
        <f ca="1">I43*2-IF(I43*2&gt;=Info!$B$32,Info!$B$32,0)</f>
        <v>28925022427648</v>
      </c>
      <c r="K43" s="15">
        <f ca="1">J43*2-IF(J43*2&gt;=Info!$B$32,Info!$B$32,0)</f>
        <v>57850044855296</v>
      </c>
      <c r="L43" s="15">
        <f ca="1">K43*2-IF(K43*2&gt;=Info!$B$32,Info!$B$32,0)</f>
        <v>115700089710592</v>
      </c>
      <c r="M43" s="15">
        <f ca="1">L43*2-IF(L43*2&gt;=Info!$B$32,Info!$B$32,0)</f>
        <v>112084461907137</v>
      </c>
      <c r="N43" s="15">
        <f ca="1">M43*2-IF(M43*2&gt;=Info!$B$32,Info!$B$32,0)</f>
        <v>104853206300227</v>
      </c>
      <c r="O43" s="15">
        <f ca="1">N43*2-IF(N43*2&gt;=Info!$B$32,Info!$B$32,0)</f>
        <v>90390695086407</v>
      </c>
      <c r="P43" s="15">
        <f ca="1">O43*2-IF(O43*2&gt;=Info!$B$32,Info!$B$32,0)</f>
        <v>61465672658767</v>
      </c>
      <c r="Q43" s="15">
        <f ca="1">P43*2-IF(P43*2&gt;=Info!$B$32,Info!$B$32,0)</f>
        <v>3615627803487</v>
      </c>
      <c r="R43" s="15">
        <f ca="1">Q43*2-IF(Q43*2&gt;=Info!$B$32,Info!$B$32,0)</f>
        <v>7231255606974</v>
      </c>
      <c r="S43" s="15">
        <f ca="1">R43*2-IF(R43*2&gt;=Info!$B$32,Info!$B$32,0)</f>
        <v>14462511213948</v>
      </c>
      <c r="T43" s="15">
        <f ca="1">S43*2-IF(S43*2&gt;=Info!$B$32,Info!$B$32,0)</f>
        <v>28925022427896</v>
      </c>
      <c r="U43" s="15">
        <f ca="1">T43*2-IF(T43*2&gt;=Info!$B$32,Info!$B$32,0)</f>
        <v>57850044855792</v>
      </c>
      <c r="V43" s="15">
        <f ca="1">U43*2-IF(U43*2&gt;=Info!$B$32,Info!$B$32,0)</f>
        <v>115700089711584</v>
      </c>
      <c r="W43" s="15">
        <f ca="1">V43*2-IF(V43*2&gt;=Info!$B$32,Info!$B$32,0)</f>
        <v>112084461909121</v>
      </c>
      <c r="X43" s="15">
        <f ca="1">W43*2-IF(W43*2&gt;=Info!$B$32,Info!$B$32,0)</f>
        <v>104853206304195</v>
      </c>
      <c r="Y43" s="15">
        <f ca="1">X43*2-IF(X43*2&gt;=Info!$B$32,Info!$B$32,0)</f>
        <v>90390695094343</v>
      </c>
      <c r="Z43" s="15">
        <f ca="1">Y43*2-IF(Y43*2&gt;=Info!$B$32,Info!$B$32,0)</f>
        <v>61465672674639</v>
      </c>
      <c r="AA43" s="15">
        <f ca="1">Z43*2-IF(Z43*2&gt;=Info!$B$32,Info!$B$32,0)</f>
        <v>3615627835231</v>
      </c>
      <c r="AB43" s="15">
        <f ca="1">AA43*2-IF(AA43*2&gt;=Info!$B$32,Info!$B$32,0)</f>
        <v>7231255670462</v>
      </c>
      <c r="AC43" s="15">
        <f ca="1">AB43*2-IF(AB43*2&gt;=Info!$B$32,Info!$B$32,0)</f>
        <v>14462511340924</v>
      </c>
      <c r="AD43" s="15">
        <f ca="1">AC43*2-IF(AC43*2&gt;=Info!$B$32,Info!$B$32,0)</f>
        <v>28925022681848</v>
      </c>
      <c r="AE43" s="15">
        <f ca="1">AD43*2-IF(AD43*2&gt;=Info!$B$32,Info!$B$32,0)</f>
        <v>57850045363696</v>
      </c>
      <c r="AF43" s="15">
        <f ca="1">AE43*2-IF(AE43*2&gt;=Info!$B$32,Info!$B$32,0)</f>
        <v>115700090727392</v>
      </c>
      <c r="AG43" s="15">
        <f ca="1">AF43*2-IF(AF43*2&gt;=Info!$B$32,Info!$B$32,0)</f>
        <v>112084463940737</v>
      </c>
      <c r="AH43" s="15">
        <f ca="1">AG43*2-IF(AG43*2&gt;=Info!$B$32,Info!$B$32,0)</f>
        <v>104853210367427</v>
      </c>
      <c r="AI43" s="15">
        <f ca="1">AH43*2-IF(AH43*2&gt;=Info!$B$32,Info!$B$32,0)</f>
        <v>90390703220807</v>
      </c>
      <c r="AJ43" s="15">
        <f ca="1">AI43*2-IF(AI43*2&gt;=Info!$B$32,Info!$B$32,0)</f>
        <v>61465688927567</v>
      </c>
      <c r="AK43" s="15">
        <f ca="1">AJ43*2-IF(AJ43*2&gt;=Info!$B$32,Info!$B$32,0)</f>
        <v>3615660341087</v>
      </c>
      <c r="AL43" s="15">
        <f ca="1">AK43*2-IF(AK43*2&gt;=Info!$B$32,Info!$B$32,0)</f>
        <v>7231320682174</v>
      </c>
      <c r="AM43" s="15">
        <f ca="1">AL43*2-IF(AL43*2&gt;=Info!$B$32,Info!$B$32,0)</f>
        <v>14462641364348</v>
      </c>
      <c r="AN43" s="15">
        <f ca="1">AM43*2-IF(AM43*2&gt;=Info!$B$32,Info!$B$32,0)</f>
        <v>28925282728696</v>
      </c>
      <c r="AO43" s="15">
        <f ca="1">AN43*2-IF(AN43*2&gt;=Info!$B$32,Info!$B$32,0)</f>
        <v>57850565457392</v>
      </c>
      <c r="AP43" s="15">
        <f ca="1">AO43*2-IF(AO43*2&gt;=Info!$B$32,Info!$B$32,0)</f>
        <v>115701130914784</v>
      </c>
      <c r="AQ43" s="15">
        <f ca="1">AP43*2-IF(AP43*2&gt;=Info!$B$32,Info!$B$32,0)</f>
        <v>112086544315521</v>
      </c>
      <c r="AR43" s="15">
        <f ca="1">AQ43*2-IF(AQ43*2&gt;=Info!$B$32,Info!$B$32,0)</f>
        <v>104857371116995</v>
      </c>
      <c r="AS43" s="15">
        <f ca="1">AR43*2-IF(AR43*2&gt;=Info!$B$32,Info!$B$32,0)</f>
        <v>90399024719943</v>
      </c>
      <c r="AT43" s="15">
        <f ca="1">AS43*2-IF(AS43*2&gt;=Info!$B$32,Info!$B$32,0)</f>
        <v>61482331925839</v>
      </c>
      <c r="AU43" s="15">
        <f ca="1">AT43*2-IF(AT43*2&gt;=Info!$B$32,Info!$B$32,0)</f>
        <v>3648946337631</v>
      </c>
      <c r="AV43" s="15">
        <f ca="1">AU43*2-IF(AU43*2&gt;=Info!$B$32,Info!$B$32,0)</f>
        <v>7297892675262</v>
      </c>
      <c r="AW43" s="15">
        <f ca="1">AV43*2-IF(AV43*2&gt;=Info!$B$32,Info!$B$32,0)</f>
        <v>14595785350524</v>
      </c>
      <c r="AX43" s="15">
        <f ca="1">AW43*2-IF(AW43*2&gt;=Info!$B$32,Info!$B$32,0)</f>
        <v>29191570701048</v>
      </c>
      <c r="AY43" s="15">
        <f ca="1">AX43*2-IF(AX43*2&gt;=Info!$B$32,Info!$B$32,0)</f>
        <v>58383141402096</v>
      </c>
      <c r="AZ43" s="15">
        <f ca="1">AY43*2-IF(AY43*2&gt;=Info!$B$32,Info!$B$32,0)</f>
        <v>116766282804192</v>
      </c>
      <c r="BA43" s="15">
        <f ca="1">AZ43*2-IF(AZ43*2&gt;=Info!$B$32,Info!$B$32,0)</f>
        <v>114216848094337</v>
      </c>
      <c r="BB43" s="15">
        <f ca="1">BA43*2-IF(BA43*2&gt;=Info!$B$32,Info!$B$32,0)</f>
        <v>109117978674627</v>
      </c>
      <c r="BC43" s="15">
        <f ca="1">BB43*2-IF(BB43*2&gt;=Info!$B$32,Info!$B$32,0)</f>
        <v>98920239835207</v>
      </c>
      <c r="BD43" s="13">
        <f ca="1">INDEX(BF43:BH43,A43)</f>
        <v>0</v>
      </c>
      <c r="BE43" s="13">
        <f ca="1">INDEX(BI43:BK43,A43)</f>
        <v>1807813901728</v>
      </c>
      <c r="BF43" s="14" t="str">
        <f ca="1">IF($A43=1,Info!$B$32-1,"")</f>
        <v/>
      </c>
      <c r="BG43" s="14" t="str">
        <f ca="1">IF($A43=2,IF($C43&lt;0,Info!$B$32+$C43,$C43),"")</f>
        <v/>
      </c>
      <c r="BH43" s="14">
        <f t="shared" ca="1" si="2"/>
        <v>0</v>
      </c>
      <c r="BI43" s="16" t="str">
        <f ca="1">IF($A43=1,Info!$B$32-1,"")</f>
        <v/>
      </c>
      <c r="BJ43" s="16" t="str">
        <f t="shared" ca="1" si="3"/>
        <v/>
      </c>
      <c r="BK43" s="16">
        <f ca="1">IF($A43=3,'part2 invmod'!D42,"")</f>
        <v>1807813901728</v>
      </c>
    </row>
    <row r="44" spans="1:63">
      <c r="A44" s="10">
        <f ca="1">OFFSET(Input!C$1,COUNT(Input!$C:$C)-(ROW()-ROW($A$3)+1),0)</f>
        <v>1</v>
      </c>
      <c r="B44" s="7" t="str">
        <f ca="1">OFFSET(Input!D$1,COUNT(Input!$C:$C)-(ROW()-ROW($A$3)+1),0)</f>
        <v>reverse</v>
      </c>
      <c r="C44" s="7">
        <f ca="1">OFFSET(Input!E$1,COUNT(Input!$C:$C)-(ROW()-ROW($A$3)+1),0)</f>
        <v>0</v>
      </c>
      <c r="D44" s="6">
        <f ca="1">MOD(BD44+MOD(SUMPRODUCT(--ISODD(INT(D43/F$2:M$2)),F44:M44),Info!$B$32)+MOD(SUMPRODUCT(--ISODD(INT(D43/N$2:U$2)),N44:U44),Info!$B$32)+MOD(SUMPRODUCT(--ISODD(INT(D43/V$2:AC$2)),V44:AC44),Info!$B$32)+MOD(SUMPRODUCT(--ISODD(INT(D43/AD$2:AK$2)),AD44:AK44),Info!$B$32)+MOD(SUMPRODUCT(--ISODD(INT(D43/AL$2:AS$2)),AL44:AS44),Info!$B$32)+MOD(SUMPRODUCT(--ISODD(INT(D43/AT$2:BA$2)),AT44:BA44),Info!$B$32)+MOD(SUMPRODUCT(--ISODD(INT(D43/BB$2:BC$2)),BB44:BC44),Info!$B$32),Info!$B$32)</f>
        <v>57279893198531</v>
      </c>
      <c r="E44" s="15">
        <f ca="1">MOD(MOD(SUMPRODUCT(--ISODD(INT(E43/F$2:M$2)),F44:M44),Info!$B$32)+MOD(SUMPRODUCT(--ISODD(INT(E43/N$2:U$2)),N44:U44),Info!$B$32)+MOD(SUMPRODUCT(--ISODD(INT(E43/V$2:AC$2)),V44:AC44),Info!$B$32)+MOD(SUMPRODUCT(--ISODD(INT(E43/AD$2:AK$2)),AD44:AK44),Info!$B$32)+MOD(SUMPRODUCT(--ISODD(INT(E43/AL$2:AS$2)),AL44:AS44),Info!$B$32)+MOD(SUMPRODUCT(--ISODD(INT(E43/AT$2:BA$2)),AT44:BA44),Info!$B$32)+MOD(SUMPRODUCT(--ISODD(INT(E43/BB$2:BC$2)),BB44:BC44),Info!$B$32),Info!$B$32)</f>
        <v>45485202088408</v>
      </c>
      <c r="F44" s="15">
        <f t="shared" ca="1" si="1"/>
        <v>119315717514046</v>
      </c>
      <c r="G44" s="15">
        <f ca="1">F44*2-IF(F44*2&gt;=Info!$B$32,Info!$B$32,0)</f>
        <v>119315717514045</v>
      </c>
      <c r="H44" s="15">
        <f ca="1">G44*2-IF(G44*2&gt;=Info!$B$32,Info!$B$32,0)</f>
        <v>119315717514043</v>
      </c>
      <c r="I44" s="15">
        <f ca="1">H44*2-IF(H44*2&gt;=Info!$B$32,Info!$B$32,0)</f>
        <v>119315717514039</v>
      </c>
      <c r="J44" s="15">
        <f ca="1">I44*2-IF(I44*2&gt;=Info!$B$32,Info!$B$32,0)</f>
        <v>119315717514031</v>
      </c>
      <c r="K44" s="15">
        <f ca="1">J44*2-IF(J44*2&gt;=Info!$B$32,Info!$B$32,0)</f>
        <v>119315717514015</v>
      </c>
      <c r="L44" s="15">
        <f ca="1">K44*2-IF(K44*2&gt;=Info!$B$32,Info!$B$32,0)</f>
        <v>119315717513983</v>
      </c>
      <c r="M44" s="15">
        <f ca="1">L44*2-IF(L44*2&gt;=Info!$B$32,Info!$B$32,0)</f>
        <v>119315717513919</v>
      </c>
      <c r="N44" s="15">
        <f ca="1">M44*2-IF(M44*2&gt;=Info!$B$32,Info!$B$32,0)</f>
        <v>119315717513791</v>
      </c>
      <c r="O44" s="15">
        <f ca="1">N44*2-IF(N44*2&gt;=Info!$B$32,Info!$B$32,0)</f>
        <v>119315717513535</v>
      </c>
      <c r="P44" s="15">
        <f ca="1">O44*2-IF(O44*2&gt;=Info!$B$32,Info!$B$32,0)</f>
        <v>119315717513023</v>
      </c>
      <c r="Q44" s="15">
        <f ca="1">P44*2-IF(P44*2&gt;=Info!$B$32,Info!$B$32,0)</f>
        <v>119315717511999</v>
      </c>
      <c r="R44" s="15">
        <f ca="1">Q44*2-IF(Q44*2&gt;=Info!$B$32,Info!$B$32,0)</f>
        <v>119315717509951</v>
      </c>
      <c r="S44" s="15">
        <f ca="1">R44*2-IF(R44*2&gt;=Info!$B$32,Info!$B$32,0)</f>
        <v>119315717505855</v>
      </c>
      <c r="T44" s="15">
        <f ca="1">S44*2-IF(S44*2&gt;=Info!$B$32,Info!$B$32,0)</f>
        <v>119315717497663</v>
      </c>
      <c r="U44" s="15">
        <f ca="1">T44*2-IF(T44*2&gt;=Info!$B$32,Info!$B$32,0)</f>
        <v>119315717481279</v>
      </c>
      <c r="V44" s="15">
        <f ca="1">U44*2-IF(U44*2&gt;=Info!$B$32,Info!$B$32,0)</f>
        <v>119315717448511</v>
      </c>
      <c r="W44" s="15">
        <f ca="1">V44*2-IF(V44*2&gt;=Info!$B$32,Info!$B$32,0)</f>
        <v>119315717382975</v>
      </c>
      <c r="X44" s="15">
        <f ca="1">W44*2-IF(W44*2&gt;=Info!$B$32,Info!$B$32,0)</f>
        <v>119315717251903</v>
      </c>
      <c r="Y44" s="15">
        <f ca="1">X44*2-IF(X44*2&gt;=Info!$B$32,Info!$B$32,0)</f>
        <v>119315716989759</v>
      </c>
      <c r="Z44" s="15">
        <f ca="1">Y44*2-IF(Y44*2&gt;=Info!$B$32,Info!$B$32,0)</f>
        <v>119315716465471</v>
      </c>
      <c r="AA44" s="15">
        <f ca="1">Z44*2-IF(Z44*2&gt;=Info!$B$32,Info!$B$32,0)</f>
        <v>119315715416895</v>
      </c>
      <c r="AB44" s="15">
        <f ca="1">AA44*2-IF(AA44*2&gt;=Info!$B$32,Info!$B$32,0)</f>
        <v>119315713319743</v>
      </c>
      <c r="AC44" s="15">
        <f ca="1">AB44*2-IF(AB44*2&gt;=Info!$B$32,Info!$B$32,0)</f>
        <v>119315709125439</v>
      </c>
      <c r="AD44" s="15">
        <f ca="1">AC44*2-IF(AC44*2&gt;=Info!$B$32,Info!$B$32,0)</f>
        <v>119315700736831</v>
      </c>
      <c r="AE44" s="15">
        <f ca="1">AD44*2-IF(AD44*2&gt;=Info!$B$32,Info!$B$32,0)</f>
        <v>119315683959615</v>
      </c>
      <c r="AF44" s="15">
        <f ca="1">AE44*2-IF(AE44*2&gt;=Info!$B$32,Info!$B$32,0)</f>
        <v>119315650405183</v>
      </c>
      <c r="AG44" s="15">
        <f ca="1">AF44*2-IF(AF44*2&gt;=Info!$B$32,Info!$B$32,0)</f>
        <v>119315583296319</v>
      </c>
      <c r="AH44" s="15">
        <f ca="1">AG44*2-IF(AG44*2&gt;=Info!$B$32,Info!$B$32,0)</f>
        <v>119315449078591</v>
      </c>
      <c r="AI44" s="15">
        <f ca="1">AH44*2-IF(AH44*2&gt;=Info!$B$32,Info!$B$32,0)</f>
        <v>119315180643135</v>
      </c>
      <c r="AJ44" s="15">
        <f ca="1">AI44*2-IF(AI44*2&gt;=Info!$B$32,Info!$B$32,0)</f>
        <v>119314643772223</v>
      </c>
      <c r="AK44" s="15">
        <f ca="1">AJ44*2-IF(AJ44*2&gt;=Info!$B$32,Info!$B$32,0)</f>
        <v>119313570030399</v>
      </c>
      <c r="AL44" s="15">
        <f ca="1">AK44*2-IF(AK44*2&gt;=Info!$B$32,Info!$B$32,0)</f>
        <v>119311422546751</v>
      </c>
      <c r="AM44" s="15">
        <f ca="1">AL44*2-IF(AL44*2&gt;=Info!$B$32,Info!$B$32,0)</f>
        <v>119307127579455</v>
      </c>
      <c r="AN44" s="15">
        <f ca="1">AM44*2-IF(AM44*2&gt;=Info!$B$32,Info!$B$32,0)</f>
        <v>119298537644863</v>
      </c>
      <c r="AO44" s="15">
        <f ca="1">AN44*2-IF(AN44*2&gt;=Info!$B$32,Info!$B$32,0)</f>
        <v>119281357775679</v>
      </c>
      <c r="AP44" s="15">
        <f ca="1">AO44*2-IF(AO44*2&gt;=Info!$B$32,Info!$B$32,0)</f>
        <v>119246998037311</v>
      </c>
      <c r="AQ44" s="15">
        <f ca="1">AP44*2-IF(AP44*2&gt;=Info!$B$32,Info!$B$32,0)</f>
        <v>119178278560575</v>
      </c>
      <c r="AR44" s="15">
        <f ca="1">AQ44*2-IF(AQ44*2&gt;=Info!$B$32,Info!$B$32,0)</f>
        <v>119040839607103</v>
      </c>
      <c r="AS44" s="15">
        <f ca="1">AR44*2-IF(AR44*2&gt;=Info!$B$32,Info!$B$32,0)</f>
        <v>118765961700159</v>
      </c>
      <c r="AT44" s="15">
        <f ca="1">AS44*2-IF(AS44*2&gt;=Info!$B$32,Info!$B$32,0)</f>
        <v>118216205886271</v>
      </c>
      <c r="AU44" s="15">
        <f ca="1">AT44*2-IF(AT44*2&gt;=Info!$B$32,Info!$B$32,0)</f>
        <v>117116694258495</v>
      </c>
      <c r="AV44" s="15">
        <f ca="1">AU44*2-IF(AU44*2&gt;=Info!$B$32,Info!$B$32,0)</f>
        <v>114917671002943</v>
      </c>
      <c r="AW44" s="15">
        <f ca="1">AV44*2-IF(AV44*2&gt;=Info!$B$32,Info!$B$32,0)</f>
        <v>110519624491839</v>
      </c>
      <c r="AX44" s="15">
        <f ca="1">AW44*2-IF(AW44*2&gt;=Info!$B$32,Info!$B$32,0)</f>
        <v>101723531469631</v>
      </c>
      <c r="AY44" s="15">
        <f ca="1">AX44*2-IF(AX44*2&gt;=Info!$B$32,Info!$B$32,0)</f>
        <v>84131345425215</v>
      </c>
      <c r="AZ44" s="15">
        <f ca="1">AY44*2-IF(AY44*2&gt;=Info!$B$32,Info!$B$32,0)</f>
        <v>48946973336383</v>
      </c>
      <c r="BA44" s="15">
        <f ca="1">AZ44*2-IF(AZ44*2&gt;=Info!$B$32,Info!$B$32,0)</f>
        <v>97893946672766</v>
      </c>
      <c r="BB44" s="15">
        <f ca="1">BA44*2-IF(BA44*2&gt;=Info!$B$32,Info!$B$32,0)</f>
        <v>76472175831485</v>
      </c>
      <c r="BC44" s="15">
        <f ca="1">BB44*2-IF(BB44*2&gt;=Info!$B$32,Info!$B$32,0)</f>
        <v>33628634148923</v>
      </c>
      <c r="BD44" s="13">
        <f ca="1">INDEX(BF44:BH44,A44)</f>
        <v>119315717514046</v>
      </c>
      <c r="BE44" s="13">
        <f ca="1">INDEX(BI44:BK44,A44)</f>
        <v>119315717514046</v>
      </c>
      <c r="BF44" s="14">
        <f ca="1">IF($A44=1,Info!$B$32-1,"")</f>
        <v>119315717514046</v>
      </c>
      <c r="BG44" s="14" t="str">
        <f ca="1">IF($A44=2,IF($C44&lt;0,Info!$B$32+$C44,$C44),"")</f>
        <v/>
      </c>
      <c r="BH44" s="14" t="str">
        <f t="shared" ca="1" si="2"/>
        <v/>
      </c>
      <c r="BI44" s="16">
        <f ca="1">IF($A44=1,Info!$B$32-1,"")</f>
        <v>119315717514046</v>
      </c>
      <c r="BJ44" s="16" t="str">
        <f t="shared" ca="1" si="3"/>
        <v/>
      </c>
      <c r="BK44" s="16" t="str">
        <f ca="1">IF($A44=3,'part2 invmod'!D43,"")</f>
        <v/>
      </c>
    </row>
    <row r="45" spans="1:63">
      <c r="A45" s="10">
        <f ca="1">OFFSET(Input!C$1,COUNT(Input!$C:$C)-(ROW()-ROW($A$3)+1),0)</f>
        <v>2</v>
      </c>
      <c r="B45" s="7" t="str">
        <f ca="1">OFFSET(Input!D$1,COUNT(Input!$C:$C)-(ROW()-ROW($A$3)+1),0)</f>
        <v>offset</v>
      </c>
      <c r="C45" s="7">
        <f ca="1">OFFSET(Input!E$1,COUNT(Input!$C:$C)-(ROW()-ROW($A$3)+1),0)</f>
        <v>-2124</v>
      </c>
      <c r="D45" s="6">
        <f ca="1">MOD(BD45+MOD(SUMPRODUCT(--ISODD(INT(D44/F$2:M$2)),F45:M45),Info!$B$32)+MOD(SUMPRODUCT(--ISODD(INT(D44/N$2:U$2)),N45:U45),Info!$B$32)+MOD(SUMPRODUCT(--ISODD(INT(D44/V$2:AC$2)),V45:AC45),Info!$B$32)+MOD(SUMPRODUCT(--ISODD(INT(D44/AD$2:AK$2)),AD45:AK45),Info!$B$32)+MOD(SUMPRODUCT(--ISODD(INT(D44/AL$2:AS$2)),AL45:AS45),Info!$B$32)+MOD(SUMPRODUCT(--ISODD(INT(D44/AT$2:BA$2)),AT45:BA45),Info!$B$32)+MOD(SUMPRODUCT(--ISODD(INT(D44/BB$2:BC$2)),BB45:BC45),Info!$B$32),Info!$B$32)</f>
        <v>57279893196407</v>
      </c>
      <c r="E45" s="15">
        <f ca="1">MOD(MOD(SUMPRODUCT(--ISODD(INT(E44/F$2:M$2)),F45:M45),Info!$B$32)+MOD(SUMPRODUCT(--ISODD(INT(E44/N$2:U$2)),N45:U45),Info!$B$32)+MOD(SUMPRODUCT(--ISODD(INT(E44/V$2:AC$2)),V45:AC45),Info!$B$32)+MOD(SUMPRODUCT(--ISODD(INT(E44/AD$2:AK$2)),AD45:AK45),Info!$B$32)+MOD(SUMPRODUCT(--ISODD(INT(E44/AL$2:AS$2)),AL45:AS45),Info!$B$32)+MOD(SUMPRODUCT(--ISODD(INT(E44/AT$2:BA$2)),AT45:BA45),Info!$B$32)+MOD(SUMPRODUCT(--ISODD(INT(E44/BB$2:BC$2)),BB45:BC45),Info!$B$32),Info!$B$32)</f>
        <v>45485202088408</v>
      </c>
      <c r="F45" s="15">
        <f t="shared" ca="1" si="1"/>
        <v>1</v>
      </c>
      <c r="G45" s="15">
        <f ca="1">F45*2-IF(F45*2&gt;=Info!$B$32,Info!$B$32,0)</f>
        <v>2</v>
      </c>
      <c r="H45" s="15">
        <f ca="1">G45*2-IF(G45*2&gt;=Info!$B$32,Info!$B$32,0)</f>
        <v>4</v>
      </c>
      <c r="I45" s="15">
        <f ca="1">H45*2-IF(H45*2&gt;=Info!$B$32,Info!$B$32,0)</f>
        <v>8</v>
      </c>
      <c r="J45" s="15">
        <f ca="1">I45*2-IF(I45*2&gt;=Info!$B$32,Info!$B$32,0)</f>
        <v>16</v>
      </c>
      <c r="K45" s="15">
        <f ca="1">J45*2-IF(J45*2&gt;=Info!$B$32,Info!$B$32,0)</f>
        <v>32</v>
      </c>
      <c r="L45" s="15">
        <f ca="1">K45*2-IF(K45*2&gt;=Info!$B$32,Info!$B$32,0)</f>
        <v>64</v>
      </c>
      <c r="M45" s="15">
        <f ca="1">L45*2-IF(L45*2&gt;=Info!$B$32,Info!$B$32,0)</f>
        <v>128</v>
      </c>
      <c r="N45" s="15">
        <f ca="1">M45*2-IF(M45*2&gt;=Info!$B$32,Info!$B$32,0)</f>
        <v>256</v>
      </c>
      <c r="O45" s="15">
        <f ca="1">N45*2-IF(N45*2&gt;=Info!$B$32,Info!$B$32,0)</f>
        <v>512</v>
      </c>
      <c r="P45" s="15">
        <f ca="1">O45*2-IF(O45*2&gt;=Info!$B$32,Info!$B$32,0)</f>
        <v>1024</v>
      </c>
      <c r="Q45" s="15">
        <f ca="1">P45*2-IF(P45*2&gt;=Info!$B$32,Info!$B$32,0)</f>
        <v>2048</v>
      </c>
      <c r="R45" s="15">
        <f ca="1">Q45*2-IF(Q45*2&gt;=Info!$B$32,Info!$B$32,0)</f>
        <v>4096</v>
      </c>
      <c r="S45" s="15">
        <f ca="1">R45*2-IF(R45*2&gt;=Info!$B$32,Info!$B$32,0)</f>
        <v>8192</v>
      </c>
      <c r="T45" s="15">
        <f ca="1">S45*2-IF(S45*2&gt;=Info!$B$32,Info!$B$32,0)</f>
        <v>16384</v>
      </c>
      <c r="U45" s="15">
        <f ca="1">T45*2-IF(T45*2&gt;=Info!$B$32,Info!$B$32,0)</f>
        <v>32768</v>
      </c>
      <c r="V45" s="15">
        <f ca="1">U45*2-IF(U45*2&gt;=Info!$B$32,Info!$B$32,0)</f>
        <v>65536</v>
      </c>
      <c r="W45" s="15">
        <f ca="1">V45*2-IF(V45*2&gt;=Info!$B$32,Info!$B$32,0)</f>
        <v>131072</v>
      </c>
      <c r="X45" s="15">
        <f ca="1">W45*2-IF(W45*2&gt;=Info!$B$32,Info!$B$32,0)</f>
        <v>262144</v>
      </c>
      <c r="Y45" s="15">
        <f ca="1">X45*2-IF(X45*2&gt;=Info!$B$32,Info!$B$32,0)</f>
        <v>524288</v>
      </c>
      <c r="Z45" s="15">
        <f ca="1">Y45*2-IF(Y45*2&gt;=Info!$B$32,Info!$B$32,0)</f>
        <v>1048576</v>
      </c>
      <c r="AA45" s="15">
        <f ca="1">Z45*2-IF(Z45*2&gt;=Info!$B$32,Info!$B$32,0)</f>
        <v>2097152</v>
      </c>
      <c r="AB45" s="15">
        <f ca="1">AA45*2-IF(AA45*2&gt;=Info!$B$32,Info!$B$32,0)</f>
        <v>4194304</v>
      </c>
      <c r="AC45" s="15">
        <f ca="1">AB45*2-IF(AB45*2&gt;=Info!$B$32,Info!$B$32,0)</f>
        <v>8388608</v>
      </c>
      <c r="AD45" s="15">
        <f ca="1">AC45*2-IF(AC45*2&gt;=Info!$B$32,Info!$B$32,0)</f>
        <v>16777216</v>
      </c>
      <c r="AE45" s="15">
        <f ca="1">AD45*2-IF(AD45*2&gt;=Info!$B$32,Info!$B$32,0)</f>
        <v>33554432</v>
      </c>
      <c r="AF45" s="15">
        <f ca="1">AE45*2-IF(AE45*2&gt;=Info!$B$32,Info!$B$32,0)</f>
        <v>67108864</v>
      </c>
      <c r="AG45" s="15">
        <f ca="1">AF45*2-IF(AF45*2&gt;=Info!$B$32,Info!$B$32,0)</f>
        <v>134217728</v>
      </c>
      <c r="AH45" s="15">
        <f ca="1">AG45*2-IF(AG45*2&gt;=Info!$B$32,Info!$B$32,0)</f>
        <v>268435456</v>
      </c>
      <c r="AI45" s="15">
        <f ca="1">AH45*2-IF(AH45*2&gt;=Info!$B$32,Info!$B$32,0)</f>
        <v>536870912</v>
      </c>
      <c r="AJ45" s="15">
        <f ca="1">AI45*2-IF(AI45*2&gt;=Info!$B$32,Info!$B$32,0)</f>
        <v>1073741824</v>
      </c>
      <c r="AK45" s="15">
        <f ca="1">AJ45*2-IF(AJ45*2&gt;=Info!$B$32,Info!$B$32,0)</f>
        <v>2147483648</v>
      </c>
      <c r="AL45" s="15">
        <f ca="1">AK45*2-IF(AK45*2&gt;=Info!$B$32,Info!$B$32,0)</f>
        <v>4294967296</v>
      </c>
      <c r="AM45" s="15">
        <f ca="1">AL45*2-IF(AL45*2&gt;=Info!$B$32,Info!$B$32,0)</f>
        <v>8589934592</v>
      </c>
      <c r="AN45" s="15">
        <f ca="1">AM45*2-IF(AM45*2&gt;=Info!$B$32,Info!$B$32,0)</f>
        <v>17179869184</v>
      </c>
      <c r="AO45" s="15">
        <f ca="1">AN45*2-IF(AN45*2&gt;=Info!$B$32,Info!$B$32,0)</f>
        <v>34359738368</v>
      </c>
      <c r="AP45" s="15">
        <f ca="1">AO45*2-IF(AO45*2&gt;=Info!$B$32,Info!$B$32,0)</f>
        <v>68719476736</v>
      </c>
      <c r="AQ45" s="15">
        <f ca="1">AP45*2-IF(AP45*2&gt;=Info!$B$32,Info!$B$32,0)</f>
        <v>137438953472</v>
      </c>
      <c r="AR45" s="15">
        <f ca="1">AQ45*2-IF(AQ45*2&gt;=Info!$B$32,Info!$B$32,0)</f>
        <v>274877906944</v>
      </c>
      <c r="AS45" s="15">
        <f ca="1">AR45*2-IF(AR45*2&gt;=Info!$B$32,Info!$B$32,0)</f>
        <v>549755813888</v>
      </c>
      <c r="AT45" s="15">
        <f ca="1">AS45*2-IF(AS45*2&gt;=Info!$B$32,Info!$B$32,0)</f>
        <v>1099511627776</v>
      </c>
      <c r="AU45" s="15">
        <f ca="1">AT45*2-IF(AT45*2&gt;=Info!$B$32,Info!$B$32,0)</f>
        <v>2199023255552</v>
      </c>
      <c r="AV45" s="15">
        <f ca="1">AU45*2-IF(AU45*2&gt;=Info!$B$32,Info!$B$32,0)</f>
        <v>4398046511104</v>
      </c>
      <c r="AW45" s="15">
        <f ca="1">AV45*2-IF(AV45*2&gt;=Info!$B$32,Info!$B$32,0)</f>
        <v>8796093022208</v>
      </c>
      <c r="AX45" s="15">
        <f ca="1">AW45*2-IF(AW45*2&gt;=Info!$B$32,Info!$B$32,0)</f>
        <v>17592186044416</v>
      </c>
      <c r="AY45" s="15">
        <f ca="1">AX45*2-IF(AX45*2&gt;=Info!$B$32,Info!$B$32,0)</f>
        <v>35184372088832</v>
      </c>
      <c r="AZ45" s="15">
        <f ca="1">AY45*2-IF(AY45*2&gt;=Info!$B$32,Info!$B$32,0)</f>
        <v>70368744177664</v>
      </c>
      <c r="BA45" s="15">
        <f ca="1">AZ45*2-IF(AZ45*2&gt;=Info!$B$32,Info!$B$32,0)</f>
        <v>21421770841281</v>
      </c>
      <c r="BB45" s="15">
        <f ca="1">BA45*2-IF(BA45*2&gt;=Info!$B$32,Info!$B$32,0)</f>
        <v>42843541682562</v>
      </c>
      <c r="BC45" s="15">
        <f ca="1">BB45*2-IF(BB45*2&gt;=Info!$B$32,Info!$B$32,0)</f>
        <v>85687083365124</v>
      </c>
      <c r="BD45" s="13">
        <f ca="1">INDEX(BF45:BH45,A45)</f>
        <v>119315717511923</v>
      </c>
      <c r="BE45" s="13">
        <f ca="1">INDEX(BI45:BK45,A45)</f>
        <v>1</v>
      </c>
      <c r="BF45" s="14" t="str">
        <f ca="1">IF($A45=1,Info!$B$32-1,"")</f>
        <v/>
      </c>
      <c r="BG45" s="14">
        <f ca="1">IF($A45=2,IF($C45&lt;0,Info!$B$32+$C45,$C45),"")</f>
        <v>119315717511923</v>
      </c>
      <c r="BH45" s="14" t="str">
        <f t="shared" ca="1" si="2"/>
        <v/>
      </c>
      <c r="BI45" s="16" t="str">
        <f ca="1">IF($A45=1,Info!$B$32-1,"")</f>
        <v/>
      </c>
      <c r="BJ45" s="16">
        <f t="shared" ca="1" si="3"/>
        <v>1</v>
      </c>
      <c r="BK45" s="16" t="str">
        <f ca="1">IF($A45=3,'part2 invmod'!D44,"")</f>
        <v/>
      </c>
    </row>
    <row r="46" spans="1:63">
      <c r="A46" s="10">
        <f ca="1">OFFSET(Input!C$1,COUNT(Input!$C:$C)-(ROW()-ROW($A$3)+1),0)</f>
        <v>1</v>
      </c>
      <c r="B46" s="7" t="str">
        <f ca="1">OFFSET(Input!D$1,COUNT(Input!$C:$C)-(ROW()-ROW($A$3)+1),0)</f>
        <v>reverse</v>
      </c>
      <c r="C46" s="7">
        <f ca="1">OFFSET(Input!E$1,COUNT(Input!$C:$C)-(ROW()-ROW($A$3)+1),0)</f>
        <v>0</v>
      </c>
      <c r="D46" s="6">
        <f ca="1">MOD(BD46+MOD(SUMPRODUCT(--ISODD(INT(D45/F$2:M$2)),F46:M46),Info!$B$32)+MOD(SUMPRODUCT(--ISODD(INT(D45/N$2:U$2)),N46:U46),Info!$B$32)+MOD(SUMPRODUCT(--ISODD(INT(D45/V$2:AC$2)),V46:AC46),Info!$B$32)+MOD(SUMPRODUCT(--ISODD(INT(D45/AD$2:AK$2)),AD46:AK46),Info!$B$32)+MOD(SUMPRODUCT(--ISODD(INT(D45/AL$2:AS$2)),AL46:AS46),Info!$B$32)+MOD(SUMPRODUCT(--ISODD(INT(D45/AT$2:BA$2)),AT46:BA46),Info!$B$32)+MOD(SUMPRODUCT(--ISODD(INT(D45/BB$2:BC$2)),BB46:BC46),Info!$B$32),Info!$B$32)</f>
        <v>62035824317639</v>
      </c>
      <c r="E46" s="15">
        <f ca="1">MOD(MOD(SUMPRODUCT(--ISODD(INT(E45/F$2:M$2)),F46:M46),Info!$B$32)+MOD(SUMPRODUCT(--ISODD(INT(E45/N$2:U$2)),N46:U46),Info!$B$32)+MOD(SUMPRODUCT(--ISODD(INT(E45/V$2:AC$2)),V46:AC46),Info!$B$32)+MOD(SUMPRODUCT(--ISODD(INT(E45/AD$2:AK$2)),AD46:AK46),Info!$B$32)+MOD(SUMPRODUCT(--ISODD(INT(E45/AL$2:AS$2)),AL46:AS46),Info!$B$32)+MOD(SUMPRODUCT(--ISODD(INT(E45/AT$2:BA$2)),AT46:BA46),Info!$B$32)+MOD(SUMPRODUCT(--ISODD(INT(E45/BB$2:BC$2)),BB46:BC46),Info!$B$32),Info!$B$32)</f>
        <v>73830515425639</v>
      </c>
      <c r="F46" s="15">
        <f t="shared" ca="1" si="1"/>
        <v>119315717514046</v>
      </c>
      <c r="G46" s="15">
        <f ca="1">F46*2-IF(F46*2&gt;=Info!$B$32,Info!$B$32,0)</f>
        <v>119315717514045</v>
      </c>
      <c r="H46" s="15">
        <f ca="1">G46*2-IF(G46*2&gt;=Info!$B$32,Info!$B$32,0)</f>
        <v>119315717514043</v>
      </c>
      <c r="I46" s="15">
        <f ca="1">H46*2-IF(H46*2&gt;=Info!$B$32,Info!$B$32,0)</f>
        <v>119315717514039</v>
      </c>
      <c r="J46" s="15">
        <f ca="1">I46*2-IF(I46*2&gt;=Info!$B$32,Info!$B$32,0)</f>
        <v>119315717514031</v>
      </c>
      <c r="K46" s="15">
        <f ca="1">J46*2-IF(J46*2&gt;=Info!$B$32,Info!$B$32,0)</f>
        <v>119315717514015</v>
      </c>
      <c r="L46" s="15">
        <f ca="1">K46*2-IF(K46*2&gt;=Info!$B$32,Info!$B$32,0)</f>
        <v>119315717513983</v>
      </c>
      <c r="M46" s="15">
        <f ca="1">L46*2-IF(L46*2&gt;=Info!$B$32,Info!$B$32,0)</f>
        <v>119315717513919</v>
      </c>
      <c r="N46" s="15">
        <f ca="1">M46*2-IF(M46*2&gt;=Info!$B$32,Info!$B$32,0)</f>
        <v>119315717513791</v>
      </c>
      <c r="O46" s="15">
        <f ca="1">N46*2-IF(N46*2&gt;=Info!$B$32,Info!$B$32,0)</f>
        <v>119315717513535</v>
      </c>
      <c r="P46" s="15">
        <f ca="1">O46*2-IF(O46*2&gt;=Info!$B$32,Info!$B$32,0)</f>
        <v>119315717513023</v>
      </c>
      <c r="Q46" s="15">
        <f ca="1">P46*2-IF(P46*2&gt;=Info!$B$32,Info!$B$32,0)</f>
        <v>119315717511999</v>
      </c>
      <c r="R46" s="15">
        <f ca="1">Q46*2-IF(Q46*2&gt;=Info!$B$32,Info!$B$32,0)</f>
        <v>119315717509951</v>
      </c>
      <c r="S46" s="15">
        <f ca="1">R46*2-IF(R46*2&gt;=Info!$B$32,Info!$B$32,0)</f>
        <v>119315717505855</v>
      </c>
      <c r="T46" s="15">
        <f ca="1">S46*2-IF(S46*2&gt;=Info!$B$32,Info!$B$32,0)</f>
        <v>119315717497663</v>
      </c>
      <c r="U46" s="15">
        <f ca="1">T46*2-IF(T46*2&gt;=Info!$B$32,Info!$B$32,0)</f>
        <v>119315717481279</v>
      </c>
      <c r="V46" s="15">
        <f ca="1">U46*2-IF(U46*2&gt;=Info!$B$32,Info!$B$32,0)</f>
        <v>119315717448511</v>
      </c>
      <c r="W46" s="15">
        <f ca="1">V46*2-IF(V46*2&gt;=Info!$B$32,Info!$B$32,0)</f>
        <v>119315717382975</v>
      </c>
      <c r="X46" s="15">
        <f ca="1">W46*2-IF(W46*2&gt;=Info!$B$32,Info!$B$32,0)</f>
        <v>119315717251903</v>
      </c>
      <c r="Y46" s="15">
        <f ca="1">X46*2-IF(X46*2&gt;=Info!$B$32,Info!$B$32,0)</f>
        <v>119315716989759</v>
      </c>
      <c r="Z46" s="15">
        <f ca="1">Y46*2-IF(Y46*2&gt;=Info!$B$32,Info!$B$32,0)</f>
        <v>119315716465471</v>
      </c>
      <c r="AA46" s="15">
        <f ca="1">Z46*2-IF(Z46*2&gt;=Info!$B$32,Info!$B$32,0)</f>
        <v>119315715416895</v>
      </c>
      <c r="AB46" s="15">
        <f ca="1">AA46*2-IF(AA46*2&gt;=Info!$B$32,Info!$B$32,0)</f>
        <v>119315713319743</v>
      </c>
      <c r="AC46" s="15">
        <f ca="1">AB46*2-IF(AB46*2&gt;=Info!$B$32,Info!$B$32,0)</f>
        <v>119315709125439</v>
      </c>
      <c r="AD46" s="15">
        <f ca="1">AC46*2-IF(AC46*2&gt;=Info!$B$32,Info!$B$32,0)</f>
        <v>119315700736831</v>
      </c>
      <c r="AE46" s="15">
        <f ca="1">AD46*2-IF(AD46*2&gt;=Info!$B$32,Info!$B$32,0)</f>
        <v>119315683959615</v>
      </c>
      <c r="AF46" s="15">
        <f ca="1">AE46*2-IF(AE46*2&gt;=Info!$B$32,Info!$B$32,0)</f>
        <v>119315650405183</v>
      </c>
      <c r="AG46" s="15">
        <f ca="1">AF46*2-IF(AF46*2&gt;=Info!$B$32,Info!$B$32,0)</f>
        <v>119315583296319</v>
      </c>
      <c r="AH46" s="15">
        <f ca="1">AG46*2-IF(AG46*2&gt;=Info!$B$32,Info!$B$32,0)</f>
        <v>119315449078591</v>
      </c>
      <c r="AI46" s="15">
        <f ca="1">AH46*2-IF(AH46*2&gt;=Info!$B$32,Info!$B$32,0)</f>
        <v>119315180643135</v>
      </c>
      <c r="AJ46" s="15">
        <f ca="1">AI46*2-IF(AI46*2&gt;=Info!$B$32,Info!$B$32,0)</f>
        <v>119314643772223</v>
      </c>
      <c r="AK46" s="15">
        <f ca="1">AJ46*2-IF(AJ46*2&gt;=Info!$B$32,Info!$B$32,0)</f>
        <v>119313570030399</v>
      </c>
      <c r="AL46" s="15">
        <f ca="1">AK46*2-IF(AK46*2&gt;=Info!$B$32,Info!$B$32,0)</f>
        <v>119311422546751</v>
      </c>
      <c r="AM46" s="15">
        <f ca="1">AL46*2-IF(AL46*2&gt;=Info!$B$32,Info!$B$32,0)</f>
        <v>119307127579455</v>
      </c>
      <c r="AN46" s="15">
        <f ca="1">AM46*2-IF(AM46*2&gt;=Info!$B$32,Info!$B$32,0)</f>
        <v>119298537644863</v>
      </c>
      <c r="AO46" s="15">
        <f ca="1">AN46*2-IF(AN46*2&gt;=Info!$B$32,Info!$B$32,0)</f>
        <v>119281357775679</v>
      </c>
      <c r="AP46" s="15">
        <f ca="1">AO46*2-IF(AO46*2&gt;=Info!$B$32,Info!$B$32,0)</f>
        <v>119246998037311</v>
      </c>
      <c r="AQ46" s="15">
        <f ca="1">AP46*2-IF(AP46*2&gt;=Info!$B$32,Info!$B$32,0)</f>
        <v>119178278560575</v>
      </c>
      <c r="AR46" s="15">
        <f ca="1">AQ46*2-IF(AQ46*2&gt;=Info!$B$32,Info!$B$32,0)</f>
        <v>119040839607103</v>
      </c>
      <c r="AS46" s="15">
        <f ca="1">AR46*2-IF(AR46*2&gt;=Info!$B$32,Info!$B$32,0)</f>
        <v>118765961700159</v>
      </c>
      <c r="AT46" s="15">
        <f ca="1">AS46*2-IF(AS46*2&gt;=Info!$B$32,Info!$B$32,0)</f>
        <v>118216205886271</v>
      </c>
      <c r="AU46" s="15">
        <f ca="1">AT46*2-IF(AT46*2&gt;=Info!$B$32,Info!$B$32,0)</f>
        <v>117116694258495</v>
      </c>
      <c r="AV46" s="15">
        <f ca="1">AU46*2-IF(AU46*2&gt;=Info!$B$32,Info!$B$32,0)</f>
        <v>114917671002943</v>
      </c>
      <c r="AW46" s="15">
        <f ca="1">AV46*2-IF(AV46*2&gt;=Info!$B$32,Info!$B$32,0)</f>
        <v>110519624491839</v>
      </c>
      <c r="AX46" s="15">
        <f ca="1">AW46*2-IF(AW46*2&gt;=Info!$B$32,Info!$B$32,0)</f>
        <v>101723531469631</v>
      </c>
      <c r="AY46" s="15">
        <f ca="1">AX46*2-IF(AX46*2&gt;=Info!$B$32,Info!$B$32,0)</f>
        <v>84131345425215</v>
      </c>
      <c r="AZ46" s="15">
        <f ca="1">AY46*2-IF(AY46*2&gt;=Info!$B$32,Info!$B$32,0)</f>
        <v>48946973336383</v>
      </c>
      <c r="BA46" s="15">
        <f ca="1">AZ46*2-IF(AZ46*2&gt;=Info!$B$32,Info!$B$32,0)</f>
        <v>97893946672766</v>
      </c>
      <c r="BB46" s="15">
        <f ca="1">BA46*2-IF(BA46*2&gt;=Info!$B$32,Info!$B$32,0)</f>
        <v>76472175831485</v>
      </c>
      <c r="BC46" s="15">
        <f ca="1">BB46*2-IF(BB46*2&gt;=Info!$B$32,Info!$B$32,0)</f>
        <v>33628634148923</v>
      </c>
      <c r="BD46" s="13">
        <f ca="1">INDEX(BF46:BH46,A46)</f>
        <v>119315717514046</v>
      </c>
      <c r="BE46" s="13">
        <f ca="1">INDEX(BI46:BK46,A46)</f>
        <v>119315717514046</v>
      </c>
      <c r="BF46" s="14">
        <f ca="1">IF($A46=1,Info!$B$32-1,"")</f>
        <v>119315717514046</v>
      </c>
      <c r="BG46" s="14" t="str">
        <f ca="1">IF($A46=2,IF($C46&lt;0,Info!$B$32+$C46,$C46),"")</f>
        <v/>
      </c>
      <c r="BH46" s="14" t="str">
        <f t="shared" ca="1" si="2"/>
        <v/>
      </c>
      <c r="BI46" s="16">
        <f ca="1">IF($A46=1,Info!$B$32-1,"")</f>
        <v>119315717514046</v>
      </c>
      <c r="BJ46" s="16" t="str">
        <f t="shared" ca="1" si="3"/>
        <v/>
      </c>
      <c r="BK46" s="16" t="str">
        <f ca="1">IF($A46=3,'part2 invmod'!D45,"")</f>
        <v/>
      </c>
    </row>
    <row r="47" spans="1:63">
      <c r="A47" s="10">
        <f ca="1">OFFSET(Input!C$1,COUNT(Input!$C:$C)-(ROW()-ROW($A$3)+1),0)</f>
        <v>3</v>
      </c>
      <c r="B47" s="7" t="str">
        <f ca="1">OFFSET(Input!D$1,COUNT(Input!$C:$C)-(ROW()-ROW($A$3)+1),0)</f>
        <v>interleave</v>
      </c>
      <c r="C47" s="7">
        <f ca="1">OFFSET(Input!E$1,COUNT(Input!$C:$C)-(ROW()-ROW($A$3)+1),0)</f>
        <v>22</v>
      </c>
      <c r="D47" s="6">
        <f ca="1">MOD(BD47+MOD(SUMPRODUCT(--ISODD(INT(D46/F$2:M$2)),F47:M47),Info!$B$32)+MOD(SUMPRODUCT(--ISODD(INT(D46/N$2:U$2)),N47:U47),Info!$B$32)+MOD(SUMPRODUCT(--ISODD(INT(D46/V$2:AC$2)),V47:AC47),Info!$B$32)+MOD(SUMPRODUCT(--ISODD(INT(D46/AD$2:AK$2)),AD47:AK47),Info!$B$32)+MOD(SUMPRODUCT(--ISODD(INT(D46/AL$2:AS$2)),AL47:AS47),Info!$B$32)+MOD(SUMPRODUCT(--ISODD(INT(D46/AT$2:BA$2)),AT47:BA47),Info!$B$32)+MOD(SUMPRODUCT(--ISODD(INT(D46/BB$2:BC$2)),BB47:BC47),Info!$B$32),Info!$B$32)</f>
        <v>40783902132544</v>
      </c>
      <c r="E47" s="15">
        <f ca="1">MOD(MOD(SUMPRODUCT(--ISODD(INT(E46/F$2:M$2)),F47:M47),Info!$B$32)+MOD(SUMPRODUCT(--ISODD(INT(E46/N$2:U$2)),N47:U47),Info!$B$32)+MOD(SUMPRODUCT(--ISODD(INT(E46/V$2:AC$2)),V47:AC47),Info!$B$32)+MOD(SUMPRODUCT(--ISODD(INT(E46/AD$2:AK$2)),AD47:AK47),Info!$B$32)+MOD(SUMPRODUCT(--ISODD(INT(E46/AL$2:AS$2)),AL47:AS47),Info!$B$32)+MOD(SUMPRODUCT(--ISODD(INT(E46/AT$2:BA$2)),AT47:BA47),Info!$B$32)+MOD(SUMPRODUCT(--ISODD(INT(E46/BB$2:BC$2)),BB47:BC47),Info!$B$32),Info!$B$32)</f>
        <v>30473141045267</v>
      </c>
      <c r="F47" s="15">
        <f t="shared" ca="1" si="1"/>
        <v>5423441705184</v>
      </c>
      <c r="G47" s="15">
        <f ca="1">F47*2-IF(F47*2&gt;=Info!$B$32,Info!$B$32,0)</f>
        <v>10846883410368</v>
      </c>
      <c r="H47" s="15">
        <f ca="1">G47*2-IF(G47*2&gt;=Info!$B$32,Info!$B$32,0)</f>
        <v>21693766820736</v>
      </c>
      <c r="I47" s="15">
        <f ca="1">H47*2-IF(H47*2&gt;=Info!$B$32,Info!$B$32,0)</f>
        <v>43387533641472</v>
      </c>
      <c r="J47" s="15">
        <f ca="1">I47*2-IF(I47*2&gt;=Info!$B$32,Info!$B$32,0)</f>
        <v>86775067282944</v>
      </c>
      <c r="K47" s="15">
        <f ca="1">J47*2-IF(J47*2&gt;=Info!$B$32,Info!$B$32,0)</f>
        <v>54234417051841</v>
      </c>
      <c r="L47" s="15">
        <f ca="1">K47*2-IF(K47*2&gt;=Info!$B$32,Info!$B$32,0)</f>
        <v>108468834103682</v>
      </c>
      <c r="M47" s="15">
        <f ca="1">L47*2-IF(L47*2&gt;=Info!$B$32,Info!$B$32,0)</f>
        <v>97621950693317</v>
      </c>
      <c r="N47" s="15">
        <f ca="1">M47*2-IF(M47*2&gt;=Info!$B$32,Info!$B$32,0)</f>
        <v>75928183872587</v>
      </c>
      <c r="O47" s="15">
        <f ca="1">N47*2-IF(N47*2&gt;=Info!$B$32,Info!$B$32,0)</f>
        <v>32540650231127</v>
      </c>
      <c r="P47" s="15">
        <f ca="1">O47*2-IF(O47*2&gt;=Info!$B$32,Info!$B$32,0)</f>
        <v>65081300462254</v>
      </c>
      <c r="Q47" s="15">
        <f ca="1">P47*2-IF(P47*2&gt;=Info!$B$32,Info!$B$32,0)</f>
        <v>10846883410461</v>
      </c>
      <c r="R47" s="15">
        <f ca="1">Q47*2-IF(Q47*2&gt;=Info!$B$32,Info!$B$32,0)</f>
        <v>21693766820922</v>
      </c>
      <c r="S47" s="15">
        <f ca="1">R47*2-IF(R47*2&gt;=Info!$B$32,Info!$B$32,0)</f>
        <v>43387533641844</v>
      </c>
      <c r="T47" s="15">
        <f ca="1">S47*2-IF(S47*2&gt;=Info!$B$32,Info!$B$32,0)</f>
        <v>86775067283688</v>
      </c>
      <c r="U47" s="15">
        <f ca="1">T47*2-IF(T47*2&gt;=Info!$B$32,Info!$B$32,0)</f>
        <v>54234417053329</v>
      </c>
      <c r="V47" s="15">
        <f ca="1">U47*2-IF(U47*2&gt;=Info!$B$32,Info!$B$32,0)</f>
        <v>108468834106658</v>
      </c>
      <c r="W47" s="15">
        <f ca="1">V47*2-IF(V47*2&gt;=Info!$B$32,Info!$B$32,0)</f>
        <v>97621950699269</v>
      </c>
      <c r="X47" s="15">
        <f ca="1">W47*2-IF(W47*2&gt;=Info!$B$32,Info!$B$32,0)</f>
        <v>75928183884491</v>
      </c>
      <c r="Y47" s="15">
        <f ca="1">X47*2-IF(X47*2&gt;=Info!$B$32,Info!$B$32,0)</f>
        <v>32540650254935</v>
      </c>
      <c r="Z47" s="15">
        <f ca="1">Y47*2-IF(Y47*2&gt;=Info!$B$32,Info!$B$32,0)</f>
        <v>65081300509870</v>
      </c>
      <c r="AA47" s="15">
        <f ca="1">Z47*2-IF(Z47*2&gt;=Info!$B$32,Info!$B$32,0)</f>
        <v>10846883505693</v>
      </c>
      <c r="AB47" s="15">
        <f ca="1">AA47*2-IF(AA47*2&gt;=Info!$B$32,Info!$B$32,0)</f>
        <v>21693767011386</v>
      </c>
      <c r="AC47" s="15">
        <f ca="1">AB47*2-IF(AB47*2&gt;=Info!$B$32,Info!$B$32,0)</f>
        <v>43387534022772</v>
      </c>
      <c r="AD47" s="15">
        <f ca="1">AC47*2-IF(AC47*2&gt;=Info!$B$32,Info!$B$32,0)</f>
        <v>86775068045544</v>
      </c>
      <c r="AE47" s="15">
        <f ca="1">AD47*2-IF(AD47*2&gt;=Info!$B$32,Info!$B$32,0)</f>
        <v>54234418577041</v>
      </c>
      <c r="AF47" s="15">
        <f ca="1">AE47*2-IF(AE47*2&gt;=Info!$B$32,Info!$B$32,0)</f>
        <v>108468837154082</v>
      </c>
      <c r="AG47" s="15">
        <f ca="1">AF47*2-IF(AF47*2&gt;=Info!$B$32,Info!$B$32,0)</f>
        <v>97621956794117</v>
      </c>
      <c r="AH47" s="15">
        <f ca="1">AG47*2-IF(AG47*2&gt;=Info!$B$32,Info!$B$32,0)</f>
        <v>75928196074187</v>
      </c>
      <c r="AI47" s="15">
        <f ca="1">AH47*2-IF(AH47*2&gt;=Info!$B$32,Info!$B$32,0)</f>
        <v>32540674634327</v>
      </c>
      <c r="AJ47" s="15">
        <f ca="1">AI47*2-IF(AI47*2&gt;=Info!$B$32,Info!$B$32,0)</f>
        <v>65081349268654</v>
      </c>
      <c r="AK47" s="15">
        <f ca="1">AJ47*2-IF(AJ47*2&gt;=Info!$B$32,Info!$B$32,0)</f>
        <v>10846981023261</v>
      </c>
      <c r="AL47" s="15">
        <f ca="1">AK47*2-IF(AK47*2&gt;=Info!$B$32,Info!$B$32,0)</f>
        <v>21693962046522</v>
      </c>
      <c r="AM47" s="15">
        <f ca="1">AL47*2-IF(AL47*2&gt;=Info!$B$32,Info!$B$32,0)</f>
        <v>43387924093044</v>
      </c>
      <c r="AN47" s="15">
        <f ca="1">AM47*2-IF(AM47*2&gt;=Info!$B$32,Info!$B$32,0)</f>
        <v>86775848186088</v>
      </c>
      <c r="AO47" s="15">
        <f ca="1">AN47*2-IF(AN47*2&gt;=Info!$B$32,Info!$B$32,0)</f>
        <v>54235978858129</v>
      </c>
      <c r="AP47" s="15">
        <f ca="1">AO47*2-IF(AO47*2&gt;=Info!$B$32,Info!$B$32,0)</f>
        <v>108471957716258</v>
      </c>
      <c r="AQ47" s="15">
        <f ca="1">AP47*2-IF(AP47*2&gt;=Info!$B$32,Info!$B$32,0)</f>
        <v>97628197918469</v>
      </c>
      <c r="AR47" s="15">
        <f ca="1">AQ47*2-IF(AQ47*2&gt;=Info!$B$32,Info!$B$32,0)</f>
        <v>75940678322891</v>
      </c>
      <c r="AS47" s="15">
        <f ca="1">AR47*2-IF(AR47*2&gt;=Info!$B$32,Info!$B$32,0)</f>
        <v>32565639131735</v>
      </c>
      <c r="AT47" s="15">
        <f ca="1">AS47*2-IF(AS47*2&gt;=Info!$B$32,Info!$B$32,0)</f>
        <v>65131278263470</v>
      </c>
      <c r="AU47" s="15">
        <f ca="1">AT47*2-IF(AT47*2&gt;=Info!$B$32,Info!$B$32,0)</f>
        <v>10946839012893</v>
      </c>
      <c r="AV47" s="15">
        <f ca="1">AU47*2-IF(AU47*2&gt;=Info!$B$32,Info!$B$32,0)</f>
        <v>21893678025786</v>
      </c>
      <c r="AW47" s="15">
        <f ca="1">AV47*2-IF(AV47*2&gt;=Info!$B$32,Info!$B$32,0)</f>
        <v>43787356051572</v>
      </c>
      <c r="AX47" s="15">
        <f ca="1">AW47*2-IF(AW47*2&gt;=Info!$B$32,Info!$B$32,0)</f>
        <v>87574712103144</v>
      </c>
      <c r="AY47" s="15">
        <f ca="1">AX47*2-IF(AX47*2&gt;=Info!$B$32,Info!$B$32,0)</f>
        <v>55833706692241</v>
      </c>
      <c r="AZ47" s="15">
        <f ca="1">AY47*2-IF(AY47*2&gt;=Info!$B$32,Info!$B$32,0)</f>
        <v>111667413384482</v>
      </c>
      <c r="BA47" s="15">
        <f ca="1">AZ47*2-IF(AZ47*2&gt;=Info!$B$32,Info!$B$32,0)</f>
        <v>104019109254917</v>
      </c>
      <c r="BB47" s="15">
        <f ca="1">BA47*2-IF(BA47*2&gt;=Info!$B$32,Info!$B$32,0)</f>
        <v>88722500995787</v>
      </c>
      <c r="BC47" s="15">
        <f ca="1">BB47*2-IF(BB47*2&gt;=Info!$B$32,Info!$B$32,0)</f>
        <v>58129284477527</v>
      </c>
      <c r="BD47" s="13">
        <f ca="1">INDEX(BF47:BH47,A47)</f>
        <v>0</v>
      </c>
      <c r="BE47" s="13">
        <f ca="1">INDEX(BI47:BK47,A47)</f>
        <v>5423441705184</v>
      </c>
      <c r="BF47" s="14" t="str">
        <f ca="1">IF($A47=1,Info!$B$32-1,"")</f>
        <v/>
      </c>
      <c r="BG47" s="14" t="str">
        <f ca="1">IF($A47=2,IF($C47&lt;0,Info!$B$32+$C47,$C47),"")</f>
        <v/>
      </c>
      <c r="BH47" s="14">
        <f t="shared" ca="1" si="2"/>
        <v>0</v>
      </c>
      <c r="BI47" s="16" t="str">
        <f ca="1">IF($A47=1,Info!$B$32-1,"")</f>
        <v/>
      </c>
      <c r="BJ47" s="16" t="str">
        <f t="shared" ca="1" si="3"/>
        <v/>
      </c>
      <c r="BK47" s="16">
        <f ca="1">IF($A47=3,'part2 invmod'!D46,"")</f>
        <v>5423441705184</v>
      </c>
    </row>
    <row r="48" spans="1:63">
      <c r="A48" s="10">
        <f ca="1">OFFSET(Input!C$1,COUNT(Input!$C:$C)-(ROW()-ROW($A$3)+1),0)</f>
        <v>1</v>
      </c>
      <c r="B48" s="7" t="str">
        <f ca="1">OFFSET(Input!D$1,COUNT(Input!$C:$C)-(ROW()-ROW($A$3)+1),0)</f>
        <v>reverse</v>
      </c>
      <c r="C48" s="7">
        <f ca="1">OFFSET(Input!E$1,COUNT(Input!$C:$C)-(ROW()-ROW($A$3)+1),0)</f>
        <v>0</v>
      </c>
      <c r="D48" s="6">
        <f ca="1">MOD(BD48+MOD(SUMPRODUCT(--ISODD(INT(D47/F$2:M$2)),F48:M48),Info!$B$32)+MOD(SUMPRODUCT(--ISODD(INT(D47/N$2:U$2)),N48:U48),Info!$B$32)+MOD(SUMPRODUCT(--ISODD(INT(D47/V$2:AC$2)),V48:AC48),Info!$B$32)+MOD(SUMPRODUCT(--ISODD(INT(D47/AD$2:AK$2)),AD48:AK48),Info!$B$32)+MOD(SUMPRODUCT(--ISODD(INT(D47/AL$2:AS$2)),AL48:AS48),Info!$B$32)+MOD(SUMPRODUCT(--ISODD(INT(D47/AT$2:BA$2)),AT48:BA48),Info!$B$32)+MOD(SUMPRODUCT(--ISODD(INT(D47/BB$2:BC$2)),BB48:BC48),Info!$B$32),Info!$B$32)</f>
        <v>78531815381502</v>
      </c>
      <c r="E48" s="15">
        <f ca="1">MOD(MOD(SUMPRODUCT(--ISODD(INT(E47/F$2:M$2)),F48:M48),Info!$B$32)+MOD(SUMPRODUCT(--ISODD(INT(E47/N$2:U$2)),N48:U48),Info!$B$32)+MOD(SUMPRODUCT(--ISODD(INT(E47/V$2:AC$2)),V48:AC48),Info!$B$32)+MOD(SUMPRODUCT(--ISODD(INT(E47/AD$2:AK$2)),AD48:AK48),Info!$B$32)+MOD(SUMPRODUCT(--ISODD(INT(E47/AL$2:AS$2)),AL48:AS48),Info!$B$32)+MOD(SUMPRODUCT(--ISODD(INT(E47/AT$2:BA$2)),AT48:BA48),Info!$B$32)+MOD(SUMPRODUCT(--ISODD(INT(E47/BB$2:BC$2)),BB48:BC48),Info!$B$32),Info!$B$32)</f>
        <v>88842576468780</v>
      </c>
      <c r="F48" s="15">
        <f t="shared" ca="1" si="1"/>
        <v>119315717514046</v>
      </c>
      <c r="G48" s="15">
        <f ca="1">F48*2-IF(F48*2&gt;=Info!$B$32,Info!$B$32,0)</f>
        <v>119315717514045</v>
      </c>
      <c r="H48" s="15">
        <f ca="1">G48*2-IF(G48*2&gt;=Info!$B$32,Info!$B$32,0)</f>
        <v>119315717514043</v>
      </c>
      <c r="I48" s="15">
        <f ca="1">H48*2-IF(H48*2&gt;=Info!$B$32,Info!$B$32,0)</f>
        <v>119315717514039</v>
      </c>
      <c r="J48" s="15">
        <f ca="1">I48*2-IF(I48*2&gt;=Info!$B$32,Info!$B$32,0)</f>
        <v>119315717514031</v>
      </c>
      <c r="K48" s="15">
        <f ca="1">J48*2-IF(J48*2&gt;=Info!$B$32,Info!$B$32,0)</f>
        <v>119315717514015</v>
      </c>
      <c r="L48" s="15">
        <f ca="1">K48*2-IF(K48*2&gt;=Info!$B$32,Info!$B$32,0)</f>
        <v>119315717513983</v>
      </c>
      <c r="M48" s="15">
        <f ca="1">L48*2-IF(L48*2&gt;=Info!$B$32,Info!$B$32,0)</f>
        <v>119315717513919</v>
      </c>
      <c r="N48" s="15">
        <f ca="1">M48*2-IF(M48*2&gt;=Info!$B$32,Info!$B$32,0)</f>
        <v>119315717513791</v>
      </c>
      <c r="O48" s="15">
        <f ca="1">N48*2-IF(N48*2&gt;=Info!$B$32,Info!$B$32,0)</f>
        <v>119315717513535</v>
      </c>
      <c r="P48" s="15">
        <f ca="1">O48*2-IF(O48*2&gt;=Info!$B$32,Info!$B$32,0)</f>
        <v>119315717513023</v>
      </c>
      <c r="Q48" s="15">
        <f ca="1">P48*2-IF(P48*2&gt;=Info!$B$32,Info!$B$32,0)</f>
        <v>119315717511999</v>
      </c>
      <c r="R48" s="15">
        <f ca="1">Q48*2-IF(Q48*2&gt;=Info!$B$32,Info!$B$32,0)</f>
        <v>119315717509951</v>
      </c>
      <c r="S48" s="15">
        <f ca="1">R48*2-IF(R48*2&gt;=Info!$B$32,Info!$B$32,0)</f>
        <v>119315717505855</v>
      </c>
      <c r="T48" s="15">
        <f ca="1">S48*2-IF(S48*2&gt;=Info!$B$32,Info!$B$32,0)</f>
        <v>119315717497663</v>
      </c>
      <c r="U48" s="15">
        <f ca="1">T48*2-IF(T48*2&gt;=Info!$B$32,Info!$B$32,0)</f>
        <v>119315717481279</v>
      </c>
      <c r="V48" s="15">
        <f ca="1">U48*2-IF(U48*2&gt;=Info!$B$32,Info!$B$32,0)</f>
        <v>119315717448511</v>
      </c>
      <c r="W48" s="15">
        <f ca="1">V48*2-IF(V48*2&gt;=Info!$B$32,Info!$B$32,0)</f>
        <v>119315717382975</v>
      </c>
      <c r="X48" s="15">
        <f ca="1">W48*2-IF(W48*2&gt;=Info!$B$32,Info!$B$32,0)</f>
        <v>119315717251903</v>
      </c>
      <c r="Y48" s="15">
        <f ca="1">X48*2-IF(X48*2&gt;=Info!$B$32,Info!$B$32,0)</f>
        <v>119315716989759</v>
      </c>
      <c r="Z48" s="15">
        <f ca="1">Y48*2-IF(Y48*2&gt;=Info!$B$32,Info!$B$32,0)</f>
        <v>119315716465471</v>
      </c>
      <c r="AA48" s="15">
        <f ca="1">Z48*2-IF(Z48*2&gt;=Info!$B$32,Info!$B$32,0)</f>
        <v>119315715416895</v>
      </c>
      <c r="AB48" s="15">
        <f ca="1">AA48*2-IF(AA48*2&gt;=Info!$B$32,Info!$B$32,0)</f>
        <v>119315713319743</v>
      </c>
      <c r="AC48" s="15">
        <f ca="1">AB48*2-IF(AB48*2&gt;=Info!$B$32,Info!$B$32,0)</f>
        <v>119315709125439</v>
      </c>
      <c r="AD48" s="15">
        <f ca="1">AC48*2-IF(AC48*2&gt;=Info!$B$32,Info!$B$32,0)</f>
        <v>119315700736831</v>
      </c>
      <c r="AE48" s="15">
        <f ca="1">AD48*2-IF(AD48*2&gt;=Info!$B$32,Info!$B$32,0)</f>
        <v>119315683959615</v>
      </c>
      <c r="AF48" s="15">
        <f ca="1">AE48*2-IF(AE48*2&gt;=Info!$B$32,Info!$B$32,0)</f>
        <v>119315650405183</v>
      </c>
      <c r="AG48" s="15">
        <f ca="1">AF48*2-IF(AF48*2&gt;=Info!$B$32,Info!$B$32,0)</f>
        <v>119315583296319</v>
      </c>
      <c r="AH48" s="15">
        <f ca="1">AG48*2-IF(AG48*2&gt;=Info!$B$32,Info!$B$32,0)</f>
        <v>119315449078591</v>
      </c>
      <c r="AI48" s="15">
        <f ca="1">AH48*2-IF(AH48*2&gt;=Info!$B$32,Info!$B$32,0)</f>
        <v>119315180643135</v>
      </c>
      <c r="AJ48" s="15">
        <f ca="1">AI48*2-IF(AI48*2&gt;=Info!$B$32,Info!$B$32,0)</f>
        <v>119314643772223</v>
      </c>
      <c r="AK48" s="15">
        <f ca="1">AJ48*2-IF(AJ48*2&gt;=Info!$B$32,Info!$B$32,0)</f>
        <v>119313570030399</v>
      </c>
      <c r="AL48" s="15">
        <f ca="1">AK48*2-IF(AK48*2&gt;=Info!$B$32,Info!$B$32,0)</f>
        <v>119311422546751</v>
      </c>
      <c r="AM48" s="15">
        <f ca="1">AL48*2-IF(AL48*2&gt;=Info!$B$32,Info!$B$32,0)</f>
        <v>119307127579455</v>
      </c>
      <c r="AN48" s="15">
        <f ca="1">AM48*2-IF(AM48*2&gt;=Info!$B$32,Info!$B$32,0)</f>
        <v>119298537644863</v>
      </c>
      <c r="AO48" s="15">
        <f ca="1">AN48*2-IF(AN48*2&gt;=Info!$B$32,Info!$B$32,0)</f>
        <v>119281357775679</v>
      </c>
      <c r="AP48" s="15">
        <f ca="1">AO48*2-IF(AO48*2&gt;=Info!$B$32,Info!$B$32,0)</f>
        <v>119246998037311</v>
      </c>
      <c r="AQ48" s="15">
        <f ca="1">AP48*2-IF(AP48*2&gt;=Info!$B$32,Info!$B$32,0)</f>
        <v>119178278560575</v>
      </c>
      <c r="AR48" s="15">
        <f ca="1">AQ48*2-IF(AQ48*2&gt;=Info!$B$32,Info!$B$32,0)</f>
        <v>119040839607103</v>
      </c>
      <c r="AS48" s="15">
        <f ca="1">AR48*2-IF(AR48*2&gt;=Info!$B$32,Info!$B$32,0)</f>
        <v>118765961700159</v>
      </c>
      <c r="AT48" s="15">
        <f ca="1">AS48*2-IF(AS48*2&gt;=Info!$B$32,Info!$B$32,0)</f>
        <v>118216205886271</v>
      </c>
      <c r="AU48" s="15">
        <f ca="1">AT48*2-IF(AT48*2&gt;=Info!$B$32,Info!$B$32,0)</f>
        <v>117116694258495</v>
      </c>
      <c r="AV48" s="15">
        <f ca="1">AU48*2-IF(AU48*2&gt;=Info!$B$32,Info!$B$32,0)</f>
        <v>114917671002943</v>
      </c>
      <c r="AW48" s="15">
        <f ca="1">AV48*2-IF(AV48*2&gt;=Info!$B$32,Info!$B$32,0)</f>
        <v>110519624491839</v>
      </c>
      <c r="AX48" s="15">
        <f ca="1">AW48*2-IF(AW48*2&gt;=Info!$B$32,Info!$B$32,0)</f>
        <v>101723531469631</v>
      </c>
      <c r="AY48" s="15">
        <f ca="1">AX48*2-IF(AX48*2&gt;=Info!$B$32,Info!$B$32,0)</f>
        <v>84131345425215</v>
      </c>
      <c r="AZ48" s="15">
        <f ca="1">AY48*2-IF(AY48*2&gt;=Info!$B$32,Info!$B$32,0)</f>
        <v>48946973336383</v>
      </c>
      <c r="BA48" s="15">
        <f ca="1">AZ48*2-IF(AZ48*2&gt;=Info!$B$32,Info!$B$32,0)</f>
        <v>97893946672766</v>
      </c>
      <c r="BB48" s="15">
        <f ca="1">BA48*2-IF(BA48*2&gt;=Info!$B$32,Info!$B$32,0)</f>
        <v>76472175831485</v>
      </c>
      <c r="BC48" s="15">
        <f ca="1">BB48*2-IF(BB48*2&gt;=Info!$B$32,Info!$B$32,0)</f>
        <v>33628634148923</v>
      </c>
      <c r="BD48" s="13">
        <f ca="1">INDEX(BF48:BH48,A48)</f>
        <v>119315717514046</v>
      </c>
      <c r="BE48" s="13">
        <f ca="1">INDEX(BI48:BK48,A48)</f>
        <v>119315717514046</v>
      </c>
      <c r="BF48" s="14">
        <f ca="1">IF($A48=1,Info!$B$32-1,"")</f>
        <v>119315717514046</v>
      </c>
      <c r="BG48" s="14" t="str">
        <f ca="1">IF($A48=2,IF($C48&lt;0,Info!$B$32+$C48,$C48),"")</f>
        <v/>
      </c>
      <c r="BH48" s="14" t="str">
        <f t="shared" ca="1" si="2"/>
        <v/>
      </c>
      <c r="BI48" s="16">
        <f ca="1">IF($A48=1,Info!$B$32-1,"")</f>
        <v>119315717514046</v>
      </c>
      <c r="BJ48" s="16" t="str">
        <f t="shared" ca="1" si="3"/>
        <v/>
      </c>
      <c r="BK48" s="16" t="str">
        <f ca="1">IF($A48=3,'part2 invmod'!D47,"")</f>
        <v/>
      </c>
    </row>
    <row r="49" spans="1:63">
      <c r="A49" s="10">
        <f ca="1">OFFSET(Input!C$1,COUNT(Input!$C:$C)-(ROW()-ROW($A$3)+1),0)</f>
        <v>3</v>
      </c>
      <c r="B49" s="7" t="str">
        <f ca="1">OFFSET(Input!D$1,COUNT(Input!$C:$C)-(ROW()-ROW($A$3)+1),0)</f>
        <v>interleave</v>
      </c>
      <c r="C49" s="7">
        <f ca="1">OFFSET(Input!E$1,COUNT(Input!$C:$C)-(ROW()-ROW($A$3)+1),0)</f>
        <v>60</v>
      </c>
      <c r="D49" s="6">
        <f ca="1">MOD(BD49+MOD(SUMPRODUCT(--ISODD(INT(D48/F$2:M$2)),F49:M49),Info!$B$32)+MOD(SUMPRODUCT(--ISODD(INT(D48/N$2:U$2)),N49:U49),Info!$B$32)+MOD(SUMPRODUCT(--ISODD(INT(D48/V$2:AC$2)),V49:AC49),Info!$B$32)+MOD(SUMPRODUCT(--ISODD(INT(D48/AD$2:AK$2)),AD49:AK49),Info!$B$32)+MOD(SUMPRODUCT(--ISODD(INT(D48/AL$2:AS$2)),AL49:AS49),Info!$B$32)+MOD(SUMPRODUCT(--ISODD(INT(D48/AT$2:BA$2)),AT49:BA49),Info!$B$32)+MOD(SUMPRODUCT(--ISODD(INT(D48/BB$2:BC$2)),BB49:BC49),Info!$B$32),Info!$B$32)</f>
        <v>108693009352334</v>
      </c>
      <c r="E49" s="15">
        <f ca="1">MOD(MOD(SUMPRODUCT(--ISODD(INT(E48/F$2:M$2)),F49:M49),Info!$B$32)+MOD(SUMPRODUCT(--ISODD(INT(E48/N$2:U$2)),N49:U49),Info!$B$32)+MOD(SUMPRODUCT(--ISODD(INT(E48/V$2:AC$2)),V49:AC49),Info!$B$32)+MOD(SUMPRODUCT(--ISODD(INT(E48/AD$2:AK$2)),AD49:AK49),Info!$B$32)+MOD(SUMPRODUCT(--ISODD(INT(E48/AL$2:AS$2)),AL49:AS49),Info!$B$32)+MOD(SUMPRODUCT(--ISODD(INT(E48/AT$2:BA$2)),AT49:BA49),Info!$B$32)+MOD(SUMPRODUCT(--ISODD(INT(E48/BB$2:BC$2)),BB49:BC49),Info!$B$32),Info!$B$32)</f>
        <v>1480709607813</v>
      </c>
      <c r="F49" s="15">
        <f t="shared" ca="1" si="1"/>
        <v>73578025800329</v>
      </c>
      <c r="G49" s="15">
        <f ca="1">F49*2-IF(F49*2&gt;=Info!$B$32,Info!$B$32,0)</f>
        <v>27840334086611</v>
      </c>
      <c r="H49" s="15">
        <f ca="1">G49*2-IF(G49*2&gt;=Info!$B$32,Info!$B$32,0)</f>
        <v>55680668173222</v>
      </c>
      <c r="I49" s="15">
        <f ca="1">H49*2-IF(H49*2&gt;=Info!$B$32,Info!$B$32,0)</f>
        <v>111361336346444</v>
      </c>
      <c r="J49" s="15">
        <f ca="1">I49*2-IF(I49*2&gt;=Info!$B$32,Info!$B$32,0)</f>
        <v>103406955178841</v>
      </c>
      <c r="K49" s="15">
        <f ca="1">J49*2-IF(J49*2&gt;=Info!$B$32,Info!$B$32,0)</f>
        <v>87498192843635</v>
      </c>
      <c r="L49" s="15">
        <f ca="1">K49*2-IF(K49*2&gt;=Info!$B$32,Info!$B$32,0)</f>
        <v>55680668173223</v>
      </c>
      <c r="M49" s="15">
        <f ca="1">L49*2-IF(L49*2&gt;=Info!$B$32,Info!$B$32,0)</f>
        <v>111361336346446</v>
      </c>
      <c r="N49" s="15">
        <f ca="1">M49*2-IF(M49*2&gt;=Info!$B$32,Info!$B$32,0)</f>
        <v>103406955178845</v>
      </c>
      <c r="O49" s="15">
        <f ca="1">N49*2-IF(N49*2&gt;=Info!$B$32,Info!$B$32,0)</f>
        <v>87498192843643</v>
      </c>
      <c r="P49" s="15">
        <f ca="1">O49*2-IF(O49*2&gt;=Info!$B$32,Info!$B$32,0)</f>
        <v>55680668173239</v>
      </c>
      <c r="Q49" s="15">
        <f ca="1">P49*2-IF(P49*2&gt;=Info!$B$32,Info!$B$32,0)</f>
        <v>111361336346478</v>
      </c>
      <c r="R49" s="15">
        <f ca="1">Q49*2-IF(Q49*2&gt;=Info!$B$32,Info!$B$32,0)</f>
        <v>103406955178909</v>
      </c>
      <c r="S49" s="15">
        <f ca="1">R49*2-IF(R49*2&gt;=Info!$B$32,Info!$B$32,0)</f>
        <v>87498192843771</v>
      </c>
      <c r="T49" s="15">
        <f ca="1">S49*2-IF(S49*2&gt;=Info!$B$32,Info!$B$32,0)</f>
        <v>55680668173495</v>
      </c>
      <c r="U49" s="15">
        <f ca="1">T49*2-IF(T49*2&gt;=Info!$B$32,Info!$B$32,0)</f>
        <v>111361336346990</v>
      </c>
      <c r="V49" s="15">
        <f ca="1">U49*2-IF(U49*2&gt;=Info!$B$32,Info!$B$32,0)</f>
        <v>103406955179933</v>
      </c>
      <c r="W49" s="15">
        <f ca="1">V49*2-IF(V49*2&gt;=Info!$B$32,Info!$B$32,0)</f>
        <v>87498192845819</v>
      </c>
      <c r="X49" s="15">
        <f ca="1">W49*2-IF(W49*2&gt;=Info!$B$32,Info!$B$32,0)</f>
        <v>55680668177591</v>
      </c>
      <c r="Y49" s="15">
        <f ca="1">X49*2-IF(X49*2&gt;=Info!$B$32,Info!$B$32,0)</f>
        <v>111361336355182</v>
      </c>
      <c r="Z49" s="15">
        <f ca="1">Y49*2-IF(Y49*2&gt;=Info!$B$32,Info!$B$32,0)</f>
        <v>103406955196317</v>
      </c>
      <c r="AA49" s="15">
        <f ca="1">Z49*2-IF(Z49*2&gt;=Info!$B$32,Info!$B$32,0)</f>
        <v>87498192878587</v>
      </c>
      <c r="AB49" s="15">
        <f ca="1">AA49*2-IF(AA49*2&gt;=Info!$B$32,Info!$B$32,0)</f>
        <v>55680668243127</v>
      </c>
      <c r="AC49" s="15">
        <f ca="1">AB49*2-IF(AB49*2&gt;=Info!$B$32,Info!$B$32,0)</f>
        <v>111361336486254</v>
      </c>
      <c r="AD49" s="15">
        <f ca="1">AC49*2-IF(AC49*2&gt;=Info!$B$32,Info!$B$32,0)</f>
        <v>103406955458461</v>
      </c>
      <c r="AE49" s="15">
        <f ca="1">AD49*2-IF(AD49*2&gt;=Info!$B$32,Info!$B$32,0)</f>
        <v>87498193402875</v>
      </c>
      <c r="AF49" s="15">
        <f ca="1">AE49*2-IF(AE49*2&gt;=Info!$B$32,Info!$B$32,0)</f>
        <v>55680669291703</v>
      </c>
      <c r="AG49" s="15">
        <f ca="1">AF49*2-IF(AF49*2&gt;=Info!$B$32,Info!$B$32,0)</f>
        <v>111361338583406</v>
      </c>
      <c r="AH49" s="15">
        <f ca="1">AG49*2-IF(AG49*2&gt;=Info!$B$32,Info!$B$32,0)</f>
        <v>103406959652765</v>
      </c>
      <c r="AI49" s="15">
        <f ca="1">AH49*2-IF(AH49*2&gt;=Info!$B$32,Info!$B$32,0)</f>
        <v>87498201791483</v>
      </c>
      <c r="AJ49" s="15">
        <f ca="1">AI49*2-IF(AI49*2&gt;=Info!$B$32,Info!$B$32,0)</f>
        <v>55680686068919</v>
      </c>
      <c r="AK49" s="15">
        <f ca="1">AJ49*2-IF(AJ49*2&gt;=Info!$B$32,Info!$B$32,0)</f>
        <v>111361372137838</v>
      </c>
      <c r="AL49" s="15">
        <f ca="1">AK49*2-IF(AK49*2&gt;=Info!$B$32,Info!$B$32,0)</f>
        <v>103407026761629</v>
      </c>
      <c r="AM49" s="15">
        <f ca="1">AL49*2-IF(AL49*2&gt;=Info!$B$32,Info!$B$32,0)</f>
        <v>87498336009211</v>
      </c>
      <c r="AN49" s="15">
        <f ca="1">AM49*2-IF(AM49*2&gt;=Info!$B$32,Info!$B$32,0)</f>
        <v>55680954504375</v>
      </c>
      <c r="AO49" s="15">
        <f ca="1">AN49*2-IF(AN49*2&gt;=Info!$B$32,Info!$B$32,0)</f>
        <v>111361909008750</v>
      </c>
      <c r="AP49" s="15">
        <f ca="1">AO49*2-IF(AO49*2&gt;=Info!$B$32,Info!$B$32,0)</f>
        <v>103408100503453</v>
      </c>
      <c r="AQ49" s="15">
        <f ca="1">AP49*2-IF(AP49*2&gt;=Info!$B$32,Info!$B$32,0)</f>
        <v>87500483492859</v>
      </c>
      <c r="AR49" s="15">
        <f ca="1">AQ49*2-IF(AQ49*2&gt;=Info!$B$32,Info!$B$32,0)</f>
        <v>55685249471671</v>
      </c>
      <c r="AS49" s="15">
        <f ca="1">AR49*2-IF(AR49*2&gt;=Info!$B$32,Info!$B$32,0)</f>
        <v>111370498943342</v>
      </c>
      <c r="AT49" s="15">
        <f ca="1">AS49*2-IF(AS49*2&gt;=Info!$B$32,Info!$B$32,0)</f>
        <v>103425280372637</v>
      </c>
      <c r="AU49" s="15">
        <f ca="1">AT49*2-IF(AT49*2&gt;=Info!$B$32,Info!$B$32,0)</f>
        <v>87534843231227</v>
      </c>
      <c r="AV49" s="15">
        <f ca="1">AU49*2-IF(AU49*2&gt;=Info!$B$32,Info!$B$32,0)</f>
        <v>55753968948407</v>
      </c>
      <c r="AW49" s="15">
        <f ca="1">AV49*2-IF(AV49*2&gt;=Info!$B$32,Info!$B$32,0)</f>
        <v>111507937896814</v>
      </c>
      <c r="AX49" s="15">
        <f ca="1">AW49*2-IF(AW49*2&gt;=Info!$B$32,Info!$B$32,0)</f>
        <v>103700158279581</v>
      </c>
      <c r="AY49" s="15">
        <f ca="1">AX49*2-IF(AX49*2&gt;=Info!$B$32,Info!$B$32,0)</f>
        <v>88084599045115</v>
      </c>
      <c r="AZ49" s="15">
        <f ca="1">AY49*2-IF(AY49*2&gt;=Info!$B$32,Info!$B$32,0)</f>
        <v>56853480576183</v>
      </c>
      <c r="BA49" s="15">
        <f ca="1">AZ49*2-IF(AZ49*2&gt;=Info!$B$32,Info!$B$32,0)</f>
        <v>113706961152366</v>
      </c>
      <c r="BB49" s="15">
        <f ca="1">BA49*2-IF(BA49*2&gt;=Info!$B$32,Info!$B$32,0)</f>
        <v>108098204790685</v>
      </c>
      <c r="BC49" s="15">
        <f ca="1">BB49*2-IF(BB49*2&gt;=Info!$B$32,Info!$B$32,0)</f>
        <v>96880692067323</v>
      </c>
      <c r="BD49" s="13">
        <f ca="1">INDEX(BF49:BH49,A49)</f>
        <v>0</v>
      </c>
      <c r="BE49" s="13">
        <f ca="1">INDEX(BI49:BK49,A49)</f>
        <v>73578025800329</v>
      </c>
      <c r="BF49" s="14" t="str">
        <f ca="1">IF($A49=1,Info!$B$32-1,"")</f>
        <v/>
      </c>
      <c r="BG49" s="14" t="str">
        <f ca="1">IF($A49=2,IF($C49&lt;0,Info!$B$32+$C49,$C49),"")</f>
        <v/>
      </c>
      <c r="BH49" s="14">
        <f t="shared" ca="1" si="2"/>
        <v>0</v>
      </c>
      <c r="BI49" s="16" t="str">
        <f ca="1">IF($A49=1,Info!$B$32-1,"")</f>
        <v/>
      </c>
      <c r="BJ49" s="16" t="str">
        <f t="shared" ca="1" si="3"/>
        <v/>
      </c>
      <c r="BK49" s="16">
        <f ca="1">IF($A49=3,'part2 invmod'!D48,"")</f>
        <v>73578025800329</v>
      </c>
    </row>
    <row r="50" spans="1:63">
      <c r="A50" s="10">
        <f ca="1">OFFSET(Input!C$1,COUNT(Input!$C:$C)-(ROW()-ROW($A$3)+1),0)</f>
        <v>1</v>
      </c>
      <c r="B50" s="7" t="str">
        <f ca="1">OFFSET(Input!D$1,COUNT(Input!$C:$C)-(ROW()-ROW($A$3)+1),0)</f>
        <v>reverse</v>
      </c>
      <c r="C50" s="7">
        <f ca="1">OFFSET(Input!E$1,COUNT(Input!$C:$C)-(ROW()-ROW($A$3)+1),0)</f>
        <v>0</v>
      </c>
      <c r="D50" s="6">
        <f ca="1">MOD(BD50+MOD(SUMPRODUCT(--ISODD(INT(D49/F$2:M$2)),F50:M50),Info!$B$32)+MOD(SUMPRODUCT(--ISODD(INT(D49/N$2:U$2)),N50:U50),Info!$B$32)+MOD(SUMPRODUCT(--ISODD(INT(D49/V$2:AC$2)),V50:AC50),Info!$B$32)+MOD(SUMPRODUCT(--ISODD(INT(D49/AD$2:AK$2)),AD50:AK50),Info!$B$32)+MOD(SUMPRODUCT(--ISODD(INT(D49/AL$2:AS$2)),AL50:AS50),Info!$B$32)+MOD(SUMPRODUCT(--ISODD(INT(D49/AT$2:BA$2)),AT50:BA50),Info!$B$32)+MOD(SUMPRODUCT(--ISODD(INT(D49/BB$2:BC$2)),BB50:BC50),Info!$B$32),Info!$B$32)</f>
        <v>10622708161712</v>
      </c>
      <c r="E50" s="15">
        <f ca="1">MOD(MOD(SUMPRODUCT(--ISODD(INT(E49/F$2:M$2)),F50:M50),Info!$B$32)+MOD(SUMPRODUCT(--ISODD(INT(E49/N$2:U$2)),N50:U50),Info!$B$32)+MOD(SUMPRODUCT(--ISODD(INT(E49/V$2:AC$2)),V50:AC50),Info!$B$32)+MOD(SUMPRODUCT(--ISODD(INT(E49/AD$2:AK$2)),AD50:AK50),Info!$B$32)+MOD(SUMPRODUCT(--ISODD(INT(E49/AL$2:AS$2)),AL50:AS50),Info!$B$32)+MOD(SUMPRODUCT(--ISODD(INT(E49/AT$2:BA$2)),AT50:BA50),Info!$B$32)+MOD(SUMPRODUCT(--ISODD(INT(E49/BB$2:BC$2)),BB50:BC50),Info!$B$32),Info!$B$32)</f>
        <v>117835007906234</v>
      </c>
      <c r="F50" s="15">
        <f t="shared" ca="1" si="1"/>
        <v>119315717514046</v>
      </c>
      <c r="G50" s="15">
        <f ca="1">F50*2-IF(F50*2&gt;=Info!$B$32,Info!$B$32,0)</f>
        <v>119315717514045</v>
      </c>
      <c r="H50" s="15">
        <f ca="1">G50*2-IF(G50*2&gt;=Info!$B$32,Info!$B$32,0)</f>
        <v>119315717514043</v>
      </c>
      <c r="I50" s="15">
        <f ca="1">H50*2-IF(H50*2&gt;=Info!$B$32,Info!$B$32,0)</f>
        <v>119315717514039</v>
      </c>
      <c r="J50" s="15">
        <f ca="1">I50*2-IF(I50*2&gt;=Info!$B$32,Info!$B$32,0)</f>
        <v>119315717514031</v>
      </c>
      <c r="K50" s="15">
        <f ca="1">J50*2-IF(J50*2&gt;=Info!$B$32,Info!$B$32,0)</f>
        <v>119315717514015</v>
      </c>
      <c r="L50" s="15">
        <f ca="1">K50*2-IF(K50*2&gt;=Info!$B$32,Info!$B$32,0)</f>
        <v>119315717513983</v>
      </c>
      <c r="M50" s="15">
        <f ca="1">L50*2-IF(L50*2&gt;=Info!$B$32,Info!$B$32,0)</f>
        <v>119315717513919</v>
      </c>
      <c r="N50" s="15">
        <f ca="1">M50*2-IF(M50*2&gt;=Info!$B$32,Info!$B$32,0)</f>
        <v>119315717513791</v>
      </c>
      <c r="O50" s="15">
        <f ca="1">N50*2-IF(N50*2&gt;=Info!$B$32,Info!$B$32,0)</f>
        <v>119315717513535</v>
      </c>
      <c r="P50" s="15">
        <f ca="1">O50*2-IF(O50*2&gt;=Info!$B$32,Info!$B$32,0)</f>
        <v>119315717513023</v>
      </c>
      <c r="Q50" s="15">
        <f ca="1">P50*2-IF(P50*2&gt;=Info!$B$32,Info!$B$32,0)</f>
        <v>119315717511999</v>
      </c>
      <c r="R50" s="15">
        <f ca="1">Q50*2-IF(Q50*2&gt;=Info!$B$32,Info!$B$32,0)</f>
        <v>119315717509951</v>
      </c>
      <c r="S50" s="15">
        <f ca="1">R50*2-IF(R50*2&gt;=Info!$B$32,Info!$B$32,0)</f>
        <v>119315717505855</v>
      </c>
      <c r="T50" s="15">
        <f ca="1">S50*2-IF(S50*2&gt;=Info!$B$32,Info!$B$32,0)</f>
        <v>119315717497663</v>
      </c>
      <c r="U50" s="15">
        <f ca="1">T50*2-IF(T50*2&gt;=Info!$B$32,Info!$B$32,0)</f>
        <v>119315717481279</v>
      </c>
      <c r="V50" s="15">
        <f ca="1">U50*2-IF(U50*2&gt;=Info!$B$32,Info!$B$32,0)</f>
        <v>119315717448511</v>
      </c>
      <c r="W50" s="15">
        <f ca="1">V50*2-IF(V50*2&gt;=Info!$B$32,Info!$B$32,0)</f>
        <v>119315717382975</v>
      </c>
      <c r="X50" s="15">
        <f ca="1">W50*2-IF(W50*2&gt;=Info!$B$32,Info!$B$32,0)</f>
        <v>119315717251903</v>
      </c>
      <c r="Y50" s="15">
        <f ca="1">X50*2-IF(X50*2&gt;=Info!$B$32,Info!$B$32,0)</f>
        <v>119315716989759</v>
      </c>
      <c r="Z50" s="15">
        <f ca="1">Y50*2-IF(Y50*2&gt;=Info!$B$32,Info!$B$32,0)</f>
        <v>119315716465471</v>
      </c>
      <c r="AA50" s="15">
        <f ca="1">Z50*2-IF(Z50*2&gt;=Info!$B$32,Info!$B$32,0)</f>
        <v>119315715416895</v>
      </c>
      <c r="AB50" s="15">
        <f ca="1">AA50*2-IF(AA50*2&gt;=Info!$B$32,Info!$B$32,0)</f>
        <v>119315713319743</v>
      </c>
      <c r="AC50" s="15">
        <f ca="1">AB50*2-IF(AB50*2&gt;=Info!$B$32,Info!$B$32,0)</f>
        <v>119315709125439</v>
      </c>
      <c r="AD50" s="15">
        <f ca="1">AC50*2-IF(AC50*2&gt;=Info!$B$32,Info!$B$32,0)</f>
        <v>119315700736831</v>
      </c>
      <c r="AE50" s="15">
        <f ca="1">AD50*2-IF(AD50*2&gt;=Info!$B$32,Info!$B$32,0)</f>
        <v>119315683959615</v>
      </c>
      <c r="AF50" s="15">
        <f ca="1">AE50*2-IF(AE50*2&gt;=Info!$B$32,Info!$B$32,0)</f>
        <v>119315650405183</v>
      </c>
      <c r="AG50" s="15">
        <f ca="1">AF50*2-IF(AF50*2&gt;=Info!$B$32,Info!$B$32,0)</f>
        <v>119315583296319</v>
      </c>
      <c r="AH50" s="15">
        <f ca="1">AG50*2-IF(AG50*2&gt;=Info!$B$32,Info!$B$32,0)</f>
        <v>119315449078591</v>
      </c>
      <c r="AI50" s="15">
        <f ca="1">AH50*2-IF(AH50*2&gt;=Info!$B$32,Info!$B$32,0)</f>
        <v>119315180643135</v>
      </c>
      <c r="AJ50" s="15">
        <f ca="1">AI50*2-IF(AI50*2&gt;=Info!$B$32,Info!$B$32,0)</f>
        <v>119314643772223</v>
      </c>
      <c r="AK50" s="15">
        <f ca="1">AJ50*2-IF(AJ50*2&gt;=Info!$B$32,Info!$B$32,0)</f>
        <v>119313570030399</v>
      </c>
      <c r="AL50" s="15">
        <f ca="1">AK50*2-IF(AK50*2&gt;=Info!$B$32,Info!$B$32,0)</f>
        <v>119311422546751</v>
      </c>
      <c r="AM50" s="15">
        <f ca="1">AL50*2-IF(AL50*2&gt;=Info!$B$32,Info!$B$32,0)</f>
        <v>119307127579455</v>
      </c>
      <c r="AN50" s="15">
        <f ca="1">AM50*2-IF(AM50*2&gt;=Info!$B$32,Info!$B$32,0)</f>
        <v>119298537644863</v>
      </c>
      <c r="AO50" s="15">
        <f ca="1">AN50*2-IF(AN50*2&gt;=Info!$B$32,Info!$B$32,0)</f>
        <v>119281357775679</v>
      </c>
      <c r="AP50" s="15">
        <f ca="1">AO50*2-IF(AO50*2&gt;=Info!$B$32,Info!$B$32,0)</f>
        <v>119246998037311</v>
      </c>
      <c r="AQ50" s="15">
        <f ca="1">AP50*2-IF(AP50*2&gt;=Info!$B$32,Info!$B$32,0)</f>
        <v>119178278560575</v>
      </c>
      <c r="AR50" s="15">
        <f ca="1">AQ50*2-IF(AQ50*2&gt;=Info!$B$32,Info!$B$32,0)</f>
        <v>119040839607103</v>
      </c>
      <c r="AS50" s="15">
        <f ca="1">AR50*2-IF(AR50*2&gt;=Info!$B$32,Info!$B$32,0)</f>
        <v>118765961700159</v>
      </c>
      <c r="AT50" s="15">
        <f ca="1">AS50*2-IF(AS50*2&gt;=Info!$B$32,Info!$B$32,0)</f>
        <v>118216205886271</v>
      </c>
      <c r="AU50" s="15">
        <f ca="1">AT50*2-IF(AT50*2&gt;=Info!$B$32,Info!$B$32,0)</f>
        <v>117116694258495</v>
      </c>
      <c r="AV50" s="15">
        <f ca="1">AU50*2-IF(AU50*2&gt;=Info!$B$32,Info!$B$32,0)</f>
        <v>114917671002943</v>
      </c>
      <c r="AW50" s="15">
        <f ca="1">AV50*2-IF(AV50*2&gt;=Info!$B$32,Info!$B$32,0)</f>
        <v>110519624491839</v>
      </c>
      <c r="AX50" s="15">
        <f ca="1">AW50*2-IF(AW50*2&gt;=Info!$B$32,Info!$B$32,0)</f>
        <v>101723531469631</v>
      </c>
      <c r="AY50" s="15">
        <f ca="1">AX50*2-IF(AX50*2&gt;=Info!$B$32,Info!$B$32,0)</f>
        <v>84131345425215</v>
      </c>
      <c r="AZ50" s="15">
        <f ca="1">AY50*2-IF(AY50*2&gt;=Info!$B$32,Info!$B$32,0)</f>
        <v>48946973336383</v>
      </c>
      <c r="BA50" s="15">
        <f ca="1">AZ50*2-IF(AZ50*2&gt;=Info!$B$32,Info!$B$32,0)</f>
        <v>97893946672766</v>
      </c>
      <c r="BB50" s="15">
        <f ca="1">BA50*2-IF(BA50*2&gt;=Info!$B$32,Info!$B$32,0)</f>
        <v>76472175831485</v>
      </c>
      <c r="BC50" s="15">
        <f ca="1">BB50*2-IF(BB50*2&gt;=Info!$B$32,Info!$B$32,0)</f>
        <v>33628634148923</v>
      </c>
      <c r="BD50" s="13">
        <f ca="1">INDEX(BF50:BH50,A50)</f>
        <v>119315717514046</v>
      </c>
      <c r="BE50" s="13">
        <f ca="1">INDEX(BI50:BK50,A50)</f>
        <v>119315717514046</v>
      </c>
      <c r="BF50" s="14">
        <f ca="1">IF($A50=1,Info!$B$32-1,"")</f>
        <v>119315717514046</v>
      </c>
      <c r="BG50" s="14" t="str">
        <f ca="1">IF($A50=2,IF($C50&lt;0,Info!$B$32+$C50,$C50),"")</f>
        <v/>
      </c>
      <c r="BH50" s="14" t="str">
        <f t="shared" ca="1" si="2"/>
        <v/>
      </c>
      <c r="BI50" s="16">
        <f ca="1">IF($A50=1,Info!$B$32-1,"")</f>
        <v>119315717514046</v>
      </c>
      <c r="BJ50" s="16" t="str">
        <f t="shared" ca="1" si="3"/>
        <v/>
      </c>
      <c r="BK50" s="16" t="str">
        <f ca="1">IF($A50=3,'part2 invmod'!D49,"")</f>
        <v/>
      </c>
    </row>
    <row r="51" spans="1:63">
      <c r="A51" s="10">
        <f ca="1">OFFSET(Input!C$1,COUNT(Input!$C:$C)-(ROW()-ROW($A$3)+1),0)</f>
        <v>2</v>
      </c>
      <c r="B51" s="7" t="str">
        <f ca="1">OFFSET(Input!D$1,COUNT(Input!$C:$C)-(ROW()-ROW($A$3)+1),0)</f>
        <v>offset</v>
      </c>
      <c r="C51" s="7">
        <f ca="1">OFFSET(Input!E$1,COUNT(Input!$C:$C)-(ROW()-ROW($A$3)+1),0)</f>
        <v>-8773</v>
      </c>
      <c r="D51" s="6">
        <f ca="1">MOD(BD51+MOD(SUMPRODUCT(--ISODD(INT(D50/F$2:M$2)),F51:M51),Info!$B$32)+MOD(SUMPRODUCT(--ISODD(INT(D50/N$2:U$2)),N51:U51),Info!$B$32)+MOD(SUMPRODUCT(--ISODD(INT(D50/V$2:AC$2)),V51:AC51),Info!$B$32)+MOD(SUMPRODUCT(--ISODD(INT(D50/AD$2:AK$2)),AD51:AK51),Info!$B$32)+MOD(SUMPRODUCT(--ISODD(INT(D50/AL$2:AS$2)),AL51:AS51),Info!$B$32)+MOD(SUMPRODUCT(--ISODD(INT(D50/AT$2:BA$2)),AT51:BA51),Info!$B$32)+MOD(SUMPRODUCT(--ISODD(INT(D50/BB$2:BC$2)),BB51:BC51),Info!$B$32),Info!$B$32)</f>
        <v>10622708152939</v>
      </c>
      <c r="E51" s="15">
        <f ca="1">MOD(MOD(SUMPRODUCT(--ISODD(INT(E50/F$2:M$2)),F51:M51),Info!$B$32)+MOD(SUMPRODUCT(--ISODD(INT(E50/N$2:U$2)),N51:U51),Info!$B$32)+MOD(SUMPRODUCT(--ISODD(INT(E50/V$2:AC$2)),V51:AC51),Info!$B$32)+MOD(SUMPRODUCT(--ISODD(INT(E50/AD$2:AK$2)),AD51:AK51),Info!$B$32)+MOD(SUMPRODUCT(--ISODD(INT(E50/AL$2:AS$2)),AL51:AS51),Info!$B$32)+MOD(SUMPRODUCT(--ISODD(INT(E50/AT$2:BA$2)),AT51:BA51),Info!$B$32)+MOD(SUMPRODUCT(--ISODD(INT(E50/BB$2:BC$2)),BB51:BC51),Info!$B$32),Info!$B$32)</f>
        <v>117835007906234</v>
      </c>
      <c r="F51" s="15">
        <f t="shared" ca="1" si="1"/>
        <v>1</v>
      </c>
      <c r="G51" s="15">
        <f ca="1">F51*2-IF(F51*2&gt;=Info!$B$32,Info!$B$32,0)</f>
        <v>2</v>
      </c>
      <c r="H51" s="15">
        <f ca="1">G51*2-IF(G51*2&gt;=Info!$B$32,Info!$B$32,0)</f>
        <v>4</v>
      </c>
      <c r="I51" s="15">
        <f ca="1">H51*2-IF(H51*2&gt;=Info!$B$32,Info!$B$32,0)</f>
        <v>8</v>
      </c>
      <c r="J51" s="15">
        <f ca="1">I51*2-IF(I51*2&gt;=Info!$B$32,Info!$B$32,0)</f>
        <v>16</v>
      </c>
      <c r="K51" s="15">
        <f ca="1">J51*2-IF(J51*2&gt;=Info!$B$32,Info!$B$32,0)</f>
        <v>32</v>
      </c>
      <c r="L51" s="15">
        <f ca="1">K51*2-IF(K51*2&gt;=Info!$B$32,Info!$B$32,0)</f>
        <v>64</v>
      </c>
      <c r="M51" s="15">
        <f ca="1">L51*2-IF(L51*2&gt;=Info!$B$32,Info!$B$32,0)</f>
        <v>128</v>
      </c>
      <c r="N51" s="15">
        <f ca="1">M51*2-IF(M51*2&gt;=Info!$B$32,Info!$B$32,0)</f>
        <v>256</v>
      </c>
      <c r="O51" s="15">
        <f ca="1">N51*2-IF(N51*2&gt;=Info!$B$32,Info!$B$32,0)</f>
        <v>512</v>
      </c>
      <c r="P51" s="15">
        <f ca="1">O51*2-IF(O51*2&gt;=Info!$B$32,Info!$B$32,0)</f>
        <v>1024</v>
      </c>
      <c r="Q51" s="15">
        <f ca="1">P51*2-IF(P51*2&gt;=Info!$B$32,Info!$B$32,0)</f>
        <v>2048</v>
      </c>
      <c r="R51" s="15">
        <f ca="1">Q51*2-IF(Q51*2&gt;=Info!$B$32,Info!$B$32,0)</f>
        <v>4096</v>
      </c>
      <c r="S51" s="15">
        <f ca="1">R51*2-IF(R51*2&gt;=Info!$B$32,Info!$B$32,0)</f>
        <v>8192</v>
      </c>
      <c r="T51" s="15">
        <f ca="1">S51*2-IF(S51*2&gt;=Info!$B$32,Info!$B$32,0)</f>
        <v>16384</v>
      </c>
      <c r="U51" s="15">
        <f ca="1">T51*2-IF(T51*2&gt;=Info!$B$32,Info!$B$32,0)</f>
        <v>32768</v>
      </c>
      <c r="V51" s="15">
        <f ca="1">U51*2-IF(U51*2&gt;=Info!$B$32,Info!$B$32,0)</f>
        <v>65536</v>
      </c>
      <c r="W51" s="15">
        <f ca="1">V51*2-IF(V51*2&gt;=Info!$B$32,Info!$B$32,0)</f>
        <v>131072</v>
      </c>
      <c r="X51" s="15">
        <f ca="1">W51*2-IF(W51*2&gt;=Info!$B$32,Info!$B$32,0)</f>
        <v>262144</v>
      </c>
      <c r="Y51" s="15">
        <f ca="1">X51*2-IF(X51*2&gt;=Info!$B$32,Info!$B$32,0)</f>
        <v>524288</v>
      </c>
      <c r="Z51" s="15">
        <f ca="1">Y51*2-IF(Y51*2&gt;=Info!$B$32,Info!$B$32,0)</f>
        <v>1048576</v>
      </c>
      <c r="AA51" s="15">
        <f ca="1">Z51*2-IF(Z51*2&gt;=Info!$B$32,Info!$B$32,0)</f>
        <v>2097152</v>
      </c>
      <c r="AB51" s="15">
        <f ca="1">AA51*2-IF(AA51*2&gt;=Info!$B$32,Info!$B$32,0)</f>
        <v>4194304</v>
      </c>
      <c r="AC51" s="15">
        <f ca="1">AB51*2-IF(AB51*2&gt;=Info!$B$32,Info!$B$32,0)</f>
        <v>8388608</v>
      </c>
      <c r="AD51" s="15">
        <f ca="1">AC51*2-IF(AC51*2&gt;=Info!$B$32,Info!$B$32,0)</f>
        <v>16777216</v>
      </c>
      <c r="AE51" s="15">
        <f ca="1">AD51*2-IF(AD51*2&gt;=Info!$B$32,Info!$B$32,0)</f>
        <v>33554432</v>
      </c>
      <c r="AF51" s="15">
        <f ca="1">AE51*2-IF(AE51*2&gt;=Info!$B$32,Info!$B$32,0)</f>
        <v>67108864</v>
      </c>
      <c r="AG51" s="15">
        <f ca="1">AF51*2-IF(AF51*2&gt;=Info!$B$32,Info!$B$32,0)</f>
        <v>134217728</v>
      </c>
      <c r="AH51" s="15">
        <f ca="1">AG51*2-IF(AG51*2&gt;=Info!$B$32,Info!$B$32,0)</f>
        <v>268435456</v>
      </c>
      <c r="AI51" s="15">
        <f ca="1">AH51*2-IF(AH51*2&gt;=Info!$B$32,Info!$B$32,0)</f>
        <v>536870912</v>
      </c>
      <c r="AJ51" s="15">
        <f ca="1">AI51*2-IF(AI51*2&gt;=Info!$B$32,Info!$B$32,0)</f>
        <v>1073741824</v>
      </c>
      <c r="AK51" s="15">
        <f ca="1">AJ51*2-IF(AJ51*2&gt;=Info!$B$32,Info!$B$32,0)</f>
        <v>2147483648</v>
      </c>
      <c r="AL51" s="15">
        <f ca="1">AK51*2-IF(AK51*2&gt;=Info!$B$32,Info!$B$32,0)</f>
        <v>4294967296</v>
      </c>
      <c r="AM51" s="15">
        <f ca="1">AL51*2-IF(AL51*2&gt;=Info!$B$32,Info!$B$32,0)</f>
        <v>8589934592</v>
      </c>
      <c r="AN51" s="15">
        <f ca="1">AM51*2-IF(AM51*2&gt;=Info!$B$32,Info!$B$32,0)</f>
        <v>17179869184</v>
      </c>
      <c r="AO51" s="15">
        <f ca="1">AN51*2-IF(AN51*2&gt;=Info!$B$32,Info!$B$32,0)</f>
        <v>34359738368</v>
      </c>
      <c r="AP51" s="15">
        <f ca="1">AO51*2-IF(AO51*2&gt;=Info!$B$32,Info!$B$32,0)</f>
        <v>68719476736</v>
      </c>
      <c r="AQ51" s="15">
        <f ca="1">AP51*2-IF(AP51*2&gt;=Info!$B$32,Info!$B$32,0)</f>
        <v>137438953472</v>
      </c>
      <c r="AR51" s="15">
        <f ca="1">AQ51*2-IF(AQ51*2&gt;=Info!$B$32,Info!$B$32,0)</f>
        <v>274877906944</v>
      </c>
      <c r="AS51" s="15">
        <f ca="1">AR51*2-IF(AR51*2&gt;=Info!$B$32,Info!$B$32,0)</f>
        <v>549755813888</v>
      </c>
      <c r="AT51" s="15">
        <f ca="1">AS51*2-IF(AS51*2&gt;=Info!$B$32,Info!$B$32,0)</f>
        <v>1099511627776</v>
      </c>
      <c r="AU51" s="15">
        <f ca="1">AT51*2-IF(AT51*2&gt;=Info!$B$32,Info!$B$32,0)</f>
        <v>2199023255552</v>
      </c>
      <c r="AV51" s="15">
        <f ca="1">AU51*2-IF(AU51*2&gt;=Info!$B$32,Info!$B$32,0)</f>
        <v>4398046511104</v>
      </c>
      <c r="AW51" s="15">
        <f ca="1">AV51*2-IF(AV51*2&gt;=Info!$B$32,Info!$B$32,0)</f>
        <v>8796093022208</v>
      </c>
      <c r="AX51" s="15">
        <f ca="1">AW51*2-IF(AW51*2&gt;=Info!$B$32,Info!$B$32,0)</f>
        <v>17592186044416</v>
      </c>
      <c r="AY51" s="15">
        <f ca="1">AX51*2-IF(AX51*2&gt;=Info!$B$32,Info!$B$32,0)</f>
        <v>35184372088832</v>
      </c>
      <c r="AZ51" s="15">
        <f ca="1">AY51*2-IF(AY51*2&gt;=Info!$B$32,Info!$B$32,0)</f>
        <v>70368744177664</v>
      </c>
      <c r="BA51" s="15">
        <f ca="1">AZ51*2-IF(AZ51*2&gt;=Info!$B$32,Info!$B$32,0)</f>
        <v>21421770841281</v>
      </c>
      <c r="BB51" s="15">
        <f ca="1">BA51*2-IF(BA51*2&gt;=Info!$B$32,Info!$B$32,0)</f>
        <v>42843541682562</v>
      </c>
      <c r="BC51" s="15">
        <f ca="1">BB51*2-IF(BB51*2&gt;=Info!$B$32,Info!$B$32,0)</f>
        <v>85687083365124</v>
      </c>
      <c r="BD51" s="13">
        <f ca="1">INDEX(BF51:BH51,A51)</f>
        <v>119315717505274</v>
      </c>
      <c r="BE51" s="13">
        <f ca="1">INDEX(BI51:BK51,A51)</f>
        <v>1</v>
      </c>
      <c r="BF51" s="14" t="str">
        <f ca="1">IF($A51=1,Info!$B$32-1,"")</f>
        <v/>
      </c>
      <c r="BG51" s="14">
        <f ca="1">IF($A51=2,IF($C51&lt;0,Info!$B$32+$C51,$C51),"")</f>
        <v>119315717505274</v>
      </c>
      <c r="BH51" s="14" t="str">
        <f t="shared" ca="1" si="2"/>
        <v/>
      </c>
      <c r="BI51" s="16" t="str">
        <f ca="1">IF($A51=1,Info!$B$32-1,"")</f>
        <v/>
      </c>
      <c r="BJ51" s="16">
        <f t="shared" ca="1" si="3"/>
        <v>1</v>
      </c>
      <c r="BK51" s="16" t="str">
        <f ca="1">IF($A51=3,'part2 invmod'!D50,"")</f>
        <v/>
      </c>
    </row>
    <row r="52" spans="1:63">
      <c r="A52" s="10">
        <f ca="1">OFFSET(Input!C$1,COUNT(Input!$C:$C)-(ROW()-ROW($A$3)+1),0)</f>
        <v>3</v>
      </c>
      <c r="B52" s="7" t="str">
        <f ca="1">OFFSET(Input!D$1,COUNT(Input!$C:$C)-(ROW()-ROW($A$3)+1),0)</f>
        <v>interleave</v>
      </c>
      <c r="C52" s="7">
        <f ca="1">OFFSET(Input!E$1,COUNT(Input!$C:$C)-(ROW()-ROW($A$3)+1),0)</f>
        <v>30</v>
      </c>
      <c r="D52" s="6">
        <f ca="1">MOD(BD52+MOD(SUMPRODUCT(--ISODD(INT(D51/F$2:M$2)),F52:M52),Info!$B$32)+MOD(SUMPRODUCT(--ISODD(INT(D51/N$2:U$2)),N52:U52),Info!$B$32)+MOD(SUMPRODUCT(--ISODD(INT(D51/V$2:AC$2)),V52:AC52),Info!$B$32)+MOD(SUMPRODUCT(--ISODD(INT(D51/AD$2:AK$2)),AD52:AK52),Info!$B$32)+MOD(SUMPRODUCT(--ISODD(INT(D51/AL$2:AS$2)),AL52:AS52),Info!$B$32)+MOD(SUMPRODUCT(--ISODD(INT(D51/AT$2:BA$2)),AT52:BA52),Info!$B$32)+MOD(SUMPRODUCT(--ISODD(INT(D51/BB$2:BC$2)),BB52:BC52),Info!$B$32),Info!$B$32)</f>
        <v>52057567861185</v>
      </c>
      <c r="E52" s="15">
        <f ca="1">MOD(MOD(SUMPRODUCT(--ISODD(INT(E51/F$2:M$2)),F52:M52),Info!$B$32)+MOD(SUMPRODUCT(--ISODD(INT(E51/N$2:U$2)),N52:U52),Info!$B$32)+MOD(SUMPRODUCT(--ISODD(INT(E51/V$2:AC$2)),V52:AC52),Info!$B$32)+MOD(SUMPRODUCT(--ISODD(INT(E51/AD$2:AK$2)),AD52:AK52),Info!$B$32)+MOD(SUMPRODUCT(--ISODD(INT(E51/AL$2:AS$2)),AL52:AS52),Info!$B$32)+MOD(SUMPRODUCT(--ISODD(INT(E51/AT$2:BA$2)),AT52:BA52),Info!$B$32)+MOD(SUMPRODUCT(--ISODD(INT(E51/BB$2:BC$2)),BB52:BC52),Info!$B$32),Info!$B$32)</f>
        <v>35745358267287</v>
      </c>
      <c r="F52" s="15">
        <f t="shared" ca="1" si="1"/>
        <v>27840334086611</v>
      </c>
      <c r="G52" s="15">
        <f ca="1">F52*2-IF(F52*2&gt;=Info!$B$32,Info!$B$32,0)</f>
        <v>55680668173222</v>
      </c>
      <c r="H52" s="15">
        <f ca="1">G52*2-IF(G52*2&gt;=Info!$B$32,Info!$B$32,0)</f>
        <v>111361336346444</v>
      </c>
      <c r="I52" s="15">
        <f ca="1">H52*2-IF(H52*2&gt;=Info!$B$32,Info!$B$32,0)</f>
        <v>103406955178841</v>
      </c>
      <c r="J52" s="15">
        <f ca="1">I52*2-IF(I52*2&gt;=Info!$B$32,Info!$B$32,0)</f>
        <v>87498192843635</v>
      </c>
      <c r="K52" s="15">
        <f ca="1">J52*2-IF(J52*2&gt;=Info!$B$32,Info!$B$32,0)</f>
        <v>55680668173223</v>
      </c>
      <c r="L52" s="15">
        <f ca="1">K52*2-IF(K52*2&gt;=Info!$B$32,Info!$B$32,0)</f>
        <v>111361336346446</v>
      </c>
      <c r="M52" s="15">
        <f ca="1">L52*2-IF(L52*2&gt;=Info!$B$32,Info!$B$32,0)</f>
        <v>103406955178845</v>
      </c>
      <c r="N52" s="15">
        <f ca="1">M52*2-IF(M52*2&gt;=Info!$B$32,Info!$B$32,0)</f>
        <v>87498192843643</v>
      </c>
      <c r="O52" s="15">
        <f ca="1">N52*2-IF(N52*2&gt;=Info!$B$32,Info!$B$32,0)</f>
        <v>55680668173239</v>
      </c>
      <c r="P52" s="15">
        <f ca="1">O52*2-IF(O52*2&gt;=Info!$B$32,Info!$B$32,0)</f>
        <v>111361336346478</v>
      </c>
      <c r="Q52" s="15">
        <f ca="1">P52*2-IF(P52*2&gt;=Info!$B$32,Info!$B$32,0)</f>
        <v>103406955178909</v>
      </c>
      <c r="R52" s="15">
        <f ca="1">Q52*2-IF(Q52*2&gt;=Info!$B$32,Info!$B$32,0)</f>
        <v>87498192843771</v>
      </c>
      <c r="S52" s="15">
        <f ca="1">R52*2-IF(R52*2&gt;=Info!$B$32,Info!$B$32,0)</f>
        <v>55680668173495</v>
      </c>
      <c r="T52" s="15">
        <f ca="1">S52*2-IF(S52*2&gt;=Info!$B$32,Info!$B$32,0)</f>
        <v>111361336346990</v>
      </c>
      <c r="U52" s="15">
        <f ca="1">T52*2-IF(T52*2&gt;=Info!$B$32,Info!$B$32,0)</f>
        <v>103406955179933</v>
      </c>
      <c r="V52" s="15">
        <f ca="1">U52*2-IF(U52*2&gt;=Info!$B$32,Info!$B$32,0)</f>
        <v>87498192845819</v>
      </c>
      <c r="W52" s="15">
        <f ca="1">V52*2-IF(V52*2&gt;=Info!$B$32,Info!$B$32,0)</f>
        <v>55680668177591</v>
      </c>
      <c r="X52" s="15">
        <f ca="1">W52*2-IF(W52*2&gt;=Info!$B$32,Info!$B$32,0)</f>
        <v>111361336355182</v>
      </c>
      <c r="Y52" s="15">
        <f ca="1">X52*2-IF(X52*2&gt;=Info!$B$32,Info!$B$32,0)</f>
        <v>103406955196317</v>
      </c>
      <c r="Z52" s="15">
        <f ca="1">Y52*2-IF(Y52*2&gt;=Info!$B$32,Info!$B$32,0)</f>
        <v>87498192878587</v>
      </c>
      <c r="AA52" s="15">
        <f ca="1">Z52*2-IF(Z52*2&gt;=Info!$B$32,Info!$B$32,0)</f>
        <v>55680668243127</v>
      </c>
      <c r="AB52" s="15">
        <f ca="1">AA52*2-IF(AA52*2&gt;=Info!$B$32,Info!$B$32,0)</f>
        <v>111361336486254</v>
      </c>
      <c r="AC52" s="15">
        <f ca="1">AB52*2-IF(AB52*2&gt;=Info!$B$32,Info!$B$32,0)</f>
        <v>103406955458461</v>
      </c>
      <c r="AD52" s="15">
        <f ca="1">AC52*2-IF(AC52*2&gt;=Info!$B$32,Info!$B$32,0)</f>
        <v>87498193402875</v>
      </c>
      <c r="AE52" s="15">
        <f ca="1">AD52*2-IF(AD52*2&gt;=Info!$B$32,Info!$B$32,0)</f>
        <v>55680669291703</v>
      </c>
      <c r="AF52" s="15">
        <f ca="1">AE52*2-IF(AE52*2&gt;=Info!$B$32,Info!$B$32,0)</f>
        <v>111361338583406</v>
      </c>
      <c r="AG52" s="15">
        <f ca="1">AF52*2-IF(AF52*2&gt;=Info!$B$32,Info!$B$32,0)</f>
        <v>103406959652765</v>
      </c>
      <c r="AH52" s="15">
        <f ca="1">AG52*2-IF(AG52*2&gt;=Info!$B$32,Info!$B$32,0)</f>
        <v>87498201791483</v>
      </c>
      <c r="AI52" s="15">
        <f ca="1">AH52*2-IF(AH52*2&gt;=Info!$B$32,Info!$B$32,0)</f>
        <v>55680686068919</v>
      </c>
      <c r="AJ52" s="15">
        <f ca="1">AI52*2-IF(AI52*2&gt;=Info!$B$32,Info!$B$32,0)</f>
        <v>111361372137838</v>
      </c>
      <c r="AK52" s="15">
        <f ca="1">AJ52*2-IF(AJ52*2&gt;=Info!$B$32,Info!$B$32,0)</f>
        <v>103407026761629</v>
      </c>
      <c r="AL52" s="15">
        <f ca="1">AK52*2-IF(AK52*2&gt;=Info!$B$32,Info!$B$32,0)</f>
        <v>87498336009211</v>
      </c>
      <c r="AM52" s="15">
        <f ca="1">AL52*2-IF(AL52*2&gt;=Info!$B$32,Info!$B$32,0)</f>
        <v>55680954504375</v>
      </c>
      <c r="AN52" s="15">
        <f ca="1">AM52*2-IF(AM52*2&gt;=Info!$B$32,Info!$B$32,0)</f>
        <v>111361909008750</v>
      </c>
      <c r="AO52" s="15">
        <f ca="1">AN52*2-IF(AN52*2&gt;=Info!$B$32,Info!$B$32,0)</f>
        <v>103408100503453</v>
      </c>
      <c r="AP52" s="15">
        <f ca="1">AO52*2-IF(AO52*2&gt;=Info!$B$32,Info!$B$32,0)</f>
        <v>87500483492859</v>
      </c>
      <c r="AQ52" s="15">
        <f ca="1">AP52*2-IF(AP52*2&gt;=Info!$B$32,Info!$B$32,0)</f>
        <v>55685249471671</v>
      </c>
      <c r="AR52" s="15">
        <f ca="1">AQ52*2-IF(AQ52*2&gt;=Info!$B$32,Info!$B$32,0)</f>
        <v>111370498943342</v>
      </c>
      <c r="AS52" s="15">
        <f ca="1">AR52*2-IF(AR52*2&gt;=Info!$B$32,Info!$B$32,0)</f>
        <v>103425280372637</v>
      </c>
      <c r="AT52" s="15">
        <f ca="1">AS52*2-IF(AS52*2&gt;=Info!$B$32,Info!$B$32,0)</f>
        <v>87534843231227</v>
      </c>
      <c r="AU52" s="15">
        <f ca="1">AT52*2-IF(AT52*2&gt;=Info!$B$32,Info!$B$32,0)</f>
        <v>55753968948407</v>
      </c>
      <c r="AV52" s="15">
        <f ca="1">AU52*2-IF(AU52*2&gt;=Info!$B$32,Info!$B$32,0)</f>
        <v>111507937896814</v>
      </c>
      <c r="AW52" s="15">
        <f ca="1">AV52*2-IF(AV52*2&gt;=Info!$B$32,Info!$B$32,0)</f>
        <v>103700158279581</v>
      </c>
      <c r="AX52" s="15">
        <f ca="1">AW52*2-IF(AW52*2&gt;=Info!$B$32,Info!$B$32,0)</f>
        <v>88084599045115</v>
      </c>
      <c r="AY52" s="15">
        <f ca="1">AX52*2-IF(AX52*2&gt;=Info!$B$32,Info!$B$32,0)</f>
        <v>56853480576183</v>
      </c>
      <c r="AZ52" s="15">
        <f ca="1">AY52*2-IF(AY52*2&gt;=Info!$B$32,Info!$B$32,0)</f>
        <v>113706961152366</v>
      </c>
      <c r="BA52" s="15">
        <f ca="1">AZ52*2-IF(AZ52*2&gt;=Info!$B$32,Info!$B$32,0)</f>
        <v>108098204790685</v>
      </c>
      <c r="BB52" s="15">
        <f ca="1">BA52*2-IF(BA52*2&gt;=Info!$B$32,Info!$B$32,0)</f>
        <v>96880692067323</v>
      </c>
      <c r="BC52" s="15">
        <f ca="1">BB52*2-IF(BB52*2&gt;=Info!$B$32,Info!$B$32,0)</f>
        <v>74445666620599</v>
      </c>
      <c r="BD52" s="13">
        <f ca="1">INDEX(BF52:BH52,A52)</f>
        <v>0</v>
      </c>
      <c r="BE52" s="13">
        <f ca="1">INDEX(BI52:BK52,A52)</f>
        <v>27840334086611</v>
      </c>
      <c r="BF52" s="14" t="str">
        <f ca="1">IF($A52=1,Info!$B$32-1,"")</f>
        <v/>
      </c>
      <c r="BG52" s="14" t="str">
        <f ca="1">IF($A52=2,IF($C52&lt;0,Info!$B$32+$C52,$C52),"")</f>
        <v/>
      </c>
      <c r="BH52" s="14">
        <f t="shared" ca="1" si="2"/>
        <v>0</v>
      </c>
      <c r="BI52" s="16" t="str">
        <f ca="1">IF($A52=1,Info!$B$32-1,"")</f>
        <v/>
      </c>
      <c r="BJ52" s="16" t="str">
        <f t="shared" ca="1" si="3"/>
        <v/>
      </c>
      <c r="BK52" s="16">
        <f ca="1">IF($A52=3,'part2 invmod'!D51,"")</f>
        <v>27840334086611</v>
      </c>
    </row>
    <row r="53" spans="1:63">
      <c r="A53" s="10">
        <f ca="1">OFFSET(Input!C$1,COUNT(Input!$C:$C)-(ROW()-ROW($A$3)+1),0)</f>
        <v>2</v>
      </c>
      <c r="B53" s="7" t="str">
        <f ca="1">OFFSET(Input!D$1,COUNT(Input!$C:$C)-(ROW()-ROW($A$3)+1),0)</f>
        <v>offset</v>
      </c>
      <c r="C53" s="7">
        <f ca="1">OFFSET(Input!E$1,COUNT(Input!$C:$C)-(ROW()-ROW($A$3)+1),0)</f>
        <v>-2059</v>
      </c>
      <c r="D53" s="6">
        <f ca="1">MOD(BD53+MOD(SUMPRODUCT(--ISODD(INT(D52/F$2:M$2)),F53:M53),Info!$B$32)+MOD(SUMPRODUCT(--ISODD(INT(D52/N$2:U$2)),N53:U53),Info!$B$32)+MOD(SUMPRODUCT(--ISODD(INT(D52/V$2:AC$2)),V53:AC53),Info!$B$32)+MOD(SUMPRODUCT(--ISODD(INT(D52/AD$2:AK$2)),AD53:AK53),Info!$B$32)+MOD(SUMPRODUCT(--ISODD(INT(D52/AL$2:AS$2)),AL53:AS53),Info!$B$32)+MOD(SUMPRODUCT(--ISODD(INT(D52/AT$2:BA$2)),AT53:BA53),Info!$B$32)+MOD(SUMPRODUCT(--ISODD(INT(D52/BB$2:BC$2)),BB53:BC53),Info!$B$32),Info!$B$32)</f>
        <v>52057567859126</v>
      </c>
      <c r="E53" s="15">
        <f ca="1">MOD(MOD(SUMPRODUCT(--ISODD(INT(E52/F$2:M$2)),F53:M53),Info!$B$32)+MOD(SUMPRODUCT(--ISODD(INT(E52/N$2:U$2)),N53:U53),Info!$B$32)+MOD(SUMPRODUCT(--ISODD(INT(E52/V$2:AC$2)),V53:AC53),Info!$B$32)+MOD(SUMPRODUCT(--ISODD(INT(E52/AD$2:AK$2)),AD53:AK53),Info!$B$32)+MOD(SUMPRODUCT(--ISODD(INT(E52/AL$2:AS$2)),AL53:AS53),Info!$B$32)+MOD(SUMPRODUCT(--ISODD(INT(E52/AT$2:BA$2)),AT53:BA53),Info!$B$32)+MOD(SUMPRODUCT(--ISODD(INT(E52/BB$2:BC$2)),BB53:BC53),Info!$B$32),Info!$B$32)</f>
        <v>35745358267287</v>
      </c>
      <c r="F53" s="15">
        <f t="shared" ca="1" si="1"/>
        <v>1</v>
      </c>
      <c r="G53" s="15">
        <f ca="1">F53*2-IF(F53*2&gt;=Info!$B$32,Info!$B$32,0)</f>
        <v>2</v>
      </c>
      <c r="H53" s="15">
        <f ca="1">G53*2-IF(G53*2&gt;=Info!$B$32,Info!$B$32,0)</f>
        <v>4</v>
      </c>
      <c r="I53" s="15">
        <f ca="1">H53*2-IF(H53*2&gt;=Info!$B$32,Info!$B$32,0)</f>
        <v>8</v>
      </c>
      <c r="J53" s="15">
        <f ca="1">I53*2-IF(I53*2&gt;=Info!$B$32,Info!$B$32,0)</f>
        <v>16</v>
      </c>
      <c r="K53" s="15">
        <f ca="1">J53*2-IF(J53*2&gt;=Info!$B$32,Info!$B$32,0)</f>
        <v>32</v>
      </c>
      <c r="L53" s="15">
        <f ca="1">K53*2-IF(K53*2&gt;=Info!$B$32,Info!$B$32,0)</f>
        <v>64</v>
      </c>
      <c r="M53" s="15">
        <f ca="1">L53*2-IF(L53*2&gt;=Info!$B$32,Info!$B$32,0)</f>
        <v>128</v>
      </c>
      <c r="N53" s="15">
        <f ca="1">M53*2-IF(M53*2&gt;=Info!$B$32,Info!$B$32,0)</f>
        <v>256</v>
      </c>
      <c r="O53" s="15">
        <f ca="1">N53*2-IF(N53*2&gt;=Info!$B$32,Info!$B$32,0)</f>
        <v>512</v>
      </c>
      <c r="P53" s="15">
        <f ca="1">O53*2-IF(O53*2&gt;=Info!$B$32,Info!$B$32,0)</f>
        <v>1024</v>
      </c>
      <c r="Q53" s="15">
        <f ca="1">P53*2-IF(P53*2&gt;=Info!$B$32,Info!$B$32,0)</f>
        <v>2048</v>
      </c>
      <c r="R53" s="15">
        <f ca="1">Q53*2-IF(Q53*2&gt;=Info!$B$32,Info!$B$32,0)</f>
        <v>4096</v>
      </c>
      <c r="S53" s="15">
        <f ca="1">R53*2-IF(R53*2&gt;=Info!$B$32,Info!$B$32,0)</f>
        <v>8192</v>
      </c>
      <c r="T53" s="15">
        <f ca="1">S53*2-IF(S53*2&gt;=Info!$B$32,Info!$B$32,0)</f>
        <v>16384</v>
      </c>
      <c r="U53" s="15">
        <f ca="1">T53*2-IF(T53*2&gt;=Info!$B$32,Info!$B$32,0)</f>
        <v>32768</v>
      </c>
      <c r="V53" s="15">
        <f ca="1">U53*2-IF(U53*2&gt;=Info!$B$32,Info!$B$32,0)</f>
        <v>65536</v>
      </c>
      <c r="W53" s="15">
        <f ca="1">V53*2-IF(V53*2&gt;=Info!$B$32,Info!$B$32,0)</f>
        <v>131072</v>
      </c>
      <c r="X53" s="15">
        <f ca="1">W53*2-IF(W53*2&gt;=Info!$B$32,Info!$B$32,0)</f>
        <v>262144</v>
      </c>
      <c r="Y53" s="15">
        <f ca="1">X53*2-IF(X53*2&gt;=Info!$B$32,Info!$B$32,0)</f>
        <v>524288</v>
      </c>
      <c r="Z53" s="15">
        <f ca="1">Y53*2-IF(Y53*2&gt;=Info!$B$32,Info!$B$32,0)</f>
        <v>1048576</v>
      </c>
      <c r="AA53" s="15">
        <f ca="1">Z53*2-IF(Z53*2&gt;=Info!$B$32,Info!$B$32,0)</f>
        <v>2097152</v>
      </c>
      <c r="AB53" s="15">
        <f ca="1">AA53*2-IF(AA53*2&gt;=Info!$B$32,Info!$B$32,0)</f>
        <v>4194304</v>
      </c>
      <c r="AC53" s="15">
        <f ca="1">AB53*2-IF(AB53*2&gt;=Info!$B$32,Info!$B$32,0)</f>
        <v>8388608</v>
      </c>
      <c r="AD53" s="15">
        <f ca="1">AC53*2-IF(AC53*2&gt;=Info!$B$32,Info!$B$32,0)</f>
        <v>16777216</v>
      </c>
      <c r="AE53" s="15">
        <f ca="1">AD53*2-IF(AD53*2&gt;=Info!$B$32,Info!$B$32,0)</f>
        <v>33554432</v>
      </c>
      <c r="AF53" s="15">
        <f ca="1">AE53*2-IF(AE53*2&gt;=Info!$B$32,Info!$B$32,0)</f>
        <v>67108864</v>
      </c>
      <c r="AG53" s="15">
        <f ca="1">AF53*2-IF(AF53*2&gt;=Info!$B$32,Info!$B$32,0)</f>
        <v>134217728</v>
      </c>
      <c r="AH53" s="15">
        <f ca="1">AG53*2-IF(AG53*2&gt;=Info!$B$32,Info!$B$32,0)</f>
        <v>268435456</v>
      </c>
      <c r="AI53" s="15">
        <f ca="1">AH53*2-IF(AH53*2&gt;=Info!$B$32,Info!$B$32,0)</f>
        <v>536870912</v>
      </c>
      <c r="AJ53" s="15">
        <f ca="1">AI53*2-IF(AI53*2&gt;=Info!$B$32,Info!$B$32,0)</f>
        <v>1073741824</v>
      </c>
      <c r="AK53" s="15">
        <f ca="1">AJ53*2-IF(AJ53*2&gt;=Info!$B$32,Info!$B$32,0)</f>
        <v>2147483648</v>
      </c>
      <c r="AL53" s="15">
        <f ca="1">AK53*2-IF(AK53*2&gt;=Info!$B$32,Info!$B$32,0)</f>
        <v>4294967296</v>
      </c>
      <c r="AM53" s="15">
        <f ca="1">AL53*2-IF(AL53*2&gt;=Info!$B$32,Info!$B$32,0)</f>
        <v>8589934592</v>
      </c>
      <c r="AN53" s="15">
        <f ca="1">AM53*2-IF(AM53*2&gt;=Info!$B$32,Info!$B$32,0)</f>
        <v>17179869184</v>
      </c>
      <c r="AO53" s="15">
        <f ca="1">AN53*2-IF(AN53*2&gt;=Info!$B$32,Info!$B$32,0)</f>
        <v>34359738368</v>
      </c>
      <c r="AP53" s="15">
        <f ca="1">AO53*2-IF(AO53*2&gt;=Info!$B$32,Info!$B$32,0)</f>
        <v>68719476736</v>
      </c>
      <c r="AQ53" s="15">
        <f ca="1">AP53*2-IF(AP53*2&gt;=Info!$B$32,Info!$B$32,0)</f>
        <v>137438953472</v>
      </c>
      <c r="AR53" s="15">
        <f ca="1">AQ53*2-IF(AQ53*2&gt;=Info!$B$32,Info!$B$32,0)</f>
        <v>274877906944</v>
      </c>
      <c r="AS53" s="15">
        <f ca="1">AR53*2-IF(AR53*2&gt;=Info!$B$32,Info!$B$32,0)</f>
        <v>549755813888</v>
      </c>
      <c r="AT53" s="15">
        <f ca="1">AS53*2-IF(AS53*2&gt;=Info!$B$32,Info!$B$32,0)</f>
        <v>1099511627776</v>
      </c>
      <c r="AU53" s="15">
        <f ca="1">AT53*2-IF(AT53*2&gt;=Info!$B$32,Info!$B$32,0)</f>
        <v>2199023255552</v>
      </c>
      <c r="AV53" s="15">
        <f ca="1">AU53*2-IF(AU53*2&gt;=Info!$B$32,Info!$B$32,0)</f>
        <v>4398046511104</v>
      </c>
      <c r="AW53" s="15">
        <f ca="1">AV53*2-IF(AV53*2&gt;=Info!$B$32,Info!$B$32,0)</f>
        <v>8796093022208</v>
      </c>
      <c r="AX53" s="15">
        <f ca="1">AW53*2-IF(AW53*2&gt;=Info!$B$32,Info!$B$32,0)</f>
        <v>17592186044416</v>
      </c>
      <c r="AY53" s="15">
        <f ca="1">AX53*2-IF(AX53*2&gt;=Info!$B$32,Info!$B$32,0)</f>
        <v>35184372088832</v>
      </c>
      <c r="AZ53" s="15">
        <f ca="1">AY53*2-IF(AY53*2&gt;=Info!$B$32,Info!$B$32,0)</f>
        <v>70368744177664</v>
      </c>
      <c r="BA53" s="15">
        <f ca="1">AZ53*2-IF(AZ53*2&gt;=Info!$B$32,Info!$B$32,0)</f>
        <v>21421770841281</v>
      </c>
      <c r="BB53" s="15">
        <f ca="1">BA53*2-IF(BA53*2&gt;=Info!$B$32,Info!$B$32,0)</f>
        <v>42843541682562</v>
      </c>
      <c r="BC53" s="15">
        <f ca="1">BB53*2-IF(BB53*2&gt;=Info!$B$32,Info!$B$32,0)</f>
        <v>85687083365124</v>
      </c>
      <c r="BD53" s="13">
        <f ca="1">INDEX(BF53:BH53,A53)</f>
        <v>119315717511988</v>
      </c>
      <c r="BE53" s="13">
        <f ca="1">INDEX(BI53:BK53,A53)</f>
        <v>1</v>
      </c>
      <c r="BF53" s="14" t="str">
        <f ca="1">IF($A53=1,Info!$B$32-1,"")</f>
        <v/>
      </c>
      <c r="BG53" s="14">
        <f ca="1">IF($A53=2,IF($C53&lt;0,Info!$B$32+$C53,$C53),"")</f>
        <v>119315717511988</v>
      </c>
      <c r="BH53" s="14" t="str">
        <f t="shared" ca="1" si="2"/>
        <v/>
      </c>
      <c r="BI53" s="16" t="str">
        <f ca="1">IF($A53=1,Info!$B$32-1,"")</f>
        <v/>
      </c>
      <c r="BJ53" s="16">
        <f t="shared" ca="1" si="3"/>
        <v>1</v>
      </c>
      <c r="BK53" s="16" t="str">
        <f ca="1">IF($A53=3,'part2 invmod'!D52,"")</f>
        <v/>
      </c>
    </row>
    <row r="54" spans="1:63">
      <c r="A54" s="10">
        <f ca="1">OFFSET(Input!C$1,COUNT(Input!$C:$C)-(ROW()-ROW($A$3)+1),0)</f>
        <v>1</v>
      </c>
      <c r="B54" s="7" t="str">
        <f ca="1">OFFSET(Input!D$1,COUNT(Input!$C:$C)-(ROW()-ROW($A$3)+1),0)</f>
        <v>reverse</v>
      </c>
      <c r="C54" s="7">
        <f ca="1">OFFSET(Input!E$1,COUNT(Input!$C:$C)-(ROW()-ROW($A$3)+1),0)</f>
        <v>0</v>
      </c>
      <c r="D54" s="6">
        <f ca="1">MOD(BD54+MOD(SUMPRODUCT(--ISODD(INT(D53/F$2:M$2)),F54:M54),Info!$B$32)+MOD(SUMPRODUCT(--ISODD(INT(D53/N$2:U$2)),N54:U54),Info!$B$32)+MOD(SUMPRODUCT(--ISODD(INT(D53/V$2:AC$2)),V54:AC54),Info!$B$32)+MOD(SUMPRODUCT(--ISODD(INT(D53/AD$2:AK$2)),AD54:AK54),Info!$B$32)+MOD(SUMPRODUCT(--ISODD(INT(D53/AL$2:AS$2)),AL54:AS54),Info!$B$32)+MOD(SUMPRODUCT(--ISODD(INT(D53/AT$2:BA$2)),AT54:BA54),Info!$B$32)+MOD(SUMPRODUCT(--ISODD(INT(D53/BB$2:BC$2)),BB54:BC54),Info!$B$32),Info!$B$32)</f>
        <v>67258149654920</v>
      </c>
      <c r="E54" s="15">
        <f ca="1">MOD(MOD(SUMPRODUCT(--ISODD(INT(E53/F$2:M$2)),F54:M54),Info!$B$32)+MOD(SUMPRODUCT(--ISODD(INT(E53/N$2:U$2)),N54:U54),Info!$B$32)+MOD(SUMPRODUCT(--ISODD(INT(E53/V$2:AC$2)),V54:AC54),Info!$B$32)+MOD(SUMPRODUCT(--ISODD(INT(E53/AD$2:AK$2)),AD54:AK54),Info!$B$32)+MOD(SUMPRODUCT(--ISODD(INT(E53/AL$2:AS$2)),AL54:AS54),Info!$B$32)+MOD(SUMPRODUCT(--ISODD(INT(E53/AT$2:BA$2)),AT54:BA54),Info!$B$32)+MOD(SUMPRODUCT(--ISODD(INT(E53/BB$2:BC$2)),BB54:BC54),Info!$B$32),Info!$B$32)</f>
        <v>83570359246760</v>
      </c>
      <c r="F54" s="15">
        <f t="shared" ca="1" si="1"/>
        <v>119315717514046</v>
      </c>
      <c r="G54" s="15">
        <f ca="1">F54*2-IF(F54*2&gt;=Info!$B$32,Info!$B$32,0)</f>
        <v>119315717514045</v>
      </c>
      <c r="H54" s="15">
        <f ca="1">G54*2-IF(G54*2&gt;=Info!$B$32,Info!$B$32,0)</f>
        <v>119315717514043</v>
      </c>
      <c r="I54" s="15">
        <f ca="1">H54*2-IF(H54*2&gt;=Info!$B$32,Info!$B$32,0)</f>
        <v>119315717514039</v>
      </c>
      <c r="J54" s="15">
        <f ca="1">I54*2-IF(I54*2&gt;=Info!$B$32,Info!$B$32,0)</f>
        <v>119315717514031</v>
      </c>
      <c r="K54" s="15">
        <f ca="1">J54*2-IF(J54*2&gt;=Info!$B$32,Info!$B$32,0)</f>
        <v>119315717514015</v>
      </c>
      <c r="L54" s="15">
        <f ca="1">K54*2-IF(K54*2&gt;=Info!$B$32,Info!$B$32,0)</f>
        <v>119315717513983</v>
      </c>
      <c r="M54" s="15">
        <f ca="1">L54*2-IF(L54*2&gt;=Info!$B$32,Info!$B$32,0)</f>
        <v>119315717513919</v>
      </c>
      <c r="N54" s="15">
        <f ca="1">M54*2-IF(M54*2&gt;=Info!$B$32,Info!$B$32,0)</f>
        <v>119315717513791</v>
      </c>
      <c r="O54" s="15">
        <f ca="1">N54*2-IF(N54*2&gt;=Info!$B$32,Info!$B$32,0)</f>
        <v>119315717513535</v>
      </c>
      <c r="P54" s="15">
        <f ca="1">O54*2-IF(O54*2&gt;=Info!$B$32,Info!$B$32,0)</f>
        <v>119315717513023</v>
      </c>
      <c r="Q54" s="15">
        <f ca="1">P54*2-IF(P54*2&gt;=Info!$B$32,Info!$B$32,0)</f>
        <v>119315717511999</v>
      </c>
      <c r="R54" s="15">
        <f ca="1">Q54*2-IF(Q54*2&gt;=Info!$B$32,Info!$B$32,0)</f>
        <v>119315717509951</v>
      </c>
      <c r="S54" s="15">
        <f ca="1">R54*2-IF(R54*2&gt;=Info!$B$32,Info!$B$32,0)</f>
        <v>119315717505855</v>
      </c>
      <c r="T54" s="15">
        <f ca="1">S54*2-IF(S54*2&gt;=Info!$B$32,Info!$B$32,0)</f>
        <v>119315717497663</v>
      </c>
      <c r="U54" s="15">
        <f ca="1">T54*2-IF(T54*2&gt;=Info!$B$32,Info!$B$32,0)</f>
        <v>119315717481279</v>
      </c>
      <c r="V54" s="15">
        <f ca="1">U54*2-IF(U54*2&gt;=Info!$B$32,Info!$B$32,0)</f>
        <v>119315717448511</v>
      </c>
      <c r="W54" s="15">
        <f ca="1">V54*2-IF(V54*2&gt;=Info!$B$32,Info!$B$32,0)</f>
        <v>119315717382975</v>
      </c>
      <c r="X54" s="15">
        <f ca="1">W54*2-IF(W54*2&gt;=Info!$B$32,Info!$B$32,0)</f>
        <v>119315717251903</v>
      </c>
      <c r="Y54" s="15">
        <f ca="1">X54*2-IF(X54*2&gt;=Info!$B$32,Info!$B$32,0)</f>
        <v>119315716989759</v>
      </c>
      <c r="Z54" s="15">
        <f ca="1">Y54*2-IF(Y54*2&gt;=Info!$B$32,Info!$B$32,0)</f>
        <v>119315716465471</v>
      </c>
      <c r="AA54" s="15">
        <f ca="1">Z54*2-IF(Z54*2&gt;=Info!$B$32,Info!$B$32,0)</f>
        <v>119315715416895</v>
      </c>
      <c r="AB54" s="15">
        <f ca="1">AA54*2-IF(AA54*2&gt;=Info!$B$32,Info!$B$32,0)</f>
        <v>119315713319743</v>
      </c>
      <c r="AC54" s="15">
        <f ca="1">AB54*2-IF(AB54*2&gt;=Info!$B$32,Info!$B$32,0)</f>
        <v>119315709125439</v>
      </c>
      <c r="AD54" s="15">
        <f ca="1">AC54*2-IF(AC54*2&gt;=Info!$B$32,Info!$B$32,0)</f>
        <v>119315700736831</v>
      </c>
      <c r="AE54" s="15">
        <f ca="1">AD54*2-IF(AD54*2&gt;=Info!$B$32,Info!$B$32,0)</f>
        <v>119315683959615</v>
      </c>
      <c r="AF54" s="15">
        <f ca="1">AE54*2-IF(AE54*2&gt;=Info!$B$32,Info!$B$32,0)</f>
        <v>119315650405183</v>
      </c>
      <c r="AG54" s="15">
        <f ca="1">AF54*2-IF(AF54*2&gt;=Info!$B$32,Info!$B$32,0)</f>
        <v>119315583296319</v>
      </c>
      <c r="AH54" s="15">
        <f ca="1">AG54*2-IF(AG54*2&gt;=Info!$B$32,Info!$B$32,0)</f>
        <v>119315449078591</v>
      </c>
      <c r="AI54" s="15">
        <f ca="1">AH54*2-IF(AH54*2&gt;=Info!$B$32,Info!$B$32,0)</f>
        <v>119315180643135</v>
      </c>
      <c r="AJ54" s="15">
        <f ca="1">AI54*2-IF(AI54*2&gt;=Info!$B$32,Info!$B$32,0)</f>
        <v>119314643772223</v>
      </c>
      <c r="AK54" s="15">
        <f ca="1">AJ54*2-IF(AJ54*2&gt;=Info!$B$32,Info!$B$32,0)</f>
        <v>119313570030399</v>
      </c>
      <c r="AL54" s="15">
        <f ca="1">AK54*2-IF(AK54*2&gt;=Info!$B$32,Info!$B$32,0)</f>
        <v>119311422546751</v>
      </c>
      <c r="AM54" s="15">
        <f ca="1">AL54*2-IF(AL54*2&gt;=Info!$B$32,Info!$B$32,0)</f>
        <v>119307127579455</v>
      </c>
      <c r="AN54" s="15">
        <f ca="1">AM54*2-IF(AM54*2&gt;=Info!$B$32,Info!$B$32,0)</f>
        <v>119298537644863</v>
      </c>
      <c r="AO54" s="15">
        <f ca="1">AN54*2-IF(AN54*2&gt;=Info!$B$32,Info!$B$32,0)</f>
        <v>119281357775679</v>
      </c>
      <c r="AP54" s="15">
        <f ca="1">AO54*2-IF(AO54*2&gt;=Info!$B$32,Info!$B$32,0)</f>
        <v>119246998037311</v>
      </c>
      <c r="AQ54" s="15">
        <f ca="1">AP54*2-IF(AP54*2&gt;=Info!$B$32,Info!$B$32,0)</f>
        <v>119178278560575</v>
      </c>
      <c r="AR54" s="15">
        <f ca="1">AQ54*2-IF(AQ54*2&gt;=Info!$B$32,Info!$B$32,0)</f>
        <v>119040839607103</v>
      </c>
      <c r="AS54" s="15">
        <f ca="1">AR54*2-IF(AR54*2&gt;=Info!$B$32,Info!$B$32,0)</f>
        <v>118765961700159</v>
      </c>
      <c r="AT54" s="15">
        <f ca="1">AS54*2-IF(AS54*2&gt;=Info!$B$32,Info!$B$32,0)</f>
        <v>118216205886271</v>
      </c>
      <c r="AU54" s="15">
        <f ca="1">AT54*2-IF(AT54*2&gt;=Info!$B$32,Info!$B$32,0)</f>
        <v>117116694258495</v>
      </c>
      <c r="AV54" s="15">
        <f ca="1">AU54*2-IF(AU54*2&gt;=Info!$B$32,Info!$B$32,0)</f>
        <v>114917671002943</v>
      </c>
      <c r="AW54" s="15">
        <f ca="1">AV54*2-IF(AV54*2&gt;=Info!$B$32,Info!$B$32,0)</f>
        <v>110519624491839</v>
      </c>
      <c r="AX54" s="15">
        <f ca="1">AW54*2-IF(AW54*2&gt;=Info!$B$32,Info!$B$32,0)</f>
        <v>101723531469631</v>
      </c>
      <c r="AY54" s="15">
        <f ca="1">AX54*2-IF(AX54*2&gt;=Info!$B$32,Info!$B$32,0)</f>
        <v>84131345425215</v>
      </c>
      <c r="AZ54" s="15">
        <f ca="1">AY54*2-IF(AY54*2&gt;=Info!$B$32,Info!$B$32,0)</f>
        <v>48946973336383</v>
      </c>
      <c r="BA54" s="15">
        <f ca="1">AZ54*2-IF(AZ54*2&gt;=Info!$B$32,Info!$B$32,0)</f>
        <v>97893946672766</v>
      </c>
      <c r="BB54" s="15">
        <f ca="1">BA54*2-IF(BA54*2&gt;=Info!$B$32,Info!$B$32,0)</f>
        <v>76472175831485</v>
      </c>
      <c r="BC54" s="15">
        <f ca="1">BB54*2-IF(BB54*2&gt;=Info!$B$32,Info!$B$32,0)</f>
        <v>33628634148923</v>
      </c>
      <c r="BD54" s="13">
        <f ca="1">INDEX(BF54:BH54,A54)</f>
        <v>119315717514046</v>
      </c>
      <c r="BE54" s="13">
        <f ca="1">INDEX(BI54:BK54,A54)</f>
        <v>119315717514046</v>
      </c>
      <c r="BF54" s="14">
        <f ca="1">IF($A54=1,Info!$B$32-1,"")</f>
        <v>119315717514046</v>
      </c>
      <c r="BG54" s="14" t="str">
        <f ca="1">IF($A54=2,IF($C54&lt;0,Info!$B$32+$C54,$C54),"")</f>
        <v/>
      </c>
      <c r="BH54" s="14" t="str">
        <f t="shared" ca="1" si="2"/>
        <v/>
      </c>
      <c r="BI54" s="16">
        <f ca="1">IF($A54=1,Info!$B$32-1,"")</f>
        <v>119315717514046</v>
      </c>
      <c r="BJ54" s="16" t="str">
        <f t="shared" ca="1" si="3"/>
        <v/>
      </c>
      <c r="BK54" s="16" t="str">
        <f ca="1">IF($A54=3,'part2 invmod'!D53,"")</f>
        <v/>
      </c>
    </row>
    <row r="55" spans="1:63">
      <c r="A55" s="10">
        <f ca="1">OFFSET(Input!C$1,COUNT(Input!$C:$C)-(ROW()-ROW($A$3)+1),0)</f>
        <v>2</v>
      </c>
      <c r="B55" s="7" t="str">
        <f ca="1">OFFSET(Input!D$1,COUNT(Input!$C:$C)-(ROW()-ROW($A$3)+1),0)</f>
        <v>offset</v>
      </c>
      <c r="C55" s="7">
        <f ca="1">OFFSET(Input!E$1,COUNT(Input!$C:$C)-(ROW()-ROW($A$3)+1),0)</f>
        <v>-7065</v>
      </c>
      <c r="D55" s="6">
        <f ca="1">MOD(BD55+MOD(SUMPRODUCT(--ISODD(INT(D54/F$2:M$2)),F55:M55),Info!$B$32)+MOD(SUMPRODUCT(--ISODD(INT(D54/N$2:U$2)),N55:U55),Info!$B$32)+MOD(SUMPRODUCT(--ISODD(INT(D54/V$2:AC$2)),V55:AC55),Info!$B$32)+MOD(SUMPRODUCT(--ISODD(INT(D54/AD$2:AK$2)),AD55:AK55),Info!$B$32)+MOD(SUMPRODUCT(--ISODD(INT(D54/AL$2:AS$2)),AL55:AS55),Info!$B$32)+MOD(SUMPRODUCT(--ISODD(INT(D54/AT$2:BA$2)),AT55:BA55),Info!$B$32)+MOD(SUMPRODUCT(--ISODD(INT(D54/BB$2:BC$2)),BB55:BC55),Info!$B$32),Info!$B$32)</f>
        <v>67258149647855</v>
      </c>
      <c r="E55" s="15">
        <f ca="1">MOD(MOD(SUMPRODUCT(--ISODD(INT(E54/F$2:M$2)),F55:M55),Info!$B$32)+MOD(SUMPRODUCT(--ISODD(INT(E54/N$2:U$2)),N55:U55),Info!$B$32)+MOD(SUMPRODUCT(--ISODD(INT(E54/V$2:AC$2)),V55:AC55),Info!$B$32)+MOD(SUMPRODUCT(--ISODD(INT(E54/AD$2:AK$2)),AD55:AK55),Info!$B$32)+MOD(SUMPRODUCT(--ISODD(INT(E54/AL$2:AS$2)),AL55:AS55),Info!$B$32)+MOD(SUMPRODUCT(--ISODD(INT(E54/AT$2:BA$2)),AT55:BA55),Info!$B$32)+MOD(SUMPRODUCT(--ISODD(INT(E54/BB$2:BC$2)),BB55:BC55),Info!$B$32),Info!$B$32)</f>
        <v>83570359246760</v>
      </c>
      <c r="F55" s="15">
        <f t="shared" ca="1" si="1"/>
        <v>1</v>
      </c>
      <c r="G55" s="15">
        <f ca="1">F55*2-IF(F55*2&gt;=Info!$B$32,Info!$B$32,0)</f>
        <v>2</v>
      </c>
      <c r="H55" s="15">
        <f ca="1">G55*2-IF(G55*2&gt;=Info!$B$32,Info!$B$32,0)</f>
        <v>4</v>
      </c>
      <c r="I55" s="15">
        <f ca="1">H55*2-IF(H55*2&gt;=Info!$B$32,Info!$B$32,0)</f>
        <v>8</v>
      </c>
      <c r="J55" s="15">
        <f ca="1">I55*2-IF(I55*2&gt;=Info!$B$32,Info!$B$32,0)</f>
        <v>16</v>
      </c>
      <c r="K55" s="15">
        <f ca="1">J55*2-IF(J55*2&gt;=Info!$B$32,Info!$B$32,0)</f>
        <v>32</v>
      </c>
      <c r="L55" s="15">
        <f ca="1">K55*2-IF(K55*2&gt;=Info!$B$32,Info!$B$32,0)</f>
        <v>64</v>
      </c>
      <c r="M55" s="15">
        <f ca="1">L55*2-IF(L55*2&gt;=Info!$B$32,Info!$B$32,0)</f>
        <v>128</v>
      </c>
      <c r="N55" s="15">
        <f ca="1">M55*2-IF(M55*2&gt;=Info!$B$32,Info!$B$32,0)</f>
        <v>256</v>
      </c>
      <c r="O55" s="15">
        <f ca="1">N55*2-IF(N55*2&gt;=Info!$B$32,Info!$B$32,0)</f>
        <v>512</v>
      </c>
      <c r="P55" s="15">
        <f ca="1">O55*2-IF(O55*2&gt;=Info!$B$32,Info!$B$32,0)</f>
        <v>1024</v>
      </c>
      <c r="Q55" s="15">
        <f ca="1">P55*2-IF(P55*2&gt;=Info!$B$32,Info!$B$32,0)</f>
        <v>2048</v>
      </c>
      <c r="R55" s="15">
        <f ca="1">Q55*2-IF(Q55*2&gt;=Info!$B$32,Info!$B$32,0)</f>
        <v>4096</v>
      </c>
      <c r="S55" s="15">
        <f ca="1">R55*2-IF(R55*2&gt;=Info!$B$32,Info!$B$32,0)</f>
        <v>8192</v>
      </c>
      <c r="T55" s="15">
        <f ca="1">S55*2-IF(S55*2&gt;=Info!$B$32,Info!$B$32,0)</f>
        <v>16384</v>
      </c>
      <c r="U55" s="15">
        <f ca="1">T55*2-IF(T55*2&gt;=Info!$B$32,Info!$B$32,0)</f>
        <v>32768</v>
      </c>
      <c r="V55" s="15">
        <f ca="1">U55*2-IF(U55*2&gt;=Info!$B$32,Info!$B$32,0)</f>
        <v>65536</v>
      </c>
      <c r="W55" s="15">
        <f ca="1">V55*2-IF(V55*2&gt;=Info!$B$32,Info!$B$32,0)</f>
        <v>131072</v>
      </c>
      <c r="X55" s="15">
        <f ca="1">W55*2-IF(W55*2&gt;=Info!$B$32,Info!$B$32,0)</f>
        <v>262144</v>
      </c>
      <c r="Y55" s="15">
        <f ca="1">X55*2-IF(X55*2&gt;=Info!$B$32,Info!$B$32,0)</f>
        <v>524288</v>
      </c>
      <c r="Z55" s="15">
        <f ca="1">Y55*2-IF(Y55*2&gt;=Info!$B$32,Info!$B$32,0)</f>
        <v>1048576</v>
      </c>
      <c r="AA55" s="15">
        <f ca="1">Z55*2-IF(Z55*2&gt;=Info!$B$32,Info!$B$32,0)</f>
        <v>2097152</v>
      </c>
      <c r="AB55" s="15">
        <f ca="1">AA55*2-IF(AA55*2&gt;=Info!$B$32,Info!$B$32,0)</f>
        <v>4194304</v>
      </c>
      <c r="AC55" s="15">
        <f ca="1">AB55*2-IF(AB55*2&gt;=Info!$B$32,Info!$B$32,0)</f>
        <v>8388608</v>
      </c>
      <c r="AD55" s="15">
        <f ca="1">AC55*2-IF(AC55*2&gt;=Info!$B$32,Info!$B$32,0)</f>
        <v>16777216</v>
      </c>
      <c r="AE55" s="15">
        <f ca="1">AD55*2-IF(AD55*2&gt;=Info!$B$32,Info!$B$32,0)</f>
        <v>33554432</v>
      </c>
      <c r="AF55" s="15">
        <f ca="1">AE55*2-IF(AE55*2&gt;=Info!$B$32,Info!$B$32,0)</f>
        <v>67108864</v>
      </c>
      <c r="AG55" s="15">
        <f ca="1">AF55*2-IF(AF55*2&gt;=Info!$B$32,Info!$B$32,0)</f>
        <v>134217728</v>
      </c>
      <c r="AH55" s="15">
        <f ca="1">AG55*2-IF(AG55*2&gt;=Info!$B$32,Info!$B$32,0)</f>
        <v>268435456</v>
      </c>
      <c r="AI55" s="15">
        <f ca="1">AH55*2-IF(AH55*2&gt;=Info!$B$32,Info!$B$32,0)</f>
        <v>536870912</v>
      </c>
      <c r="AJ55" s="15">
        <f ca="1">AI55*2-IF(AI55*2&gt;=Info!$B$32,Info!$B$32,0)</f>
        <v>1073741824</v>
      </c>
      <c r="AK55" s="15">
        <f ca="1">AJ55*2-IF(AJ55*2&gt;=Info!$B$32,Info!$B$32,0)</f>
        <v>2147483648</v>
      </c>
      <c r="AL55" s="15">
        <f ca="1">AK55*2-IF(AK55*2&gt;=Info!$B$32,Info!$B$32,0)</f>
        <v>4294967296</v>
      </c>
      <c r="AM55" s="15">
        <f ca="1">AL55*2-IF(AL55*2&gt;=Info!$B$32,Info!$B$32,0)</f>
        <v>8589934592</v>
      </c>
      <c r="AN55" s="15">
        <f ca="1">AM55*2-IF(AM55*2&gt;=Info!$B$32,Info!$B$32,0)</f>
        <v>17179869184</v>
      </c>
      <c r="AO55" s="15">
        <f ca="1">AN55*2-IF(AN55*2&gt;=Info!$B$32,Info!$B$32,0)</f>
        <v>34359738368</v>
      </c>
      <c r="AP55" s="15">
        <f ca="1">AO55*2-IF(AO55*2&gt;=Info!$B$32,Info!$B$32,0)</f>
        <v>68719476736</v>
      </c>
      <c r="AQ55" s="15">
        <f ca="1">AP55*2-IF(AP55*2&gt;=Info!$B$32,Info!$B$32,0)</f>
        <v>137438953472</v>
      </c>
      <c r="AR55" s="15">
        <f ca="1">AQ55*2-IF(AQ55*2&gt;=Info!$B$32,Info!$B$32,0)</f>
        <v>274877906944</v>
      </c>
      <c r="AS55" s="15">
        <f ca="1">AR55*2-IF(AR55*2&gt;=Info!$B$32,Info!$B$32,0)</f>
        <v>549755813888</v>
      </c>
      <c r="AT55" s="15">
        <f ca="1">AS55*2-IF(AS55*2&gt;=Info!$B$32,Info!$B$32,0)</f>
        <v>1099511627776</v>
      </c>
      <c r="AU55" s="15">
        <f ca="1">AT55*2-IF(AT55*2&gt;=Info!$B$32,Info!$B$32,0)</f>
        <v>2199023255552</v>
      </c>
      <c r="AV55" s="15">
        <f ca="1">AU55*2-IF(AU55*2&gt;=Info!$B$32,Info!$B$32,0)</f>
        <v>4398046511104</v>
      </c>
      <c r="AW55" s="15">
        <f ca="1">AV55*2-IF(AV55*2&gt;=Info!$B$32,Info!$B$32,0)</f>
        <v>8796093022208</v>
      </c>
      <c r="AX55" s="15">
        <f ca="1">AW55*2-IF(AW55*2&gt;=Info!$B$32,Info!$B$32,0)</f>
        <v>17592186044416</v>
      </c>
      <c r="AY55" s="15">
        <f ca="1">AX55*2-IF(AX55*2&gt;=Info!$B$32,Info!$B$32,0)</f>
        <v>35184372088832</v>
      </c>
      <c r="AZ55" s="15">
        <f ca="1">AY55*2-IF(AY55*2&gt;=Info!$B$32,Info!$B$32,0)</f>
        <v>70368744177664</v>
      </c>
      <c r="BA55" s="15">
        <f ca="1">AZ55*2-IF(AZ55*2&gt;=Info!$B$32,Info!$B$32,0)</f>
        <v>21421770841281</v>
      </c>
      <c r="BB55" s="15">
        <f ca="1">BA55*2-IF(BA55*2&gt;=Info!$B$32,Info!$B$32,0)</f>
        <v>42843541682562</v>
      </c>
      <c r="BC55" s="15">
        <f ca="1">BB55*2-IF(BB55*2&gt;=Info!$B$32,Info!$B$32,0)</f>
        <v>85687083365124</v>
      </c>
      <c r="BD55" s="13">
        <f ca="1">INDEX(BF55:BH55,A55)</f>
        <v>119315717506982</v>
      </c>
      <c r="BE55" s="13">
        <f ca="1">INDEX(BI55:BK55,A55)</f>
        <v>1</v>
      </c>
      <c r="BF55" s="14" t="str">
        <f ca="1">IF($A55=1,Info!$B$32-1,"")</f>
        <v/>
      </c>
      <c r="BG55" s="14">
        <f ca="1">IF($A55=2,IF($C55&lt;0,Info!$B$32+$C55,$C55),"")</f>
        <v>119315717506982</v>
      </c>
      <c r="BH55" s="14" t="str">
        <f t="shared" ca="1" si="2"/>
        <v/>
      </c>
      <c r="BI55" s="16" t="str">
        <f ca="1">IF($A55=1,Info!$B$32-1,"")</f>
        <v/>
      </c>
      <c r="BJ55" s="16">
        <f t="shared" ca="1" si="3"/>
        <v>1</v>
      </c>
      <c r="BK55" s="16" t="str">
        <f ca="1">IF($A55=3,'part2 invmod'!D54,"")</f>
        <v/>
      </c>
    </row>
    <row r="56" spans="1:63">
      <c r="A56" s="10">
        <f ca="1">OFFSET(Input!C$1,COUNT(Input!$C:$C)-(ROW()-ROW($A$3)+1),0)</f>
        <v>1</v>
      </c>
      <c r="B56" s="7" t="str">
        <f ca="1">OFFSET(Input!D$1,COUNT(Input!$C:$C)-(ROW()-ROW($A$3)+1),0)</f>
        <v>reverse</v>
      </c>
      <c r="C56" s="7">
        <f ca="1">OFFSET(Input!E$1,COUNT(Input!$C:$C)-(ROW()-ROW($A$3)+1),0)</f>
        <v>0</v>
      </c>
      <c r="D56" s="6">
        <f ca="1">MOD(BD56+MOD(SUMPRODUCT(--ISODD(INT(D55/F$2:M$2)),F56:M56),Info!$B$32)+MOD(SUMPRODUCT(--ISODD(INT(D55/N$2:U$2)),N56:U56),Info!$B$32)+MOD(SUMPRODUCT(--ISODD(INT(D55/V$2:AC$2)),V56:AC56),Info!$B$32)+MOD(SUMPRODUCT(--ISODD(INT(D55/AD$2:AK$2)),AD56:AK56),Info!$B$32)+MOD(SUMPRODUCT(--ISODD(INT(D55/AL$2:AS$2)),AL56:AS56),Info!$B$32)+MOD(SUMPRODUCT(--ISODD(INT(D55/AT$2:BA$2)),AT56:BA56),Info!$B$32)+MOD(SUMPRODUCT(--ISODD(INT(D55/BB$2:BC$2)),BB56:BC56),Info!$B$32),Info!$B$32)</f>
        <v>52057567866191</v>
      </c>
      <c r="E56" s="15">
        <f ca="1">MOD(MOD(SUMPRODUCT(--ISODD(INT(E55/F$2:M$2)),F56:M56),Info!$B$32)+MOD(SUMPRODUCT(--ISODD(INT(E55/N$2:U$2)),N56:U56),Info!$B$32)+MOD(SUMPRODUCT(--ISODD(INT(E55/V$2:AC$2)),V56:AC56),Info!$B$32)+MOD(SUMPRODUCT(--ISODD(INT(E55/AD$2:AK$2)),AD56:AK56),Info!$B$32)+MOD(SUMPRODUCT(--ISODD(INT(E55/AL$2:AS$2)),AL56:AS56),Info!$B$32)+MOD(SUMPRODUCT(--ISODD(INT(E55/AT$2:BA$2)),AT56:BA56),Info!$B$32)+MOD(SUMPRODUCT(--ISODD(INT(E55/BB$2:BC$2)),BB56:BC56),Info!$B$32),Info!$B$32)</f>
        <v>35745358267287</v>
      </c>
      <c r="F56" s="15">
        <f t="shared" ca="1" si="1"/>
        <v>119315717514046</v>
      </c>
      <c r="G56" s="15">
        <f ca="1">F56*2-IF(F56*2&gt;=Info!$B$32,Info!$B$32,0)</f>
        <v>119315717514045</v>
      </c>
      <c r="H56" s="15">
        <f ca="1">G56*2-IF(G56*2&gt;=Info!$B$32,Info!$B$32,0)</f>
        <v>119315717514043</v>
      </c>
      <c r="I56" s="15">
        <f ca="1">H56*2-IF(H56*2&gt;=Info!$B$32,Info!$B$32,0)</f>
        <v>119315717514039</v>
      </c>
      <c r="J56" s="15">
        <f ca="1">I56*2-IF(I56*2&gt;=Info!$B$32,Info!$B$32,0)</f>
        <v>119315717514031</v>
      </c>
      <c r="K56" s="15">
        <f ca="1">J56*2-IF(J56*2&gt;=Info!$B$32,Info!$B$32,0)</f>
        <v>119315717514015</v>
      </c>
      <c r="L56" s="15">
        <f ca="1">K56*2-IF(K56*2&gt;=Info!$B$32,Info!$B$32,0)</f>
        <v>119315717513983</v>
      </c>
      <c r="M56" s="15">
        <f ca="1">L56*2-IF(L56*2&gt;=Info!$B$32,Info!$B$32,0)</f>
        <v>119315717513919</v>
      </c>
      <c r="N56" s="15">
        <f ca="1">M56*2-IF(M56*2&gt;=Info!$B$32,Info!$B$32,0)</f>
        <v>119315717513791</v>
      </c>
      <c r="O56" s="15">
        <f ca="1">N56*2-IF(N56*2&gt;=Info!$B$32,Info!$B$32,0)</f>
        <v>119315717513535</v>
      </c>
      <c r="P56" s="15">
        <f ca="1">O56*2-IF(O56*2&gt;=Info!$B$32,Info!$B$32,0)</f>
        <v>119315717513023</v>
      </c>
      <c r="Q56" s="15">
        <f ca="1">P56*2-IF(P56*2&gt;=Info!$B$32,Info!$B$32,0)</f>
        <v>119315717511999</v>
      </c>
      <c r="R56" s="15">
        <f ca="1">Q56*2-IF(Q56*2&gt;=Info!$B$32,Info!$B$32,0)</f>
        <v>119315717509951</v>
      </c>
      <c r="S56" s="15">
        <f ca="1">R56*2-IF(R56*2&gt;=Info!$B$32,Info!$B$32,0)</f>
        <v>119315717505855</v>
      </c>
      <c r="T56" s="15">
        <f ca="1">S56*2-IF(S56*2&gt;=Info!$B$32,Info!$B$32,0)</f>
        <v>119315717497663</v>
      </c>
      <c r="U56" s="15">
        <f ca="1">T56*2-IF(T56*2&gt;=Info!$B$32,Info!$B$32,0)</f>
        <v>119315717481279</v>
      </c>
      <c r="V56" s="15">
        <f ca="1">U56*2-IF(U56*2&gt;=Info!$B$32,Info!$B$32,0)</f>
        <v>119315717448511</v>
      </c>
      <c r="W56" s="15">
        <f ca="1">V56*2-IF(V56*2&gt;=Info!$B$32,Info!$B$32,0)</f>
        <v>119315717382975</v>
      </c>
      <c r="X56" s="15">
        <f ca="1">W56*2-IF(W56*2&gt;=Info!$B$32,Info!$B$32,0)</f>
        <v>119315717251903</v>
      </c>
      <c r="Y56" s="15">
        <f ca="1">X56*2-IF(X56*2&gt;=Info!$B$32,Info!$B$32,0)</f>
        <v>119315716989759</v>
      </c>
      <c r="Z56" s="15">
        <f ca="1">Y56*2-IF(Y56*2&gt;=Info!$B$32,Info!$B$32,0)</f>
        <v>119315716465471</v>
      </c>
      <c r="AA56" s="15">
        <f ca="1">Z56*2-IF(Z56*2&gt;=Info!$B$32,Info!$B$32,0)</f>
        <v>119315715416895</v>
      </c>
      <c r="AB56" s="15">
        <f ca="1">AA56*2-IF(AA56*2&gt;=Info!$B$32,Info!$B$32,0)</f>
        <v>119315713319743</v>
      </c>
      <c r="AC56" s="15">
        <f ca="1">AB56*2-IF(AB56*2&gt;=Info!$B$32,Info!$B$32,0)</f>
        <v>119315709125439</v>
      </c>
      <c r="AD56" s="15">
        <f ca="1">AC56*2-IF(AC56*2&gt;=Info!$B$32,Info!$B$32,0)</f>
        <v>119315700736831</v>
      </c>
      <c r="AE56" s="15">
        <f ca="1">AD56*2-IF(AD56*2&gt;=Info!$B$32,Info!$B$32,0)</f>
        <v>119315683959615</v>
      </c>
      <c r="AF56" s="15">
        <f ca="1">AE56*2-IF(AE56*2&gt;=Info!$B$32,Info!$B$32,0)</f>
        <v>119315650405183</v>
      </c>
      <c r="AG56" s="15">
        <f ca="1">AF56*2-IF(AF56*2&gt;=Info!$B$32,Info!$B$32,0)</f>
        <v>119315583296319</v>
      </c>
      <c r="AH56" s="15">
        <f ca="1">AG56*2-IF(AG56*2&gt;=Info!$B$32,Info!$B$32,0)</f>
        <v>119315449078591</v>
      </c>
      <c r="AI56" s="15">
        <f ca="1">AH56*2-IF(AH56*2&gt;=Info!$B$32,Info!$B$32,0)</f>
        <v>119315180643135</v>
      </c>
      <c r="AJ56" s="15">
        <f ca="1">AI56*2-IF(AI56*2&gt;=Info!$B$32,Info!$B$32,0)</f>
        <v>119314643772223</v>
      </c>
      <c r="AK56" s="15">
        <f ca="1">AJ56*2-IF(AJ56*2&gt;=Info!$B$32,Info!$B$32,0)</f>
        <v>119313570030399</v>
      </c>
      <c r="AL56" s="15">
        <f ca="1">AK56*2-IF(AK56*2&gt;=Info!$B$32,Info!$B$32,0)</f>
        <v>119311422546751</v>
      </c>
      <c r="AM56" s="15">
        <f ca="1">AL56*2-IF(AL56*2&gt;=Info!$B$32,Info!$B$32,0)</f>
        <v>119307127579455</v>
      </c>
      <c r="AN56" s="15">
        <f ca="1">AM56*2-IF(AM56*2&gt;=Info!$B$32,Info!$B$32,0)</f>
        <v>119298537644863</v>
      </c>
      <c r="AO56" s="15">
        <f ca="1">AN56*2-IF(AN56*2&gt;=Info!$B$32,Info!$B$32,0)</f>
        <v>119281357775679</v>
      </c>
      <c r="AP56" s="15">
        <f ca="1">AO56*2-IF(AO56*2&gt;=Info!$B$32,Info!$B$32,0)</f>
        <v>119246998037311</v>
      </c>
      <c r="AQ56" s="15">
        <f ca="1">AP56*2-IF(AP56*2&gt;=Info!$B$32,Info!$B$32,0)</f>
        <v>119178278560575</v>
      </c>
      <c r="AR56" s="15">
        <f ca="1">AQ56*2-IF(AQ56*2&gt;=Info!$B$32,Info!$B$32,0)</f>
        <v>119040839607103</v>
      </c>
      <c r="AS56" s="15">
        <f ca="1">AR56*2-IF(AR56*2&gt;=Info!$B$32,Info!$B$32,0)</f>
        <v>118765961700159</v>
      </c>
      <c r="AT56" s="15">
        <f ca="1">AS56*2-IF(AS56*2&gt;=Info!$B$32,Info!$B$32,0)</f>
        <v>118216205886271</v>
      </c>
      <c r="AU56" s="15">
        <f ca="1">AT56*2-IF(AT56*2&gt;=Info!$B$32,Info!$B$32,0)</f>
        <v>117116694258495</v>
      </c>
      <c r="AV56" s="15">
        <f ca="1">AU56*2-IF(AU56*2&gt;=Info!$B$32,Info!$B$32,0)</f>
        <v>114917671002943</v>
      </c>
      <c r="AW56" s="15">
        <f ca="1">AV56*2-IF(AV56*2&gt;=Info!$B$32,Info!$B$32,0)</f>
        <v>110519624491839</v>
      </c>
      <c r="AX56" s="15">
        <f ca="1">AW56*2-IF(AW56*2&gt;=Info!$B$32,Info!$B$32,0)</f>
        <v>101723531469631</v>
      </c>
      <c r="AY56" s="15">
        <f ca="1">AX56*2-IF(AX56*2&gt;=Info!$B$32,Info!$B$32,0)</f>
        <v>84131345425215</v>
      </c>
      <c r="AZ56" s="15">
        <f ca="1">AY56*2-IF(AY56*2&gt;=Info!$B$32,Info!$B$32,0)</f>
        <v>48946973336383</v>
      </c>
      <c r="BA56" s="15">
        <f ca="1">AZ56*2-IF(AZ56*2&gt;=Info!$B$32,Info!$B$32,0)</f>
        <v>97893946672766</v>
      </c>
      <c r="BB56" s="15">
        <f ca="1">BA56*2-IF(BA56*2&gt;=Info!$B$32,Info!$B$32,0)</f>
        <v>76472175831485</v>
      </c>
      <c r="BC56" s="15">
        <f ca="1">BB56*2-IF(BB56*2&gt;=Info!$B$32,Info!$B$32,0)</f>
        <v>33628634148923</v>
      </c>
      <c r="BD56" s="13">
        <f ca="1">INDEX(BF56:BH56,A56)</f>
        <v>119315717514046</v>
      </c>
      <c r="BE56" s="13">
        <f ca="1">INDEX(BI56:BK56,A56)</f>
        <v>119315717514046</v>
      </c>
      <c r="BF56" s="14">
        <f ca="1">IF($A56=1,Info!$B$32-1,"")</f>
        <v>119315717514046</v>
      </c>
      <c r="BG56" s="14" t="str">
        <f ca="1">IF($A56=2,IF($C56&lt;0,Info!$B$32+$C56,$C56),"")</f>
        <v/>
      </c>
      <c r="BH56" s="14" t="str">
        <f t="shared" ca="1" si="2"/>
        <v/>
      </c>
      <c r="BI56" s="16">
        <f ca="1">IF($A56=1,Info!$B$32-1,"")</f>
        <v>119315717514046</v>
      </c>
      <c r="BJ56" s="16" t="str">
        <f t="shared" ca="1" si="3"/>
        <v/>
      </c>
      <c r="BK56" s="16" t="str">
        <f ca="1">IF($A56=3,'part2 invmod'!D55,"")</f>
        <v/>
      </c>
    </row>
    <row r="57" spans="1:63">
      <c r="A57" s="10">
        <f ca="1">OFFSET(Input!C$1,COUNT(Input!$C:$C)-(ROW()-ROW($A$3)+1),0)</f>
        <v>3</v>
      </c>
      <c r="B57" s="7" t="str">
        <f ca="1">OFFSET(Input!D$1,COUNT(Input!$C:$C)-(ROW()-ROW($A$3)+1),0)</f>
        <v>interleave</v>
      </c>
      <c r="C57" s="7">
        <f ca="1">OFFSET(Input!E$1,COUNT(Input!$C:$C)-(ROW()-ROW($A$3)+1),0)</f>
        <v>75</v>
      </c>
      <c r="D57" s="6">
        <f ca="1">MOD(BD57+MOD(SUMPRODUCT(--ISODD(INT(D56/F$2:M$2)),F57:M57),Info!$B$32)+MOD(SUMPRODUCT(--ISODD(INT(D56/N$2:U$2)),N57:U57),Info!$B$32)+MOD(SUMPRODUCT(--ISODD(INT(D56/V$2:AC$2)),V57:AC57),Info!$B$32)+MOD(SUMPRODUCT(--ISODD(INT(D56/AD$2:AK$2)),AD57:AK57),Info!$B$32)+MOD(SUMPRODUCT(--ISODD(INT(D56/AL$2:AS$2)),AL57:AS57),Info!$B$32)+MOD(SUMPRODUCT(--ISODD(INT(D56/AT$2:BA$2)),AT57:BA57),Info!$B$32)+MOD(SUMPRODUCT(--ISODD(INT(D56/BB$2:BC$2)),BB57:BC57),Info!$B$32),Info!$B$32)</f>
        <v>75465283880352</v>
      </c>
      <c r="E57" s="15">
        <f ca="1">MOD(MOD(SUMPRODUCT(--ISODD(INT(E56/F$2:M$2)),F57:M57),Info!$B$32)+MOD(SUMPRODUCT(--ISODD(INT(E56/N$2:U$2)),N57:U57),Info!$B$32)+MOD(SUMPRODUCT(--ISODD(INT(E56/V$2:AC$2)),V57:AC57),Info!$B$32)+MOD(SUMPRODUCT(--ISODD(INT(E56/AD$2:AK$2)),AD57:AK57),Info!$B$32)+MOD(SUMPRODUCT(--ISODD(INT(E56/AL$2:AS$2)),AL57:AS57),Info!$B$32)+MOD(SUMPRODUCT(--ISODD(INT(E56/AT$2:BA$2)),AT57:BA57),Info!$B$32)+MOD(SUMPRODUCT(--ISODD(INT(E56/BB$2:BC$2)),BB57:BC57),Info!$B$32),Info!$B$32)</f>
        <v>86383921387011</v>
      </c>
      <c r="F57" s="15">
        <f t="shared" ca="1" si="1"/>
        <v>106588707645882</v>
      </c>
      <c r="G57" s="15">
        <f ca="1">F57*2-IF(F57*2&gt;=Info!$B$32,Info!$B$32,0)</f>
        <v>93861697777717</v>
      </c>
      <c r="H57" s="15">
        <f ca="1">G57*2-IF(G57*2&gt;=Info!$B$32,Info!$B$32,0)</f>
        <v>68407678041387</v>
      </c>
      <c r="I57" s="15">
        <f ca="1">H57*2-IF(H57*2&gt;=Info!$B$32,Info!$B$32,0)</f>
        <v>17499638568727</v>
      </c>
      <c r="J57" s="15">
        <f ca="1">I57*2-IF(I57*2&gt;=Info!$B$32,Info!$B$32,0)</f>
        <v>34999277137454</v>
      </c>
      <c r="K57" s="15">
        <f ca="1">J57*2-IF(J57*2&gt;=Info!$B$32,Info!$B$32,0)</f>
        <v>69998554274908</v>
      </c>
      <c r="L57" s="15">
        <f ca="1">K57*2-IF(K57*2&gt;=Info!$B$32,Info!$B$32,0)</f>
        <v>20681391035769</v>
      </c>
      <c r="M57" s="15">
        <f ca="1">L57*2-IF(L57*2&gt;=Info!$B$32,Info!$B$32,0)</f>
        <v>41362782071538</v>
      </c>
      <c r="N57" s="15">
        <f ca="1">M57*2-IF(M57*2&gt;=Info!$B$32,Info!$B$32,0)</f>
        <v>82725564143076</v>
      </c>
      <c r="O57" s="15">
        <f ca="1">N57*2-IF(N57*2&gt;=Info!$B$32,Info!$B$32,0)</f>
        <v>46135410772105</v>
      </c>
      <c r="P57" s="15">
        <f ca="1">O57*2-IF(O57*2&gt;=Info!$B$32,Info!$B$32,0)</f>
        <v>92270821544210</v>
      </c>
      <c r="Q57" s="15">
        <f ca="1">P57*2-IF(P57*2&gt;=Info!$B$32,Info!$B$32,0)</f>
        <v>65225925574373</v>
      </c>
      <c r="R57" s="15">
        <f ca="1">Q57*2-IF(Q57*2&gt;=Info!$B$32,Info!$B$32,0)</f>
        <v>11136133634699</v>
      </c>
      <c r="S57" s="15">
        <f ca="1">R57*2-IF(R57*2&gt;=Info!$B$32,Info!$B$32,0)</f>
        <v>22272267269398</v>
      </c>
      <c r="T57" s="15">
        <f ca="1">S57*2-IF(S57*2&gt;=Info!$B$32,Info!$B$32,0)</f>
        <v>44544534538796</v>
      </c>
      <c r="U57" s="15">
        <f ca="1">T57*2-IF(T57*2&gt;=Info!$B$32,Info!$B$32,0)</f>
        <v>89089069077592</v>
      </c>
      <c r="V57" s="15">
        <f ca="1">U57*2-IF(U57*2&gt;=Info!$B$32,Info!$B$32,0)</f>
        <v>58862420641137</v>
      </c>
      <c r="W57" s="15">
        <f ca="1">V57*2-IF(V57*2&gt;=Info!$B$32,Info!$B$32,0)</f>
        <v>117724841282274</v>
      </c>
      <c r="X57" s="15">
        <f ca="1">W57*2-IF(W57*2&gt;=Info!$B$32,Info!$B$32,0)</f>
        <v>116133965050501</v>
      </c>
      <c r="Y57" s="15">
        <f ca="1">X57*2-IF(X57*2&gt;=Info!$B$32,Info!$B$32,0)</f>
        <v>112952212586955</v>
      </c>
      <c r="Z57" s="15">
        <f ca="1">Y57*2-IF(Y57*2&gt;=Info!$B$32,Info!$B$32,0)</f>
        <v>106588707659863</v>
      </c>
      <c r="AA57" s="15">
        <f ca="1">Z57*2-IF(Z57*2&gt;=Info!$B$32,Info!$B$32,0)</f>
        <v>93861697805679</v>
      </c>
      <c r="AB57" s="15">
        <f ca="1">AA57*2-IF(AA57*2&gt;=Info!$B$32,Info!$B$32,0)</f>
        <v>68407678097311</v>
      </c>
      <c r="AC57" s="15">
        <f ca="1">AB57*2-IF(AB57*2&gt;=Info!$B$32,Info!$B$32,0)</f>
        <v>17499638680575</v>
      </c>
      <c r="AD57" s="15">
        <f ca="1">AC57*2-IF(AC57*2&gt;=Info!$B$32,Info!$B$32,0)</f>
        <v>34999277361150</v>
      </c>
      <c r="AE57" s="15">
        <f ca="1">AD57*2-IF(AD57*2&gt;=Info!$B$32,Info!$B$32,0)</f>
        <v>69998554722300</v>
      </c>
      <c r="AF57" s="15">
        <f ca="1">AE57*2-IF(AE57*2&gt;=Info!$B$32,Info!$B$32,0)</f>
        <v>20681391930553</v>
      </c>
      <c r="AG57" s="15">
        <f ca="1">AF57*2-IF(AF57*2&gt;=Info!$B$32,Info!$B$32,0)</f>
        <v>41362783861106</v>
      </c>
      <c r="AH57" s="15">
        <f ca="1">AG57*2-IF(AG57*2&gt;=Info!$B$32,Info!$B$32,0)</f>
        <v>82725567722212</v>
      </c>
      <c r="AI57" s="15">
        <f ca="1">AH57*2-IF(AH57*2&gt;=Info!$B$32,Info!$B$32,0)</f>
        <v>46135417930377</v>
      </c>
      <c r="AJ57" s="15">
        <f ca="1">AI57*2-IF(AI57*2&gt;=Info!$B$32,Info!$B$32,0)</f>
        <v>92270835860754</v>
      </c>
      <c r="AK57" s="15">
        <f ca="1">AJ57*2-IF(AJ57*2&gt;=Info!$B$32,Info!$B$32,0)</f>
        <v>65225954207461</v>
      </c>
      <c r="AL57" s="15">
        <f ca="1">AK57*2-IF(AK57*2&gt;=Info!$B$32,Info!$B$32,0)</f>
        <v>11136190900875</v>
      </c>
      <c r="AM57" s="15">
        <f ca="1">AL57*2-IF(AL57*2&gt;=Info!$B$32,Info!$B$32,0)</f>
        <v>22272381801750</v>
      </c>
      <c r="AN57" s="15">
        <f ca="1">AM57*2-IF(AM57*2&gt;=Info!$B$32,Info!$B$32,0)</f>
        <v>44544763603500</v>
      </c>
      <c r="AO57" s="15">
        <f ca="1">AN57*2-IF(AN57*2&gt;=Info!$B$32,Info!$B$32,0)</f>
        <v>89089527207000</v>
      </c>
      <c r="AP57" s="15">
        <f ca="1">AO57*2-IF(AO57*2&gt;=Info!$B$32,Info!$B$32,0)</f>
        <v>58863336899953</v>
      </c>
      <c r="AQ57" s="15">
        <f ca="1">AP57*2-IF(AP57*2&gt;=Info!$B$32,Info!$B$32,0)</f>
        <v>117726673799906</v>
      </c>
      <c r="AR57" s="15">
        <f ca="1">AQ57*2-IF(AQ57*2&gt;=Info!$B$32,Info!$B$32,0)</f>
        <v>116137630085765</v>
      </c>
      <c r="AS57" s="15">
        <f ca="1">AR57*2-IF(AR57*2&gt;=Info!$B$32,Info!$B$32,0)</f>
        <v>112959542657483</v>
      </c>
      <c r="AT57" s="15">
        <f ca="1">AS57*2-IF(AS57*2&gt;=Info!$B$32,Info!$B$32,0)</f>
        <v>106603367800919</v>
      </c>
      <c r="AU57" s="15">
        <f ca="1">AT57*2-IF(AT57*2&gt;=Info!$B$32,Info!$B$32,0)</f>
        <v>93891018087791</v>
      </c>
      <c r="AV57" s="15">
        <f ca="1">AU57*2-IF(AU57*2&gt;=Info!$B$32,Info!$B$32,0)</f>
        <v>68466318661535</v>
      </c>
      <c r="AW57" s="15">
        <f ca="1">AV57*2-IF(AV57*2&gt;=Info!$B$32,Info!$B$32,0)</f>
        <v>17616919809023</v>
      </c>
      <c r="AX57" s="15">
        <f ca="1">AW57*2-IF(AW57*2&gt;=Info!$B$32,Info!$B$32,0)</f>
        <v>35233839618046</v>
      </c>
      <c r="AY57" s="15">
        <f ca="1">AX57*2-IF(AX57*2&gt;=Info!$B$32,Info!$B$32,0)</f>
        <v>70467679236092</v>
      </c>
      <c r="AZ57" s="15">
        <f ca="1">AY57*2-IF(AY57*2&gt;=Info!$B$32,Info!$B$32,0)</f>
        <v>21619640958137</v>
      </c>
      <c r="BA57" s="15">
        <f ca="1">AZ57*2-IF(AZ57*2&gt;=Info!$B$32,Info!$B$32,0)</f>
        <v>43239281916274</v>
      </c>
      <c r="BB57" s="15">
        <f ca="1">BA57*2-IF(BA57*2&gt;=Info!$B$32,Info!$B$32,0)</f>
        <v>86478563832548</v>
      </c>
      <c r="BC57" s="15">
        <f ca="1">BB57*2-IF(BB57*2&gt;=Info!$B$32,Info!$B$32,0)</f>
        <v>53641410151049</v>
      </c>
      <c r="BD57" s="13">
        <f ca="1">INDEX(BF57:BH57,A57)</f>
        <v>0</v>
      </c>
      <c r="BE57" s="13">
        <f ca="1">INDEX(BI57:BK57,A57)</f>
        <v>106588707645882</v>
      </c>
      <c r="BF57" s="14" t="str">
        <f ca="1">IF($A57=1,Info!$B$32-1,"")</f>
        <v/>
      </c>
      <c r="BG57" s="14" t="str">
        <f ca="1">IF($A57=2,IF($C57&lt;0,Info!$B$32+$C57,$C57),"")</f>
        <v/>
      </c>
      <c r="BH57" s="14">
        <f t="shared" ca="1" si="2"/>
        <v>0</v>
      </c>
      <c r="BI57" s="16" t="str">
        <f ca="1">IF($A57=1,Info!$B$32-1,"")</f>
        <v/>
      </c>
      <c r="BJ57" s="16" t="str">
        <f t="shared" ca="1" si="3"/>
        <v/>
      </c>
      <c r="BK57" s="16">
        <f ca="1">IF($A57=3,'part2 invmod'!D56,"")</f>
        <v>106588707645882</v>
      </c>
    </row>
    <row r="58" spans="1:63">
      <c r="A58" s="10">
        <f ca="1">OFFSET(Input!C$1,COUNT(Input!$C:$C)-(ROW()-ROW($A$3)+1),0)</f>
        <v>1</v>
      </c>
      <c r="B58" s="7" t="str">
        <f ca="1">OFFSET(Input!D$1,COUNT(Input!$C:$C)-(ROW()-ROW($A$3)+1),0)</f>
        <v>reverse</v>
      </c>
      <c r="C58" s="7">
        <f ca="1">OFFSET(Input!E$1,COUNT(Input!$C:$C)-(ROW()-ROW($A$3)+1),0)</f>
        <v>0</v>
      </c>
      <c r="D58" s="6">
        <f ca="1">MOD(BD58+MOD(SUMPRODUCT(--ISODD(INT(D57/F$2:M$2)),F58:M58),Info!$B$32)+MOD(SUMPRODUCT(--ISODD(INT(D57/N$2:U$2)),N58:U58),Info!$B$32)+MOD(SUMPRODUCT(--ISODD(INT(D57/V$2:AC$2)),V58:AC58),Info!$B$32)+MOD(SUMPRODUCT(--ISODD(INT(D57/AD$2:AK$2)),AD58:AK58),Info!$B$32)+MOD(SUMPRODUCT(--ISODD(INT(D57/AL$2:AS$2)),AL58:AS58),Info!$B$32)+MOD(SUMPRODUCT(--ISODD(INT(D57/AT$2:BA$2)),AT58:BA58),Info!$B$32)+MOD(SUMPRODUCT(--ISODD(INT(D57/BB$2:BC$2)),BB58:BC58),Info!$B$32),Info!$B$32)</f>
        <v>43850433633694</v>
      </c>
      <c r="E58" s="15">
        <f ca="1">MOD(MOD(SUMPRODUCT(--ISODD(INT(E57/F$2:M$2)),F58:M58),Info!$B$32)+MOD(SUMPRODUCT(--ISODD(INT(E57/N$2:U$2)),N58:U58),Info!$B$32)+MOD(SUMPRODUCT(--ISODD(INT(E57/V$2:AC$2)),V58:AC58),Info!$B$32)+MOD(SUMPRODUCT(--ISODD(INT(E57/AD$2:AK$2)),AD58:AK58),Info!$B$32)+MOD(SUMPRODUCT(--ISODD(INT(E57/AL$2:AS$2)),AL58:AS58),Info!$B$32)+MOD(SUMPRODUCT(--ISODD(INT(E57/AT$2:BA$2)),AT58:BA58),Info!$B$32)+MOD(SUMPRODUCT(--ISODD(INT(E57/BB$2:BC$2)),BB58:BC58),Info!$B$32),Info!$B$32)</f>
        <v>32931796127036</v>
      </c>
      <c r="F58" s="15">
        <f t="shared" ca="1" si="1"/>
        <v>119315717514046</v>
      </c>
      <c r="G58" s="15">
        <f ca="1">F58*2-IF(F58*2&gt;=Info!$B$32,Info!$B$32,0)</f>
        <v>119315717514045</v>
      </c>
      <c r="H58" s="15">
        <f ca="1">G58*2-IF(G58*2&gt;=Info!$B$32,Info!$B$32,0)</f>
        <v>119315717514043</v>
      </c>
      <c r="I58" s="15">
        <f ca="1">H58*2-IF(H58*2&gt;=Info!$B$32,Info!$B$32,0)</f>
        <v>119315717514039</v>
      </c>
      <c r="J58" s="15">
        <f ca="1">I58*2-IF(I58*2&gt;=Info!$B$32,Info!$B$32,0)</f>
        <v>119315717514031</v>
      </c>
      <c r="K58" s="15">
        <f ca="1">J58*2-IF(J58*2&gt;=Info!$B$32,Info!$B$32,0)</f>
        <v>119315717514015</v>
      </c>
      <c r="L58" s="15">
        <f ca="1">K58*2-IF(K58*2&gt;=Info!$B$32,Info!$B$32,0)</f>
        <v>119315717513983</v>
      </c>
      <c r="M58" s="15">
        <f ca="1">L58*2-IF(L58*2&gt;=Info!$B$32,Info!$B$32,0)</f>
        <v>119315717513919</v>
      </c>
      <c r="N58" s="15">
        <f ca="1">M58*2-IF(M58*2&gt;=Info!$B$32,Info!$B$32,0)</f>
        <v>119315717513791</v>
      </c>
      <c r="O58" s="15">
        <f ca="1">N58*2-IF(N58*2&gt;=Info!$B$32,Info!$B$32,0)</f>
        <v>119315717513535</v>
      </c>
      <c r="P58" s="15">
        <f ca="1">O58*2-IF(O58*2&gt;=Info!$B$32,Info!$B$32,0)</f>
        <v>119315717513023</v>
      </c>
      <c r="Q58" s="15">
        <f ca="1">P58*2-IF(P58*2&gt;=Info!$B$32,Info!$B$32,0)</f>
        <v>119315717511999</v>
      </c>
      <c r="R58" s="15">
        <f ca="1">Q58*2-IF(Q58*2&gt;=Info!$B$32,Info!$B$32,0)</f>
        <v>119315717509951</v>
      </c>
      <c r="S58" s="15">
        <f ca="1">R58*2-IF(R58*2&gt;=Info!$B$32,Info!$B$32,0)</f>
        <v>119315717505855</v>
      </c>
      <c r="T58" s="15">
        <f ca="1">S58*2-IF(S58*2&gt;=Info!$B$32,Info!$B$32,0)</f>
        <v>119315717497663</v>
      </c>
      <c r="U58" s="15">
        <f ca="1">T58*2-IF(T58*2&gt;=Info!$B$32,Info!$B$32,0)</f>
        <v>119315717481279</v>
      </c>
      <c r="V58" s="15">
        <f ca="1">U58*2-IF(U58*2&gt;=Info!$B$32,Info!$B$32,0)</f>
        <v>119315717448511</v>
      </c>
      <c r="W58" s="15">
        <f ca="1">V58*2-IF(V58*2&gt;=Info!$B$32,Info!$B$32,0)</f>
        <v>119315717382975</v>
      </c>
      <c r="X58" s="15">
        <f ca="1">W58*2-IF(W58*2&gt;=Info!$B$32,Info!$B$32,0)</f>
        <v>119315717251903</v>
      </c>
      <c r="Y58" s="15">
        <f ca="1">X58*2-IF(X58*2&gt;=Info!$B$32,Info!$B$32,0)</f>
        <v>119315716989759</v>
      </c>
      <c r="Z58" s="15">
        <f ca="1">Y58*2-IF(Y58*2&gt;=Info!$B$32,Info!$B$32,0)</f>
        <v>119315716465471</v>
      </c>
      <c r="AA58" s="15">
        <f ca="1">Z58*2-IF(Z58*2&gt;=Info!$B$32,Info!$B$32,0)</f>
        <v>119315715416895</v>
      </c>
      <c r="AB58" s="15">
        <f ca="1">AA58*2-IF(AA58*2&gt;=Info!$B$32,Info!$B$32,0)</f>
        <v>119315713319743</v>
      </c>
      <c r="AC58" s="15">
        <f ca="1">AB58*2-IF(AB58*2&gt;=Info!$B$32,Info!$B$32,0)</f>
        <v>119315709125439</v>
      </c>
      <c r="AD58" s="15">
        <f ca="1">AC58*2-IF(AC58*2&gt;=Info!$B$32,Info!$B$32,0)</f>
        <v>119315700736831</v>
      </c>
      <c r="AE58" s="15">
        <f ca="1">AD58*2-IF(AD58*2&gt;=Info!$B$32,Info!$B$32,0)</f>
        <v>119315683959615</v>
      </c>
      <c r="AF58" s="15">
        <f ca="1">AE58*2-IF(AE58*2&gt;=Info!$B$32,Info!$B$32,0)</f>
        <v>119315650405183</v>
      </c>
      <c r="AG58" s="15">
        <f ca="1">AF58*2-IF(AF58*2&gt;=Info!$B$32,Info!$B$32,0)</f>
        <v>119315583296319</v>
      </c>
      <c r="AH58" s="15">
        <f ca="1">AG58*2-IF(AG58*2&gt;=Info!$B$32,Info!$B$32,0)</f>
        <v>119315449078591</v>
      </c>
      <c r="AI58" s="15">
        <f ca="1">AH58*2-IF(AH58*2&gt;=Info!$B$32,Info!$B$32,0)</f>
        <v>119315180643135</v>
      </c>
      <c r="AJ58" s="15">
        <f ca="1">AI58*2-IF(AI58*2&gt;=Info!$B$32,Info!$B$32,0)</f>
        <v>119314643772223</v>
      </c>
      <c r="AK58" s="15">
        <f ca="1">AJ58*2-IF(AJ58*2&gt;=Info!$B$32,Info!$B$32,0)</f>
        <v>119313570030399</v>
      </c>
      <c r="AL58" s="15">
        <f ca="1">AK58*2-IF(AK58*2&gt;=Info!$B$32,Info!$B$32,0)</f>
        <v>119311422546751</v>
      </c>
      <c r="AM58" s="15">
        <f ca="1">AL58*2-IF(AL58*2&gt;=Info!$B$32,Info!$B$32,0)</f>
        <v>119307127579455</v>
      </c>
      <c r="AN58" s="15">
        <f ca="1">AM58*2-IF(AM58*2&gt;=Info!$B$32,Info!$B$32,0)</f>
        <v>119298537644863</v>
      </c>
      <c r="AO58" s="15">
        <f ca="1">AN58*2-IF(AN58*2&gt;=Info!$B$32,Info!$B$32,0)</f>
        <v>119281357775679</v>
      </c>
      <c r="AP58" s="15">
        <f ca="1">AO58*2-IF(AO58*2&gt;=Info!$B$32,Info!$B$32,0)</f>
        <v>119246998037311</v>
      </c>
      <c r="AQ58" s="15">
        <f ca="1">AP58*2-IF(AP58*2&gt;=Info!$B$32,Info!$B$32,0)</f>
        <v>119178278560575</v>
      </c>
      <c r="AR58" s="15">
        <f ca="1">AQ58*2-IF(AQ58*2&gt;=Info!$B$32,Info!$B$32,0)</f>
        <v>119040839607103</v>
      </c>
      <c r="AS58" s="15">
        <f ca="1">AR58*2-IF(AR58*2&gt;=Info!$B$32,Info!$B$32,0)</f>
        <v>118765961700159</v>
      </c>
      <c r="AT58" s="15">
        <f ca="1">AS58*2-IF(AS58*2&gt;=Info!$B$32,Info!$B$32,0)</f>
        <v>118216205886271</v>
      </c>
      <c r="AU58" s="15">
        <f ca="1">AT58*2-IF(AT58*2&gt;=Info!$B$32,Info!$B$32,0)</f>
        <v>117116694258495</v>
      </c>
      <c r="AV58" s="15">
        <f ca="1">AU58*2-IF(AU58*2&gt;=Info!$B$32,Info!$B$32,0)</f>
        <v>114917671002943</v>
      </c>
      <c r="AW58" s="15">
        <f ca="1">AV58*2-IF(AV58*2&gt;=Info!$B$32,Info!$B$32,0)</f>
        <v>110519624491839</v>
      </c>
      <c r="AX58" s="15">
        <f ca="1">AW58*2-IF(AW58*2&gt;=Info!$B$32,Info!$B$32,0)</f>
        <v>101723531469631</v>
      </c>
      <c r="AY58" s="15">
        <f ca="1">AX58*2-IF(AX58*2&gt;=Info!$B$32,Info!$B$32,0)</f>
        <v>84131345425215</v>
      </c>
      <c r="AZ58" s="15">
        <f ca="1">AY58*2-IF(AY58*2&gt;=Info!$B$32,Info!$B$32,0)</f>
        <v>48946973336383</v>
      </c>
      <c r="BA58" s="15">
        <f ca="1">AZ58*2-IF(AZ58*2&gt;=Info!$B$32,Info!$B$32,0)</f>
        <v>97893946672766</v>
      </c>
      <c r="BB58" s="15">
        <f ca="1">BA58*2-IF(BA58*2&gt;=Info!$B$32,Info!$B$32,0)</f>
        <v>76472175831485</v>
      </c>
      <c r="BC58" s="15">
        <f ca="1">BB58*2-IF(BB58*2&gt;=Info!$B$32,Info!$B$32,0)</f>
        <v>33628634148923</v>
      </c>
      <c r="BD58" s="13">
        <f ca="1">INDEX(BF58:BH58,A58)</f>
        <v>119315717514046</v>
      </c>
      <c r="BE58" s="13">
        <f ca="1">INDEX(BI58:BK58,A58)</f>
        <v>119315717514046</v>
      </c>
      <c r="BF58" s="14">
        <f ca="1">IF($A58=1,Info!$B$32-1,"")</f>
        <v>119315717514046</v>
      </c>
      <c r="BG58" s="14" t="str">
        <f ca="1">IF($A58=2,IF($C58&lt;0,Info!$B$32+$C58,$C58),"")</f>
        <v/>
      </c>
      <c r="BH58" s="14" t="str">
        <f t="shared" ca="1" si="2"/>
        <v/>
      </c>
      <c r="BI58" s="16">
        <f ca="1">IF($A58=1,Info!$B$32-1,"")</f>
        <v>119315717514046</v>
      </c>
      <c r="BJ58" s="16" t="str">
        <f t="shared" ca="1" si="3"/>
        <v/>
      </c>
      <c r="BK58" s="16" t="str">
        <f ca="1">IF($A58=3,'part2 invmod'!D57,"")</f>
        <v/>
      </c>
    </row>
    <row r="59" spans="1:63">
      <c r="A59" s="10">
        <f ca="1">OFFSET(Input!C$1,COUNT(Input!$C:$C)-(ROW()-ROW($A$3)+1),0)</f>
        <v>2</v>
      </c>
      <c r="B59" s="7" t="str">
        <f ca="1">OFFSET(Input!D$1,COUNT(Input!$C:$C)-(ROW()-ROW($A$3)+1),0)</f>
        <v>offset</v>
      </c>
      <c r="C59" s="7">
        <f ca="1">OFFSET(Input!E$1,COUNT(Input!$C:$C)-(ROW()-ROW($A$3)+1),0)</f>
        <v>-6145</v>
      </c>
      <c r="D59" s="6">
        <f ca="1">MOD(BD59+MOD(SUMPRODUCT(--ISODD(INT(D58/F$2:M$2)),F59:M59),Info!$B$32)+MOD(SUMPRODUCT(--ISODD(INT(D58/N$2:U$2)),N59:U59),Info!$B$32)+MOD(SUMPRODUCT(--ISODD(INT(D58/V$2:AC$2)),V59:AC59),Info!$B$32)+MOD(SUMPRODUCT(--ISODD(INT(D58/AD$2:AK$2)),AD59:AK59),Info!$B$32)+MOD(SUMPRODUCT(--ISODD(INT(D58/AL$2:AS$2)),AL59:AS59),Info!$B$32)+MOD(SUMPRODUCT(--ISODD(INT(D58/AT$2:BA$2)),AT59:BA59),Info!$B$32)+MOD(SUMPRODUCT(--ISODD(INT(D58/BB$2:BC$2)),BB59:BC59),Info!$B$32),Info!$B$32)</f>
        <v>43850433627549</v>
      </c>
      <c r="E59" s="15">
        <f ca="1">MOD(MOD(SUMPRODUCT(--ISODD(INT(E58/F$2:M$2)),F59:M59),Info!$B$32)+MOD(SUMPRODUCT(--ISODD(INT(E58/N$2:U$2)),N59:U59),Info!$B$32)+MOD(SUMPRODUCT(--ISODD(INT(E58/V$2:AC$2)),V59:AC59),Info!$B$32)+MOD(SUMPRODUCT(--ISODD(INT(E58/AD$2:AK$2)),AD59:AK59),Info!$B$32)+MOD(SUMPRODUCT(--ISODD(INT(E58/AL$2:AS$2)),AL59:AS59),Info!$B$32)+MOD(SUMPRODUCT(--ISODD(INT(E58/AT$2:BA$2)),AT59:BA59),Info!$B$32)+MOD(SUMPRODUCT(--ISODD(INT(E58/BB$2:BC$2)),BB59:BC59),Info!$B$32),Info!$B$32)</f>
        <v>32931796127036</v>
      </c>
      <c r="F59" s="15">
        <f t="shared" ca="1" si="1"/>
        <v>1</v>
      </c>
      <c r="G59" s="15">
        <f ca="1">F59*2-IF(F59*2&gt;=Info!$B$32,Info!$B$32,0)</f>
        <v>2</v>
      </c>
      <c r="H59" s="15">
        <f ca="1">G59*2-IF(G59*2&gt;=Info!$B$32,Info!$B$32,0)</f>
        <v>4</v>
      </c>
      <c r="I59" s="15">
        <f ca="1">H59*2-IF(H59*2&gt;=Info!$B$32,Info!$B$32,0)</f>
        <v>8</v>
      </c>
      <c r="J59" s="15">
        <f ca="1">I59*2-IF(I59*2&gt;=Info!$B$32,Info!$B$32,0)</f>
        <v>16</v>
      </c>
      <c r="K59" s="15">
        <f ca="1">J59*2-IF(J59*2&gt;=Info!$B$32,Info!$B$32,0)</f>
        <v>32</v>
      </c>
      <c r="L59" s="15">
        <f ca="1">K59*2-IF(K59*2&gt;=Info!$B$32,Info!$B$32,0)</f>
        <v>64</v>
      </c>
      <c r="M59" s="15">
        <f ca="1">L59*2-IF(L59*2&gt;=Info!$B$32,Info!$B$32,0)</f>
        <v>128</v>
      </c>
      <c r="N59" s="15">
        <f ca="1">M59*2-IF(M59*2&gt;=Info!$B$32,Info!$B$32,0)</f>
        <v>256</v>
      </c>
      <c r="O59" s="15">
        <f ca="1">N59*2-IF(N59*2&gt;=Info!$B$32,Info!$B$32,0)</f>
        <v>512</v>
      </c>
      <c r="P59" s="15">
        <f ca="1">O59*2-IF(O59*2&gt;=Info!$B$32,Info!$B$32,0)</f>
        <v>1024</v>
      </c>
      <c r="Q59" s="15">
        <f ca="1">P59*2-IF(P59*2&gt;=Info!$B$32,Info!$B$32,0)</f>
        <v>2048</v>
      </c>
      <c r="R59" s="15">
        <f ca="1">Q59*2-IF(Q59*2&gt;=Info!$B$32,Info!$B$32,0)</f>
        <v>4096</v>
      </c>
      <c r="S59" s="15">
        <f ca="1">R59*2-IF(R59*2&gt;=Info!$B$32,Info!$B$32,0)</f>
        <v>8192</v>
      </c>
      <c r="T59" s="15">
        <f ca="1">S59*2-IF(S59*2&gt;=Info!$B$32,Info!$B$32,0)</f>
        <v>16384</v>
      </c>
      <c r="U59" s="15">
        <f ca="1">T59*2-IF(T59*2&gt;=Info!$B$32,Info!$B$32,0)</f>
        <v>32768</v>
      </c>
      <c r="V59" s="15">
        <f ca="1">U59*2-IF(U59*2&gt;=Info!$B$32,Info!$B$32,0)</f>
        <v>65536</v>
      </c>
      <c r="W59" s="15">
        <f ca="1">V59*2-IF(V59*2&gt;=Info!$B$32,Info!$B$32,0)</f>
        <v>131072</v>
      </c>
      <c r="X59" s="15">
        <f ca="1">W59*2-IF(W59*2&gt;=Info!$B$32,Info!$B$32,0)</f>
        <v>262144</v>
      </c>
      <c r="Y59" s="15">
        <f ca="1">X59*2-IF(X59*2&gt;=Info!$B$32,Info!$B$32,0)</f>
        <v>524288</v>
      </c>
      <c r="Z59" s="15">
        <f ca="1">Y59*2-IF(Y59*2&gt;=Info!$B$32,Info!$B$32,0)</f>
        <v>1048576</v>
      </c>
      <c r="AA59" s="15">
        <f ca="1">Z59*2-IF(Z59*2&gt;=Info!$B$32,Info!$B$32,0)</f>
        <v>2097152</v>
      </c>
      <c r="AB59" s="15">
        <f ca="1">AA59*2-IF(AA59*2&gt;=Info!$B$32,Info!$B$32,0)</f>
        <v>4194304</v>
      </c>
      <c r="AC59" s="15">
        <f ca="1">AB59*2-IF(AB59*2&gt;=Info!$B$32,Info!$B$32,0)</f>
        <v>8388608</v>
      </c>
      <c r="AD59" s="15">
        <f ca="1">AC59*2-IF(AC59*2&gt;=Info!$B$32,Info!$B$32,0)</f>
        <v>16777216</v>
      </c>
      <c r="AE59" s="15">
        <f ca="1">AD59*2-IF(AD59*2&gt;=Info!$B$32,Info!$B$32,0)</f>
        <v>33554432</v>
      </c>
      <c r="AF59" s="15">
        <f ca="1">AE59*2-IF(AE59*2&gt;=Info!$B$32,Info!$B$32,0)</f>
        <v>67108864</v>
      </c>
      <c r="AG59" s="15">
        <f ca="1">AF59*2-IF(AF59*2&gt;=Info!$B$32,Info!$B$32,0)</f>
        <v>134217728</v>
      </c>
      <c r="AH59" s="15">
        <f ca="1">AG59*2-IF(AG59*2&gt;=Info!$B$32,Info!$B$32,0)</f>
        <v>268435456</v>
      </c>
      <c r="AI59" s="15">
        <f ca="1">AH59*2-IF(AH59*2&gt;=Info!$B$32,Info!$B$32,0)</f>
        <v>536870912</v>
      </c>
      <c r="AJ59" s="15">
        <f ca="1">AI59*2-IF(AI59*2&gt;=Info!$B$32,Info!$B$32,0)</f>
        <v>1073741824</v>
      </c>
      <c r="AK59" s="15">
        <f ca="1">AJ59*2-IF(AJ59*2&gt;=Info!$B$32,Info!$B$32,0)</f>
        <v>2147483648</v>
      </c>
      <c r="AL59" s="15">
        <f ca="1">AK59*2-IF(AK59*2&gt;=Info!$B$32,Info!$B$32,0)</f>
        <v>4294967296</v>
      </c>
      <c r="AM59" s="15">
        <f ca="1">AL59*2-IF(AL59*2&gt;=Info!$B$32,Info!$B$32,0)</f>
        <v>8589934592</v>
      </c>
      <c r="AN59" s="15">
        <f ca="1">AM59*2-IF(AM59*2&gt;=Info!$B$32,Info!$B$32,0)</f>
        <v>17179869184</v>
      </c>
      <c r="AO59" s="15">
        <f ca="1">AN59*2-IF(AN59*2&gt;=Info!$B$32,Info!$B$32,0)</f>
        <v>34359738368</v>
      </c>
      <c r="AP59" s="15">
        <f ca="1">AO59*2-IF(AO59*2&gt;=Info!$B$32,Info!$B$32,0)</f>
        <v>68719476736</v>
      </c>
      <c r="AQ59" s="15">
        <f ca="1">AP59*2-IF(AP59*2&gt;=Info!$B$32,Info!$B$32,0)</f>
        <v>137438953472</v>
      </c>
      <c r="AR59" s="15">
        <f ca="1">AQ59*2-IF(AQ59*2&gt;=Info!$B$32,Info!$B$32,0)</f>
        <v>274877906944</v>
      </c>
      <c r="AS59" s="15">
        <f ca="1">AR59*2-IF(AR59*2&gt;=Info!$B$32,Info!$B$32,0)</f>
        <v>549755813888</v>
      </c>
      <c r="AT59" s="15">
        <f ca="1">AS59*2-IF(AS59*2&gt;=Info!$B$32,Info!$B$32,0)</f>
        <v>1099511627776</v>
      </c>
      <c r="AU59" s="15">
        <f ca="1">AT59*2-IF(AT59*2&gt;=Info!$B$32,Info!$B$32,0)</f>
        <v>2199023255552</v>
      </c>
      <c r="AV59" s="15">
        <f ca="1">AU59*2-IF(AU59*2&gt;=Info!$B$32,Info!$B$32,0)</f>
        <v>4398046511104</v>
      </c>
      <c r="AW59" s="15">
        <f ca="1">AV59*2-IF(AV59*2&gt;=Info!$B$32,Info!$B$32,0)</f>
        <v>8796093022208</v>
      </c>
      <c r="AX59" s="15">
        <f ca="1">AW59*2-IF(AW59*2&gt;=Info!$B$32,Info!$B$32,0)</f>
        <v>17592186044416</v>
      </c>
      <c r="AY59" s="15">
        <f ca="1">AX59*2-IF(AX59*2&gt;=Info!$B$32,Info!$B$32,0)</f>
        <v>35184372088832</v>
      </c>
      <c r="AZ59" s="15">
        <f ca="1">AY59*2-IF(AY59*2&gt;=Info!$B$32,Info!$B$32,0)</f>
        <v>70368744177664</v>
      </c>
      <c r="BA59" s="15">
        <f ca="1">AZ59*2-IF(AZ59*2&gt;=Info!$B$32,Info!$B$32,0)</f>
        <v>21421770841281</v>
      </c>
      <c r="BB59" s="15">
        <f ca="1">BA59*2-IF(BA59*2&gt;=Info!$B$32,Info!$B$32,0)</f>
        <v>42843541682562</v>
      </c>
      <c r="BC59" s="15">
        <f ca="1">BB59*2-IF(BB59*2&gt;=Info!$B$32,Info!$B$32,0)</f>
        <v>85687083365124</v>
      </c>
      <c r="BD59" s="13">
        <f ca="1">INDEX(BF59:BH59,A59)</f>
        <v>119315717507902</v>
      </c>
      <c r="BE59" s="13">
        <f ca="1">INDEX(BI59:BK59,A59)</f>
        <v>1</v>
      </c>
      <c r="BF59" s="14" t="str">
        <f ca="1">IF($A59=1,Info!$B$32-1,"")</f>
        <v/>
      </c>
      <c r="BG59" s="14">
        <f ca="1">IF($A59=2,IF($C59&lt;0,Info!$B$32+$C59,$C59),"")</f>
        <v>119315717507902</v>
      </c>
      <c r="BH59" s="14" t="str">
        <f t="shared" ca="1" si="2"/>
        <v/>
      </c>
      <c r="BI59" s="16" t="str">
        <f ca="1">IF($A59=1,Info!$B$32-1,"")</f>
        <v/>
      </c>
      <c r="BJ59" s="16">
        <f t="shared" ca="1" si="3"/>
        <v>1</v>
      </c>
      <c r="BK59" s="16" t="str">
        <f ca="1">IF($A59=3,'part2 invmod'!D58,"")</f>
        <v/>
      </c>
    </row>
    <row r="60" spans="1:63">
      <c r="A60" s="10">
        <f ca="1">OFFSET(Input!C$1,COUNT(Input!$C:$C)-(ROW()-ROW($A$3)+1),0)</f>
        <v>3</v>
      </c>
      <c r="B60" s="7" t="str">
        <f ca="1">OFFSET(Input!D$1,COUNT(Input!$C:$C)-(ROW()-ROW($A$3)+1),0)</f>
        <v>interleave</v>
      </c>
      <c r="C60" s="7">
        <f ca="1">OFFSET(Input!E$1,COUNT(Input!$C:$C)-(ROW()-ROW($A$3)+1),0)</f>
        <v>60</v>
      </c>
      <c r="D60" s="6">
        <f ca="1">MOD(BD60+MOD(SUMPRODUCT(--ISODD(INT(D59/F$2:M$2)),F60:M60),Info!$B$32)+MOD(SUMPRODUCT(--ISODD(INT(D59/N$2:U$2)),N60:U60),Info!$B$32)+MOD(SUMPRODUCT(--ISODD(INT(D59/V$2:AC$2)),V60:AC60),Info!$B$32)+MOD(SUMPRODUCT(--ISODD(INT(D59/AD$2:AK$2)),AD60:AK60),Info!$B$32)+MOD(SUMPRODUCT(--ISODD(INT(D59/AL$2:AS$2)),AL60:AS60),Info!$B$32)+MOD(SUMPRODUCT(--ISODD(INT(D59/AT$2:BA$2)),AT60:BA60),Info!$B$32)+MOD(SUMPRODUCT(--ISODD(INT(D59/BB$2:BC$2)),BB60:BC60),Info!$B$32),Info!$B$32)</f>
        <v>66354485193185</v>
      </c>
      <c r="E60" s="15">
        <f ca="1">MOD(MOD(SUMPRODUCT(--ISODD(INT(E59/F$2:M$2)),F60:M60),Info!$B$32)+MOD(SUMPRODUCT(--ISODD(INT(E59/N$2:U$2)),N60:U60),Info!$B$32)+MOD(SUMPRODUCT(--ISODD(INT(E59/V$2:AC$2)),V60:AC60),Info!$B$32)+MOD(SUMPRODUCT(--ISODD(INT(E59/AD$2:AK$2)),AD60:AK60),Info!$B$32)+MOD(SUMPRODUCT(--ISODD(INT(E59/AL$2:AS$2)),AL60:AS60),Info!$B$32)+MOD(SUMPRODUCT(--ISODD(INT(E59/AT$2:BA$2)),AT60:BA60),Info!$B$32)+MOD(SUMPRODUCT(--ISODD(INT(E59/BB$2:BC$2)),BB60:BC60),Info!$B$32),Info!$B$32)</f>
        <v>64183912609609</v>
      </c>
      <c r="F60" s="15">
        <f t="shared" ca="1" si="1"/>
        <v>73578025800329</v>
      </c>
      <c r="G60" s="15">
        <f ca="1">F60*2-IF(F60*2&gt;=Info!$B$32,Info!$B$32,0)</f>
        <v>27840334086611</v>
      </c>
      <c r="H60" s="15">
        <f ca="1">G60*2-IF(G60*2&gt;=Info!$B$32,Info!$B$32,0)</f>
        <v>55680668173222</v>
      </c>
      <c r="I60" s="15">
        <f ca="1">H60*2-IF(H60*2&gt;=Info!$B$32,Info!$B$32,0)</f>
        <v>111361336346444</v>
      </c>
      <c r="J60" s="15">
        <f ca="1">I60*2-IF(I60*2&gt;=Info!$B$32,Info!$B$32,0)</f>
        <v>103406955178841</v>
      </c>
      <c r="K60" s="15">
        <f ca="1">J60*2-IF(J60*2&gt;=Info!$B$32,Info!$B$32,0)</f>
        <v>87498192843635</v>
      </c>
      <c r="L60" s="15">
        <f ca="1">K60*2-IF(K60*2&gt;=Info!$B$32,Info!$B$32,0)</f>
        <v>55680668173223</v>
      </c>
      <c r="M60" s="15">
        <f ca="1">L60*2-IF(L60*2&gt;=Info!$B$32,Info!$B$32,0)</f>
        <v>111361336346446</v>
      </c>
      <c r="N60" s="15">
        <f ca="1">M60*2-IF(M60*2&gt;=Info!$B$32,Info!$B$32,0)</f>
        <v>103406955178845</v>
      </c>
      <c r="O60" s="15">
        <f ca="1">N60*2-IF(N60*2&gt;=Info!$B$32,Info!$B$32,0)</f>
        <v>87498192843643</v>
      </c>
      <c r="P60" s="15">
        <f ca="1">O60*2-IF(O60*2&gt;=Info!$B$32,Info!$B$32,0)</f>
        <v>55680668173239</v>
      </c>
      <c r="Q60" s="15">
        <f ca="1">P60*2-IF(P60*2&gt;=Info!$B$32,Info!$B$32,0)</f>
        <v>111361336346478</v>
      </c>
      <c r="R60" s="15">
        <f ca="1">Q60*2-IF(Q60*2&gt;=Info!$B$32,Info!$B$32,0)</f>
        <v>103406955178909</v>
      </c>
      <c r="S60" s="15">
        <f ca="1">R60*2-IF(R60*2&gt;=Info!$B$32,Info!$B$32,0)</f>
        <v>87498192843771</v>
      </c>
      <c r="T60" s="15">
        <f ca="1">S60*2-IF(S60*2&gt;=Info!$B$32,Info!$B$32,0)</f>
        <v>55680668173495</v>
      </c>
      <c r="U60" s="15">
        <f ca="1">T60*2-IF(T60*2&gt;=Info!$B$32,Info!$B$32,0)</f>
        <v>111361336346990</v>
      </c>
      <c r="V60" s="15">
        <f ca="1">U60*2-IF(U60*2&gt;=Info!$B$32,Info!$B$32,0)</f>
        <v>103406955179933</v>
      </c>
      <c r="W60" s="15">
        <f ca="1">V60*2-IF(V60*2&gt;=Info!$B$32,Info!$B$32,0)</f>
        <v>87498192845819</v>
      </c>
      <c r="X60" s="15">
        <f ca="1">W60*2-IF(W60*2&gt;=Info!$B$32,Info!$B$32,0)</f>
        <v>55680668177591</v>
      </c>
      <c r="Y60" s="15">
        <f ca="1">X60*2-IF(X60*2&gt;=Info!$B$32,Info!$B$32,0)</f>
        <v>111361336355182</v>
      </c>
      <c r="Z60" s="15">
        <f ca="1">Y60*2-IF(Y60*2&gt;=Info!$B$32,Info!$B$32,0)</f>
        <v>103406955196317</v>
      </c>
      <c r="AA60" s="15">
        <f ca="1">Z60*2-IF(Z60*2&gt;=Info!$B$32,Info!$B$32,0)</f>
        <v>87498192878587</v>
      </c>
      <c r="AB60" s="15">
        <f ca="1">AA60*2-IF(AA60*2&gt;=Info!$B$32,Info!$B$32,0)</f>
        <v>55680668243127</v>
      </c>
      <c r="AC60" s="15">
        <f ca="1">AB60*2-IF(AB60*2&gt;=Info!$B$32,Info!$B$32,0)</f>
        <v>111361336486254</v>
      </c>
      <c r="AD60" s="15">
        <f ca="1">AC60*2-IF(AC60*2&gt;=Info!$B$32,Info!$B$32,0)</f>
        <v>103406955458461</v>
      </c>
      <c r="AE60" s="15">
        <f ca="1">AD60*2-IF(AD60*2&gt;=Info!$B$32,Info!$B$32,0)</f>
        <v>87498193402875</v>
      </c>
      <c r="AF60" s="15">
        <f ca="1">AE60*2-IF(AE60*2&gt;=Info!$B$32,Info!$B$32,0)</f>
        <v>55680669291703</v>
      </c>
      <c r="AG60" s="15">
        <f ca="1">AF60*2-IF(AF60*2&gt;=Info!$B$32,Info!$B$32,0)</f>
        <v>111361338583406</v>
      </c>
      <c r="AH60" s="15">
        <f ca="1">AG60*2-IF(AG60*2&gt;=Info!$B$32,Info!$B$32,0)</f>
        <v>103406959652765</v>
      </c>
      <c r="AI60" s="15">
        <f ca="1">AH60*2-IF(AH60*2&gt;=Info!$B$32,Info!$B$32,0)</f>
        <v>87498201791483</v>
      </c>
      <c r="AJ60" s="15">
        <f ca="1">AI60*2-IF(AI60*2&gt;=Info!$B$32,Info!$B$32,0)</f>
        <v>55680686068919</v>
      </c>
      <c r="AK60" s="15">
        <f ca="1">AJ60*2-IF(AJ60*2&gt;=Info!$B$32,Info!$B$32,0)</f>
        <v>111361372137838</v>
      </c>
      <c r="AL60" s="15">
        <f ca="1">AK60*2-IF(AK60*2&gt;=Info!$B$32,Info!$B$32,0)</f>
        <v>103407026761629</v>
      </c>
      <c r="AM60" s="15">
        <f ca="1">AL60*2-IF(AL60*2&gt;=Info!$B$32,Info!$B$32,0)</f>
        <v>87498336009211</v>
      </c>
      <c r="AN60" s="15">
        <f ca="1">AM60*2-IF(AM60*2&gt;=Info!$B$32,Info!$B$32,0)</f>
        <v>55680954504375</v>
      </c>
      <c r="AO60" s="15">
        <f ca="1">AN60*2-IF(AN60*2&gt;=Info!$B$32,Info!$B$32,0)</f>
        <v>111361909008750</v>
      </c>
      <c r="AP60" s="15">
        <f ca="1">AO60*2-IF(AO60*2&gt;=Info!$B$32,Info!$B$32,0)</f>
        <v>103408100503453</v>
      </c>
      <c r="AQ60" s="15">
        <f ca="1">AP60*2-IF(AP60*2&gt;=Info!$B$32,Info!$B$32,0)</f>
        <v>87500483492859</v>
      </c>
      <c r="AR60" s="15">
        <f ca="1">AQ60*2-IF(AQ60*2&gt;=Info!$B$32,Info!$B$32,0)</f>
        <v>55685249471671</v>
      </c>
      <c r="AS60" s="15">
        <f ca="1">AR60*2-IF(AR60*2&gt;=Info!$B$32,Info!$B$32,0)</f>
        <v>111370498943342</v>
      </c>
      <c r="AT60" s="15">
        <f ca="1">AS60*2-IF(AS60*2&gt;=Info!$B$32,Info!$B$32,0)</f>
        <v>103425280372637</v>
      </c>
      <c r="AU60" s="15">
        <f ca="1">AT60*2-IF(AT60*2&gt;=Info!$B$32,Info!$B$32,0)</f>
        <v>87534843231227</v>
      </c>
      <c r="AV60" s="15">
        <f ca="1">AU60*2-IF(AU60*2&gt;=Info!$B$32,Info!$B$32,0)</f>
        <v>55753968948407</v>
      </c>
      <c r="AW60" s="15">
        <f ca="1">AV60*2-IF(AV60*2&gt;=Info!$B$32,Info!$B$32,0)</f>
        <v>111507937896814</v>
      </c>
      <c r="AX60" s="15">
        <f ca="1">AW60*2-IF(AW60*2&gt;=Info!$B$32,Info!$B$32,0)</f>
        <v>103700158279581</v>
      </c>
      <c r="AY60" s="15">
        <f ca="1">AX60*2-IF(AX60*2&gt;=Info!$B$32,Info!$B$32,0)</f>
        <v>88084599045115</v>
      </c>
      <c r="AZ60" s="15">
        <f ca="1">AY60*2-IF(AY60*2&gt;=Info!$B$32,Info!$B$32,0)</f>
        <v>56853480576183</v>
      </c>
      <c r="BA60" s="15">
        <f ca="1">AZ60*2-IF(AZ60*2&gt;=Info!$B$32,Info!$B$32,0)</f>
        <v>113706961152366</v>
      </c>
      <c r="BB60" s="15">
        <f ca="1">BA60*2-IF(BA60*2&gt;=Info!$B$32,Info!$B$32,0)</f>
        <v>108098204790685</v>
      </c>
      <c r="BC60" s="15">
        <f ca="1">BB60*2-IF(BB60*2&gt;=Info!$B$32,Info!$B$32,0)</f>
        <v>96880692067323</v>
      </c>
      <c r="BD60" s="13">
        <f ca="1">INDEX(BF60:BH60,A60)</f>
        <v>0</v>
      </c>
      <c r="BE60" s="13">
        <f ca="1">INDEX(BI60:BK60,A60)</f>
        <v>73578025800329</v>
      </c>
      <c r="BF60" s="14" t="str">
        <f ca="1">IF($A60=1,Info!$B$32-1,"")</f>
        <v/>
      </c>
      <c r="BG60" s="14" t="str">
        <f ca="1">IF($A60=2,IF($C60&lt;0,Info!$B$32+$C60,$C60),"")</f>
        <v/>
      </c>
      <c r="BH60" s="14">
        <f t="shared" ca="1" si="2"/>
        <v>0</v>
      </c>
      <c r="BI60" s="16" t="str">
        <f ca="1">IF($A60=1,Info!$B$32-1,"")</f>
        <v/>
      </c>
      <c r="BJ60" s="16" t="str">
        <f t="shared" ca="1" si="3"/>
        <v/>
      </c>
      <c r="BK60" s="16">
        <f ca="1">IF($A60=3,'part2 invmod'!D59,"")</f>
        <v>73578025800329</v>
      </c>
    </row>
    <row r="61" spans="1:63">
      <c r="A61" s="10">
        <f ca="1">OFFSET(Input!C$1,COUNT(Input!$C:$C)-(ROW()-ROW($A$3)+1),0)</f>
        <v>2</v>
      </c>
      <c r="B61" s="7" t="str">
        <f ca="1">OFFSET(Input!D$1,COUNT(Input!$C:$C)-(ROW()-ROW($A$3)+1),0)</f>
        <v>offset</v>
      </c>
      <c r="C61" s="7">
        <f ca="1">OFFSET(Input!E$1,COUNT(Input!$C:$C)-(ROW()-ROW($A$3)+1),0)</f>
        <v>593</v>
      </c>
      <c r="D61" s="6">
        <f ca="1">MOD(BD61+MOD(SUMPRODUCT(--ISODD(INT(D60/F$2:M$2)),F61:M61),Info!$B$32)+MOD(SUMPRODUCT(--ISODD(INT(D60/N$2:U$2)),N61:U61),Info!$B$32)+MOD(SUMPRODUCT(--ISODD(INT(D60/V$2:AC$2)),V61:AC61),Info!$B$32)+MOD(SUMPRODUCT(--ISODD(INT(D60/AD$2:AK$2)),AD61:AK61),Info!$B$32)+MOD(SUMPRODUCT(--ISODD(INT(D60/AL$2:AS$2)),AL61:AS61),Info!$B$32)+MOD(SUMPRODUCT(--ISODD(INT(D60/AT$2:BA$2)),AT61:BA61),Info!$B$32)+MOD(SUMPRODUCT(--ISODD(INT(D60/BB$2:BC$2)),BB61:BC61),Info!$B$32),Info!$B$32)</f>
        <v>66354485193778</v>
      </c>
      <c r="E61" s="15">
        <f ca="1">MOD(MOD(SUMPRODUCT(--ISODD(INT(E60/F$2:M$2)),F61:M61),Info!$B$32)+MOD(SUMPRODUCT(--ISODD(INT(E60/N$2:U$2)),N61:U61),Info!$B$32)+MOD(SUMPRODUCT(--ISODD(INT(E60/V$2:AC$2)),V61:AC61),Info!$B$32)+MOD(SUMPRODUCT(--ISODD(INT(E60/AD$2:AK$2)),AD61:AK61),Info!$B$32)+MOD(SUMPRODUCT(--ISODD(INT(E60/AL$2:AS$2)),AL61:AS61),Info!$B$32)+MOD(SUMPRODUCT(--ISODD(INT(E60/AT$2:BA$2)),AT61:BA61),Info!$B$32)+MOD(SUMPRODUCT(--ISODD(INT(E60/BB$2:BC$2)),BB61:BC61),Info!$B$32),Info!$B$32)</f>
        <v>64183912609609</v>
      </c>
      <c r="F61" s="15">
        <f t="shared" ca="1" si="1"/>
        <v>1</v>
      </c>
      <c r="G61" s="15">
        <f ca="1">F61*2-IF(F61*2&gt;=Info!$B$32,Info!$B$32,0)</f>
        <v>2</v>
      </c>
      <c r="H61" s="15">
        <f ca="1">G61*2-IF(G61*2&gt;=Info!$B$32,Info!$B$32,0)</f>
        <v>4</v>
      </c>
      <c r="I61" s="15">
        <f ca="1">H61*2-IF(H61*2&gt;=Info!$B$32,Info!$B$32,0)</f>
        <v>8</v>
      </c>
      <c r="J61" s="15">
        <f ca="1">I61*2-IF(I61*2&gt;=Info!$B$32,Info!$B$32,0)</f>
        <v>16</v>
      </c>
      <c r="K61" s="15">
        <f ca="1">J61*2-IF(J61*2&gt;=Info!$B$32,Info!$B$32,0)</f>
        <v>32</v>
      </c>
      <c r="L61" s="15">
        <f ca="1">K61*2-IF(K61*2&gt;=Info!$B$32,Info!$B$32,0)</f>
        <v>64</v>
      </c>
      <c r="M61" s="15">
        <f ca="1">L61*2-IF(L61*2&gt;=Info!$B$32,Info!$B$32,0)</f>
        <v>128</v>
      </c>
      <c r="N61" s="15">
        <f ca="1">M61*2-IF(M61*2&gt;=Info!$B$32,Info!$B$32,0)</f>
        <v>256</v>
      </c>
      <c r="O61" s="15">
        <f ca="1">N61*2-IF(N61*2&gt;=Info!$B$32,Info!$B$32,0)</f>
        <v>512</v>
      </c>
      <c r="P61" s="15">
        <f ca="1">O61*2-IF(O61*2&gt;=Info!$B$32,Info!$B$32,0)</f>
        <v>1024</v>
      </c>
      <c r="Q61" s="15">
        <f ca="1">P61*2-IF(P61*2&gt;=Info!$B$32,Info!$B$32,0)</f>
        <v>2048</v>
      </c>
      <c r="R61" s="15">
        <f ca="1">Q61*2-IF(Q61*2&gt;=Info!$B$32,Info!$B$32,0)</f>
        <v>4096</v>
      </c>
      <c r="S61" s="15">
        <f ca="1">R61*2-IF(R61*2&gt;=Info!$B$32,Info!$B$32,0)</f>
        <v>8192</v>
      </c>
      <c r="T61" s="15">
        <f ca="1">S61*2-IF(S61*2&gt;=Info!$B$32,Info!$B$32,0)</f>
        <v>16384</v>
      </c>
      <c r="U61" s="15">
        <f ca="1">T61*2-IF(T61*2&gt;=Info!$B$32,Info!$B$32,0)</f>
        <v>32768</v>
      </c>
      <c r="V61" s="15">
        <f ca="1">U61*2-IF(U61*2&gt;=Info!$B$32,Info!$B$32,0)</f>
        <v>65536</v>
      </c>
      <c r="W61" s="15">
        <f ca="1">V61*2-IF(V61*2&gt;=Info!$B$32,Info!$B$32,0)</f>
        <v>131072</v>
      </c>
      <c r="X61" s="15">
        <f ca="1">W61*2-IF(W61*2&gt;=Info!$B$32,Info!$B$32,0)</f>
        <v>262144</v>
      </c>
      <c r="Y61" s="15">
        <f ca="1">X61*2-IF(X61*2&gt;=Info!$B$32,Info!$B$32,0)</f>
        <v>524288</v>
      </c>
      <c r="Z61" s="15">
        <f ca="1">Y61*2-IF(Y61*2&gt;=Info!$B$32,Info!$B$32,0)</f>
        <v>1048576</v>
      </c>
      <c r="AA61" s="15">
        <f ca="1">Z61*2-IF(Z61*2&gt;=Info!$B$32,Info!$B$32,0)</f>
        <v>2097152</v>
      </c>
      <c r="AB61" s="15">
        <f ca="1">AA61*2-IF(AA61*2&gt;=Info!$B$32,Info!$B$32,0)</f>
        <v>4194304</v>
      </c>
      <c r="AC61" s="15">
        <f ca="1">AB61*2-IF(AB61*2&gt;=Info!$B$32,Info!$B$32,0)</f>
        <v>8388608</v>
      </c>
      <c r="AD61" s="15">
        <f ca="1">AC61*2-IF(AC61*2&gt;=Info!$B$32,Info!$B$32,0)</f>
        <v>16777216</v>
      </c>
      <c r="AE61" s="15">
        <f ca="1">AD61*2-IF(AD61*2&gt;=Info!$B$32,Info!$B$32,0)</f>
        <v>33554432</v>
      </c>
      <c r="AF61" s="15">
        <f ca="1">AE61*2-IF(AE61*2&gt;=Info!$B$32,Info!$B$32,0)</f>
        <v>67108864</v>
      </c>
      <c r="AG61" s="15">
        <f ca="1">AF61*2-IF(AF61*2&gt;=Info!$B$32,Info!$B$32,0)</f>
        <v>134217728</v>
      </c>
      <c r="AH61" s="15">
        <f ca="1">AG61*2-IF(AG61*2&gt;=Info!$B$32,Info!$B$32,0)</f>
        <v>268435456</v>
      </c>
      <c r="AI61" s="15">
        <f ca="1">AH61*2-IF(AH61*2&gt;=Info!$B$32,Info!$B$32,0)</f>
        <v>536870912</v>
      </c>
      <c r="AJ61" s="15">
        <f ca="1">AI61*2-IF(AI61*2&gt;=Info!$B$32,Info!$B$32,0)</f>
        <v>1073741824</v>
      </c>
      <c r="AK61" s="15">
        <f ca="1">AJ61*2-IF(AJ61*2&gt;=Info!$B$32,Info!$B$32,0)</f>
        <v>2147483648</v>
      </c>
      <c r="AL61" s="15">
        <f ca="1">AK61*2-IF(AK61*2&gt;=Info!$B$32,Info!$B$32,0)</f>
        <v>4294967296</v>
      </c>
      <c r="AM61" s="15">
        <f ca="1">AL61*2-IF(AL61*2&gt;=Info!$B$32,Info!$B$32,0)</f>
        <v>8589934592</v>
      </c>
      <c r="AN61" s="15">
        <f ca="1">AM61*2-IF(AM61*2&gt;=Info!$B$32,Info!$B$32,0)</f>
        <v>17179869184</v>
      </c>
      <c r="AO61" s="15">
        <f ca="1">AN61*2-IF(AN61*2&gt;=Info!$B$32,Info!$B$32,0)</f>
        <v>34359738368</v>
      </c>
      <c r="AP61" s="15">
        <f ca="1">AO61*2-IF(AO61*2&gt;=Info!$B$32,Info!$B$32,0)</f>
        <v>68719476736</v>
      </c>
      <c r="AQ61" s="15">
        <f ca="1">AP61*2-IF(AP61*2&gt;=Info!$B$32,Info!$B$32,0)</f>
        <v>137438953472</v>
      </c>
      <c r="AR61" s="15">
        <f ca="1">AQ61*2-IF(AQ61*2&gt;=Info!$B$32,Info!$B$32,0)</f>
        <v>274877906944</v>
      </c>
      <c r="AS61" s="15">
        <f ca="1">AR61*2-IF(AR61*2&gt;=Info!$B$32,Info!$B$32,0)</f>
        <v>549755813888</v>
      </c>
      <c r="AT61" s="15">
        <f ca="1">AS61*2-IF(AS61*2&gt;=Info!$B$32,Info!$B$32,0)</f>
        <v>1099511627776</v>
      </c>
      <c r="AU61" s="15">
        <f ca="1">AT61*2-IF(AT61*2&gt;=Info!$B$32,Info!$B$32,0)</f>
        <v>2199023255552</v>
      </c>
      <c r="AV61" s="15">
        <f ca="1">AU61*2-IF(AU61*2&gt;=Info!$B$32,Info!$B$32,0)</f>
        <v>4398046511104</v>
      </c>
      <c r="AW61" s="15">
        <f ca="1">AV61*2-IF(AV61*2&gt;=Info!$B$32,Info!$B$32,0)</f>
        <v>8796093022208</v>
      </c>
      <c r="AX61" s="15">
        <f ca="1">AW61*2-IF(AW61*2&gt;=Info!$B$32,Info!$B$32,0)</f>
        <v>17592186044416</v>
      </c>
      <c r="AY61" s="15">
        <f ca="1">AX61*2-IF(AX61*2&gt;=Info!$B$32,Info!$B$32,0)</f>
        <v>35184372088832</v>
      </c>
      <c r="AZ61" s="15">
        <f ca="1">AY61*2-IF(AY61*2&gt;=Info!$B$32,Info!$B$32,0)</f>
        <v>70368744177664</v>
      </c>
      <c r="BA61" s="15">
        <f ca="1">AZ61*2-IF(AZ61*2&gt;=Info!$B$32,Info!$B$32,0)</f>
        <v>21421770841281</v>
      </c>
      <c r="BB61" s="15">
        <f ca="1">BA61*2-IF(BA61*2&gt;=Info!$B$32,Info!$B$32,0)</f>
        <v>42843541682562</v>
      </c>
      <c r="BC61" s="15">
        <f ca="1">BB61*2-IF(BB61*2&gt;=Info!$B$32,Info!$B$32,0)</f>
        <v>85687083365124</v>
      </c>
      <c r="BD61" s="13">
        <f ca="1">INDEX(BF61:BH61,A61)</f>
        <v>593</v>
      </c>
      <c r="BE61" s="13">
        <f ca="1">INDEX(BI61:BK61,A61)</f>
        <v>1</v>
      </c>
      <c r="BF61" s="14" t="str">
        <f ca="1">IF($A61=1,Info!$B$32-1,"")</f>
        <v/>
      </c>
      <c r="BG61" s="14">
        <f ca="1">IF($A61=2,IF($C61&lt;0,Info!$B$32+$C61,$C61),"")</f>
        <v>593</v>
      </c>
      <c r="BH61" s="14" t="str">
        <f t="shared" ca="1" si="2"/>
        <v/>
      </c>
      <c r="BI61" s="16" t="str">
        <f ca="1">IF($A61=1,Info!$B$32-1,"")</f>
        <v/>
      </c>
      <c r="BJ61" s="16">
        <f t="shared" ca="1" si="3"/>
        <v>1</v>
      </c>
      <c r="BK61" s="16" t="str">
        <f ca="1">IF($A61=3,'part2 invmod'!D60,"")</f>
        <v/>
      </c>
    </row>
    <row r="62" spans="1:63">
      <c r="A62" s="10">
        <f ca="1">OFFSET(Input!C$1,COUNT(Input!$C:$C)-(ROW()-ROW($A$3)+1),0)</f>
        <v>3</v>
      </c>
      <c r="B62" s="7" t="str">
        <f ca="1">OFFSET(Input!D$1,COUNT(Input!$C:$C)-(ROW()-ROW($A$3)+1),0)</f>
        <v>interleave</v>
      </c>
      <c r="C62" s="7">
        <f ca="1">OFFSET(Input!E$1,COUNT(Input!$C:$C)-(ROW()-ROW($A$3)+1),0)</f>
        <v>27</v>
      </c>
      <c r="D62" s="6">
        <f ca="1">MOD(BD62+MOD(SUMPRODUCT(--ISODD(INT(D61/F$2:M$2)),F62:M62),Info!$B$32)+MOD(SUMPRODUCT(--ISODD(INT(D61/N$2:U$2)),N62:U62),Info!$B$32)+MOD(SUMPRODUCT(--ISODD(INT(D61/V$2:AC$2)),V62:AC62),Info!$B$32)+MOD(SUMPRODUCT(--ISODD(INT(D61/AD$2:AK$2)),AD62:AK62),Info!$B$32)+MOD(SUMPRODUCT(--ISODD(INT(D61/AL$2:AS$2)),AL62:AS62),Info!$B$32)+MOD(SUMPRODUCT(--ISODD(INT(D61/AT$2:BA$2)),AT62:BA62),Info!$B$32)+MOD(SUMPRODUCT(--ISODD(INT(D61/BB$2:BC$2)),BB62:BC62),Info!$B$32),Info!$B$32)</f>
        <v>73163183904390</v>
      </c>
      <c r="E62" s="15">
        <f ca="1">MOD(MOD(SUMPRODUCT(--ISODD(INT(E61/F$2:M$2)),F62:M62),Info!$B$32)+MOD(SUMPRODUCT(--ISODD(INT(E61/N$2:U$2)),N62:U62),Info!$B$32)+MOD(SUMPRODUCT(--ISODD(INT(E61/V$2:AC$2)),V62:AC62),Info!$B$32)+MOD(SUMPRODUCT(--ISODD(INT(E61/AD$2:AK$2)),AD62:AK62),Info!$B$32)+MOD(SUMPRODUCT(--ISODD(INT(E61/AL$2:AS$2)),AL62:AS62),Info!$B$32)+MOD(SUMPRODUCT(--ISODD(INT(E61/AT$2:BA$2)),AT62:BA62),Info!$B$32)+MOD(SUMPRODUCT(--ISODD(INT(E61/BB$2:BC$2)),BB62:BC62),Info!$B$32),Info!$B$32)</f>
        <v>99597396219209</v>
      </c>
      <c r="F62" s="15">
        <f t="shared" ca="1" si="1"/>
        <v>97220214270705</v>
      </c>
      <c r="G62" s="15">
        <f ca="1">F62*2-IF(F62*2&gt;=Info!$B$32,Info!$B$32,0)</f>
        <v>75124711027363</v>
      </c>
      <c r="H62" s="15">
        <f ca="1">G62*2-IF(G62*2&gt;=Info!$B$32,Info!$B$32,0)</f>
        <v>30933704540679</v>
      </c>
      <c r="I62" s="15">
        <f ca="1">H62*2-IF(H62*2&gt;=Info!$B$32,Info!$B$32,0)</f>
        <v>61867409081358</v>
      </c>
      <c r="J62" s="15">
        <f ca="1">I62*2-IF(I62*2&gt;=Info!$B$32,Info!$B$32,0)</f>
        <v>4419100648669</v>
      </c>
      <c r="K62" s="15">
        <f ca="1">J62*2-IF(J62*2&gt;=Info!$B$32,Info!$B$32,0)</f>
        <v>8838201297338</v>
      </c>
      <c r="L62" s="15">
        <f ca="1">K62*2-IF(K62*2&gt;=Info!$B$32,Info!$B$32,0)</f>
        <v>17676402594676</v>
      </c>
      <c r="M62" s="15">
        <f ca="1">L62*2-IF(L62*2&gt;=Info!$B$32,Info!$B$32,0)</f>
        <v>35352805189352</v>
      </c>
      <c r="N62" s="15">
        <f ca="1">M62*2-IF(M62*2&gt;=Info!$B$32,Info!$B$32,0)</f>
        <v>70705610378704</v>
      </c>
      <c r="O62" s="15">
        <f ca="1">N62*2-IF(N62*2&gt;=Info!$B$32,Info!$B$32,0)</f>
        <v>22095503243361</v>
      </c>
      <c r="P62" s="15">
        <f ca="1">O62*2-IF(O62*2&gt;=Info!$B$32,Info!$B$32,0)</f>
        <v>44191006486722</v>
      </c>
      <c r="Q62" s="15">
        <f ca="1">P62*2-IF(P62*2&gt;=Info!$B$32,Info!$B$32,0)</f>
        <v>88382012973444</v>
      </c>
      <c r="R62" s="15">
        <f ca="1">Q62*2-IF(Q62*2&gt;=Info!$B$32,Info!$B$32,0)</f>
        <v>57448308432841</v>
      </c>
      <c r="S62" s="15">
        <f ca="1">R62*2-IF(R62*2&gt;=Info!$B$32,Info!$B$32,0)</f>
        <v>114896616865682</v>
      </c>
      <c r="T62" s="15">
        <f ca="1">S62*2-IF(S62*2&gt;=Info!$B$32,Info!$B$32,0)</f>
        <v>110477516217317</v>
      </c>
      <c r="U62" s="15">
        <f ca="1">T62*2-IF(T62*2&gt;=Info!$B$32,Info!$B$32,0)</f>
        <v>101639314920587</v>
      </c>
      <c r="V62" s="15">
        <f ca="1">U62*2-IF(U62*2&gt;=Info!$B$32,Info!$B$32,0)</f>
        <v>83962912327127</v>
      </c>
      <c r="W62" s="15">
        <f ca="1">V62*2-IF(V62*2&gt;=Info!$B$32,Info!$B$32,0)</f>
        <v>48610107140207</v>
      </c>
      <c r="X62" s="15">
        <f ca="1">W62*2-IF(W62*2&gt;=Info!$B$32,Info!$B$32,0)</f>
        <v>97220214280414</v>
      </c>
      <c r="Y62" s="15">
        <f ca="1">X62*2-IF(X62*2&gt;=Info!$B$32,Info!$B$32,0)</f>
        <v>75124711046781</v>
      </c>
      <c r="Z62" s="15">
        <f ca="1">Y62*2-IF(Y62*2&gt;=Info!$B$32,Info!$B$32,0)</f>
        <v>30933704579515</v>
      </c>
      <c r="AA62" s="15">
        <f ca="1">Z62*2-IF(Z62*2&gt;=Info!$B$32,Info!$B$32,0)</f>
        <v>61867409159030</v>
      </c>
      <c r="AB62" s="15">
        <f ca="1">AA62*2-IF(AA62*2&gt;=Info!$B$32,Info!$B$32,0)</f>
        <v>4419100804013</v>
      </c>
      <c r="AC62" s="15">
        <f ca="1">AB62*2-IF(AB62*2&gt;=Info!$B$32,Info!$B$32,0)</f>
        <v>8838201608026</v>
      </c>
      <c r="AD62" s="15">
        <f ca="1">AC62*2-IF(AC62*2&gt;=Info!$B$32,Info!$B$32,0)</f>
        <v>17676403216052</v>
      </c>
      <c r="AE62" s="15">
        <f ca="1">AD62*2-IF(AD62*2&gt;=Info!$B$32,Info!$B$32,0)</f>
        <v>35352806432104</v>
      </c>
      <c r="AF62" s="15">
        <f ca="1">AE62*2-IF(AE62*2&gt;=Info!$B$32,Info!$B$32,0)</f>
        <v>70705612864208</v>
      </c>
      <c r="AG62" s="15">
        <f ca="1">AF62*2-IF(AF62*2&gt;=Info!$B$32,Info!$B$32,0)</f>
        <v>22095508214369</v>
      </c>
      <c r="AH62" s="15">
        <f ca="1">AG62*2-IF(AG62*2&gt;=Info!$B$32,Info!$B$32,0)</f>
        <v>44191016428738</v>
      </c>
      <c r="AI62" s="15">
        <f ca="1">AH62*2-IF(AH62*2&gt;=Info!$B$32,Info!$B$32,0)</f>
        <v>88382032857476</v>
      </c>
      <c r="AJ62" s="15">
        <f ca="1">AI62*2-IF(AI62*2&gt;=Info!$B$32,Info!$B$32,0)</f>
        <v>57448348200905</v>
      </c>
      <c r="AK62" s="15">
        <f ca="1">AJ62*2-IF(AJ62*2&gt;=Info!$B$32,Info!$B$32,0)</f>
        <v>114896696401810</v>
      </c>
      <c r="AL62" s="15">
        <f ca="1">AK62*2-IF(AK62*2&gt;=Info!$B$32,Info!$B$32,0)</f>
        <v>110477675289573</v>
      </c>
      <c r="AM62" s="15">
        <f ca="1">AL62*2-IF(AL62*2&gt;=Info!$B$32,Info!$B$32,0)</f>
        <v>101639633065099</v>
      </c>
      <c r="AN62" s="15">
        <f ca="1">AM62*2-IF(AM62*2&gt;=Info!$B$32,Info!$B$32,0)</f>
        <v>83963548616151</v>
      </c>
      <c r="AO62" s="15">
        <f ca="1">AN62*2-IF(AN62*2&gt;=Info!$B$32,Info!$B$32,0)</f>
        <v>48611379718255</v>
      </c>
      <c r="AP62" s="15">
        <f ca="1">AO62*2-IF(AO62*2&gt;=Info!$B$32,Info!$B$32,0)</f>
        <v>97222759436510</v>
      </c>
      <c r="AQ62" s="15">
        <f ca="1">AP62*2-IF(AP62*2&gt;=Info!$B$32,Info!$B$32,0)</f>
        <v>75129801358973</v>
      </c>
      <c r="AR62" s="15">
        <f ca="1">AQ62*2-IF(AQ62*2&gt;=Info!$B$32,Info!$B$32,0)</f>
        <v>30943885203899</v>
      </c>
      <c r="AS62" s="15">
        <f ca="1">AR62*2-IF(AR62*2&gt;=Info!$B$32,Info!$B$32,0)</f>
        <v>61887770407798</v>
      </c>
      <c r="AT62" s="15">
        <f ca="1">AS62*2-IF(AS62*2&gt;=Info!$B$32,Info!$B$32,0)</f>
        <v>4459823301549</v>
      </c>
      <c r="AU62" s="15">
        <f ca="1">AT62*2-IF(AT62*2&gt;=Info!$B$32,Info!$B$32,0)</f>
        <v>8919646603098</v>
      </c>
      <c r="AV62" s="15">
        <f ca="1">AU62*2-IF(AU62*2&gt;=Info!$B$32,Info!$B$32,0)</f>
        <v>17839293206196</v>
      </c>
      <c r="AW62" s="15">
        <f ca="1">AV62*2-IF(AV62*2&gt;=Info!$B$32,Info!$B$32,0)</f>
        <v>35678586412392</v>
      </c>
      <c r="AX62" s="15">
        <f ca="1">AW62*2-IF(AW62*2&gt;=Info!$B$32,Info!$B$32,0)</f>
        <v>71357172824784</v>
      </c>
      <c r="AY62" s="15">
        <f ca="1">AX62*2-IF(AX62*2&gt;=Info!$B$32,Info!$B$32,0)</f>
        <v>23398628135521</v>
      </c>
      <c r="AZ62" s="15">
        <f ca="1">AY62*2-IF(AY62*2&gt;=Info!$B$32,Info!$B$32,0)</f>
        <v>46797256271042</v>
      </c>
      <c r="BA62" s="15">
        <f ca="1">AZ62*2-IF(AZ62*2&gt;=Info!$B$32,Info!$B$32,0)</f>
        <v>93594512542084</v>
      </c>
      <c r="BB62" s="15">
        <f ca="1">BA62*2-IF(BA62*2&gt;=Info!$B$32,Info!$B$32,0)</f>
        <v>67873307570121</v>
      </c>
      <c r="BC62" s="15">
        <f ca="1">BB62*2-IF(BB62*2&gt;=Info!$B$32,Info!$B$32,0)</f>
        <v>16430897626195</v>
      </c>
      <c r="BD62" s="13">
        <f ca="1">INDEX(BF62:BH62,A62)</f>
        <v>0</v>
      </c>
      <c r="BE62" s="13">
        <f ca="1">INDEX(BI62:BK62,A62)</f>
        <v>97220214270705</v>
      </c>
      <c r="BF62" s="14" t="str">
        <f ca="1">IF($A62=1,Info!$B$32-1,"")</f>
        <v/>
      </c>
      <c r="BG62" s="14" t="str">
        <f ca="1">IF($A62=2,IF($C62&lt;0,Info!$B$32+$C62,$C62),"")</f>
        <v/>
      </c>
      <c r="BH62" s="14">
        <f t="shared" ca="1" si="2"/>
        <v>0</v>
      </c>
      <c r="BI62" s="16" t="str">
        <f ca="1">IF($A62=1,Info!$B$32-1,"")</f>
        <v/>
      </c>
      <c r="BJ62" s="16" t="str">
        <f t="shared" ca="1" si="3"/>
        <v/>
      </c>
      <c r="BK62" s="16">
        <f ca="1">IF($A62=3,'part2 invmod'!D61,"")</f>
        <v>97220214270705</v>
      </c>
    </row>
    <row r="63" spans="1:63">
      <c r="A63" s="10">
        <f ca="1">OFFSET(Input!C$1,COUNT(Input!$C:$C)-(ROW()-ROW($A$3)+1),0)</f>
        <v>2</v>
      </c>
      <c r="B63" s="7" t="str">
        <f ca="1">OFFSET(Input!D$1,COUNT(Input!$C:$C)-(ROW()-ROW($A$3)+1),0)</f>
        <v>offset</v>
      </c>
      <c r="C63" s="7">
        <f ca="1">OFFSET(Input!E$1,COUNT(Input!$C:$C)-(ROW()-ROW($A$3)+1),0)</f>
        <v>2769</v>
      </c>
      <c r="D63" s="6">
        <f ca="1">MOD(BD63+MOD(SUMPRODUCT(--ISODD(INT(D62/F$2:M$2)),F63:M63),Info!$B$32)+MOD(SUMPRODUCT(--ISODD(INT(D62/N$2:U$2)),N63:U63),Info!$B$32)+MOD(SUMPRODUCT(--ISODD(INT(D62/V$2:AC$2)),V63:AC63),Info!$B$32)+MOD(SUMPRODUCT(--ISODD(INT(D62/AD$2:AK$2)),AD63:AK63),Info!$B$32)+MOD(SUMPRODUCT(--ISODD(INT(D62/AL$2:AS$2)),AL63:AS63),Info!$B$32)+MOD(SUMPRODUCT(--ISODD(INT(D62/AT$2:BA$2)),AT63:BA63),Info!$B$32)+MOD(SUMPRODUCT(--ISODD(INT(D62/BB$2:BC$2)),BB63:BC63),Info!$B$32),Info!$B$32)</f>
        <v>73163183907159</v>
      </c>
      <c r="E63" s="15">
        <f ca="1">MOD(MOD(SUMPRODUCT(--ISODD(INT(E62/F$2:M$2)),F63:M63),Info!$B$32)+MOD(SUMPRODUCT(--ISODD(INT(E62/N$2:U$2)),N63:U63),Info!$B$32)+MOD(SUMPRODUCT(--ISODD(INT(E62/V$2:AC$2)),V63:AC63),Info!$B$32)+MOD(SUMPRODUCT(--ISODD(INT(E62/AD$2:AK$2)),AD63:AK63),Info!$B$32)+MOD(SUMPRODUCT(--ISODD(INT(E62/AL$2:AS$2)),AL63:AS63),Info!$B$32)+MOD(SUMPRODUCT(--ISODD(INT(E62/AT$2:BA$2)),AT63:BA63),Info!$B$32)+MOD(SUMPRODUCT(--ISODD(INT(E62/BB$2:BC$2)),BB63:BC63),Info!$B$32),Info!$B$32)</f>
        <v>99597396219209</v>
      </c>
      <c r="F63" s="15">
        <f t="shared" ca="1" si="1"/>
        <v>1</v>
      </c>
      <c r="G63" s="15">
        <f ca="1">F63*2-IF(F63*2&gt;=Info!$B$32,Info!$B$32,0)</f>
        <v>2</v>
      </c>
      <c r="H63" s="15">
        <f ca="1">G63*2-IF(G63*2&gt;=Info!$B$32,Info!$B$32,0)</f>
        <v>4</v>
      </c>
      <c r="I63" s="15">
        <f ca="1">H63*2-IF(H63*2&gt;=Info!$B$32,Info!$B$32,0)</f>
        <v>8</v>
      </c>
      <c r="J63" s="15">
        <f ca="1">I63*2-IF(I63*2&gt;=Info!$B$32,Info!$B$32,0)</f>
        <v>16</v>
      </c>
      <c r="K63" s="15">
        <f ca="1">J63*2-IF(J63*2&gt;=Info!$B$32,Info!$B$32,0)</f>
        <v>32</v>
      </c>
      <c r="L63" s="15">
        <f ca="1">K63*2-IF(K63*2&gt;=Info!$B$32,Info!$B$32,0)</f>
        <v>64</v>
      </c>
      <c r="M63" s="15">
        <f ca="1">L63*2-IF(L63*2&gt;=Info!$B$32,Info!$B$32,0)</f>
        <v>128</v>
      </c>
      <c r="N63" s="15">
        <f ca="1">M63*2-IF(M63*2&gt;=Info!$B$32,Info!$B$32,0)</f>
        <v>256</v>
      </c>
      <c r="O63" s="15">
        <f ca="1">N63*2-IF(N63*2&gt;=Info!$B$32,Info!$B$32,0)</f>
        <v>512</v>
      </c>
      <c r="P63" s="15">
        <f ca="1">O63*2-IF(O63*2&gt;=Info!$B$32,Info!$B$32,0)</f>
        <v>1024</v>
      </c>
      <c r="Q63" s="15">
        <f ca="1">P63*2-IF(P63*2&gt;=Info!$B$32,Info!$B$32,0)</f>
        <v>2048</v>
      </c>
      <c r="R63" s="15">
        <f ca="1">Q63*2-IF(Q63*2&gt;=Info!$B$32,Info!$B$32,0)</f>
        <v>4096</v>
      </c>
      <c r="S63" s="15">
        <f ca="1">R63*2-IF(R63*2&gt;=Info!$B$32,Info!$B$32,0)</f>
        <v>8192</v>
      </c>
      <c r="T63" s="15">
        <f ca="1">S63*2-IF(S63*2&gt;=Info!$B$32,Info!$B$32,0)</f>
        <v>16384</v>
      </c>
      <c r="U63" s="15">
        <f ca="1">T63*2-IF(T63*2&gt;=Info!$B$32,Info!$B$32,0)</f>
        <v>32768</v>
      </c>
      <c r="V63" s="15">
        <f ca="1">U63*2-IF(U63*2&gt;=Info!$B$32,Info!$B$32,0)</f>
        <v>65536</v>
      </c>
      <c r="W63" s="15">
        <f ca="1">V63*2-IF(V63*2&gt;=Info!$B$32,Info!$B$32,0)</f>
        <v>131072</v>
      </c>
      <c r="X63" s="15">
        <f ca="1">W63*2-IF(W63*2&gt;=Info!$B$32,Info!$B$32,0)</f>
        <v>262144</v>
      </c>
      <c r="Y63" s="15">
        <f ca="1">X63*2-IF(X63*2&gt;=Info!$B$32,Info!$B$32,0)</f>
        <v>524288</v>
      </c>
      <c r="Z63" s="15">
        <f ca="1">Y63*2-IF(Y63*2&gt;=Info!$B$32,Info!$B$32,0)</f>
        <v>1048576</v>
      </c>
      <c r="AA63" s="15">
        <f ca="1">Z63*2-IF(Z63*2&gt;=Info!$B$32,Info!$B$32,0)</f>
        <v>2097152</v>
      </c>
      <c r="AB63" s="15">
        <f ca="1">AA63*2-IF(AA63*2&gt;=Info!$B$32,Info!$B$32,0)</f>
        <v>4194304</v>
      </c>
      <c r="AC63" s="15">
        <f ca="1">AB63*2-IF(AB63*2&gt;=Info!$B$32,Info!$B$32,0)</f>
        <v>8388608</v>
      </c>
      <c r="AD63" s="15">
        <f ca="1">AC63*2-IF(AC63*2&gt;=Info!$B$32,Info!$B$32,0)</f>
        <v>16777216</v>
      </c>
      <c r="AE63" s="15">
        <f ca="1">AD63*2-IF(AD63*2&gt;=Info!$B$32,Info!$B$32,0)</f>
        <v>33554432</v>
      </c>
      <c r="AF63" s="15">
        <f ca="1">AE63*2-IF(AE63*2&gt;=Info!$B$32,Info!$B$32,0)</f>
        <v>67108864</v>
      </c>
      <c r="AG63" s="15">
        <f ca="1">AF63*2-IF(AF63*2&gt;=Info!$B$32,Info!$B$32,0)</f>
        <v>134217728</v>
      </c>
      <c r="AH63" s="15">
        <f ca="1">AG63*2-IF(AG63*2&gt;=Info!$B$32,Info!$B$32,0)</f>
        <v>268435456</v>
      </c>
      <c r="AI63" s="15">
        <f ca="1">AH63*2-IF(AH63*2&gt;=Info!$B$32,Info!$B$32,0)</f>
        <v>536870912</v>
      </c>
      <c r="AJ63" s="15">
        <f ca="1">AI63*2-IF(AI63*2&gt;=Info!$B$32,Info!$B$32,0)</f>
        <v>1073741824</v>
      </c>
      <c r="AK63" s="15">
        <f ca="1">AJ63*2-IF(AJ63*2&gt;=Info!$B$32,Info!$B$32,0)</f>
        <v>2147483648</v>
      </c>
      <c r="AL63" s="15">
        <f ca="1">AK63*2-IF(AK63*2&gt;=Info!$B$32,Info!$B$32,0)</f>
        <v>4294967296</v>
      </c>
      <c r="AM63" s="15">
        <f ca="1">AL63*2-IF(AL63*2&gt;=Info!$B$32,Info!$B$32,0)</f>
        <v>8589934592</v>
      </c>
      <c r="AN63" s="15">
        <f ca="1">AM63*2-IF(AM63*2&gt;=Info!$B$32,Info!$B$32,0)</f>
        <v>17179869184</v>
      </c>
      <c r="AO63" s="15">
        <f ca="1">AN63*2-IF(AN63*2&gt;=Info!$B$32,Info!$B$32,0)</f>
        <v>34359738368</v>
      </c>
      <c r="AP63" s="15">
        <f ca="1">AO63*2-IF(AO63*2&gt;=Info!$B$32,Info!$B$32,0)</f>
        <v>68719476736</v>
      </c>
      <c r="AQ63" s="15">
        <f ca="1">AP63*2-IF(AP63*2&gt;=Info!$B$32,Info!$B$32,0)</f>
        <v>137438953472</v>
      </c>
      <c r="AR63" s="15">
        <f ca="1">AQ63*2-IF(AQ63*2&gt;=Info!$B$32,Info!$B$32,0)</f>
        <v>274877906944</v>
      </c>
      <c r="AS63" s="15">
        <f ca="1">AR63*2-IF(AR63*2&gt;=Info!$B$32,Info!$B$32,0)</f>
        <v>549755813888</v>
      </c>
      <c r="AT63" s="15">
        <f ca="1">AS63*2-IF(AS63*2&gt;=Info!$B$32,Info!$B$32,0)</f>
        <v>1099511627776</v>
      </c>
      <c r="AU63" s="15">
        <f ca="1">AT63*2-IF(AT63*2&gt;=Info!$B$32,Info!$B$32,0)</f>
        <v>2199023255552</v>
      </c>
      <c r="AV63" s="15">
        <f ca="1">AU63*2-IF(AU63*2&gt;=Info!$B$32,Info!$B$32,0)</f>
        <v>4398046511104</v>
      </c>
      <c r="AW63" s="15">
        <f ca="1">AV63*2-IF(AV63*2&gt;=Info!$B$32,Info!$B$32,0)</f>
        <v>8796093022208</v>
      </c>
      <c r="AX63" s="15">
        <f ca="1">AW63*2-IF(AW63*2&gt;=Info!$B$32,Info!$B$32,0)</f>
        <v>17592186044416</v>
      </c>
      <c r="AY63" s="15">
        <f ca="1">AX63*2-IF(AX63*2&gt;=Info!$B$32,Info!$B$32,0)</f>
        <v>35184372088832</v>
      </c>
      <c r="AZ63" s="15">
        <f ca="1">AY63*2-IF(AY63*2&gt;=Info!$B$32,Info!$B$32,0)</f>
        <v>70368744177664</v>
      </c>
      <c r="BA63" s="15">
        <f ca="1">AZ63*2-IF(AZ63*2&gt;=Info!$B$32,Info!$B$32,0)</f>
        <v>21421770841281</v>
      </c>
      <c r="BB63" s="15">
        <f ca="1">BA63*2-IF(BA63*2&gt;=Info!$B$32,Info!$B$32,0)</f>
        <v>42843541682562</v>
      </c>
      <c r="BC63" s="15">
        <f ca="1">BB63*2-IF(BB63*2&gt;=Info!$B$32,Info!$B$32,0)</f>
        <v>85687083365124</v>
      </c>
      <c r="BD63" s="13">
        <f ca="1">INDEX(BF63:BH63,A63)</f>
        <v>2769</v>
      </c>
      <c r="BE63" s="13">
        <f ca="1">INDEX(BI63:BK63,A63)</f>
        <v>1</v>
      </c>
      <c r="BF63" s="14" t="str">
        <f ca="1">IF($A63=1,Info!$B$32-1,"")</f>
        <v/>
      </c>
      <c r="BG63" s="14">
        <f ca="1">IF($A63=2,IF($C63&lt;0,Info!$B$32+$C63,$C63),"")</f>
        <v>2769</v>
      </c>
      <c r="BH63" s="14" t="str">
        <f t="shared" ca="1" si="2"/>
        <v/>
      </c>
      <c r="BI63" s="16" t="str">
        <f ca="1">IF($A63=1,Info!$B$32-1,"")</f>
        <v/>
      </c>
      <c r="BJ63" s="16">
        <f t="shared" ca="1" si="3"/>
        <v>1</v>
      </c>
      <c r="BK63" s="16" t="str">
        <f ca="1">IF($A63=3,'part2 invmod'!D62,"")</f>
        <v/>
      </c>
    </row>
    <row r="64" spans="1:63">
      <c r="A64" s="10">
        <f ca="1">OFFSET(Input!C$1,COUNT(Input!$C:$C)-(ROW()-ROW($A$3)+1),0)</f>
        <v>3</v>
      </c>
      <c r="B64" s="7" t="str">
        <f ca="1">OFFSET(Input!D$1,COUNT(Input!$C:$C)-(ROW()-ROW($A$3)+1),0)</f>
        <v>interleave</v>
      </c>
      <c r="C64" s="7">
        <f ca="1">OFFSET(Input!E$1,COUNT(Input!$C:$C)-(ROW()-ROW($A$3)+1),0)</f>
        <v>55</v>
      </c>
      <c r="D64" s="6">
        <f ca="1">MOD(BD64+MOD(SUMPRODUCT(--ISODD(INT(D63/F$2:M$2)),F64:M64),Info!$B$32)+MOD(SUMPRODUCT(--ISODD(INT(D63/N$2:U$2)),N64:U64),Info!$B$32)+MOD(SUMPRODUCT(--ISODD(INT(D63/V$2:AC$2)),V64:AC64),Info!$B$32)+MOD(SUMPRODUCT(--ISODD(INT(D63/AD$2:AK$2)),AD64:AK64),Info!$B$32)+MOD(SUMPRODUCT(--ISODD(INT(D63/AL$2:AS$2)),AL64:AS64),Info!$B$32)+MOD(SUMPRODUCT(--ISODD(INT(D63/AT$2:BA$2)),AT64:BA64),Info!$B$32)+MOD(SUMPRODUCT(--ISODD(INT(D63/BB$2:BC$2)),BB64:BC64),Info!$B$32),Info!$B$32)</f>
        <v>83766553626199</v>
      </c>
      <c r="E64" s="15">
        <f ca="1">MOD(MOD(SUMPRODUCT(--ISODD(INT(E63/F$2:M$2)),F64:M64),Info!$B$32)+MOD(SUMPRODUCT(--ISODD(INT(E63/N$2:U$2)),N64:U64),Info!$B$32)+MOD(SUMPRODUCT(--ISODD(INT(E63/V$2:AC$2)),V64:AC64),Info!$B$32)+MOD(SUMPRODUCT(--ISODD(INT(E63/AD$2:AK$2)),AD64:AK64),Info!$B$32)+MOD(SUMPRODUCT(--ISODD(INT(E63/AL$2:AS$2)),AL64:AS64),Info!$B$32)+MOD(SUMPRODUCT(--ISODD(INT(E63/AT$2:BA$2)),AT64:BA64),Info!$B$32)+MOD(SUMPRODUCT(--ISODD(INT(E63/BB$2:BC$2)),BB64:BC64),Info!$B$32),Info!$B$32)</f>
        <v>116787825899340</v>
      </c>
      <c r="F64" s="15">
        <f t="shared" ca="1" si="1"/>
        <v>26032520184883</v>
      </c>
      <c r="G64" s="15">
        <f ca="1">F64*2-IF(F64*2&gt;=Info!$B$32,Info!$B$32,0)</f>
        <v>52065040369766</v>
      </c>
      <c r="H64" s="15">
        <f ca="1">G64*2-IF(G64*2&gt;=Info!$B$32,Info!$B$32,0)</f>
        <v>104130080739532</v>
      </c>
      <c r="I64" s="15">
        <f ca="1">H64*2-IF(H64*2&gt;=Info!$B$32,Info!$B$32,0)</f>
        <v>88944443965017</v>
      </c>
      <c r="J64" s="15">
        <f ca="1">I64*2-IF(I64*2&gt;=Info!$B$32,Info!$B$32,0)</f>
        <v>58573170415987</v>
      </c>
      <c r="K64" s="15">
        <f ca="1">J64*2-IF(J64*2&gt;=Info!$B$32,Info!$B$32,0)</f>
        <v>117146340831974</v>
      </c>
      <c r="L64" s="15">
        <f ca="1">K64*2-IF(K64*2&gt;=Info!$B$32,Info!$B$32,0)</f>
        <v>114976964149901</v>
      </c>
      <c r="M64" s="15">
        <f ca="1">L64*2-IF(L64*2&gt;=Info!$B$32,Info!$B$32,0)</f>
        <v>110638210785755</v>
      </c>
      <c r="N64" s="15">
        <f ca="1">M64*2-IF(M64*2&gt;=Info!$B$32,Info!$B$32,0)</f>
        <v>101960704057463</v>
      </c>
      <c r="O64" s="15">
        <f ca="1">N64*2-IF(N64*2&gt;=Info!$B$32,Info!$B$32,0)</f>
        <v>84605690600879</v>
      </c>
      <c r="P64" s="15">
        <f ca="1">O64*2-IF(O64*2&gt;=Info!$B$32,Info!$B$32,0)</f>
        <v>49895663687711</v>
      </c>
      <c r="Q64" s="15">
        <f ca="1">P64*2-IF(P64*2&gt;=Info!$B$32,Info!$B$32,0)</f>
        <v>99791327375422</v>
      </c>
      <c r="R64" s="15">
        <f ca="1">Q64*2-IF(Q64*2&gt;=Info!$B$32,Info!$B$32,0)</f>
        <v>80266937236797</v>
      </c>
      <c r="S64" s="15">
        <f ca="1">R64*2-IF(R64*2&gt;=Info!$B$32,Info!$B$32,0)</f>
        <v>41218156959547</v>
      </c>
      <c r="T64" s="15">
        <f ca="1">S64*2-IF(S64*2&gt;=Info!$B$32,Info!$B$32,0)</f>
        <v>82436313919094</v>
      </c>
      <c r="U64" s="15">
        <f ca="1">T64*2-IF(T64*2&gt;=Info!$B$32,Info!$B$32,0)</f>
        <v>45556910324141</v>
      </c>
      <c r="V64" s="15">
        <f ca="1">U64*2-IF(U64*2&gt;=Info!$B$32,Info!$B$32,0)</f>
        <v>91113820648282</v>
      </c>
      <c r="W64" s="15">
        <f ca="1">V64*2-IF(V64*2&gt;=Info!$B$32,Info!$B$32,0)</f>
        <v>62911923782517</v>
      </c>
      <c r="X64" s="15">
        <f ca="1">W64*2-IF(W64*2&gt;=Info!$B$32,Info!$B$32,0)</f>
        <v>6508130050987</v>
      </c>
      <c r="Y64" s="15">
        <f ca="1">X64*2-IF(X64*2&gt;=Info!$B$32,Info!$B$32,0)</f>
        <v>13016260101974</v>
      </c>
      <c r="Z64" s="15">
        <f ca="1">Y64*2-IF(Y64*2&gt;=Info!$B$32,Info!$B$32,0)</f>
        <v>26032520203948</v>
      </c>
      <c r="AA64" s="15">
        <f ca="1">Z64*2-IF(Z64*2&gt;=Info!$B$32,Info!$B$32,0)</f>
        <v>52065040407896</v>
      </c>
      <c r="AB64" s="15">
        <f ca="1">AA64*2-IF(AA64*2&gt;=Info!$B$32,Info!$B$32,0)</f>
        <v>104130080815792</v>
      </c>
      <c r="AC64" s="15">
        <f ca="1">AB64*2-IF(AB64*2&gt;=Info!$B$32,Info!$B$32,0)</f>
        <v>88944444117537</v>
      </c>
      <c r="AD64" s="15">
        <f ca="1">AC64*2-IF(AC64*2&gt;=Info!$B$32,Info!$B$32,0)</f>
        <v>58573170721027</v>
      </c>
      <c r="AE64" s="15">
        <f ca="1">AD64*2-IF(AD64*2&gt;=Info!$B$32,Info!$B$32,0)</f>
        <v>117146341442054</v>
      </c>
      <c r="AF64" s="15">
        <f ca="1">AE64*2-IF(AE64*2&gt;=Info!$B$32,Info!$B$32,0)</f>
        <v>114976965370061</v>
      </c>
      <c r="AG64" s="15">
        <f ca="1">AF64*2-IF(AF64*2&gt;=Info!$B$32,Info!$B$32,0)</f>
        <v>110638213226075</v>
      </c>
      <c r="AH64" s="15">
        <f ca="1">AG64*2-IF(AG64*2&gt;=Info!$B$32,Info!$B$32,0)</f>
        <v>101960708938103</v>
      </c>
      <c r="AI64" s="15">
        <f ca="1">AH64*2-IF(AH64*2&gt;=Info!$B$32,Info!$B$32,0)</f>
        <v>84605700362159</v>
      </c>
      <c r="AJ64" s="15">
        <f ca="1">AI64*2-IF(AI64*2&gt;=Info!$B$32,Info!$B$32,0)</f>
        <v>49895683210271</v>
      </c>
      <c r="AK64" s="15">
        <f ca="1">AJ64*2-IF(AJ64*2&gt;=Info!$B$32,Info!$B$32,0)</f>
        <v>99791366420542</v>
      </c>
      <c r="AL64" s="15">
        <f ca="1">AK64*2-IF(AK64*2&gt;=Info!$B$32,Info!$B$32,0)</f>
        <v>80267015327037</v>
      </c>
      <c r="AM64" s="15">
        <f ca="1">AL64*2-IF(AL64*2&gt;=Info!$B$32,Info!$B$32,0)</f>
        <v>41218313140027</v>
      </c>
      <c r="AN64" s="15">
        <f ca="1">AM64*2-IF(AM64*2&gt;=Info!$B$32,Info!$B$32,0)</f>
        <v>82436626280054</v>
      </c>
      <c r="AO64" s="15">
        <f ca="1">AN64*2-IF(AN64*2&gt;=Info!$B$32,Info!$B$32,0)</f>
        <v>45557535046061</v>
      </c>
      <c r="AP64" s="15">
        <f ca="1">AO64*2-IF(AO64*2&gt;=Info!$B$32,Info!$B$32,0)</f>
        <v>91115070092122</v>
      </c>
      <c r="AQ64" s="15">
        <f ca="1">AP64*2-IF(AP64*2&gt;=Info!$B$32,Info!$B$32,0)</f>
        <v>62914422670197</v>
      </c>
      <c r="AR64" s="15">
        <f ca="1">AQ64*2-IF(AQ64*2&gt;=Info!$B$32,Info!$B$32,0)</f>
        <v>6513127826347</v>
      </c>
      <c r="AS64" s="15">
        <f ca="1">AR64*2-IF(AR64*2&gt;=Info!$B$32,Info!$B$32,0)</f>
        <v>13026255652694</v>
      </c>
      <c r="AT64" s="15">
        <f ca="1">AS64*2-IF(AS64*2&gt;=Info!$B$32,Info!$B$32,0)</f>
        <v>26052511305388</v>
      </c>
      <c r="AU64" s="15">
        <f ca="1">AT64*2-IF(AT64*2&gt;=Info!$B$32,Info!$B$32,0)</f>
        <v>52105022610776</v>
      </c>
      <c r="AV64" s="15">
        <f ca="1">AU64*2-IF(AU64*2&gt;=Info!$B$32,Info!$B$32,0)</f>
        <v>104210045221552</v>
      </c>
      <c r="AW64" s="15">
        <f ca="1">AV64*2-IF(AV64*2&gt;=Info!$B$32,Info!$B$32,0)</f>
        <v>89104372929057</v>
      </c>
      <c r="AX64" s="15">
        <f ca="1">AW64*2-IF(AW64*2&gt;=Info!$B$32,Info!$B$32,0)</f>
        <v>58893028344067</v>
      </c>
      <c r="AY64" s="15">
        <f ca="1">AX64*2-IF(AX64*2&gt;=Info!$B$32,Info!$B$32,0)</f>
        <v>117786056688134</v>
      </c>
      <c r="AZ64" s="15">
        <f ca="1">AY64*2-IF(AY64*2&gt;=Info!$B$32,Info!$B$32,0)</f>
        <v>116256395862221</v>
      </c>
      <c r="BA64" s="15">
        <f ca="1">AZ64*2-IF(AZ64*2&gt;=Info!$B$32,Info!$B$32,0)</f>
        <v>113197074210395</v>
      </c>
      <c r="BB64" s="15">
        <f ca="1">BA64*2-IF(BA64*2&gt;=Info!$B$32,Info!$B$32,0)</f>
        <v>107078430906743</v>
      </c>
      <c r="BC64" s="15">
        <f ca="1">BB64*2-IF(BB64*2&gt;=Info!$B$32,Info!$B$32,0)</f>
        <v>94841144299439</v>
      </c>
      <c r="BD64" s="13">
        <f ca="1">INDEX(BF64:BH64,A64)</f>
        <v>0</v>
      </c>
      <c r="BE64" s="13">
        <f ca="1">INDEX(BI64:BK64,A64)</f>
        <v>26032520184883</v>
      </c>
      <c r="BF64" s="14" t="str">
        <f ca="1">IF($A64=1,Info!$B$32-1,"")</f>
        <v/>
      </c>
      <c r="BG64" s="14" t="str">
        <f ca="1">IF($A64=2,IF($C64&lt;0,Info!$B$32+$C64,$C64),"")</f>
        <v/>
      </c>
      <c r="BH64" s="14">
        <f t="shared" ca="1" si="2"/>
        <v>0</v>
      </c>
      <c r="BI64" s="16" t="str">
        <f ca="1">IF($A64=1,Info!$B$32-1,"")</f>
        <v/>
      </c>
      <c r="BJ64" s="16" t="str">
        <f t="shared" ca="1" si="3"/>
        <v/>
      </c>
      <c r="BK64" s="16">
        <f ca="1">IF($A64=3,'part2 invmod'!D63,"")</f>
        <v>26032520184883</v>
      </c>
    </row>
    <row r="65" spans="1:63">
      <c r="A65" s="10">
        <f ca="1">OFFSET(Input!C$1,COUNT(Input!$C:$C)-(ROW()-ROW($A$3)+1),0)</f>
        <v>2</v>
      </c>
      <c r="B65" s="7" t="str">
        <f ca="1">OFFSET(Input!D$1,COUNT(Input!$C:$C)-(ROW()-ROW($A$3)+1),0)</f>
        <v>offset</v>
      </c>
      <c r="C65" s="7">
        <f ca="1">OFFSET(Input!E$1,COUNT(Input!$C:$C)-(ROW()-ROW($A$3)+1),0)</f>
        <v>264</v>
      </c>
      <c r="D65" s="6">
        <f ca="1">MOD(BD65+MOD(SUMPRODUCT(--ISODD(INT(D64/F$2:M$2)),F65:M65),Info!$B$32)+MOD(SUMPRODUCT(--ISODD(INT(D64/N$2:U$2)),N65:U65),Info!$B$32)+MOD(SUMPRODUCT(--ISODD(INT(D64/V$2:AC$2)),V65:AC65),Info!$B$32)+MOD(SUMPRODUCT(--ISODD(INT(D64/AD$2:AK$2)),AD65:AK65),Info!$B$32)+MOD(SUMPRODUCT(--ISODD(INT(D64/AL$2:AS$2)),AL65:AS65),Info!$B$32)+MOD(SUMPRODUCT(--ISODD(INT(D64/AT$2:BA$2)),AT65:BA65),Info!$B$32)+MOD(SUMPRODUCT(--ISODD(INT(D64/BB$2:BC$2)),BB65:BC65),Info!$B$32),Info!$B$32)</f>
        <v>83766553626463</v>
      </c>
      <c r="E65" s="15">
        <f ca="1">MOD(MOD(SUMPRODUCT(--ISODD(INT(E64/F$2:M$2)),F65:M65),Info!$B$32)+MOD(SUMPRODUCT(--ISODD(INT(E64/N$2:U$2)),N65:U65),Info!$B$32)+MOD(SUMPRODUCT(--ISODD(INT(E64/V$2:AC$2)),V65:AC65),Info!$B$32)+MOD(SUMPRODUCT(--ISODD(INT(E64/AD$2:AK$2)),AD65:AK65),Info!$B$32)+MOD(SUMPRODUCT(--ISODD(INT(E64/AL$2:AS$2)),AL65:AS65),Info!$B$32)+MOD(SUMPRODUCT(--ISODD(INT(E64/AT$2:BA$2)),AT65:BA65),Info!$B$32)+MOD(SUMPRODUCT(--ISODD(INT(E64/BB$2:BC$2)),BB65:BC65),Info!$B$32),Info!$B$32)</f>
        <v>116787825899340</v>
      </c>
      <c r="F65" s="15">
        <f t="shared" ca="1" si="1"/>
        <v>1</v>
      </c>
      <c r="G65" s="15">
        <f ca="1">F65*2-IF(F65*2&gt;=Info!$B$32,Info!$B$32,0)</f>
        <v>2</v>
      </c>
      <c r="H65" s="15">
        <f ca="1">G65*2-IF(G65*2&gt;=Info!$B$32,Info!$B$32,0)</f>
        <v>4</v>
      </c>
      <c r="I65" s="15">
        <f ca="1">H65*2-IF(H65*2&gt;=Info!$B$32,Info!$B$32,0)</f>
        <v>8</v>
      </c>
      <c r="J65" s="15">
        <f ca="1">I65*2-IF(I65*2&gt;=Info!$B$32,Info!$B$32,0)</f>
        <v>16</v>
      </c>
      <c r="K65" s="15">
        <f ca="1">J65*2-IF(J65*2&gt;=Info!$B$32,Info!$B$32,0)</f>
        <v>32</v>
      </c>
      <c r="L65" s="15">
        <f ca="1">K65*2-IF(K65*2&gt;=Info!$B$32,Info!$B$32,0)</f>
        <v>64</v>
      </c>
      <c r="M65" s="15">
        <f ca="1">L65*2-IF(L65*2&gt;=Info!$B$32,Info!$B$32,0)</f>
        <v>128</v>
      </c>
      <c r="N65" s="15">
        <f ca="1">M65*2-IF(M65*2&gt;=Info!$B$32,Info!$B$32,0)</f>
        <v>256</v>
      </c>
      <c r="O65" s="15">
        <f ca="1">N65*2-IF(N65*2&gt;=Info!$B$32,Info!$B$32,0)</f>
        <v>512</v>
      </c>
      <c r="P65" s="15">
        <f ca="1">O65*2-IF(O65*2&gt;=Info!$B$32,Info!$B$32,0)</f>
        <v>1024</v>
      </c>
      <c r="Q65" s="15">
        <f ca="1">P65*2-IF(P65*2&gt;=Info!$B$32,Info!$B$32,0)</f>
        <v>2048</v>
      </c>
      <c r="R65" s="15">
        <f ca="1">Q65*2-IF(Q65*2&gt;=Info!$B$32,Info!$B$32,0)</f>
        <v>4096</v>
      </c>
      <c r="S65" s="15">
        <f ca="1">R65*2-IF(R65*2&gt;=Info!$B$32,Info!$B$32,0)</f>
        <v>8192</v>
      </c>
      <c r="T65" s="15">
        <f ca="1">S65*2-IF(S65*2&gt;=Info!$B$32,Info!$B$32,0)</f>
        <v>16384</v>
      </c>
      <c r="U65" s="15">
        <f ca="1">T65*2-IF(T65*2&gt;=Info!$B$32,Info!$B$32,0)</f>
        <v>32768</v>
      </c>
      <c r="V65" s="15">
        <f ca="1">U65*2-IF(U65*2&gt;=Info!$B$32,Info!$B$32,0)</f>
        <v>65536</v>
      </c>
      <c r="W65" s="15">
        <f ca="1">V65*2-IF(V65*2&gt;=Info!$B$32,Info!$B$32,0)</f>
        <v>131072</v>
      </c>
      <c r="X65" s="15">
        <f ca="1">W65*2-IF(W65*2&gt;=Info!$B$32,Info!$B$32,0)</f>
        <v>262144</v>
      </c>
      <c r="Y65" s="15">
        <f ca="1">X65*2-IF(X65*2&gt;=Info!$B$32,Info!$B$32,0)</f>
        <v>524288</v>
      </c>
      <c r="Z65" s="15">
        <f ca="1">Y65*2-IF(Y65*2&gt;=Info!$B$32,Info!$B$32,0)</f>
        <v>1048576</v>
      </c>
      <c r="AA65" s="15">
        <f ca="1">Z65*2-IF(Z65*2&gt;=Info!$B$32,Info!$B$32,0)</f>
        <v>2097152</v>
      </c>
      <c r="AB65" s="15">
        <f ca="1">AA65*2-IF(AA65*2&gt;=Info!$B$32,Info!$B$32,0)</f>
        <v>4194304</v>
      </c>
      <c r="AC65" s="15">
        <f ca="1">AB65*2-IF(AB65*2&gt;=Info!$B$32,Info!$B$32,0)</f>
        <v>8388608</v>
      </c>
      <c r="AD65" s="15">
        <f ca="1">AC65*2-IF(AC65*2&gt;=Info!$B$32,Info!$B$32,0)</f>
        <v>16777216</v>
      </c>
      <c r="AE65" s="15">
        <f ca="1">AD65*2-IF(AD65*2&gt;=Info!$B$32,Info!$B$32,0)</f>
        <v>33554432</v>
      </c>
      <c r="AF65" s="15">
        <f ca="1">AE65*2-IF(AE65*2&gt;=Info!$B$32,Info!$B$32,0)</f>
        <v>67108864</v>
      </c>
      <c r="AG65" s="15">
        <f ca="1">AF65*2-IF(AF65*2&gt;=Info!$B$32,Info!$B$32,0)</f>
        <v>134217728</v>
      </c>
      <c r="AH65" s="15">
        <f ca="1">AG65*2-IF(AG65*2&gt;=Info!$B$32,Info!$B$32,0)</f>
        <v>268435456</v>
      </c>
      <c r="AI65" s="15">
        <f ca="1">AH65*2-IF(AH65*2&gt;=Info!$B$32,Info!$B$32,0)</f>
        <v>536870912</v>
      </c>
      <c r="AJ65" s="15">
        <f ca="1">AI65*2-IF(AI65*2&gt;=Info!$B$32,Info!$B$32,0)</f>
        <v>1073741824</v>
      </c>
      <c r="AK65" s="15">
        <f ca="1">AJ65*2-IF(AJ65*2&gt;=Info!$B$32,Info!$B$32,0)</f>
        <v>2147483648</v>
      </c>
      <c r="AL65" s="15">
        <f ca="1">AK65*2-IF(AK65*2&gt;=Info!$B$32,Info!$B$32,0)</f>
        <v>4294967296</v>
      </c>
      <c r="AM65" s="15">
        <f ca="1">AL65*2-IF(AL65*2&gt;=Info!$B$32,Info!$B$32,0)</f>
        <v>8589934592</v>
      </c>
      <c r="AN65" s="15">
        <f ca="1">AM65*2-IF(AM65*2&gt;=Info!$B$32,Info!$B$32,0)</f>
        <v>17179869184</v>
      </c>
      <c r="AO65" s="15">
        <f ca="1">AN65*2-IF(AN65*2&gt;=Info!$B$32,Info!$B$32,0)</f>
        <v>34359738368</v>
      </c>
      <c r="AP65" s="15">
        <f ca="1">AO65*2-IF(AO65*2&gt;=Info!$B$32,Info!$B$32,0)</f>
        <v>68719476736</v>
      </c>
      <c r="AQ65" s="15">
        <f ca="1">AP65*2-IF(AP65*2&gt;=Info!$B$32,Info!$B$32,0)</f>
        <v>137438953472</v>
      </c>
      <c r="AR65" s="15">
        <f ca="1">AQ65*2-IF(AQ65*2&gt;=Info!$B$32,Info!$B$32,0)</f>
        <v>274877906944</v>
      </c>
      <c r="AS65" s="15">
        <f ca="1">AR65*2-IF(AR65*2&gt;=Info!$B$32,Info!$B$32,0)</f>
        <v>549755813888</v>
      </c>
      <c r="AT65" s="15">
        <f ca="1">AS65*2-IF(AS65*2&gt;=Info!$B$32,Info!$B$32,0)</f>
        <v>1099511627776</v>
      </c>
      <c r="AU65" s="15">
        <f ca="1">AT65*2-IF(AT65*2&gt;=Info!$B$32,Info!$B$32,0)</f>
        <v>2199023255552</v>
      </c>
      <c r="AV65" s="15">
        <f ca="1">AU65*2-IF(AU65*2&gt;=Info!$B$32,Info!$B$32,0)</f>
        <v>4398046511104</v>
      </c>
      <c r="AW65" s="15">
        <f ca="1">AV65*2-IF(AV65*2&gt;=Info!$B$32,Info!$B$32,0)</f>
        <v>8796093022208</v>
      </c>
      <c r="AX65" s="15">
        <f ca="1">AW65*2-IF(AW65*2&gt;=Info!$B$32,Info!$B$32,0)</f>
        <v>17592186044416</v>
      </c>
      <c r="AY65" s="15">
        <f ca="1">AX65*2-IF(AX65*2&gt;=Info!$B$32,Info!$B$32,0)</f>
        <v>35184372088832</v>
      </c>
      <c r="AZ65" s="15">
        <f ca="1">AY65*2-IF(AY65*2&gt;=Info!$B$32,Info!$B$32,0)</f>
        <v>70368744177664</v>
      </c>
      <c r="BA65" s="15">
        <f ca="1">AZ65*2-IF(AZ65*2&gt;=Info!$B$32,Info!$B$32,0)</f>
        <v>21421770841281</v>
      </c>
      <c r="BB65" s="15">
        <f ca="1">BA65*2-IF(BA65*2&gt;=Info!$B$32,Info!$B$32,0)</f>
        <v>42843541682562</v>
      </c>
      <c r="BC65" s="15">
        <f ca="1">BB65*2-IF(BB65*2&gt;=Info!$B$32,Info!$B$32,0)</f>
        <v>85687083365124</v>
      </c>
      <c r="BD65" s="13">
        <f ca="1">INDEX(BF65:BH65,A65)</f>
        <v>264</v>
      </c>
      <c r="BE65" s="13">
        <f ca="1">INDEX(BI65:BK65,A65)</f>
        <v>1</v>
      </c>
      <c r="BF65" s="14" t="str">
        <f ca="1">IF($A65=1,Info!$B$32-1,"")</f>
        <v/>
      </c>
      <c r="BG65" s="14">
        <f ca="1">IF($A65=2,IF($C65&lt;0,Info!$B$32+$C65,$C65),"")</f>
        <v>264</v>
      </c>
      <c r="BH65" s="14" t="str">
        <f t="shared" ca="1" si="2"/>
        <v/>
      </c>
      <c r="BI65" s="16" t="str">
        <f ca="1">IF($A65=1,Info!$B$32-1,"")</f>
        <v/>
      </c>
      <c r="BJ65" s="16">
        <f t="shared" ca="1" si="3"/>
        <v>1</v>
      </c>
      <c r="BK65" s="16" t="str">
        <f ca="1">IF($A65=3,'part2 invmod'!D64,"")</f>
        <v/>
      </c>
    </row>
    <row r="66" spans="1:63">
      <c r="A66" s="10">
        <f ca="1">OFFSET(Input!C$1,COUNT(Input!$C:$C)-(ROW()-ROW($A$3)+1),0)</f>
        <v>3</v>
      </c>
      <c r="B66" s="7" t="str">
        <f ca="1">OFFSET(Input!D$1,COUNT(Input!$C:$C)-(ROW()-ROW($A$3)+1),0)</f>
        <v>interleave</v>
      </c>
      <c r="C66" s="7">
        <f ca="1">OFFSET(Input!E$1,COUNT(Input!$C:$C)-(ROW()-ROW($A$3)+1),0)</f>
        <v>49</v>
      </c>
      <c r="D66" s="6">
        <f ca="1">MOD(BD66+MOD(SUMPRODUCT(--ISODD(INT(D65/F$2:M$2)),F66:M66),Info!$B$32)+MOD(SUMPRODUCT(--ISODD(INT(D65/N$2:U$2)),N66:U66),Info!$B$32)+MOD(SUMPRODUCT(--ISODD(INT(D65/V$2:AC$2)),V66:AC66),Info!$B$32)+MOD(SUMPRODUCT(--ISODD(INT(D65/AD$2:AK$2)),AD66:AK66),Info!$B$32)+MOD(SUMPRODUCT(--ISODD(INT(D65/AL$2:AS$2)),AL66:AS66),Info!$B$32)+MOD(SUMPRODUCT(--ISODD(INT(D65/AT$2:BA$2)),AT66:BA66),Info!$B$32)+MOD(SUMPRODUCT(--ISODD(INT(D65/BB$2:BC$2)),BB66:BC66),Info!$B$32),Info!$B$32)</f>
        <v>79629990083183</v>
      </c>
      <c r="E66" s="15">
        <f ca="1">MOD(MOD(SUMPRODUCT(--ISODD(INT(E65/F$2:M$2)),F66:M66),Info!$B$32)+MOD(SUMPRODUCT(--ISODD(INT(E65/N$2:U$2)),N66:U66),Info!$B$32)+MOD(SUMPRODUCT(--ISODD(INT(E65/V$2:AC$2)),V66:AC66),Info!$B$32)+MOD(SUMPRODUCT(--ISODD(INT(E65/AD$2:AK$2)),AD66:AK66),Info!$B$32)+MOD(SUMPRODUCT(--ISODD(INT(E65/AL$2:AS$2)),AL66:AS66),Info!$B$32)+MOD(SUMPRODUCT(--ISODD(INT(E65/AT$2:BA$2)),AT66:BA66),Info!$B$32)+MOD(SUMPRODUCT(--ISODD(INT(E65/BB$2:BC$2)),BB66:BC66),Info!$B$32),Info!$B$32)</f>
        <v>80303893598956</v>
      </c>
      <c r="F66" s="15">
        <f t="shared" ca="1" si="1"/>
        <v>26785161074582</v>
      </c>
      <c r="G66" s="15">
        <f ca="1">F66*2-IF(F66*2&gt;=Info!$B$32,Info!$B$32,0)</f>
        <v>53570322149164</v>
      </c>
      <c r="H66" s="15">
        <f ca="1">G66*2-IF(G66*2&gt;=Info!$B$32,Info!$B$32,0)</f>
        <v>107140644298328</v>
      </c>
      <c r="I66" s="15">
        <f ca="1">H66*2-IF(H66*2&gt;=Info!$B$32,Info!$B$32,0)</f>
        <v>94965571082609</v>
      </c>
      <c r="J66" s="15">
        <f ca="1">I66*2-IF(I66*2&gt;=Info!$B$32,Info!$B$32,0)</f>
        <v>70615424651171</v>
      </c>
      <c r="K66" s="15">
        <f ca="1">J66*2-IF(J66*2&gt;=Info!$B$32,Info!$B$32,0)</f>
        <v>21915131788295</v>
      </c>
      <c r="L66" s="15">
        <f ca="1">K66*2-IF(K66*2&gt;=Info!$B$32,Info!$B$32,0)</f>
        <v>43830263576590</v>
      </c>
      <c r="M66" s="15">
        <f ca="1">L66*2-IF(L66*2&gt;=Info!$B$32,Info!$B$32,0)</f>
        <v>87660527153180</v>
      </c>
      <c r="N66" s="15">
        <f ca="1">M66*2-IF(M66*2&gt;=Info!$B$32,Info!$B$32,0)</f>
        <v>56005336792313</v>
      </c>
      <c r="O66" s="15">
        <f ca="1">N66*2-IF(N66*2&gt;=Info!$B$32,Info!$B$32,0)</f>
        <v>112010673584626</v>
      </c>
      <c r="P66" s="15">
        <f ca="1">O66*2-IF(O66*2&gt;=Info!$B$32,Info!$B$32,0)</f>
        <v>104705629655205</v>
      </c>
      <c r="Q66" s="15">
        <f ca="1">P66*2-IF(P66*2&gt;=Info!$B$32,Info!$B$32,0)</f>
        <v>90095541796363</v>
      </c>
      <c r="R66" s="15">
        <f ca="1">Q66*2-IF(Q66*2&gt;=Info!$B$32,Info!$B$32,0)</f>
        <v>60875366078679</v>
      </c>
      <c r="S66" s="15">
        <f ca="1">R66*2-IF(R66*2&gt;=Info!$B$32,Info!$B$32,0)</f>
        <v>2435014643311</v>
      </c>
      <c r="T66" s="15">
        <f ca="1">S66*2-IF(S66*2&gt;=Info!$B$32,Info!$B$32,0)</f>
        <v>4870029286622</v>
      </c>
      <c r="U66" s="15">
        <f ca="1">T66*2-IF(T66*2&gt;=Info!$B$32,Info!$B$32,0)</f>
        <v>9740058573244</v>
      </c>
      <c r="V66" s="15">
        <f ca="1">U66*2-IF(U66*2&gt;=Info!$B$32,Info!$B$32,0)</f>
        <v>19480117146488</v>
      </c>
      <c r="W66" s="15">
        <f ca="1">V66*2-IF(V66*2&gt;=Info!$B$32,Info!$B$32,0)</f>
        <v>38960234292976</v>
      </c>
      <c r="X66" s="15">
        <f ca="1">W66*2-IF(W66*2&gt;=Info!$B$32,Info!$B$32,0)</f>
        <v>77920468585952</v>
      </c>
      <c r="Y66" s="15">
        <f ca="1">X66*2-IF(X66*2&gt;=Info!$B$32,Info!$B$32,0)</f>
        <v>36525219657857</v>
      </c>
      <c r="Z66" s="15">
        <f ca="1">Y66*2-IF(Y66*2&gt;=Info!$B$32,Info!$B$32,0)</f>
        <v>73050439315714</v>
      </c>
      <c r="AA66" s="15">
        <f ca="1">Z66*2-IF(Z66*2&gt;=Info!$B$32,Info!$B$32,0)</f>
        <v>26785161117381</v>
      </c>
      <c r="AB66" s="15">
        <f ca="1">AA66*2-IF(AA66*2&gt;=Info!$B$32,Info!$B$32,0)</f>
        <v>53570322234762</v>
      </c>
      <c r="AC66" s="15">
        <f ca="1">AB66*2-IF(AB66*2&gt;=Info!$B$32,Info!$B$32,0)</f>
        <v>107140644469524</v>
      </c>
      <c r="AD66" s="15">
        <f ca="1">AC66*2-IF(AC66*2&gt;=Info!$B$32,Info!$B$32,0)</f>
        <v>94965571425001</v>
      </c>
      <c r="AE66" s="15">
        <f ca="1">AD66*2-IF(AD66*2&gt;=Info!$B$32,Info!$B$32,0)</f>
        <v>70615425335955</v>
      </c>
      <c r="AF66" s="15">
        <f ca="1">AE66*2-IF(AE66*2&gt;=Info!$B$32,Info!$B$32,0)</f>
        <v>21915133157863</v>
      </c>
      <c r="AG66" s="15">
        <f ca="1">AF66*2-IF(AF66*2&gt;=Info!$B$32,Info!$B$32,0)</f>
        <v>43830266315726</v>
      </c>
      <c r="AH66" s="15">
        <f ca="1">AG66*2-IF(AG66*2&gt;=Info!$B$32,Info!$B$32,0)</f>
        <v>87660532631452</v>
      </c>
      <c r="AI66" s="15">
        <f ca="1">AH66*2-IF(AH66*2&gt;=Info!$B$32,Info!$B$32,0)</f>
        <v>56005347748857</v>
      </c>
      <c r="AJ66" s="15">
        <f ca="1">AI66*2-IF(AI66*2&gt;=Info!$B$32,Info!$B$32,0)</f>
        <v>112010695497714</v>
      </c>
      <c r="AK66" s="15">
        <f ca="1">AJ66*2-IF(AJ66*2&gt;=Info!$B$32,Info!$B$32,0)</f>
        <v>104705673481381</v>
      </c>
      <c r="AL66" s="15">
        <f ca="1">AK66*2-IF(AK66*2&gt;=Info!$B$32,Info!$B$32,0)</f>
        <v>90095629448715</v>
      </c>
      <c r="AM66" s="15">
        <f ca="1">AL66*2-IF(AL66*2&gt;=Info!$B$32,Info!$B$32,0)</f>
        <v>60875541383383</v>
      </c>
      <c r="AN66" s="15">
        <f ca="1">AM66*2-IF(AM66*2&gt;=Info!$B$32,Info!$B$32,0)</f>
        <v>2435365252719</v>
      </c>
      <c r="AO66" s="15">
        <f ca="1">AN66*2-IF(AN66*2&gt;=Info!$B$32,Info!$B$32,0)</f>
        <v>4870730505438</v>
      </c>
      <c r="AP66" s="15">
        <f ca="1">AO66*2-IF(AO66*2&gt;=Info!$B$32,Info!$B$32,0)</f>
        <v>9741461010876</v>
      </c>
      <c r="AQ66" s="15">
        <f ca="1">AP66*2-IF(AP66*2&gt;=Info!$B$32,Info!$B$32,0)</f>
        <v>19482922021752</v>
      </c>
      <c r="AR66" s="15">
        <f ca="1">AQ66*2-IF(AQ66*2&gt;=Info!$B$32,Info!$B$32,0)</f>
        <v>38965844043504</v>
      </c>
      <c r="AS66" s="15">
        <f ca="1">AR66*2-IF(AR66*2&gt;=Info!$B$32,Info!$B$32,0)</f>
        <v>77931688087008</v>
      </c>
      <c r="AT66" s="15">
        <f ca="1">AS66*2-IF(AS66*2&gt;=Info!$B$32,Info!$B$32,0)</f>
        <v>36547658659969</v>
      </c>
      <c r="AU66" s="15">
        <f ca="1">AT66*2-IF(AT66*2&gt;=Info!$B$32,Info!$B$32,0)</f>
        <v>73095317319938</v>
      </c>
      <c r="AV66" s="15">
        <f ca="1">AU66*2-IF(AU66*2&gt;=Info!$B$32,Info!$B$32,0)</f>
        <v>26874917125829</v>
      </c>
      <c r="AW66" s="15">
        <f ca="1">AV66*2-IF(AV66*2&gt;=Info!$B$32,Info!$B$32,0)</f>
        <v>53749834251658</v>
      </c>
      <c r="AX66" s="15">
        <f ca="1">AW66*2-IF(AW66*2&gt;=Info!$B$32,Info!$B$32,0)</f>
        <v>107499668503316</v>
      </c>
      <c r="AY66" s="15">
        <f ca="1">AX66*2-IF(AX66*2&gt;=Info!$B$32,Info!$B$32,0)</f>
        <v>95683619492585</v>
      </c>
      <c r="AZ66" s="15">
        <f ca="1">AY66*2-IF(AY66*2&gt;=Info!$B$32,Info!$B$32,0)</f>
        <v>72051521471123</v>
      </c>
      <c r="BA66" s="15">
        <f ca="1">AZ66*2-IF(AZ66*2&gt;=Info!$B$32,Info!$B$32,0)</f>
        <v>24787325428199</v>
      </c>
      <c r="BB66" s="15">
        <f ca="1">BA66*2-IF(BA66*2&gt;=Info!$B$32,Info!$B$32,0)</f>
        <v>49574650856398</v>
      </c>
      <c r="BC66" s="15">
        <f ca="1">BB66*2-IF(BB66*2&gt;=Info!$B$32,Info!$B$32,0)</f>
        <v>99149301712796</v>
      </c>
      <c r="BD66" s="13">
        <f ca="1">INDEX(BF66:BH66,A66)</f>
        <v>0</v>
      </c>
      <c r="BE66" s="13">
        <f ca="1">INDEX(BI66:BK66,A66)</f>
        <v>26785161074582</v>
      </c>
      <c r="BF66" s="14" t="str">
        <f ca="1">IF($A66=1,Info!$B$32-1,"")</f>
        <v/>
      </c>
      <c r="BG66" s="14" t="str">
        <f ca="1">IF($A66=2,IF($C66&lt;0,Info!$B$32+$C66,$C66),"")</f>
        <v/>
      </c>
      <c r="BH66" s="14">
        <f t="shared" ca="1" si="2"/>
        <v>0</v>
      </c>
      <c r="BI66" s="16" t="str">
        <f ca="1">IF($A66=1,Info!$B$32-1,"")</f>
        <v/>
      </c>
      <c r="BJ66" s="16" t="str">
        <f t="shared" ca="1" si="3"/>
        <v/>
      </c>
      <c r="BK66" s="16">
        <f ca="1">IF($A66=3,'part2 invmod'!D65,"")</f>
        <v>26785161074582</v>
      </c>
    </row>
    <row r="67" spans="1:63">
      <c r="A67" s="10">
        <f ca="1">OFFSET(Input!C$1,COUNT(Input!$C:$C)-(ROW()-ROW($A$3)+1),0)</f>
        <v>2</v>
      </c>
      <c r="B67" s="7" t="str">
        <f ca="1">OFFSET(Input!D$1,COUNT(Input!$C:$C)-(ROW()-ROW($A$3)+1),0)</f>
        <v>offset</v>
      </c>
      <c r="C67" s="7">
        <f ca="1">OFFSET(Input!E$1,COUNT(Input!$C:$C)-(ROW()-ROW($A$3)+1),0)</f>
        <v>9700</v>
      </c>
      <c r="D67" s="6">
        <f ca="1">MOD(BD67+MOD(SUMPRODUCT(--ISODD(INT(D66/F$2:M$2)),F67:M67),Info!$B$32)+MOD(SUMPRODUCT(--ISODD(INT(D66/N$2:U$2)),N67:U67),Info!$B$32)+MOD(SUMPRODUCT(--ISODD(INT(D66/V$2:AC$2)),V67:AC67),Info!$B$32)+MOD(SUMPRODUCT(--ISODD(INT(D66/AD$2:AK$2)),AD67:AK67),Info!$B$32)+MOD(SUMPRODUCT(--ISODD(INT(D66/AL$2:AS$2)),AL67:AS67),Info!$B$32)+MOD(SUMPRODUCT(--ISODD(INT(D66/AT$2:BA$2)),AT67:BA67),Info!$B$32)+MOD(SUMPRODUCT(--ISODD(INT(D66/BB$2:BC$2)),BB67:BC67),Info!$B$32),Info!$B$32)</f>
        <v>79629990092883</v>
      </c>
      <c r="E67" s="15">
        <f ca="1">MOD(MOD(SUMPRODUCT(--ISODD(INT(E66/F$2:M$2)),F67:M67),Info!$B$32)+MOD(SUMPRODUCT(--ISODD(INT(E66/N$2:U$2)),N67:U67),Info!$B$32)+MOD(SUMPRODUCT(--ISODD(INT(E66/V$2:AC$2)),V67:AC67),Info!$B$32)+MOD(SUMPRODUCT(--ISODD(INT(E66/AD$2:AK$2)),AD67:AK67),Info!$B$32)+MOD(SUMPRODUCT(--ISODD(INT(E66/AL$2:AS$2)),AL67:AS67),Info!$B$32)+MOD(SUMPRODUCT(--ISODD(INT(E66/AT$2:BA$2)),AT67:BA67),Info!$B$32)+MOD(SUMPRODUCT(--ISODD(INT(E66/BB$2:BC$2)),BB67:BC67),Info!$B$32),Info!$B$32)</f>
        <v>80303893598956</v>
      </c>
      <c r="F67" s="15">
        <f t="shared" ca="1" si="1"/>
        <v>1</v>
      </c>
      <c r="G67" s="15">
        <f ca="1">F67*2-IF(F67*2&gt;=Info!$B$32,Info!$B$32,0)</f>
        <v>2</v>
      </c>
      <c r="H67" s="15">
        <f ca="1">G67*2-IF(G67*2&gt;=Info!$B$32,Info!$B$32,0)</f>
        <v>4</v>
      </c>
      <c r="I67" s="15">
        <f ca="1">H67*2-IF(H67*2&gt;=Info!$B$32,Info!$B$32,0)</f>
        <v>8</v>
      </c>
      <c r="J67" s="15">
        <f ca="1">I67*2-IF(I67*2&gt;=Info!$B$32,Info!$B$32,0)</f>
        <v>16</v>
      </c>
      <c r="K67" s="15">
        <f ca="1">J67*2-IF(J67*2&gt;=Info!$B$32,Info!$B$32,0)</f>
        <v>32</v>
      </c>
      <c r="L67" s="15">
        <f ca="1">K67*2-IF(K67*2&gt;=Info!$B$32,Info!$B$32,0)</f>
        <v>64</v>
      </c>
      <c r="M67" s="15">
        <f ca="1">L67*2-IF(L67*2&gt;=Info!$B$32,Info!$B$32,0)</f>
        <v>128</v>
      </c>
      <c r="N67" s="15">
        <f ca="1">M67*2-IF(M67*2&gt;=Info!$B$32,Info!$B$32,0)</f>
        <v>256</v>
      </c>
      <c r="O67" s="15">
        <f ca="1">N67*2-IF(N67*2&gt;=Info!$B$32,Info!$B$32,0)</f>
        <v>512</v>
      </c>
      <c r="P67" s="15">
        <f ca="1">O67*2-IF(O67*2&gt;=Info!$B$32,Info!$B$32,0)</f>
        <v>1024</v>
      </c>
      <c r="Q67" s="15">
        <f ca="1">P67*2-IF(P67*2&gt;=Info!$B$32,Info!$B$32,0)</f>
        <v>2048</v>
      </c>
      <c r="R67" s="15">
        <f ca="1">Q67*2-IF(Q67*2&gt;=Info!$B$32,Info!$B$32,0)</f>
        <v>4096</v>
      </c>
      <c r="S67" s="15">
        <f ca="1">R67*2-IF(R67*2&gt;=Info!$B$32,Info!$B$32,0)</f>
        <v>8192</v>
      </c>
      <c r="T67" s="15">
        <f ca="1">S67*2-IF(S67*2&gt;=Info!$B$32,Info!$B$32,0)</f>
        <v>16384</v>
      </c>
      <c r="U67" s="15">
        <f ca="1">T67*2-IF(T67*2&gt;=Info!$B$32,Info!$B$32,0)</f>
        <v>32768</v>
      </c>
      <c r="V67" s="15">
        <f ca="1">U67*2-IF(U67*2&gt;=Info!$B$32,Info!$B$32,0)</f>
        <v>65536</v>
      </c>
      <c r="W67" s="15">
        <f ca="1">V67*2-IF(V67*2&gt;=Info!$B$32,Info!$B$32,0)</f>
        <v>131072</v>
      </c>
      <c r="X67" s="15">
        <f ca="1">W67*2-IF(W67*2&gt;=Info!$B$32,Info!$B$32,0)</f>
        <v>262144</v>
      </c>
      <c r="Y67" s="15">
        <f ca="1">X67*2-IF(X67*2&gt;=Info!$B$32,Info!$B$32,0)</f>
        <v>524288</v>
      </c>
      <c r="Z67" s="15">
        <f ca="1">Y67*2-IF(Y67*2&gt;=Info!$B$32,Info!$B$32,0)</f>
        <v>1048576</v>
      </c>
      <c r="AA67" s="15">
        <f ca="1">Z67*2-IF(Z67*2&gt;=Info!$B$32,Info!$B$32,0)</f>
        <v>2097152</v>
      </c>
      <c r="AB67" s="15">
        <f ca="1">AA67*2-IF(AA67*2&gt;=Info!$B$32,Info!$B$32,0)</f>
        <v>4194304</v>
      </c>
      <c r="AC67" s="15">
        <f ca="1">AB67*2-IF(AB67*2&gt;=Info!$B$32,Info!$B$32,0)</f>
        <v>8388608</v>
      </c>
      <c r="AD67" s="15">
        <f ca="1">AC67*2-IF(AC67*2&gt;=Info!$B$32,Info!$B$32,0)</f>
        <v>16777216</v>
      </c>
      <c r="AE67" s="15">
        <f ca="1">AD67*2-IF(AD67*2&gt;=Info!$B$32,Info!$B$32,0)</f>
        <v>33554432</v>
      </c>
      <c r="AF67" s="15">
        <f ca="1">AE67*2-IF(AE67*2&gt;=Info!$B$32,Info!$B$32,0)</f>
        <v>67108864</v>
      </c>
      <c r="AG67" s="15">
        <f ca="1">AF67*2-IF(AF67*2&gt;=Info!$B$32,Info!$B$32,0)</f>
        <v>134217728</v>
      </c>
      <c r="AH67" s="15">
        <f ca="1">AG67*2-IF(AG67*2&gt;=Info!$B$32,Info!$B$32,0)</f>
        <v>268435456</v>
      </c>
      <c r="AI67" s="15">
        <f ca="1">AH67*2-IF(AH67*2&gt;=Info!$B$32,Info!$B$32,0)</f>
        <v>536870912</v>
      </c>
      <c r="AJ67" s="15">
        <f ca="1">AI67*2-IF(AI67*2&gt;=Info!$B$32,Info!$B$32,0)</f>
        <v>1073741824</v>
      </c>
      <c r="AK67" s="15">
        <f ca="1">AJ67*2-IF(AJ67*2&gt;=Info!$B$32,Info!$B$32,0)</f>
        <v>2147483648</v>
      </c>
      <c r="AL67" s="15">
        <f ca="1">AK67*2-IF(AK67*2&gt;=Info!$B$32,Info!$B$32,0)</f>
        <v>4294967296</v>
      </c>
      <c r="AM67" s="15">
        <f ca="1">AL67*2-IF(AL67*2&gt;=Info!$B$32,Info!$B$32,0)</f>
        <v>8589934592</v>
      </c>
      <c r="AN67" s="15">
        <f ca="1">AM67*2-IF(AM67*2&gt;=Info!$B$32,Info!$B$32,0)</f>
        <v>17179869184</v>
      </c>
      <c r="AO67" s="15">
        <f ca="1">AN67*2-IF(AN67*2&gt;=Info!$B$32,Info!$B$32,0)</f>
        <v>34359738368</v>
      </c>
      <c r="AP67" s="15">
        <f ca="1">AO67*2-IF(AO67*2&gt;=Info!$B$32,Info!$B$32,0)</f>
        <v>68719476736</v>
      </c>
      <c r="AQ67" s="15">
        <f ca="1">AP67*2-IF(AP67*2&gt;=Info!$B$32,Info!$B$32,0)</f>
        <v>137438953472</v>
      </c>
      <c r="AR67" s="15">
        <f ca="1">AQ67*2-IF(AQ67*2&gt;=Info!$B$32,Info!$B$32,0)</f>
        <v>274877906944</v>
      </c>
      <c r="AS67" s="15">
        <f ca="1">AR67*2-IF(AR67*2&gt;=Info!$B$32,Info!$B$32,0)</f>
        <v>549755813888</v>
      </c>
      <c r="AT67" s="15">
        <f ca="1">AS67*2-IF(AS67*2&gt;=Info!$B$32,Info!$B$32,0)</f>
        <v>1099511627776</v>
      </c>
      <c r="AU67" s="15">
        <f ca="1">AT67*2-IF(AT67*2&gt;=Info!$B$32,Info!$B$32,0)</f>
        <v>2199023255552</v>
      </c>
      <c r="AV67" s="15">
        <f ca="1">AU67*2-IF(AU67*2&gt;=Info!$B$32,Info!$B$32,0)</f>
        <v>4398046511104</v>
      </c>
      <c r="AW67" s="15">
        <f ca="1">AV67*2-IF(AV67*2&gt;=Info!$B$32,Info!$B$32,0)</f>
        <v>8796093022208</v>
      </c>
      <c r="AX67" s="15">
        <f ca="1">AW67*2-IF(AW67*2&gt;=Info!$B$32,Info!$B$32,0)</f>
        <v>17592186044416</v>
      </c>
      <c r="AY67" s="15">
        <f ca="1">AX67*2-IF(AX67*2&gt;=Info!$B$32,Info!$B$32,0)</f>
        <v>35184372088832</v>
      </c>
      <c r="AZ67" s="15">
        <f ca="1">AY67*2-IF(AY67*2&gt;=Info!$B$32,Info!$B$32,0)</f>
        <v>70368744177664</v>
      </c>
      <c r="BA67" s="15">
        <f ca="1">AZ67*2-IF(AZ67*2&gt;=Info!$B$32,Info!$B$32,0)</f>
        <v>21421770841281</v>
      </c>
      <c r="BB67" s="15">
        <f ca="1">BA67*2-IF(BA67*2&gt;=Info!$B$32,Info!$B$32,0)</f>
        <v>42843541682562</v>
      </c>
      <c r="BC67" s="15">
        <f ca="1">BB67*2-IF(BB67*2&gt;=Info!$B$32,Info!$B$32,0)</f>
        <v>85687083365124</v>
      </c>
      <c r="BD67" s="13">
        <f ca="1">INDEX(BF67:BH67,A67)</f>
        <v>9700</v>
      </c>
      <c r="BE67" s="13">
        <f ca="1">INDEX(BI67:BK67,A67)</f>
        <v>1</v>
      </c>
      <c r="BF67" s="14" t="str">
        <f ca="1">IF($A67=1,Info!$B$32-1,"")</f>
        <v/>
      </c>
      <c r="BG67" s="14">
        <f ca="1">IF($A67=2,IF($C67&lt;0,Info!$B$32+$C67,$C67),"")</f>
        <v>9700</v>
      </c>
      <c r="BH67" s="14" t="str">
        <f t="shared" ca="1" si="2"/>
        <v/>
      </c>
      <c r="BI67" s="16" t="str">
        <f ca="1">IF($A67=1,Info!$B$32-1,"")</f>
        <v/>
      </c>
      <c r="BJ67" s="16">
        <f t="shared" ca="1" si="3"/>
        <v>1</v>
      </c>
      <c r="BK67" s="16" t="str">
        <f ca="1">IF($A67=3,'part2 invmod'!D66,"")</f>
        <v/>
      </c>
    </row>
    <row r="68" spans="1:63">
      <c r="A68" s="10">
        <f ca="1">OFFSET(Input!C$1,COUNT(Input!$C:$C)-(ROW()-ROW($A$3)+1),0)</f>
        <v>3</v>
      </c>
      <c r="B68" s="7" t="str">
        <f ca="1">OFFSET(Input!D$1,COUNT(Input!$C:$C)-(ROW()-ROW($A$3)+1),0)</f>
        <v>interleave</v>
      </c>
      <c r="C68" s="7">
        <f ca="1">OFFSET(Input!E$1,COUNT(Input!$C:$C)-(ROW()-ROW($A$3)+1),0)</f>
        <v>35</v>
      </c>
      <c r="D68" s="6">
        <f ca="1">MOD(BD68+MOD(SUMPRODUCT(--ISODD(INT(D67/F$2:M$2)),F68:M68),Info!$B$32)+MOD(SUMPRODUCT(--ISODD(INT(D67/N$2:U$2)),N68:U68),Info!$B$32)+MOD(SUMPRODUCT(--ISODD(INT(D67/V$2:AC$2)),V68:AC68),Info!$B$32)+MOD(SUMPRODUCT(--ISODD(INT(D67/AD$2:AK$2)),AD68:AK68),Info!$B$32)+MOD(SUMPRODUCT(--ISODD(INT(D67/AL$2:AS$2)),AL68:AS68),Info!$B$32)+MOD(SUMPRODUCT(--ISODD(INT(D67/AT$2:BA$2)),AT68:BA68),Info!$B$32)+MOD(SUMPRODUCT(--ISODD(INT(D67/BB$2:BC$2)),BB68:BC68),Info!$B$32),Info!$B$32)</f>
        <v>107954778086524</v>
      </c>
      <c r="E68" s="15">
        <f ca="1">MOD(MOD(SUMPRODUCT(--ISODD(INT(E67/F$2:M$2)),F68:M68),Info!$B$32)+MOD(SUMPRODUCT(--ISODD(INT(E67/N$2:U$2)),N68:U68),Info!$B$32)+MOD(SUMPRODUCT(--ISODD(INT(E67/V$2:AC$2)),V68:AC68),Info!$B$32)+MOD(SUMPRODUCT(--ISODD(INT(E67/AD$2:AK$2)),AD68:AK68),Info!$B$32)+MOD(SUMPRODUCT(--ISODD(INT(E67/AL$2:AS$2)),AL68:AS68),Info!$B$32)+MOD(SUMPRODUCT(--ISODD(INT(E67/AT$2:BA$2)),AT68:BA68),Info!$B$32)+MOD(SUMPRODUCT(--ISODD(INT(E67/BB$2:BC$2)),BB68:BC68),Info!$B$32),Info!$B$32)</f>
        <v>60247745466793</v>
      </c>
      <c r="F68" s="15">
        <f t="shared" ref="F68:F102" ca="1" si="4">BE68</f>
        <v>109088656012843</v>
      </c>
      <c r="G68" s="15">
        <f ca="1">F68*2-IF(F68*2&gt;=Info!$B$32,Info!$B$32,0)</f>
        <v>98861594511639</v>
      </c>
      <c r="H68" s="15">
        <f ca="1">G68*2-IF(G68*2&gt;=Info!$B$32,Info!$B$32,0)</f>
        <v>78407471509231</v>
      </c>
      <c r="I68" s="15">
        <f ca="1">H68*2-IF(H68*2&gt;=Info!$B$32,Info!$B$32,0)</f>
        <v>37499225504415</v>
      </c>
      <c r="J68" s="15">
        <f ca="1">I68*2-IF(I68*2&gt;=Info!$B$32,Info!$B$32,0)</f>
        <v>74998451008830</v>
      </c>
      <c r="K68" s="15">
        <f ca="1">J68*2-IF(J68*2&gt;=Info!$B$32,Info!$B$32,0)</f>
        <v>30681184503613</v>
      </c>
      <c r="L68" s="15">
        <f ca="1">K68*2-IF(K68*2&gt;=Info!$B$32,Info!$B$32,0)</f>
        <v>61362369007226</v>
      </c>
      <c r="M68" s="15">
        <f ca="1">L68*2-IF(L68*2&gt;=Info!$B$32,Info!$B$32,0)</f>
        <v>3409020500405</v>
      </c>
      <c r="N68" s="15">
        <f ca="1">M68*2-IF(M68*2&gt;=Info!$B$32,Info!$B$32,0)</f>
        <v>6818041000810</v>
      </c>
      <c r="O68" s="15">
        <f ca="1">N68*2-IF(N68*2&gt;=Info!$B$32,Info!$B$32,0)</f>
        <v>13636082001620</v>
      </c>
      <c r="P68" s="15">
        <f ca="1">O68*2-IF(O68*2&gt;=Info!$B$32,Info!$B$32,0)</f>
        <v>27272164003240</v>
      </c>
      <c r="Q68" s="15">
        <f ca="1">P68*2-IF(P68*2&gt;=Info!$B$32,Info!$B$32,0)</f>
        <v>54544328006480</v>
      </c>
      <c r="R68" s="15">
        <f ca="1">Q68*2-IF(Q68*2&gt;=Info!$B$32,Info!$B$32,0)</f>
        <v>109088656012960</v>
      </c>
      <c r="S68" s="15">
        <f ca="1">R68*2-IF(R68*2&gt;=Info!$B$32,Info!$B$32,0)</f>
        <v>98861594511873</v>
      </c>
      <c r="T68" s="15">
        <f ca="1">S68*2-IF(S68*2&gt;=Info!$B$32,Info!$B$32,0)</f>
        <v>78407471509699</v>
      </c>
      <c r="U68" s="15">
        <f ca="1">T68*2-IF(T68*2&gt;=Info!$B$32,Info!$B$32,0)</f>
        <v>37499225505351</v>
      </c>
      <c r="V68" s="15">
        <f ca="1">U68*2-IF(U68*2&gt;=Info!$B$32,Info!$B$32,0)</f>
        <v>74998451010702</v>
      </c>
      <c r="W68" s="15">
        <f ca="1">V68*2-IF(V68*2&gt;=Info!$B$32,Info!$B$32,0)</f>
        <v>30681184507357</v>
      </c>
      <c r="X68" s="15">
        <f ca="1">W68*2-IF(W68*2&gt;=Info!$B$32,Info!$B$32,0)</f>
        <v>61362369014714</v>
      </c>
      <c r="Y68" s="15">
        <f ca="1">X68*2-IF(X68*2&gt;=Info!$B$32,Info!$B$32,0)</f>
        <v>3409020515381</v>
      </c>
      <c r="Z68" s="15">
        <f ca="1">Y68*2-IF(Y68*2&gt;=Info!$B$32,Info!$B$32,0)</f>
        <v>6818041030762</v>
      </c>
      <c r="AA68" s="15">
        <f ca="1">Z68*2-IF(Z68*2&gt;=Info!$B$32,Info!$B$32,0)</f>
        <v>13636082061524</v>
      </c>
      <c r="AB68" s="15">
        <f ca="1">AA68*2-IF(AA68*2&gt;=Info!$B$32,Info!$B$32,0)</f>
        <v>27272164123048</v>
      </c>
      <c r="AC68" s="15">
        <f ca="1">AB68*2-IF(AB68*2&gt;=Info!$B$32,Info!$B$32,0)</f>
        <v>54544328246096</v>
      </c>
      <c r="AD68" s="15">
        <f ca="1">AC68*2-IF(AC68*2&gt;=Info!$B$32,Info!$B$32,0)</f>
        <v>109088656492192</v>
      </c>
      <c r="AE68" s="15">
        <f ca="1">AD68*2-IF(AD68*2&gt;=Info!$B$32,Info!$B$32,0)</f>
        <v>98861595470337</v>
      </c>
      <c r="AF68" s="15">
        <f ca="1">AE68*2-IF(AE68*2&gt;=Info!$B$32,Info!$B$32,0)</f>
        <v>78407473426627</v>
      </c>
      <c r="AG68" s="15">
        <f ca="1">AF68*2-IF(AF68*2&gt;=Info!$B$32,Info!$B$32,0)</f>
        <v>37499229339207</v>
      </c>
      <c r="AH68" s="15">
        <f ca="1">AG68*2-IF(AG68*2&gt;=Info!$B$32,Info!$B$32,0)</f>
        <v>74998458678414</v>
      </c>
      <c r="AI68" s="15">
        <f ca="1">AH68*2-IF(AH68*2&gt;=Info!$B$32,Info!$B$32,0)</f>
        <v>30681199842781</v>
      </c>
      <c r="AJ68" s="15">
        <f ca="1">AI68*2-IF(AI68*2&gt;=Info!$B$32,Info!$B$32,0)</f>
        <v>61362399685562</v>
      </c>
      <c r="AK68" s="15">
        <f ca="1">AJ68*2-IF(AJ68*2&gt;=Info!$B$32,Info!$B$32,0)</f>
        <v>3409081857077</v>
      </c>
      <c r="AL68" s="15">
        <f ca="1">AK68*2-IF(AK68*2&gt;=Info!$B$32,Info!$B$32,0)</f>
        <v>6818163714154</v>
      </c>
      <c r="AM68" s="15">
        <f ca="1">AL68*2-IF(AL68*2&gt;=Info!$B$32,Info!$B$32,0)</f>
        <v>13636327428308</v>
      </c>
      <c r="AN68" s="15">
        <f ca="1">AM68*2-IF(AM68*2&gt;=Info!$B$32,Info!$B$32,0)</f>
        <v>27272654856616</v>
      </c>
      <c r="AO68" s="15">
        <f ca="1">AN68*2-IF(AN68*2&gt;=Info!$B$32,Info!$B$32,0)</f>
        <v>54545309713232</v>
      </c>
      <c r="AP68" s="15">
        <f ca="1">AO68*2-IF(AO68*2&gt;=Info!$B$32,Info!$B$32,0)</f>
        <v>109090619426464</v>
      </c>
      <c r="AQ68" s="15">
        <f ca="1">AP68*2-IF(AP68*2&gt;=Info!$B$32,Info!$B$32,0)</f>
        <v>98865521338881</v>
      </c>
      <c r="AR68" s="15">
        <f ca="1">AQ68*2-IF(AQ68*2&gt;=Info!$B$32,Info!$B$32,0)</f>
        <v>78415325163715</v>
      </c>
      <c r="AS68" s="15">
        <f ca="1">AR68*2-IF(AR68*2&gt;=Info!$B$32,Info!$B$32,0)</f>
        <v>37514932813383</v>
      </c>
      <c r="AT68" s="15">
        <f ca="1">AS68*2-IF(AS68*2&gt;=Info!$B$32,Info!$B$32,0)</f>
        <v>75029865626766</v>
      </c>
      <c r="AU68" s="15">
        <f ca="1">AT68*2-IF(AT68*2&gt;=Info!$B$32,Info!$B$32,0)</f>
        <v>30744013739485</v>
      </c>
      <c r="AV68" s="15">
        <f ca="1">AU68*2-IF(AU68*2&gt;=Info!$B$32,Info!$B$32,0)</f>
        <v>61488027478970</v>
      </c>
      <c r="AW68" s="15">
        <f ca="1">AV68*2-IF(AV68*2&gt;=Info!$B$32,Info!$B$32,0)</f>
        <v>3660337443893</v>
      </c>
      <c r="AX68" s="15">
        <f ca="1">AW68*2-IF(AW68*2&gt;=Info!$B$32,Info!$B$32,0)</f>
        <v>7320674887786</v>
      </c>
      <c r="AY68" s="15">
        <f ca="1">AX68*2-IF(AX68*2&gt;=Info!$B$32,Info!$B$32,0)</f>
        <v>14641349775572</v>
      </c>
      <c r="AZ68" s="15">
        <f ca="1">AY68*2-IF(AY68*2&gt;=Info!$B$32,Info!$B$32,0)</f>
        <v>29282699551144</v>
      </c>
      <c r="BA68" s="15">
        <f ca="1">AZ68*2-IF(AZ68*2&gt;=Info!$B$32,Info!$B$32,0)</f>
        <v>58565399102288</v>
      </c>
      <c r="BB68" s="15">
        <f ca="1">BA68*2-IF(BA68*2&gt;=Info!$B$32,Info!$B$32,0)</f>
        <v>117130798204576</v>
      </c>
      <c r="BC68" s="15">
        <f ca="1">BB68*2-IF(BB68*2&gt;=Info!$B$32,Info!$B$32,0)</f>
        <v>114945878895105</v>
      </c>
      <c r="BD68" s="13">
        <f ca="1">INDEX(BF68:BH68,A68)</f>
        <v>0</v>
      </c>
      <c r="BE68" s="13">
        <f ca="1">INDEX(BI68:BK68,A68)</f>
        <v>109088656012843</v>
      </c>
      <c r="BF68" s="14" t="str">
        <f ca="1">IF($A68=1,Info!$B$32-1,"")</f>
        <v/>
      </c>
      <c r="BG68" s="14" t="str">
        <f ca="1">IF($A68=2,IF($C68&lt;0,Info!$B$32+$C68,$C68),"")</f>
        <v/>
      </c>
      <c r="BH68" s="14">
        <f t="shared" ref="BH68:BH102" ca="1" si="5">IF($A68=3,0,"")</f>
        <v>0</v>
      </c>
      <c r="BI68" s="16" t="str">
        <f ca="1">IF($A68=1,Info!$B$32-1,"")</f>
        <v/>
      </c>
      <c r="BJ68" s="16" t="str">
        <f t="shared" ref="BJ68:BJ102" ca="1" si="6">IF($A68=2,1,"")</f>
        <v/>
      </c>
      <c r="BK68" s="16">
        <f ca="1">IF($A68=3,'part2 invmod'!D67,"")</f>
        <v>109088656012843</v>
      </c>
    </row>
    <row r="69" spans="1:63">
      <c r="A69" s="10">
        <f ca="1">OFFSET(Input!C$1,COUNT(Input!$C:$C)-(ROW()-ROW($A$3)+1),0)</f>
        <v>2</v>
      </c>
      <c r="B69" s="7" t="str">
        <f ca="1">OFFSET(Input!D$1,COUNT(Input!$C:$C)-(ROW()-ROW($A$3)+1),0)</f>
        <v>offset</v>
      </c>
      <c r="C69" s="7">
        <f ca="1">OFFSET(Input!E$1,COUNT(Input!$C:$C)-(ROW()-ROW($A$3)+1),0)</f>
        <v>2358</v>
      </c>
      <c r="D69" s="6">
        <f ca="1">MOD(BD69+MOD(SUMPRODUCT(--ISODD(INT(D68/F$2:M$2)),F69:M69),Info!$B$32)+MOD(SUMPRODUCT(--ISODD(INT(D68/N$2:U$2)),N69:U69),Info!$B$32)+MOD(SUMPRODUCT(--ISODD(INT(D68/V$2:AC$2)),V69:AC69),Info!$B$32)+MOD(SUMPRODUCT(--ISODD(INT(D68/AD$2:AK$2)),AD69:AK69),Info!$B$32)+MOD(SUMPRODUCT(--ISODD(INT(D68/AL$2:AS$2)),AL69:AS69),Info!$B$32)+MOD(SUMPRODUCT(--ISODD(INT(D68/AT$2:BA$2)),AT69:BA69),Info!$B$32)+MOD(SUMPRODUCT(--ISODD(INT(D68/BB$2:BC$2)),BB69:BC69),Info!$B$32),Info!$B$32)</f>
        <v>107954778088882</v>
      </c>
      <c r="E69" s="15">
        <f ca="1">MOD(MOD(SUMPRODUCT(--ISODD(INT(E68/F$2:M$2)),F69:M69),Info!$B$32)+MOD(SUMPRODUCT(--ISODD(INT(E68/N$2:U$2)),N69:U69),Info!$B$32)+MOD(SUMPRODUCT(--ISODD(INT(E68/V$2:AC$2)),V69:AC69),Info!$B$32)+MOD(SUMPRODUCT(--ISODD(INT(E68/AD$2:AK$2)),AD69:AK69),Info!$B$32)+MOD(SUMPRODUCT(--ISODD(INT(E68/AL$2:AS$2)),AL69:AS69),Info!$B$32)+MOD(SUMPRODUCT(--ISODD(INT(E68/AT$2:BA$2)),AT69:BA69),Info!$B$32)+MOD(SUMPRODUCT(--ISODD(INT(E68/BB$2:BC$2)),BB69:BC69),Info!$B$32),Info!$B$32)</f>
        <v>60247745466793</v>
      </c>
      <c r="F69" s="15">
        <f t="shared" ca="1" si="4"/>
        <v>1</v>
      </c>
      <c r="G69" s="15">
        <f ca="1">F69*2-IF(F69*2&gt;=Info!$B$32,Info!$B$32,0)</f>
        <v>2</v>
      </c>
      <c r="H69" s="15">
        <f ca="1">G69*2-IF(G69*2&gt;=Info!$B$32,Info!$B$32,0)</f>
        <v>4</v>
      </c>
      <c r="I69" s="15">
        <f ca="1">H69*2-IF(H69*2&gt;=Info!$B$32,Info!$B$32,0)</f>
        <v>8</v>
      </c>
      <c r="J69" s="15">
        <f ca="1">I69*2-IF(I69*2&gt;=Info!$B$32,Info!$B$32,0)</f>
        <v>16</v>
      </c>
      <c r="K69" s="15">
        <f ca="1">J69*2-IF(J69*2&gt;=Info!$B$32,Info!$B$32,0)</f>
        <v>32</v>
      </c>
      <c r="L69" s="15">
        <f ca="1">K69*2-IF(K69*2&gt;=Info!$B$32,Info!$B$32,0)</f>
        <v>64</v>
      </c>
      <c r="M69" s="15">
        <f ca="1">L69*2-IF(L69*2&gt;=Info!$B$32,Info!$B$32,0)</f>
        <v>128</v>
      </c>
      <c r="N69" s="15">
        <f ca="1">M69*2-IF(M69*2&gt;=Info!$B$32,Info!$B$32,0)</f>
        <v>256</v>
      </c>
      <c r="O69" s="15">
        <f ca="1">N69*2-IF(N69*2&gt;=Info!$B$32,Info!$B$32,0)</f>
        <v>512</v>
      </c>
      <c r="P69" s="15">
        <f ca="1">O69*2-IF(O69*2&gt;=Info!$B$32,Info!$B$32,0)</f>
        <v>1024</v>
      </c>
      <c r="Q69" s="15">
        <f ca="1">P69*2-IF(P69*2&gt;=Info!$B$32,Info!$B$32,0)</f>
        <v>2048</v>
      </c>
      <c r="R69" s="15">
        <f ca="1">Q69*2-IF(Q69*2&gt;=Info!$B$32,Info!$B$32,0)</f>
        <v>4096</v>
      </c>
      <c r="S69" s="15">
        <f ca="1">R69*2-IF(R69*2&gt;=Info!$B$32,Info!$B$32,0)</f>
        <v>8192</v>
      </c>
      <c r="T69" s="15">
        <f ca="1">S69*2-IF(S69*2&gt;=Info!$B$32,Info!$B$32,0)</f>
        <v>16384</v>
      </c>
      <c r="U69" s="15">
        <f ca="1">T69*2-IF(T69*2&gt;=Info!$B$32,Info!$B$32,0)</f>
        <v>32768</v>
      </c>
      <c r="V69" s="15">
        <f ca="1">U69*2-IF(U69*2&gt;=Info!$B$32,Info!$B$32,0)</f>
        <v>65536</v>
      </c>
      <c r="W69" s="15">
        <f ca="1">V69*2-IF(V69*2&gt;=Info!$B$32,Info!$B$32,0)</f>
        <v>131072</v>
      </c>
      <c r="X69" s="15">
        <f ca="1">W69*2-IF(W69*2&gt;=Info!$B$32,Info!$B$32,0)</f>
        <v>262144</v>
      </c>
      <c r="Y69" s="15">
        <f ca="1">X69*2-IF(X69*2&gt;=Info!$B$32,Info!$B$32,0)</f>
        <v>524288</v>
      </c>
      <c r="Z69" s="15">
        <f ca="1">Y69*2-IF(Y69*2&gt;=Info!$B$32,Info!$B$32,0)</f>
        <v>1048576</v>
      </c>
      <c r="AA69" s="15">
        <f ca="1">Z69*2-IF(Z69*2&gt;=Info!$B$32,Info!$B$32,0)</f>
        <v>2097152</v>
      </c>
      <c r="AB69" s="15">
        <f ca="1">AA69*2-IF(AA69*2&gt;=Info!$B$32,Info!$B$32,0)</f>
        <v>4194304</v>
      </c>
      <c r="AC69" s="15">
        <f ca="1">AB69*2-IF(AB69*2&gt;=Info!$B$32,Info!$B$32,0)</f>
        <v>8388608</v>
      </c>
      <c r="AD69" s="15">
        <f ca="1">AC69*2-IF(AC69*2&gt;=Info!$B$32,Info!$B$32,0)</f>
        <v>16777216</v>
      </c>
      <c r="AE69" s="15">
        <f ca="1">AD69*2-IF(AD69*2&gt;=Info!$B$32,Info!$B$32,0)</f>
        <v>33554432</v>
      </c>
      <c r="AF69" s="15">
        <f ca="1">AE69*2-IF(AE69*2&gt;=Info!$B$32,Info!$B$32,0)</f>
        <v>67108864</v>
      </c>
      <c r="AG69" s="15">
        <f ca="1">AF69*2-IF(AF69*2&gt;=Info!$B$32,Info!$B$32,0)</f>
        <v>134217728</v>
      </c>
      <c r="AH69" s="15">
        <f ca="1">AG69*2-IF(AG69*2&gt;=Info!$B$32,Info!$B$32,0)</f>
        <v>268435456</v>
      </c>
      <c r="AI69" s="15">
        <f ca="1">AH69*2-IF(AH69*2&gt;=Info!$B$32,Info!$B$32,0)</f>
        <v>536870912</v>
      </c>
      <c r="AJ69" s="15">
        <f ca="1">AI69*2-IF(AI69*2&gt;=Info!$B$32,Info!$B$32,0)</f>
        <v>1073741824</v>
      </c>
      <c r="AK69" s="15">
        <f ca="1">AJ69*2-IF(AJ69*2&gt;=Info!$B$32,Info!$B$32,0)</f>
        <v>2147483648</v>
      </c>
      <c r="AL69" s="15">
        <f ca="1">AK69*2-IF(AK69*2&gt;=Info!$B$32,Info!$B$32,0)</f>
        <v>4294967296</v>
      </c>
      <c r="AM69" s="15">
        <f ca="1">AL69*2-IF(AL69*2&gt;=Info!$B$32,Info!$B$32,0)</f>
        <v>8589934592</v>
      </c>
      <c r="AN69" s="15">
        <f ca="1">AM69*2-IF(AM69*2&gt;=Info!$B$32,Info!$B$32,0)</f>
        <v>17179869184</v>
      </c>
      <c r="AO69" s="15">
        <f ca="1">AN69*2-IF(AN69*2&gt;=Info!$B$32,Info!$B$32,0)</f>
        <v>34359738368</v>
      </c>
      <c r="AP69" s="15">
        <f ca="1">AO69*2-IF(AO69*2&gt;=Info!$B$32,Info!$B$32,0)</f>
        <v>68719476736</v>
      </c>
      <c r="AQ69" s="15">
        <f ca="1">AP69*2-IF(AP69*2&gt;=Info!$B$32,Info!$B$32,0)</f>
        <v>137438953472</v>
      </c>
      <c r="AR69" s="15">
        <f ca="1">AQ69*2-IF(AQ69*2&gt;=Info!$B$32,Info!$B$32,0)</f>
        <v>274877906944</v>
      </c>
      <c r="AS69" s="15">
        <f ca="1">AR69*2-IF(AR69*2&gt;=Info!$B$32,Info!$B$32,0)</f>
        <v>549755813888</v>
      </c>
      <c r="AT69" s="15">
        <f ca="1">AS69*2-IF(AS69*2&gt;=Info!$B$32,Info!$B$32,0)</f>
        <v>1099511627776</v>
      </c>
      <c r="AU69" s="15">
        <f ca="1">AT69*2-IF(AT69*2&gt;=Info!$B$32,Info!$B$32,0)</f>
        <v>2199023255552</v>
      </c>
      <c r="AV69" s="15">
        <f ca="1">AU69*2-IF(AU69*2&gt;=Info!$B$32,Info!$B$32,0)</f>
        <v>4398046511104</v>
      </c>
      <c r="AW69" s="15">
        <f ca="1">AV69*2-IF(AV69*2&gt;=Info!$B$32,Info!$B$32,0)</f>
        <v>8796093022208</v>
      </c>
      <c r="AX69" s="15">
        <f ca="1">AW69*2-IF(AW69*2&gt;=Info!$B$32,Info!$B$32,0)</f>
        <v>17592186044416</v>
      </c>
      <c r="AY69" s="15">
        <f ca="1">AX69*2-IF(AX69*2&gt;=Info!$B$32,Info!$B$32,0)</f>
        <v>35184372088832</v>
      </c>
      <c r="AZ69" s="15">
        <f ca="1">AY69*2-IF(AY69*2&gt;=Info!$B$32,Info!$B$32,0)</f>
        <v>70368744177664</v>
      </c>
      <c r="BA69" s="15">
        <f ca="1">AZ69*2-IF(AZ69*2&gt;=Info!$B$32,Info!$B$32,0)</f>
        <v>21421770841281</v>
      </c>
      <c r="BB69" s="15">
        <f ca="1">BA69*2-IF(BA69*2&gt;=Info!$B$32,Info!$B$32,0)</f>
        <v>42843541682562</v>
      </c>
      <c r="BC69" s="15">
        <f ca="1">BB69*2-IF(BB69*2&gt;=Info!$B$32,Info!$B$32,0)</f>
        <v>85687083365124</v>
      </c>
      <c r="BD69" s="13">
        <f ca="1">INDEX(BF69:BH69,A69)</f>
        <v>2358</v>
      </c>
      <c r="BE69" s="13">
        <f ca="1">INDEX(BI69:BK69,A69)</f>
        <v>1</v>
      </c>
      <c r="BF69" s="14" t="str">
        <f ca="1">IF($A69=1,Info!$B$32-1,"")</f>
        <v/>
      </c>
      <c r="BG69" s="14">
        <f ca="1">IF($A69=2,IF($C69&lt;0,Info!$B$32+$C69,$C69),"")</f>
        <v>2358</v>
      </c>
      <c r="BH69" s="14" t="str">
        <f t="shared" ca="1" si="5"/>
        <v/>
      </c>
      <c r="BI69" s="16" t="str">
        <f ca="1">IF($A69=1,Info!$B$32-1,"")</f>
        <v/>
      </c>
      <c r="BJ69" s="16">
        <f t="shared" ca="1" si="6"/>
        <v>1</v>
      </c>
      <c r="BK69" s="16" t="str">
        <f ca="1">IF($A69=3,'part2 invmod'!D68,"")</f>
        <v/>
      </c>
    </row>
    <row r="70" spans="1:63">
      <c r="A70" s="10">
        <f ca="1">OFFSET(Input!C$1,COUNT(Input!$C:$C)-(ROW()-ROW($A$3)+1),0)</f>
        <v>1</v>
      </c>
      <c r="B70" s="7" t="str">
        <f ca="1">OFFSET(Input!D$1,COUNT(Input!$C:$C)-(ROW()-ROW($A$3)+1),0)</f>
        <v>reverse</v>
      </c>
      <c r="C70" s="7">
        <f ca="1">OFFSET(Input!E$1,COUNT(Input!$C:$C)-(ROW()-ROW($A$3)+1),0)</f>
        <v>0</v>
      </c>
      <c r="D70" s="6">
        <f ca="1">MOD(BD70+MOD(SUMPRODUCT(--ISODD(INT(D69/F$2:M$2)),F70:M70),Info!$B$32)+MOD(SUMPRODUCT(--ISODD(INT(D69/N$2:U$2)),N70:U70),Info!$B$32)+MOD(SUMPRODUCT(--ISODD(INT(D69/V$2:AC$2)),V70:AC70),Info!$B$32)+MOD(SUMPRODUCT(--ISODD(INT(D69/AD$2:AK$2)),AD70:AK70),Info!$B$32)+MOD(SUMPRODUCT(--ISODD(INT(D69/AL$2:AS$2)),AL70:AS70),Info!$B$32)+MOD(SUMPRODUCT(--ISODD(INT(D69/AT$2:BA$2)),AT70:BA70),Info!$B$32)+MOD(SUMPRODUCT(--ISODD(INT(D69/BB$2:BC$2)),BB70:BC70),Info!$B$32),Info!$B$32)</f>
        <v>11360939425164</v>
      </c>
      <c r="E70" s="15">
        <f ca="1">MOD(MOD(SUMPRODUCT(--ISODD(INT(E69/F$2:M$2)),F70:M70),Info!$B$32)+MOD(SUMPRODUCT(--ISODD(INT(E69/N$2:U$2)),N70:U70),Info!$B$32)+MOD(SUMPRODUCT(--ISODD(INT(E69/V$2:AC$2)),V70:AC70),Info!$B$32)+MOD(SUMPRODUCT(--ISODD(INT(E69/AD$2:AK$2)),AD70:AK70),Info!$B$32)+MOD(SUMPRODUCT(--ISODD(INT(E69/AL$2:AS$2)),AL70:AS70),Info!$B$32)+MOD(SUMPRODUCT(--ISODD(INT(E69/AT$2:BA$2)),AT70:BA70),Info!$B$32)+MOD(SUMPRODUCT(--ISODD(INT(E69/BB$2:BC$2)),BB70:BC70),Info!$B$32),Info!$B$32)</f>
        <v>59067972047254</v>
      </c>
      <c r="F70" s="15">
        <f t="shared" ca="1" si="4"/>
        <v>119315717514046</v>
      </c>
      <c r="G70" s="15">
        <f ca="1">F70*2-IF(F70*2&gt;=Info!$B$32,Info!$B$32,0)</f>
        <v>119315717514045</v>
      </c>
      <c r="H70" s="15">
        <f ca="1">G70*2-IF(G70*2&gt;=Info!$B$32,Info!$B$32,0)</f>
        <v>119315717514043</v>
      </c>
      <c r="I70" s="15">
        <f ca="1">H70*2-IF(H70*2&gt;=Info!$B$32,Info!$B$32,0)</f>
        <v>119315717514039</v>
      </c>
      <c r="J70" s="15">
        <f ca="1">I70*2-IF(I70*2&gt;=Info!$B$32,Info!$B$32,0)</f>
        <v>119315717514031</v>
      </c>
      <c r="K70" s="15">
        <f ca="1">J70*2-IF(J70*2&gt;=Info!$B$32,Info!$B$32,0)</f>
        <v>119315717514015</v>
      </c>
      <c r="L70" s="15">
        <f ca="1">K70*2-IF(K70*2&gt;=Info!$B$32,Info!$B$32,0)</f>
        <v>119315717513983</v>
      </c>
      <c r="M70" s="15">
        <f ca="1">L70*2-IF(L70*2&gt;=Info!$B$32,Info!$B$32,0)</f>
        <v>119315717513919</v>
      </c>
      <c r="N70" s="15">
        <f ca="1">M70*2-IF(M70*2&gt;=Info!$B$32,Info!$B$32,0)</f>
        <v>119315717513791</v>
      </c>
      <c r="O70" s="15">
        <f ca="1">N70*2-IF(N70*2&gt;=Info!$B$32,Info!$B$32,0)</f>
        <v>119315717513535</v>
      </c>
      <c r="P70" s="15">
        <f ca="1">O70*2-IF(O70*2&gt;=Info!$B$32,Info!$B$32,0)</f>
        <v>119315717513023</v>
      </c>
      <c r="Q70" s="15">
        <f ca="1">P70*2-IF(P70*2&gt;=Info!$B$32,Info!$B$32,0)</f>
        <v>119315717511999</v>
      </c>
      <c r="R70" s="15">
        <f ca="1">Q70*2-IF(Q70*2&gt;=Info!$B$32,Info!$B$32,0)</f>
        <v>119315717509951</v>
      </c>
      <c r="S70" s="15">
        <f ca="1">R70*2-IF(R70*2&gt;=Info!$B$32,Info!$B$32,0)</f>
        <v>119315717505855</v>
      </c>
      <c r="T70" s="15">
        <f ca="1">S70*2-IF(S70*2&gt;=Info!$B$32,Info!$B$32,0)</f>
        <v>119315717497663</v>
      </c>
      <c r="U70" s="15">
        <f ca="1">T70*2-IF(T70*2&gt;=Info!$B$32,Info!$B$32,0)</f>
        <v>119315717481279</v>
      </c>
      <c r="V70" s="15">
        <f ca="1">U70*2-IF(U70*2&gt;=Info!$B$32,Info!$B$32,0)</f>
        <v>119315717448511</v>
      </c>
      <c r="W70" s="15">
        <f ca="1">V70*2-IF(V70*2&gt;=Info!$B$32,Info!$B$32,0)</f>
        <v>119315717382975</v>
      </c>
      <c r="X70" s="15">
        <f ca="1">W70*2-IF(W70*2&gt;=Info!$B$32,Info!$B$32,0)</f>
        <v>119315717251903</v>
      </c>
      <c r="Y70" s="15">
        <f ca="1">X70*2-IF(X70*2&gt;=Info!$B$32,Info!$B$32,0)</f>
        <v>119315716989759</v>
      </c>
      <c r="Z70" s="15">
        <f ca="1">Y70*2-IF(Y70*2&gt;=Info!$B$32,Info!$B$32,0)</f>
        <v>119315716465471</v>
      </c>
      <c r="AA70" s="15">
        <f ca="1">Z70*2-IF(Z70*2&gt;=Info!$B$32,Info!$B$32,0)</f>
        <v>119315715416895</v>
      </c>
      <c r="AB70" s="15">
        <f ca="1">AA70*2-IF(AA70*2&gt;=Info!$B$32,Info!$B$32,0)</f>
        <v>119315713319743</v>
      </c>
      <c r="AC70" s="15">
        <f ca="1">AB70*2-IF(AB70*2&gt;=Info!$B$32,Info!$B$32,0)</f>
        <v>119315709125439</v>
      </c>
      <c r="AD70" s="15">
        <f ca="1">AC70*2-IF(AC70*2&gt;=Info!$B$32,Info!$B$32,0)</f>
        <v>119315700736831</v>
      </c>
      <c r="AE70" s="15">
        <f ca="1">AD70*2-IF(AD70*2&gt;=Info!$B$32,Info!$B$32,0)</f>
        <v>119315683959615</v>
      </c>
      <c r="AF70" s="15">
        <f ca="1">AE70*2-IF(AE70*2&gt;=Info!$B$32,Info!$B$32,0)</f>
        <v>119315650405183</v>
      </c>
      <c r="AG70" s="15">
        <f ca="1">AF70*2-IF(AF70*2&gt;=Info!$B$32,Info!$B$32,0)</f>
        <v>119315583296319</v>
      </c>
      <c r="AH70" s="15">
        <f ca="1">AG70*2-IF(AG70*2&gt;=Info!$B$32,Info!$B$32,0)</f>
        <v>119315449078591</v>
      </c>
      <c r="AI70" s="15">
        <f ca="1">AH70*2-IF(AH70*2&gt;=Info!$B$32,Info!$B$32,0)</f>
        <v>119315180643135</v>
      </c>
      <c r="AJ70" s="15">
        <f ca="1">AI70*2-IF(AI70*2&gt;=Info!$B$32,Info!$B$32,0)</f>
        <v>119314643772223</v>
      </c>
      <c r="AK70" s="15">
        <f ca="1">AJ70*2-IF(AJ70*2&gt;=Info!$B$32,Info!$B$32,0)</f>
        <v>119313570030399</v>
      </c>
      <c r="AL70" s="15">
        <f ca="1">AK70*2-IF(AK70*2&gt;=Info!$B$32,Info!$B$32,0)</f>
        <v>119311422546751</v>
      </c>
      <c r="AM70" s="15">
        <f ca="1">AL70*2-IF(AL70*2&gt;=Info!$B$32,Info!$B$32,0)</f>
        <v>119307127579455</v>
      </c>
      <c r="AN70" s="15">
        <f ca="1">AM70*2-IF(AM70*2&gt;=Info!$B$32,Info!$B$32,0)</f>
        <v>119298537644863</v>
      </c>
      <c r="AO70" s="15">
        <f ca="1">AN70*2-IF(AN70*2&gt;=Info!$B$32,Info!$B$32,0)</f>
        <v>119281357775679</v>
      </c>
      <c r="AP70" s="15">
        <f ca="1">AO70*2-IF(AO70*2&gt;=Info!$B$32,Info!$B$32,0)</f>
        <v>119246998037311</v>
      </c>
      <c r="AQ70" s="15">
        <f ca="1">AP70*2-IF(AP70*2&gt;=Info!$B$32,Info!$B$32,0)</f>
        <v>119178278560575</v>
      </c>
      <c r="AR70" s="15">
        <f ca="1">AQ70*2-IF(AQ70*2&gt;=Info!$B$32,Info!$B$32,0)</f>
        <v>119040839607103</v>
      </c>
      <c r="AS70" s="15">
        <f ca="1">AR70*2-IF(AR70*2&gt;=Info!$B$32,Info!$B$32,0)</f>
        <v>118765961700159</v>
      </c>
      <c r="AT70" s="15">
        <f ca="1">AS70*2-IF(AS70*2&gt;=Info!$B$32,Info!$B$32,0)</f>
        <v>118216205886271</v>
      </c>
      <c r="AU70" s="15">
        <f ca="1">AT70*2-IF(AT70*2&gt;=Info!$B$32,Info!$B$32,0)</f>
        <v>117116694258495</v>
      </c>
      <c r="AV70" s="15">
        <f ca="1">AU70*2-IF(AU70*2&gt;=Info!$B$32,Info!$B$32,0)</f>
        <v>114917671002943</v>
      </c>
      <c r="AW70" s="15">
        <f ca="1">AV70*2-IF(AV70*2&gt;=Info!$B$32,Info!$B$32,0)</f>
        <v>110519624491839</v>
      </c>
      <c r="AX70" s="15">
        <f ca="1">AW70*2-IF(AW70*2&gt;=Info!$B$32,Info!$B$32,0)</f>
        <v>101723531469631</v>
      </c>
      <c r="AY70" s="15">
        <f ca="1">AX70*2-IF(AX70*2&gt;=Info!$B$32,Info!$B$32,0)</f>
        <v>84131345425215</v>
      </c>
      <c r="AZ70" s="15">
        <f ca="1">AY70*2-IF(AY70*2&gt;=Info!$B$32,Info!$B$32,0)</f>
        <v>48946973336383</v>
      </c>
      <c r="BA70" s="15">
        <f ca="1">AZ70*2-IF(AZ70*2&gt;=Info!$B$32,Info!$B$32,0)</f>
        <v>97893946672766</v>
      </c>
      <c r="BB70" s="15">
        <f ca="1">BA70*2-IF(BA70*2&gt;=Info!$B$32,Info!$B$32,0)</f>
        <v>76472175831485</v>
      </c>
      <c r="BC70" s="15">
        <f ca="1">BB70*2-IF(BB70*2&gt;=Info!$B$32,Info!$B$32,0)</f>
        <v>33628634148923</v>
      </c>
      <c r="BD70" s="13">
        <f ca="1">INDEX(BF70:BH70,A70)</f>
        <v>119315717514046</v>
      </c>
      <c r="BE70" s="13">
        <f ca="1">INDEX(BI70:BK70,A70)</f>
        <v>119315717514046</v>
      </c>
      <c r="BF70" s="14">
        <f ca="1">IF($A70=1,Info!$B$32-1,"")</f>
        <v>119315717514046</v>
      </c>
      <c r="BG70" s="14" t="str">
        <f ca="1">IF($A70=2,IF($C70&lt;0,Info!$B$32+$C70,$C70),"")</f>
        <v/>
      </c>
      <c r="BH70" s="14" t="str">
        <f t="shared" ca="1" si="5"/>
        <v/>
      </c>
      <c r="BI70" s="16">
        <f ca="1">IF($A70=1,Info!$B$32-1,"")</f>
        <v>119315717514046</v>
      </c>
      <c r="BJ70" s="16" t="str">
        <f t="shared" ca="1" si="6"/>
        <v/>
      </c>
      <c r="BK70" s="16" t="str">
        <f ca="1">IF($A70=3,'part2 invmod'!D69,"")</f>
        <v/>
      </c>
    </row>
    <row r="71" spans="1:63">
      <c r="A71" s="10">
        <f ca="1">OFFSET(Input!C$1,COUNT(Input!$C:$C)-(ROW()-ROW($A$3)+1),0)</f>
        <v>2</v>
      </c>
      <c r="B71" s="7" t="str">
        <f ca="1">OFFSET(Input!D$1,COUNT(Input!$C:$C)-(ROW()-ROW($A$3)+1),0)</f>
        <v>offset</v>
      </c>
      <c r="C71" s="7">
        <f ca="1">OFFSET(Input!E$1,COUNT(Input!$C:$C)-(ROW()-ROW($A$3)+1),0)</f>
        <v>2634</v>
      </c>
      <c r="D71" s="6">
        <f ca="1">MOD(BD71+MOD(SUMPRODUCT(--ISODD(INT(D70/F$2:M$2)),F71:M71),Info!$B$32)+MOD(SUMPRODUCT(--ISODD(INT(D70/N$2:U$2)),N71:U71),Info!$B$32)+MOD(SUMPRODUCT(--ISODD(INT(D70/V$2:AC$2)),V71:AC71),Info!$B$32)+MOD(SUMPRODUCT(--ISODD(INT(D70/AD$2:AK$2)),AD71:AK71),Info!$B$32)+MOD(SUMPRODUCT(--ISODD(INT(D70/AL$2:AS$2)),AL71:AS71),Info!$B$32)+MOD(SUMPRODUCT(--ISODD(INT(D70/AT$2:BA$2)),AT71:BA71),Info!$B$32)+MOD(SUMPRODUCT(--ISODD(INT(D70/BB$2:BC$2)),BB71:BC71),Info!$B$32),Info!$B$32)</f>
        <v>11360939427798</v>
      </c>
      <c r="E71" s="15">
        <f ca="1">MOD(MOD(SUMPRODUCT(--ISODD(INT(E70/F$2:M$2)),F71:M71),Info!$B$32)+MOD(SUMPRODUCT(--ISODD(INT(E70/N$2:U$2)),N71:U71),Info!$B$32)+MOD(SUMPRODUCT(--ISODD(INT(E70/V$2:AC$2)),V71:AC71),Info!$B$32)+MOD(SUMPRODUCT(--ISODD(INT(E70/AD$2:AK$2)),AD71:AK71),Info!$B$32)+MOD(SUMPRODUCT(--ISODD(INT(E70/AL$2:AS$2)),AL71:AS71),Info!$B$32)+MOD(SUMPRODUCT(--ISODD(INT(E70/AT$2:BA$2)),AT71:BA71),Info!$B$32)+MOD(SUMPRODUCT(--ISODD(INT(E70/BB$2:BC$2)),BB71:BC71),Info!$B$32),Info!$B$32)</f>
        <v>59067972047254</v>
      </c>
      <c r="F71" s="15">
        <f t="shared" ca="1" si="4"/>
        <v>1</v>
      </c>
      <c r="G71" s="15">
        <f ca="1">F71*2-IF(F71*2&gt;=Info!$B$32,Info!$B$32,0)</f>
        <v>2</v>
      </c>
      <c r="H71" s="15">
        <f ca="1">G71*2-IF(G71*2&gt;=Info!$B$32,Info!$B$32,0)</f>
        <v>4</v>
      </c>
      <c r="I71" s="15">
        <f ca="1">H71*2-IF(H71*2&gt;=Info!$B$32,Info!$B$32,0)</f>
        <v>8</v>
      </c>
      <c r="J71" s="15">
        <f ca="1">I71*2-IF(I71*2&gt;=Info!$B$32,Info!$B$32,0)</f>
        <v>16</v>
      </c>
      <c r="K71" s="15">
        <f ca="1">J71*2-IF(J71*2&gt;=Info!$B$32,Info!$B$32,0)</f>
        <v>32</v>
      </c>
      <c r="L71" s="15">
        <f ca="1">K71*2-IF(K71*2&gt;=Info!$B$32,Info!$B$32,0)</f>
        <v>64</v>
      </c>
      <c r="M71" s="15">
        <f ca="1">L71*2-IF(L71*2&gt;=Info!$B$32,Info!$B$32,0)</f>
        <v>128</v>
      </c>
      <c r="N71" s="15">
        <f ca="1">M71*2-IF(M71*2&gt;=Info!$B$32,Info!$B$32,0)</f>
        <v>256</v>
      </c>
      <c r="O71" s="15">
        <f ca="1">N71*2-IF(N71*2&gt;=Info!$B$32,Info!$B$32,0)</f>
        <v>512</v>
      </c>
      <c r="P71" s="15">
        <f ca="1">O71*2-IF(O71*2&gt;=Info!$B$32,Info!$B$32,0)</f>
        <v>1024</v>
      </c>
      <c r="Q71" s="15">
        <f ca="1">P71*2-IF(P71*2&gt;=Info!$B$32,Info!$B$32,0)</f>
        <v>2048</v>
      </c>
      <c r="R71" s="15">
        <f ca="1">Q71*2-IF(Q71*2&gt;=Info!$B$32,Info!$B$32,0)</f>
        <v>4096</v>
      </c>
      <c r="S71" s="15">
        <f ca="1">R71*2-IF(R71*2&gt;=Info!$B$32,Info!$B$32,0)</f>
        <v>8192</v>
      </c>
      <c r="T71" s="15">
        <f ca="1">S71*2-IF(S71*2&gt;=Info!$B$32,Info!$B$32,0)</f>
        <v>16384</v>
      </c>
      <c r="U71" s="15">
        <f ca="1">T71*2-IF(T71*2&gt;=Info!$B$32,Info!$B$32,0)</f>
        <v>32768</v>
      </c>
      <c r="V71" s="15">
        <f ca="1">U71*2-IF(U71*2&gt;=Info!$B$32,Info!$B$32,0)</f>
        <v>65536</v>
      </c>
      <c r="W71" s="15">
        <f ca="1">V71*2-IF(V71*2&gt;=Info!$B$32,Info!$B$32,0)</f>
        <v>131072</v>
      </c>
      <c r="X71" s="15">
        <f ca="1">W71*2-IF(W71*2&gt;=Info!$B$32,Info!$B$32,0)</f>
        <v>262144</v>
      </c>
      <c r="Y71" s="15">
        <f ca="1">X71*2-IF(X71*2&gt;=Info!$B$32,Info!$B$32,0)</f>
        <v>524288</v>
      </c>
      <c r="Z71" s="15">
        <f ca="1">Y71*2-IF(Y71*2&gt;=Info!$B$32,Info!$B$32,0)</f>
        <v>1048576</v>
      </c>
      <c r="AA71" s="15">
        <f ca="1">Z71*2-IF(Z71*2&gt;=Info!$B$32,Info!$B$32,0)</f>
        <v>2097152</v>
      </c>
      <c r="AB71" s="15">
        <f ca="1">AA71*2-IF(AA71*2&gt;=Info!$B$32,Info!$B$32,0)</f>
        <v>4194304</v>
      </c>
      <c r="AC71" s="15">
        <f ca="1">AB71*2-IF(AB71*2&gt;=Info!$B$32,Info!$B$32,0)</f>
        <v>8388608</v>
      </c>
      <c r="AD71" s="15">
        <f ca="1">AC71*2-IF(AC71*2&gt;=Info!$B$32,Info!$B$32,0)</f>
        <v>16777216</v>
      </c>
      <c r="AE71" s="15">
        <f ca="1">AD71*2-IF(AD71*2&gt;=Info!$B$32,Info!$B$32,0)</f>
        <v>33554432</v>
      </c>
      <c r="AF71" s="15">
        <f ca="1">AE71*2-IF(AE71*2&gt;=Info!$B$32,Info!$B$32,0)</f>
        <v>67108864</v>
      </c>
      <c r="AG71" s="15">
        <f ca="1">AF71*2-IF(AF71*2&gt;=Info!$B$32,Info!$B$32,0)</f>
        <v>134217728</v>
      </c>
      <c r="AH71" s="15">
        <f ca="1">AG71*2-IF(AG71*2&gt;=Info!$B$32,Info!$B$32,0)</f>
        <v>268435456</v>
      </c>
      <c r="AI71" s="15">
        <f ca="1">AH71*2-IF(AH71*2&gt;=Info!$B$32,Info!$B$32,0)</f>
        <v>536870912</v>
      </c>
      <c r="AJ71" s="15">
        <f ca="1">AI71*2-IF(AI71*2&gt;=Info!$B$32,Info!$B$32,0)</f>
        <v>1073741824</v>
      </c>
      <c r="AK71" s="15">
        <f ca="1">AJ71*2-IF(AJ71*2&gt;=Info!$B$32,Info!$B$32,0)</f>
        <v>2147483648</v>
      </c>
      <c r="AL71" s="15">
        <f ca="1">AK71*2-IF(AK71*2&gt;=Info!$B$32,Info!$B$32,0)</f>
        <v>4294967296</v>
      </c>
      <c r="AM71" s="15">
        <f ca="1">AL71*2-IF(AL71*2&gt;=Info!$B$32,Info!$B$32,0)</f>
        <v>8589934592</v>
      </c>
      <c r="AN71" s="15">
        <f ca="1">AM71*2-IF(AM71*2&gt;=Info!$B$32,Info!$B$32,0)</f>
        <v>17179869184</v>
      </c>
      <c r="AO71" s="15">
        <f ca="1">AN71*2-IF(AN71*2&gt;=Info!$B$32,Info!$B$32,0)</f>
        <v>34359738368</v>
      </c>
      <c r="AP71" s="15">
        <f ca="1">AO71*2-IF(AO71*2&gt;=Info!$B$32,Info!$B$32,0)</f>
        <v>68719476736</v>
      </c>
      <c r="AQ71" s="15">
        <f ca="1">AP71*2-IF(AP71*2&gt;=Info!$B$32,Info!$B$32,0)</f>
        <v>137438953472</v>
      </c>
      <c r="AR71" s="15">
        <f ca="1">AQ71*2-IF(AQ71*2&gt;=Info!$B$32,Info!$B$32,0)</f>
        <v>274877906944</v>
      </c>
      <c r="AS71" s="15">
        <f ca="1">AR71*2-IF(AR71*2&gt;=Info!$B$32,Info!$B$32,0)</f>
        <v>549755813888</v>
      </c>
      <c r="AT71" s="15">
        <f ca="1">AS71*2-IF(AS71*2&gt;=Info!$B$32,Info!$B$32,0)</f>
        <v>1099511627776</v>
      </c>
      <c r="AU71" s="15">
        <f ca="1">AT71*2-IF(AT71*2&gt;=Info!$B$32,Info!$B$32,0)</f>
        <v>2199023255552</v>
      </c>
      <c r="AV71" s="15">
        <f ca="1">AU71*2-IF(AU71*2&gt;=Info!$B$32,Info!$B$32,0)</f>
        <v>4398046511104</v>
      </c>
      <c r="AW71" s="15">
        <f ca="1">AV71*2-IF(AV71*2&gt;=Info!$B$32,Info!$B$32,0)</f>
        <v>8796093022208</v>
      </c>
      <c r="AX71" s="15">
        <f ca="1">AW71*2-IF(AW71*2&gt;=Info!$B$32,Info!$B$32,0)</f>
        <v>17592186044416</v>
      </c>
      <c r="AY71" s="15">
        <f ca="1">AX71*2-IF(AX71*2&gt;=Info!$B$32,Info!$B$32,0)</f>
        <v>35184372088832</v>
      </c>
      <c r="AZ71" s="15">
        <f ca="1">AY71*2-IF(AY71*2&gt;=Info!$B$32,Info!$B$32,0)</f>
        <v>70368744177664</v>
      </c>
      <c r="BA71" s="15">
        <f ca="1">AZ71*2-IF(AZ71*2&gt;=Info!$B$32,Info!$B$32,0)</f>
        <v>21421770841281</v>
      </c>
      <c r="BB71" s="15">
        <f ca="1">BA71*2-IF(BA71*2&gt;=Info!$B$32,Info!$B$32,0)</f>
        <v>42843541682562</v>
      </c>
      <c r="BC71" s="15">
        <f ca="1">BB71*2-IF(BB71*2&gt;=Info!$B$32,Info!$B$32,0)</f>
        <v>85687083365124</v>
      </c>
      <c r="BD71" s="13">
        <f ca="1">INDEX(BF71:BH71,A71)</f>
        <v>2634</v>
      </c>
      <c r="BE71" s="13">
        <f ca="1">INDEX(BI71:BK71,A71)</f>
        <v>1</v>
      </c>
      <c r="BF71" s="14" t="str">
        <f ca="1">IF($A71=1,Info!$B$32-1,"")</f>
        <v/>
      </c>
      <c r="BG71" s="14">
        <f ca="1">IF($A71=2,IF($C71&lt;0,Info!$B$32+$C71,$C71),"")</f>
        <v>2634</v>
      </c>
      <c r="BH71" s="14" t="str">
        <f t="shared" ca="1" si="5"/>
        <v/>
      </c>
      <c r="BI71" s="16" t="str">
        <f ca="1">IF($A71=1,Info!$B$32-1,"")</f>
        <v/>
      </c>
      <c r="BJ71" s="16">
        <f t="shared" ca="1" si="6"/>
        <v>1</v>
      </c>
      <c r="BK71" s="16" t="str">
        <f ca="1">IF($A71=3,'part2 invmod'!D70,"")</f>
        <v/>
      </c>
    </row>
    <row r="72" spans="1:63">
      <c r="A72" s="10">
        <f ca="1">OFFSET(Input!C$1,COUNT(Input!$C:$C)-(ROW()-ROW($A$3)+1),0)</f>
        <v>3</v>
      </c>
      <c r="B72" s="7" t="str">
        <f ca="1">OFFSET(Input!D$1,COUNT(Input!$C:$C)-(ROW()-ROW($A$3)+1),0)</f>
        <v>interleave</v>
      </c>
      <c r="C72" s="7">
        <f ca="1">OFFSET(Input!E$1,COUNT(Input!$C:$C)-(ROW()-ROW($A$3)+1),0)</f>
        <v>42</v>
      </c>
      <c r="D72" s="6">
        <f ca="1">MOD(BD72+MOD(SUMPRODUCT(--ISODD(INT(D71/F$2:M$2)),F72:M72),Info!$B$32)+MOD(SUMPRODUCT(--ISODD(INT(D71/N$2:U$2)),N72:U72),Info!$B$32)+MOD(SUMPRODUCT(--ISODD(INT(D71/V$2:AC$2)),V72:AC72),Info!$B$32)+MOD(SUMPRODUCT(--ISODD(INT(D71/AD$2:AK$2)),AD72:AK72),Info!$B$32)+MOD(SUMPRODUCT(--ISODD(INT(D71/AL$2:AS$2)),AL72:AS72),Info!$B$32)+MOD(SUMPRODUCT(--ISODD(INT(D71/AT$2:BA$2)),AT72:BA72),Info!$B$32)+MOD(SUMPRODUCT(--ISODD(INT(D71/BB$2:BC$2)),BB72:BC72),Info!$B$32),Info!$B$32)</f>
        <v>102541113569845</v>
      </c>
      <c r="E72" s="15">
        <f ca="1">MOD(MOD(SUMPRODUCT(--ISODD(INT(E71/F$2:M$2)),F72:M72),Info!$B$32)+MOD(SUMPRODUCT(--ISODD(INT(E71/N$2:U$2)),N72:U72),Info!$B$32)+MOD(SUMPRODUCT(--ISODD(INT(E71/V$2:AC$2)),V72:AC72),Info!$B$32)+MOD(SUMPRODUCT(--ISODD(INT(E71/AD$2:AK$2)),AD72:AK72),Info!$B$32)+MOD(SUMPRODUCT(--ISODD(INT(E71/AL$2:AS$2)),AL72:AS72),Info!$B$32)+MOD(SUMPRODUCT(--ISODD(INT(E71/AT$2:BA$2)),AT72:BA72),Info!$B$32)+MOD(SUMPRODUCT(--ISODD(INT(E71/BB$2:BC$2)),BB72:BC72),Info!$B$32),Info!$B$32)</f>
        <v>63905089460864</v>
      </c>
      <c r="F72" s="15">
        <f t="shared" ca="1" si="4"/>
        <v>71021260425028</v>
      </c>
      <c r="G72" s="15">
        <f ca="1">F72*2-IF(F72*2&gt;=Info!$B$32,Info!$B$32,0)</f>
        <v>22726803336009</v>
      </c>
      <c r="H72" s="15">
        <f ca="1">G72*2-IF(G72*2&gt;=Info!$B$32,Info!$B$32,0)</f>
        <v>45453606672018</v>
      </c>
      <c r="I72" s="15">
        <f ca="1">H72*2-IF(H72*2&gt;=Info!$B$32,Info!$B$32,0)</f>
        <v>90907213344036</v>
      </c>
      <c r="J72" s="15">
        <f ca="1">I72*2-IF(I72*2&gt;=Info!$B$32,Info!$B$32,0)</f>
        <v>62498709174025</v>
      </c>
      <c r="K72" s="15">
        <f ca="1">J72*2-IF(J72*2&gt;=Info!$B$32,Info!$B$32,0)</f>
        <v>5681700834003</v>
      </c>
      <c r="L72" s="15">
        <f ca="1">K72*2-IF(K72*2&gt;=Info!$B$32,Info!$B$32,0)</f>
        <v>11363401668006</v>
      </c>
      <c r="M72" s="15">
        <f ca="1">L72*2-IF(L72*2&gt;=Info!$B$32,Info!$B$32,0)</f>
        <v>22726803336012</v>
      </c>
      <c r="N72" s="15">
        <f ca="1">M72*2-IF(M72*2&gt;=Info!$B$32,Info!$B$32,0)</f>
        <v>45453606672024</v>
      </c>
      <c r="O72" s="15">
        <f ca="1">N72*2-IF(N72*2&gt;=Info!$B$32,Info!$B$32,0)</f>
        <v>90907213344048</v>
      </c>
      <c r="P72" s="15">
        <f ca="1">O72*2-IF(O72*2&gt;=Info!$B$32,Info!$B$32,0)</f>
        <v>62498709174049</v>
      </c>
      <c r="Q72" s="15">
        <f ca="1">P72*2-IF(P72*2&gt;=Info!$B$32,Info!$B$32,0)</f>
        <v>5681700834051</v>
      </c>
      <c r="R72" s="15">
        <f ca="1">Q72*2-IF(Q72*2&gt;=Info!$B$32,Info!$B$32,0)</f>
        <v>11363401668102</v>
      </c>
      <c r="S72" s="15">
        <f ca="1">R72*2-IF(R72*2&gt;=Info!$B$32,Info!$B$32,0)</f>
        <v>22726803336204</v>
      </c>
      <c r="T72" s="15">
        <f ca="1">S72*2-IF(S72*2&gt;=Info!$B$32,Info!$B$32,0)</f>
        <v>45453606672408</v>
      </c>
      <c r="U72" s="15">
        <f ca="1">T72*2-IF(T72*2&gt;=Info!$B$32,Info!$B$32,0)</f>
        <v>90907213344816</v>
      </c>
      <c r="V72" s="15">
        <f ca="1">U72*2-IF(U72*2&gt;=Info!$B$32,Info!$B$32,0)</f>
        <v>62498709175585</v>
      </c>
      <c r="W72" s="15">
        <f ca="1">V72*2-IF(V72*2&gt;=Info!$B$32,Info!$B$32,0)</f>
        <v>5681700837123</v>
      </c>
      <c r="X72" s="15">
        <f ca="1">W72*2-IF(W72*2&gt;=Info!$B$32,Info!$B$32,0)</f>
        <v>11363401674246</v>
      </c>
      <c r="Y72" s="15">
        <f ca="1">X72*2-IF(X72*2&gt;=Info!$B$32,Info!$B$32,0)</f>
        <v>22726803348492</v>
      </c>
      <c r="Z72" s="15">
        <f ca="1">Y72*2-IF(Y72*2&gt;=Info!$B$32,Info!$B$32,0)</f>
        <v>45453606696984</v>
      </c>
      <c r="AA72" s="15">
        <f ca="1">Z72*2-IF(Z72*2&gt;=Info!$B$32,Info!$B$32,0)</f>
        <v>90907213393968</v>
      </c>
      <c r="AB72" s="15">
        <f ca="1">AA72*2-IF(AA72*2&gt;=Info!$B$32,Info!$B$32,0)</f>
        <v>62498709273889</v>
      </c>
      <c r="AC72" s="15">
        <f ca="1">AB72*2-IF(AB72*2&gt;=Info!$B$32,Info!$B$32,0)</f>
        <v>5681701033731</v>
      </c>
      <c r="AD72" s="15">
        <f ca="1">AC72*2-IF(AC72*2&gt;=Info!$B$32,Info!$B$32,0)</f>
        <v>11363402067462</v>
      </c>
      <c r="AE72" s="15">
        <f ca="1">AD72*2-IF(AD72*2&gt;=Info!$B$32,Info!$B$32,0)</f>
        <v>22726804134924</v>
      </c>
      <c r="AF72" s="15">
        <f ca="1">AE72*2-IF(AE72*2&gt;=Info!$B$32,Info!$B$32,0)</f>
        <v>45453608269848</v>
      </c>
      <c r="AG72" s="15">
        <f ca="1">AF72*2-IF(AF72*2&gt;=Info!$B$32,Info!$B$32,0)</f>
        <v>90907216539696</v>
      </c>
      <c r="AH72" s="15">
        <f ca="1">AG72*2-IF(AG72*2&gt;=Info!$B$32,Info!$B$32,0)</f>
        <v>62498715565345</v>
      </c>
      <c r="AI72" s="15">
        <f ca="1">AH72*2-IF(AH72*2&gt;=Info!$B$32,Info!$B$32,0)</f>
        <v>5681713616643</v>
      </c>
      <c r="AJ72" s="15">
        <f ca="1">AI72*2-IF(AI72*2&gt;=Info!$B$32,Info!$B$32,0)</f>
        <v>11363427233286</v>
      </c>
      <c r="AK72" s="15">
        <f ca="1">AJ72*2-IF(AJ72*2&gt;=Info!$B$32,Info!$B$32,0)</f>
        <v>22726854466572</v>
      </c>
      <c r="AL72" s="15">
        <f ca="1">AK72*2-IF(AK72*2&gt;=Info!$B$32,Info!$B$32,0)</f>
        <v>45453708933144</v>
      </c>
      <c r="AM72" s="15">
        <f ca="1">AL72*2-IF(AL72*2&gt;=Info!$B$32,Info!$B$32,0)</f>
        <v>90907417866288</v>
      </c>
      <c r="AN72" s="15">
        <f ca="1">AM72*2-IF(AM72*2&gt;=Info!$B$32,Info!$B$32,0)</f>
        <v>62499118218529</v>
      </c>
      <c r="AO72" s="15">
        <f ca="1">AN72*2-IF(AN72*2&gt;=Info!$B$32,Info!$B$32,0)</f>
        <v>5682518923011</v>
      </c>
      <c r="AP72" s="15">
        <f ca="1">AO72*2-IF(AO72*2&gt;=Info!$B$32,Info!$B$32,0)</f>
        <v>11365037846022</v>
      </c>
      <c r="AQ72" s="15">
        <f ca="1">AP72*2-IF(AP72*2&gt;=Info!$B$32,Info!$B$32,0)</f>
        <v>22730075692044</v>
      </c>
      <c r="AR72" s="15">
        <f ca="1">AQ72*2-IF(AQ72*2&gt;=Info!$B$32,Info!$B$32,0)</f>
        <v>45460151384088</v>
      </c>
      <c r="AS72" s="15">
        <f ca="1">AR72*2-IF(AR72*2&gt;=Info!$B$32,Info!$B$32,0)</f>
        <v>90920302768176</v>
      </c>
      <c r="AT72" s="15">
        <f ca="1">AS72*2-IF(AS72*2&gt;=Info!$B$32,Info!$B$32,0)</f>
        <v>62524888022305</v>
      </c>
      <c r="AU72" s="15">
        <f ca="1">AT72*2-IF(AT72*2&gt;=Info!$B$32,Info!$B$32,0)</f>
        <v>5734058530563</v>
      </c>
      <c r="AV72" s="15">
        <f ca="1">AU72*2-IF(AU72*2&gt;=Info!$B$32,Info!$B$32,0)</f>
        <v>11468117061126</v>
      </c>
      <c r="AW72" s="15">
        <f ca="1">AV72*2-IF(AV72*2&gt;=Info!$B$32,Info!$B$32,0)</f>
        <v>22936234122252</v>
      </c>
      <c r="AX72" s="15">
        <f ca="1">AW72*2-IF(AW72*2&gt;=Info!$B$32,Info!$B$32,0)</f>
        <v>45872468244504</v>
      </c>
      <c r="AY72" s="15">
        <f ca="1">AX72*2-IF(AX72*2&gt;=Info!$B$32,Info!$B$32,0)</f>
        <v>91744936489008</v>
      </c>
      <c r="AZ72" s="15">
        <f ca="1">AY72*2-IF(AY72*2&gt;=Info!$B$32,Info!$B$32,0)</f>
        <v>64174155463969</v>
      </c>
      <c r="BA72" s="15">
        <f ca="1">AZ72*2-IF(AZ72*2&gt;=Info!$B$32,Info!$B$32,0)</f>
        <v>9032593413891</v>
      </c>
      <c r="BB72" s="15">
        <f ca="1">BA72*2-IF(BA72*2&gt;=Info!$B$32,Info!$B$32,0)</f>
        <v>18065186827782</v>
      </c>
      <c r="BC72" s="15">
        <f ca="1">BB72*2-IF(BB72*2&gt;=Info!$B$32,Info!$B$32,0)</f>
        <v>36130373655564</v>
      </c>
      <c r="BD72" s="13">
        <f ca="1">INDEX(BF72:BH72,A72)</f>
        <v>0</v>
      </c>
      <c r="BE72" s="13">
        <f ca="1">INDEX(BI72:BK72,A72)</f>
        <v>71021260425028</v>
      </c>
      <c r="BF72" s="14" t="str">
        <f ca="1">IF($A72=1,Info!$B$32-1,"")</f>
        <v/>
      </c>
      <c r="BG72" s="14" t="str">
        <f ca="1">IF($A72=2,IF($C72&lt;0,Info!$B$32+$C72,$C72),"")</f>
        <v/>
      </c>
      <c r="BH72" s="14">
        <f t="shared" ca="1" si="5"/>
        <v>0</v>
      </c>
      <c r="BI72" s="16" t="str">
        <f ca="1">IF($A72=1,Info!$B$32-1,"")</f>
        <v/>
      </c>
      <c r="BJ72" s="16" t="str">
        <f t="shared" ca="1" si="6"/>
        <v/>
      </c>
      <c r="BK72" s="16">
        <f ca="1">IF($A72=3,'part2 invmod'!D71,"")</f>
        <v>71021260425028</v>
      </c>
    </row>
    <row r="73" spans="1:63">
      <c r="A73" s="10">
        <f ca="1">OFFSET(Input!C$1,COUNT(Input!$C:$C)-(ROW()-ROW($A$3)+1),0)</f>
        <v>1</v>
      </c>
      <c r="B73" s="7" t="str">
        <f ca="1">OFFSET(Input!D$1,COUNT(Input!$C:$C)-(ROW()-ROW($A$3)+1),0)</f>
        <v>reverse</v>
      </c>
      <c r="C73" s="7">
        <f ca="1">OFFSET(Input!E$1,COUNT(Input!$C:$C)-(ROW()-ROW($A$3)+1),0)</f>
        <v>0</v>
      </c>
      <c r="D73" s="6">
        <f ca="1">MOD(BD73+MOD(SUMPRODUCT(--ISODD(INT(D72/F$2:M$2)),F73:M73),Info!$B$32)+MOD(SUMPRODUCT(--ISODD(INT(D72/N$2:U$2)),N73:U73),Info!$B$32)+MOD(SUMPRODUCT(--ISODD(INT(D72/V$2:AC$2)),V73:AC73),Info!$B$32)+MOD(SUMPRODUCT(--ISODD(INT(D72/AD$2:AK$2)),AD73:AK73),Info!$B$32)+MOD(SUMPRODUCT(--ISODD(INT(D72/AL$2:AS$2)),AL73:AS73),Info!$B$32)+MOD(SUMPRODUCT(--ISODD(INT(D72/AT$2:BA$2)),AT73:BA73),Info!$B$32)+MOD(SUMPRODUCT(--ISODD(INT(D72/BB$2:BC$2)),BB73:BC73),Info!$B$32),Info!$B$32)</f>
        <v>16774603944201</v>
      </c>
      <c r="E73" s="15">
        <f ca="1">MOD(MOD(SUMPRODUCT(--ISODD(INT(E72/F$2:M$2)),F73:M73),Info!$B$32)+MOD(SUMPRODUCT(--ISODD(INT(E72/N$2:U$2)),N73:U73),Info!$B$32)+MOD(SUMPRODUCT(--ISODD(INT(E72/V$2:AC$2)),V73:AC73),Info!$B$32)+MOD(SUMPRODUCT(--ISODD(INT(E72/AD$2:AK$2)),AD73:AK73),Info!$B$32)+MOD(SUMPRODUCT(--ISODD(INT(E72/AL$2:AS$2)),AL73:AS73),Info!$B$32)+MOD(SUMPRODUCT(--ISODD(INT(E72/AT$2:BA$2)),AT73:BA73),Info!$B$32)+MOD(SUMPRODUCT(--ISODD(INT(E72/BB$2:BC$2)),BB73:BC73),Info!$B$32),Info!$B$32)</f>
        <v>55410628053183</v>
      </c>
      <c r="F73" s="15">
        <f t="shared" ca="1" si="4"/>
        <v>119315717514046</v>
      </c>
      <c r="G73" s="15">
        <f ca="1">F73*2-IF(F73*2&gt;=Info!$B$32,Info!$B$32,0)</f>
        <v>119315717514045</v>
      </c>
      <c r="H73" s="15">
        <f ca="1">G73*2-IF(G73*2&gt;=Info!$B$32,Info!$B$32,0)</f>
        <v>119315717514043</v>
      </c>
      <c r="I73" s="15">
        <f ca="1">H73*2-IF(H73*2&gt;=Info!$B$32,Info!$B$32,0)</f>
        <v>119315717514039</v>
      </c>
      <c r="J73" s="15">
        <f ca="1">I73*2-IF(I73*2&gt;=Info!$B$32,Info!$B$32,0)</f>
        <v>119315717514031</v>
      </c>
      <c r="K73" s="15">
        <f ca="1">J73*2-IF(J73*2&gt;=Info!$B$32,Info!$B$32,0)</f>
        <v>119315717514015</v>
      </c>
      <c r="L73" s="15">
        <f ca="1">K73*2-IF(K73*2&gt;=Info!$B$32,Info!$B$32,0)</f>
        <v>119315717513983</v>
      </c>
      <c r="M73" s="15">
        <f ca="1">L73*2-IF(L73*2&gt;=Info!$B$32,Info!$B$32,0)</f>
        <v>119315717513919</v>
      </c>
      <c r="N73" s="15">
        <f ca="1">M73*2-IF(M73*2&gt;=Info!$B$32,Info!$B$32,0)</f>
        <v>119315717513791</v>
      </c>
      <c r="O73" s="15">
        <f ca="1">N73*2-IF(N73*2&gt;=Info!$B$32,Info!$B$32,0)</f>
        <v>119315717513535</v>
      </c>
      <c r="P73" s="15">
        <f ca="1">O73*2-IF(O73*2&gt;=Info!$B$32,Info!$B$32,0)</f>
        <v>119315717513023</v>
      </c>
      <c r="Q73" s="15">
        <f ca="1">P73*2-IF(P73*2&gt;=Info!$B$32,Info!$B$32,0)</f>
        <v>119315717511999</v>
      </c>
      <c r="R73" s="15">
        <f ca="1">Q73*2-IF(Q73*2&gt;=Info!$B$32,Info!$B$32,0)</f>
        <v>119315717509951</v>
      </c>
      <c r="S73" s="15">
        <f ca="1">R73*2-IF(R73*2&gt;=Info!$B$32,Info!$B$32,0)</f>
        <v>119315717505855</v>
      </c>
      <c r="T73" s="15">
        <f ca="1">S73*2-IF(S73*2&gt;=Info!$B$32,Info!$B$32,0)</f>
        <v>119315717497663</v>
      </c>
      <c r="U73" s="15">
        <f ca="1">T73*2-IF(T73*2&gt;=Info!$B$32,Info!$B$32,0)</f>
        <v>119315717481279</v>
      </c>
      <c r="V73" s="15">
        <f ca="1">U73*2-IF(U73*2&gt;=Info!$B$32,Info!$B$32,0)</f>
        <v>119315717448511</v>
      </c>
      <c r="W73" s="15">
        <f ca="1">V73*2-IF(V73*2&gt;=Info!$B$32,Info!$B$32,0)</f>
        <v>119315717382975</v>
      </c>
      <c r="X73" s="15">
        <f ca="1">W73*2-IF(W73*2&gt;=Info!$B$32,Info!$B$32,0)</f>
        <v>119315717251903</v>
      </c>
      <c r="Y73" s="15">
        <f ca="1">X73*2-IF(X73*2&gt;=Info!$B$32,Info!$B$32,0)</f>
        <v>119315716989759</v>
      </c>
      <c r="Z73" s="15">
        <f ca="1">Y73*2-IF(Y73*2&gt;=Info!$B$32,Info!$B$32,0)</f>
        <v>119315716465471</v>
      </c>
      <c r="AA73" s="15">
        <f ca="1">Z73*2-IF(Z73*2&gt;=Info!$B$32,Info!$B$32,0)</f>
        <v>119315715416895</v>
      </c>
      <c r="AB73" s="15">
        <f ca="1">AA73*2-IF(AA73*2&gt;=Info!$B$32,Info!$B$32,0)</f>
        <v>119315713319743</v>
      </c>
      <c r="AC73" s="15">
        <f ca="1">AB73*2-IF(AB73*2&gt;=Info!$B$32,Info!$B$32,0)</f>
        <v>119315709125439</v>
      </c>
      <c r="AD73" s="15">
        <f ca="1">AC73*2-IF(AC73*2&gt;=Info!$B$32,Info!$B$32,0)</f>
        <v>119315700736831</v>
      </c>
      <c r="AE73" s="15">
        <f ca="1">AD73*2-IF(AD73*2&gt;=Info!$B$32,Info!$B$32,0)</f>
        <v>119315683959615</v>
      </c>
      <c r="AF73" s="15">
        <f ca="1">AE73*2-IF(AE73*2&gt;=Info!$B$32,Info!$B$32,0)</f>
        <v>119315650405183</v>
      </c>
      <c r="AG73" s="15">
        <f ca="1">AF73*2-IF(AF73*2&gt;=Info!$B$32,Info!$B$32,0)</f>
        <v>119315583296319</v>
      </c>
      <c r="AH73" s="15">
        <f ca="1">AG73*2-IF(AG73*2&gt;=Info!$B$32,Info!$B$32,0)</f>
        <v>119315449078591</v>
      </c>
      <c r="AI73" s="15">
        <f ca="1">AH73*2-IF(AH73*2&gt;=Info!$B$32,Info!$B$32,0)</f>
        <v>119315180643135</v>
      </c>
      <c r="AJ73" s="15">
        <f ca="1">AI73*2-IF(AI73*2&gt;=Info!$B$32,Info!$B$32,0)</f>
        <v>119314643772223</v>
      </c>
      <c r="AK73" s="15">
        <f ca="1">AJ73*2-IF(AJ73*2&gt;=Info!$B$32,Info!$B$32,0)</f>
        <v>119313570030399</v>
      </c>
      <c r="AL73" s="15">
        <f ca="1">AK73*2-IF(AK73*2&gt;=Info!$B$32,Info!$B$32,0)</f>
        <v>119311422546751</v>
      </c>
      <c r="AM73" s="15">
        <f ca="1">AL73*2-IF(AL73*2&gt;=Info!$B$32,Info!$B$32,0)</f>
        <v>119307127579455</v>
      </c>
      <c r="AN73" s="15">
        <f ca="1">AM73*2-IF(AM73*2&gt;=Info!$B$32,Info!$B$32,0)</f>
        <v>119298537644863</v>
      </c>
      <c r="AO73" s="15">
        <f ca="1">AN73*2-IF(AN73*2&gt;=Info!$B$32,Info!$B$32,0)</f>
        <v>119281357775679</v>
      </c>
      <c r="AP73" s="15">
        <f ca="1">AO73*2-IF(AO73*2&gt;=Info!$B$32,Info!$B$32,0)</f>
        <v>119246998037311</v>
      </c>
      <c r="AQ73" s="15">
        <f ca="1">AP73*2-IF(AP73*2&gt;=Info!$B$32,Info!$B$32,0)</f>
        <v>119178278560575</v>
      </c>
      <c r="AR73" s="15">
        <f ca="1">AQ73*2-IF(AQ73*2&gt;=Info!$B$32,Info!$B$32,0)</f>
        <v>119040839607103</v>
      </c>
      <c r="AS73" s="15">
        <f ca="1">AR73*2-IF(AR73*2&gt;=Info!$B$32,Info!$B$32,0)</f>
        <v>118765961700159</v>
      </c>
      <c r="AT73" s="15">
        <f ca="1">AS73*2-IF(AS73*2&gt;=Info!$B$32,Info!$B$32,0)</f>
        <v>118216205886271</v>
      </c>
      <c r="AU73" s="15">
        <f ca="1">AT73*2-IF(AT73*2&gt;=Info!$B$32,Info!$B$32,0)</f>
        <v>117116694258495</v>
      </c>
      <c r="AV73" s="15">
        <f ca="1">AU73*2-IF(AU73*2&gt;=Info!$B$32,Info!$B$32,0)</f>
        <v>114917671002943</v>
      </c>
      <c r="AW73" s="15">
        <f ca="1">AV73*2-IF(AV73*2&gt;=Info!$B$32,Info!$B$32,0)</f>
        <v>110519624491839</v>
      </c>
      <c r="AX73" s="15">
        <f ca="1">AW73*2-IF(AW73*2&gt;=Info!$B$32,Info!$B$32,0)</f>
        <v>101723531469631</v>
      </c>
      <c r="AY73" s="15">
        <f ca="1">AX73*2-IF(AX73*2&gt;=Info!$B$32,Info!$B$32,0)</f>
        <v>84131345425215</v>
      </c>
      <c r="AZ73" s="15">
        <f ca="1">AY73*2-IF(AY73*2&gt;=Info!$B$32,Info!$B$32,0)</f>
        <v>48946973336383</v>
      </c>
      <c r="BA73" s="15">
        <f ca="1">AZ73*2-IF(AZ73*2&gt;=Info!$B$32,Info!$B$32,0)</f>
        <v>97893946672766</v>
      </c>
      <c r="BB73" s="15">
        <f ca="1">BA73*2-IF(BA73*2&gt;=Info!$B$32,Info!$B$32,0)</f>
        <v>76472175831485</v>
      </c>
      <c r="BC73" s="15">
        <f ca="1">BB73*2-IF(BB73*2&gt;=Info!$B$32,Info!$B$32,0)</f>
        <v>33628634148923</v>
      </c>
      <c r="BD73" s="13">
        <f ca="1">INDEX(BF73:BH73,A73)</f>
        <v>119315717514046</v>
      </c>
      <c r="BE73" s="13">
        <f ca="1">INDEX(BI73:BK73,A73)</f>
        <v>119315717514046</v>
      </c>
      <c r="BF73" s="14">
        <f ca="1">IF($A73=1,Info!$B$32-1,"")</f>
        <v>119315717514046</v>
      </c>
      <c r="BG73" s="14" t="str">
        <f ca="1">IF($A73=2,IF($C73&lt;0,Info!$B$32+$C73,$C73),"")</f>
        <v/>
      </c>
      <c r="BH73" s="14" t="str">
        <f t="shared" ca="1" si="5"/>
        <v/>
      </c>
      <c r="BI73" s="16">
        <f ca="1">IF($A73=1,Info!$B$32-1,"")</f>
        <v>119315717514046</v>
      </c>
      <c r="BJ73" s="16" t="str">
        <f t="shared" ca="1" si="6"/>
        <v/>
      </c>
      <c r="BK73" s="16" t="str">
        <f ca="1">IF($A73=3,'part2 invmod'!D72,"")</f>
        <v/>
      </c>
    </row>
    <row r="74" spans="1:63">
      <c r="A74" s="10">
        <f ca="1">OFFSET(Input!C$1,COUNT(Input!$C:$C)-(ROW()-ROW($A$3)+1),0)</f>
        <v>3</v>
      </c>
      <c r="B74" s="7" t="str">
        <f ca="1">OFFSET(Input!D$1,COUNT(Input!$C:$C)-(ROW()-ROW($A$3)+1),0)</f>
        <v>interleave</v>
      </c>
      <c r="C74" s="7">
        <f ca="1">OFFSET(Input!E$1,COUNT(Input!$C:$C)-(ROW()-ROW($A$3)+1),0)</f>
        <v>67</v>
      </c>
      <c r="D74" s="6">
        <f ca="1">MOD(BD74+MOD(SUMPRODUCT(--ISODD(INT(D73/F$2:M$2)),F74:M74),Info!$B$32)+MOD(SUMPRODUCT(--ISODD(INT(D73/N$2:U$2)),N74:U74),Info!$B$32)+MOD(SUMPRODUCT(--ISODD(INT(D73/V$2:AC$2)),V74:AC74),Info!$B$32)+MOD(SUMPRODUCT(--ISODD(INT(D73/AD$2:AK$2)),AD74:AK74),Info!$B$32)+MOD(SUMPRODUCT(--ISODD(INT(D73/AL$2:AS$2)),AL74:AS74),Info!$B$32)+MOD(SUMPRODUCT(--ISODD(INT(D73/AT$2:BA$2)),AT74:BA74),Info!$B$32)+MOD(SUMPRODUCT(--ISODD(INT(D73/BB$2:BC$2)),BB74:BC74),Info!$B$32),Info!$B$32)</f>
        <v>21620346479295</v>
      </c>
      <c r="E74" s="15">
        <f ca="1">MOD(MOD(SUMPRODUCT(--ISODD(INT(E73/F$2:M$2)),F74:M74),Info!$B$32)+MOD(SUMPRODUCT(--ISODD(INT(E73/N$2:U$2)),N74:U74),Info!$B$32)+MOD(SUMPRODUCT(--ISODD(INT(E73/V$2:AC$2)),V74:AC74),Info!$B$32)+MOD(SUMPRODUCT(--ISODD(INT(E73/AD$2:AK$2)),AD74:AK74),Info!$B$32)+MOD(SUMPRODUCT(--ISODD(INT(E73/AL$2:AS$2)),AL74:AS74),Info!$B$32)+MOD(SUMPRODUCT(--ISODD(INT(E73/AT$2:BA$2)),AT74:BA74),Info!$B$32)+MOD(SUMPRODUCT(--ISODD(INT(E73/BB$2:BC$2)),BB74:BC74),Info!$B$32),Info!$B$32)</f>
        <v>25758666764923</v>
      </c>
      <c r="F74" s="15">
        <f t="shared" ca="1" si="4"/>
        <v>46301621721869</v>
      </c>
      <c r="G74" s="15">
        <f ca="1">F74*2-IF(F74*2&gt;=Info!$B$32,Info!$B$32,0)</f>
        <v>92603243443738</v>
      </c>
      <c r="H74" s="15">
        <f ca="1">G74*2-IF(G74*2&gt;=Info!$B$32,Info!$B$32,0)</f>
        <v>65890769373429</v>
      </c>
      <c r="I74" s="15">
        <f ca="1">H74*2-IF(H74*2&gt;=Info!$B$32,Info!$B$32,0)</f>
        <v>12465821232811</v>
      </c>
      <c r="J74" s="15">
        <f ca="1">I74*2-IF(I74*2&gt;=Info!$B$32,Info!$B$32,0)</f>
        <v>24931642465622</v>
      </c>
      <c r="K74" s="15">
        <f ca="1">J74*2-IF(J74*2&gt;=Info!$B$32,Info!$B$32,0)</f>
        <v>49863284931244</v>
      </c>
      <c r="L74" s="15">
        <f ca="1">K74*2-IF(K74*2&gt;=Info!$B$32,Info!$B$32,0)</f>
        <v>99726569862488</v>
      </c>
      <c r="M74" s="15">
        <f ca="1">L74*2-IF(L74*2&gt;=Info!$B$32,Info!$B$32,0)</f>
        <v>80137422210929</v>
      </c>
      <c r="N74" s="15">
        <f ca="1">M74*2-IF(M74*2&gt;=Info!$B$32,Info!$B$32,0)</f>
        <v>40959126907811</v>
      </c>
      <c r="O74" s="15">
        <f ca="1">N74*2-IF(N74*2&gt;=Info!$B$32,Info!$B$32,0)</f>
        <v>81918253815622</v>
      </c>
      <c r="P74" s="15">
        <f ca="1">O74*2-IF(O74*2&gt;=Info!$B$32,Info!$B$32,0)</f>
        <v>44520790117197</v>
      </c>
      <c r="Q74" s="15">
        <f ca="1">P74*2-IF(P74*2&gt;=Info!$B$32,Info!$B$32,0)</f>
        <v>89041580234394</v>
      </c>
      <c r="R74" s="15">
        <f ca="1">Q74*2-IF(Q74*2&gt;=Info!$B$32,Info!$B$32,0)</f>
        <v>58767442954741</v>
      </c>
      <c r="S74" s="15">
        <f ca="1">R74*2-IF(R74*2&gt;=Info!$B$32,Info!$B$32,0)</f>
        <v>117534885909482</v>
      </c>
      <c r="T74" s="15">
        <f ca="1">S74*2-IF(S74*2&gt;=Info!$B$32,Info!$B$32,0)</f>
        <v>115754054304917</v>
      </c>
      <c r="U74" s="15">
        <f ca="1">T74*2-IF(T74*2&gt;=Info!$B$32,Info!$B$32,0)</f>
        <v>112192391095787</v>
      </c>
      <c r="V74" s="15">
        <f ca="1">U74*2-IF(U74*2&gt;=Info!$B$32,Info!$B$32,0)</f>
        <v>105069064677527</v>
      </c>
      <c r="W74" s="15">
        <f ca="1">V74*2-IF(V74*2&gt;=Info!$B$32,Info!$B$32,0)</f>
        <v>90822411841007</v>
      </c>
      <c r="X74" s="15">
        <f ca="1">W74*2-IF(W74*2&gt;=Info!$B$32,Info!$B$32,0)</f>
        <v>62329106167967</v>
      </c>
      <c r="Y74" s="15">
        <f ca="1">X74*2-IF(X74*2&gt;=Info!$B$32,Info!$B$32,0)</f>
        <v>5342494821887</v>
      </c>
      <c r="Z74" s="15">
        <f ca="1">Y74*2-IF(Y74*2&gt;=Info!$B$32,Info!$B$32,0)</f>
        <v>10684989643774</v>
      </c>
      <c r="AA74" s="15">
        <f ca="1">Z74*2-IF(Z74*2&gt;=Info!$B$32,Info!$B$32,0)</f>
        <v>21369979287548</v>
      </c>
      <c r="AB74" s="15">
        <f ca="1">AA74*2-IF(AA74*2&gt;=Info!$B$32,Info!$B$32,0)</f>
        <v>42739958575096</v>
      </c>
      <c r="AC74" s="15">
        <f ca="1">AB74*2-IF(AB74*2&gt;=Info!$B$32,Info!$B$32,0)</f>
        <v>85479917150192</v>
      </c>
      <c r="AD74" s="15">
        <f ca="1">AC74*2-IF(AC74*2&gt;=Info!$B$32,Info!$B$32,0)</f>
        <v>51644116786337</v>
      </c>
      <c r="AE74" s="15">
        <f ca="1">AD74*2-IF(AD74*2&gt;=Info!$B$32,Info!$B$32,0)</f>
        <v>103288233572674</v>
      </c>
      <c r="AF74" s="15">
        <f ca="1">AE74*2-IF(AE74*2&gt;=Info!$B$32,Info!$B$32,0)</f>
        <v>87260749631301</v>
      </c>
      <c r="AG74" s="15">
        <f ca="1">AF74*2-IF(AF74*2&gt;=Info!$B$32,Info!$B$32,0)</f>
        <v>55205781748555</v>
      </c>
      <c r="AH74" s="15">
        <f ca="1">AG74*2-IF(AG74*2&gt;=Info!$B$32,Info!$B$32,0)</f>
        <v>110411563497110</v>
      </c>
      <c r="AI74" s="15">
        <f ca="1">AH74*2-IF(AH74*2&gt;=Info!$B$32,Info!$B$32,0)</f>
        <v>101507409480173</v>
      </c>
      <c r="AJ74" s="15">
        <f ca="1">AI74*2-IF(AI74*2&gt;=Info!$B$32,Info!$B$32,0)</f>
        <v>83699101446299</v>
      </c>
      <c r="AK74" s="15">
        <f ca="1">AJ74*2-IF(AJ74*2&gt;=Info!$B$32,Info!$B$32,0)</f>
        <v>48082485378551</v>
      </c>
      <c r="AL74" s="15">
        <f ca="1">AK74*2-IF(AK74*2&gt;=Info!$B$32,Info!$B$32,0)</f>
        <v>96164970757102</v>
      </c>
      <c r="AM74" s="15">
        <f ca="1">AL74*2-IF(AL74*2&gt;=Info!$B$32,Info!$B$32,0)</f>
        <v>73014224000157</v>
      </c>
      <c r="AN74" s="15">
        <f ca="1">AM74*2-IF(AM74*2&gt;=Info!$B$32,Info!$B$32,0)</f>
        <v>26712730486267</v>
      </c>
      <c r="AO74" s="15">
        <f ca="1">AN74*2-IF(AN74*2&gt;=Info!$B$32,Info!$B$32,0)</f>
        <v>53425460972534</v>
      </c>
      <c r="AP74" s="15">
        <f ca="1">AO74*2-IF(AO74*2&gt;=Info!$B$32,Info!$B$32,0)</f>
        <v>106850921945068</v>
      </c>
      <c r="AQ74" s="15">
        <f ca="1">AP74*2-IF(AP74*2&gt;=Info!$B$32,Info!$B$32,0)</f>
        <v>94386126376089</v>
      </c>
      <c r="AR74" s="15">
        <f ca="1">AQ74*2-IF(AQ74*2&gt;=Info!$B$32,Info!$B$32,0)</f>
        <v>69456535238131</v>
      </c>
      <c r="AS74" s="15">
        <f ca="1">AR74*2-IF(AR74*2&gt;=Info!$B$32,Info!$B$32,0)</f>
        <v>19597352962215</v>
      </c>
      <c r="AT74" s="15">
        <f ca="1">AS74*2-IF(AS74*2&gt;=Info!$B$32,Info!$B$32,0)</f>
        <v>39194705924430</v>
      </c>
      <c r="AU74" s="15">
        <f ca="1">AT74*2-IF(AT74*2&gt;=Info!$B$32,Info!$B$32,0)</f>
        <v>78389411848860</v>
      </c>
      <c r="AV74" s="15">
        <f ca="1">AU74*2-IF(AU74*2&gt;=Info!$B$32,Info!$B$32,0)</f>
        <v>37463106183673</v>
      </c>
      <c r="AW74" s="15">
        <f ca="1">AV74*2-IF(AV74*2&gt;=Info!$B$32,Info!$B$32,0)</f>
        <v>74926212367346</v>
      </c>
      <c r="AX74" s="15">
        <f ca="1">AW74*2-IF(AW74*2&gt;=Info!$B$32,Info!$B$32,0)</f>
        <v>30536707220645</v>
      </c>
      <c r="AY74" s="15">
        <f ca="1">AX74*2-IF(AX74*2&gt;=Info!$B$32,Info!$B$32,0)</f>
        <v>61073414441290</v>
      </c>
      <c r="AZ74" s="15">
        <f ca="1">AY74*2-IF(AY74*2&gt;=Info!$B$32,Info!$B$32,0)</f>
        <v>2831111368533</v>
      </c>
      <c r="BA74" s="15">
        <f ca="1">AZ74*2-IF(AZ74*2&gt;=Info!$B$32,Info!$B$32,0)</f>
        <v>5662222737066</v>
      </c>
      <c r="BB74" s="15">
        <f ca="1">BA74*2-IF(BA74*2&gt;=Info!$B$32,Info!$B$32,0)</f>
        <v>11324445474132</v>
      </c>
      <c r="BC74" s="15">
        <f ca="1">BB74*2-IF(BB74*2&gt;=Info!$B$32,Info!$B$32,0)</f>
        <v>22648890948264</v>
      </c>
      <c r="BD74" s="13">
        <f ca="1">INDEX(BF74:BH74,A74)</f>
        <v>0</v>
      </c>
      <c r="BE74" s="13">
        <f ca="1">INDEX(BI74:BK74,A74)</f>
        <v>46301621721869</v>
      </c>
      <c r="BF74" s="14" t="str">
        <f ca="1">IF($A74=1,Info!$B$32-1,"")</f>
        <v/>
      </c>
      <c r="BG74" s="14" t="str">
        <f ca="1">IF($A74=2,IF($C74&lt;0,Info!$B$32+$C74,$C74),"")</f>
        <v/>
      </c>
      <c r="BH74" s="14">
        <f t="shared" ca="1" si="5"/>
        <v>0</v>
      </c>
      <c r="BI74" s="16" t="str">
        <f ca="1">IF($A74=1,Info!$B$32-1,"")</f>
        <v/>
      </c>
      <c r="BJ74" s="16" t="str">
        <f t="shared" ca="1" si="6"/>
        <v/>
      </c>
      <c r="BK74" s="16">
        <f ca="1">IF($A74=3,'part2 invmod'!D73,"")</f>
        <v>46301621721869</v>
      </c>
    </row>
    <row r="75" spans="1:63">
      <c r="A75" s="10">
        <f ca="1">OFFSET(Input!C$1,COUNT(Input!$C:$C)-(ROW()-ROW($A$3)+1),0)</f>
        <v>2</v>
      </c>
      <c r="B75" s="7" t="str">
        <f ca="1">OFFSET(Input!D$1,COUNT(Input!$C:$C)-(ROW()-ROW($A$3)+1),0)</f>
        <v>offset</v>
      </c>
      <c r="C75" s="7">
        <f ca="1">OFFSET(Input!E$1,COUNT(Input!$C:$C)-(ROW()-ROW($A$3)+1),0)</f>
        <v>2694</v>
      </c>
      <c r="D75" s="6">
        <f ca="1">MOD(BD75+MOD(SUMPRODUCT(--ISODD(INT(D74/F$2:M$2)),F75:M75),Info!$B$32)+MOD(SUMPRODUCT(--ISODD(INT(D74/N$2:U$2)),N75:U75),Info!$B$32)+MOD(SUMPRODUCT(--ISODD(INT(D74/V$2:AC$2)),V75:AC75),Info!$B$32)+MOD(SUMPRODUCT(--ISODD(INT(D74/AD$2:AK$2)),AD75:AK75),Info!$B$32)+MOD(SUMPRODUCT(--ISODD(INT(D74/AL$2:AS$2)),AL75:AS75),Info!$B$32)+MOD(SUMPRODUCT(--ISODD(INT(D74/AT$2:BA$2)),AT75:BA75),Info!$B$32)+MOD(SUMPRODUCT(--ISODD(INT(D74/BB$2:BC$2)),BB75:BC75),Info!$B$32),Info!$B$32)</f>
        <v>21620346481989</v>
      </c>
      <c r="E75" s="15">
        <f ca="1">MOD(MOD(SUMPRODUCT(--ISODD(INT(E74/F$2:M$2)),F75:M75),Info!$B$32)+MOD(SUMPRODUCT(--ISODD(INT(E74/N$2:U$2)),N75:U75),Info!$B$32)+MOD(SUMPRODUCT(--ISODD(INT(E74/V$2:AC$2)),V75:AC75),Info!$B$32)+MOD(SUMPRODUCT(--ISODD(INT(E74/AD$2:AK$2)),AD75:AK75),Info!$B$32)+MOD(SUMPRODUCT(--ISODD(INT(E74/AL$2:AS$2)),AL75:AS75),Info!$B$32)+MOD(SUMPRODUCT(--ISODD(INT(E74/AT$2:BA$2)),AT75:BA75),Info!$B$32)+MOD(SUMPRODUCT(--ISODD(INT(E74/BB$2:BC$2)),BB75:BC75),Info!$B$32),Info!$B$32)</f>
        <v>25758666764923</v>
      </c>
      <c r="F75" s="15">
        <f t="shared" ca="1" si="4"/>
        <v>1</v>
      </c>
      <c r="G75" s="15">
        <f ca="1">F75*2-IF(F75*2&gt;=Info!$B$32,Info!$B$32,0)</f>
        <v>2</v>
      </c>
      <c r="H75" s="15">
        <f ca="1">G75*2-IF(G75*2&gt;=Info!$B$32,Info!$B$32,0)</f>
        <v>4</v>
      </c>
      <c r="I75" s="15">
        <f ca="1">H75*2-IF(H75*2&gt;=Info!$B$32,Info!$B$32,0)</f>
        <v>8</v>
      </c>
      <c r="J75" s="15">
        <f ca="1">I75*2-IF(I75*2&gt;=Info!$B$32,Info!$B$32,0)</f>
        <v>16</v>
      </c>
      <c r="K75" s="15">
        <f ca="1">J75*2-IF(J75*2&gt;=Info!$B$32,Info!$B$32,0)</f>
        <v>32</v>
      </c>
      <c r="L75" s="15">
        <f ca="1">K75*2-IF(K75*2&gt;=Info!$B$32,Info!$B$32,0)</f>
        <v>64</v>
      </c>
      <c r="M75" s="15">
        <f ca="1">L75*2-IF(L75*2&gt;=Info!$B$32,Info!$B$32,0)</f>
        <v>128</v>
      </c>
      <c r="N75" s="15">
        <f ca="1">M75*2-IF(M75*2&gt;=Info!$B$32,Info!$B$32,0)</f>
        <v>256</v>
      </c>
      <c r="O75" s="15">
        <f ca="1">N75*2-IF(N75*2&gt;=Info!$B$32,Info!$B$32,0)</f>
        <v>512</v>
      </c>
      <c r="P75" s="15">
        <f ca="1">O75*2-IF(O75*2&gt;=Info!$B$32,Info!$B$32,0)</f>
        <v>1024</v>
      </c>
      <c r="Q75" s="15">
        <f ca="1">P75*2-IF(P75*2&gt;=Info!$B$32,Info!$B$32,0)</f>
        <v>2048</v>
      </c>
      <c r="R75" s="15">
        <f ca="1">Q75*2-IF(Q75*2&gt;=Info!$B$32,Info!$B$32,0)</f>
        <v>4096</v>
      </c>
      <c r="S75" s="15">
        <f ca="1">R75*2-IF(R75*2&gt;=Info!$B$32,Info!$B$32,0)</f>
        <v>8192</v>
      </c>
      <c r="T75" s="15">
        <f ca="1">S75*2-IF(S75*2&gt;=Info!$B$32,Info!$B$32,0)</f>
        <v>16384</v>
      </c>
      <c r="U75" s="15">
        <f ca="1">T75*2-IF(T75*2&gt;=Info!$B$32,Info!$B$32,0)</f>
        <v>32768</v>
      </c>
      <c r="V75" s="15">
        <f ca="1">U75*2-IF(U75*2&gt;=Info!$B$32,Info!$B$32,0)</f>
        <v>65536</v>
      </c>
      <c r="W75" s="15">
        <f ca="1">V75*2-IF(V75*2&gt;=Info!$B$32,Info!$B$32,0)</f>
        <v>131072</v>
      </c>
      <c r="X75" s="15">
        <f ca="1">W75*2-IF(W75*2&gt;=Info!$B$32,Info!$B$32,0)</f>
        <v>262144</v>
      </c>
      <c r="Y75" s="15">
        <f ca="1">X75*2-IF(X75*2&gt;=Info!$B$32,Info!$B$32,0)</f>
        <v>524288</v>
      </c>
      <c r="Z75" s="15">
        <f ca="1">Y75*2-IF(Y75*2&gt;=Info!$B$32,Info!$B$32,0)</f>
        <v>1048576</v>
      </c>
      <c r="AA75" s="15">
        <f ca="1">Z75*2-IF(Z75*2&gt;=Info!$B$32,Info!$B$32,0)</f>
        <v>2097152</v>
      </c>
      <c r="AB75" s="15">
        <f ca="1">AA75*2-IF(AA75*2&gt;=Info!$B$32,Info!$B$32,0)</f>
        <v>4194304</v>
      </c>
      <c r="AC75" s="15">
        <f ca="1">AB75*2-IF(AB75*2&gt;=Info!$B$32,Info!$B$32,0)</f>
        <v>8388608</v>
      </c>
      <c r="AD75" s="15">
        <f ca="1">AC75*2-IF(AC75*2&gt;=Info!$B$32,Info!$B$32,0)</f>
        <v>16777216</v>
      </c>
      <c r="AE75" s="15">
        <f ca="1">AD75*2-IF(AD75*2&gt;=Info!$B$32,Info!$B$32,0)</f>
        <v>33554432</v>
      </c>
      <c r="AF75" s="15">
        <f ca="1">AE75*2-IF(AE75*2&gt;=Info!$B$32,Info!$B$32,0)</f>
        <v>67108864</v>
      </c>
      <c r="AG75" s="15">
        <f ca="1">AF75*2-IF(AF75*2&gt;=Info!$B$32,Info!$B$32,0)</f>
        <v>134217728</v>
      </c>
      <c r="AH75" s="15">
        <f ca="1">AG75*2-IF(AG75*2&gt;=Info!$B$32,Info!$B$32,0)</f>
        <v>268435456</v>
      </c>
      <c r="AI75" s="15">
        <f ca="1">AH75*2-IF(AH75*2&gt;=Info!$B$32,Info!$B$32,0)</f>
        <v>536870912</v>
      </c>
      <c r="AJ75" s="15">
        <f ca="1">AI75*2-IF(AI75*2&gt;=Info!$B$32,Info!$B$32,0)</f>
        <v>1073741824</v>
      </c>
      <c r="AK75" s="15">
        <f ca="1">AJ75*2-IF(AJ75*2&gt;=Info!$B$32,Info!$B$32,0)</f>
        <v>2147483648</v>
      </c>
      <c r="AL75" s="15">
        <f ca="1">AK75*2-IF(AK75*2&gt;=Info!$B$32,Info!$B$32,0)</f>
        <v>4294967296</v>
      </c>
      <c r="AM75" s="15">
        <f ca="1">AL75*2-IF(AL75*2&gt;=Info!$B$32,Info!$B$32,0)</f>
        <v>8589934592</v>
      </c>
      <c r="AN75" s="15">
        <f ca="1">AM75*2-IF(AM75*2&gt;=Info!$B$32,Info!$B$32,0)</f>
        <v>17179869184</v>
      </c>
      <c r="AO75" s="15">
        <f ca="1">AN75*2-IF(AN75*2&gt;=Info!$B$32,Info!$B$32,0)</f>
        <v>34359738368</v>
      </c>
      <c r="AP75" s="15">
        <f ca="1">AO75*2-IF(AO75*2&gt;=Info!$B$32,Info!$B$32,0)</f>
        <v>68719476736</v>
      </c>
      <c r="AQ75" s="15">
        <f ca="1">AP75*2-IF(AP75*2&gt;=Info!$B$32,Info!$B$32,0)</f>
        <v>137438953472</v>
      </c>
      <c r="AR75" s="15">
        <f ca="1">AQ75*2-IF(AQ75*2&gt;=Info!$B$32,Info!$B$32,0)</f>
        <v>274877906944</v>
      </c>
      <c r="AS75" s="15">
        <f ca="1">AR75*2-IF(AR75*2&gt;=Info!$B$32,Info!$B$32,0)</f>
        <v>549755813888</v>
      </c>
      <c r="AT75" s="15">
        <f ca="1">AS75*2-IF(AS75*2&gt;=Info!$B$32,Info!$B$32,0)</f>
        <v>1099511627776</v>
      </c>
      <c r="AU75" s="15">
        <f ca="1">AT75*2-IF(AT75*2&gt;=Info!$B$32,Info!$B$32,0)</f>
        <v>2199023255552</v>
      </c>
      <c r="AV75" s="15">
        <f ca="1">AU75*2-IF(AU75*2&gt;=Info!$B$32,Info!$B$32,0)</f>
        <v>4398046511104</v>
      </c>
      <c r="AW75" s="15">
        <f ca="1">AV75*2-IF(AV75*2&gt;=Info!$B$32,Info!$B$32,0)</f>
        <v>8796093022208</v>
      </c>
      <c r="AX75" s="15">
        <f ca="1">AW75*2-IF(AW75*2&gt;=Info!$B$32,Info!$B$32,0)</f>
        <v>17592186044416</v>
      </c>
      <c r="AY75" s="15">
        <f ca="1">AX75*2-IF(AX75*2&gt;=Info!$B$32,Info!$B$32,0)</f>
        <v>35184372088832</v>
      </c>
      <c r="AZ75" s="15">
        <f ca="1">AY75*2-IF(AY75*2&gt;=Info!$B$32,Info!$B$32,0)</f>
        <v>70368744177664</v>
      </c>
      <c r="BA75" s="15">
        <f ca="1">AZ75*2-IF(AZ75*2&gt;=Info!$B$32,Info!$B$32,0)</f>
        <v>21421770841281</v>
      </c>
      <c r="BB75" s="15">
        <f ca="1">BA75*2-IF(BA75*2&gt;=Info!$B$32,Info!$B$32,0)</f>
        <v>42843541682562</v>
      </c>
      <c r="BC75" s="15">
        <f ca="1">BB75*2-IF(BB75*2&gt;=Info!$B$32,Info!$B$32,0)</f>
        <v>85687083365124</v>
      </c>
      <c r="BD75" s="13">
        <f ca="1">INDEX(BF75:BH75,A75)</f>
        <v>2694</v>
      </c>
      <c r="BE75" s="13">
        <f ca="1">INDEX(BI75:BK75,A75)</f>
        <v>1</v>
      </c>
      <c r="BF75" s="14" t="str">
        <f ca="1">IF($A75=1,Info!$B$32-1,"")</f>
        <v/>
      </c>
      <c r="BG75" s="14">
        <f ca="1">IF($A75=2,IF($C75&lt;0,Info!$B$32+$C75,$C75),"")</f>
        <v>2694</v>
      </c>
      <c r="BH75" s="14" t="str">
        <f t="shared" ca="1" si="5"/>
        <v/>
      </c>
      <c r="BI75" s="16" t="str">
        <f ca="1">IF($A75=1,Info!$B$32-1,"")</f>
        <v/>
      </c>
      <c r="BJ75" s="16">
        <f t="shared" ca="1" si="6"/>
        <v>1</v>
      </c>
      <c r="BK75" s="16" t="str">
        <f ca="1">IF($A75=3,'part2 invmod'!D74,"")</f>
        <v/>
      </c>
    </row>
    <row r="76" spans="1:63">
      <c r="A76" s="10">
        <f ca="1">OFFSET(Input!C$1,COUNT(Input!$C:$C)-(ROW()-ROW($A$3)+1),0)</f>
        <v>3</v>
      </c>
      <c r="B76" s="7" t="str">
        <f ca="1">OFFSET(Input!D$1,COUNT(Input!$C:$C)-(ROW()-ROW($A$3)+1),0)</f>
        <v>interleave</v>
      </c>
      <c r="C76" s="7">
        <f ca="1">OFFSET(Input!E$1,COUNT(Input!$C:$C)-(ROW()-ROW($A$3)+1),0)</f>
        <v>31</v>
      </c>
      <c r="D76" s="6">
        <f ca="1">MOD(BD76+MOD(SUMPRODUCT(--ISODD(INT(D75/F$2:M$2)),F76:M76),Info!$B$32)+MOD(SUMPRODUCT(--ISODD(INT(D75/N$2:U$2)),N76:U76),Info!$B$32)+MOD(SUMPRODUCT(--ISODD(INT(D75/V$2:AC$2)),V76:AC76),Info!$B$32)+MOD(SUMPRODUCT(--ISODD(INT(D75/AD$2:AK$2)),AD76:AK76),Info!$B$32)+MOD(SUMPRODUCT(--ISODD(INT(D75/AL$2:AS$2)),AL76:AS76),Info!$B$32)+MOD(SUMPRODUCT(--ISODD(INT(D75/AT$2:BA$2)),AT76:BA76),Info!$B$32)+MOD(SUMPRODUCT(--ISODD(INT(D75/BB$2:BC$2)),BB76:BC76),Info!$B$32),Info!$B$32)</f>
        <v>108466465705655</v>
      </c>
      <c r="E76" s="15">
        <f ca="1">MOD(MOD(SUMPRODUCT(--ISODD(INT(E75/F$2:M$2)),F76:M76),Info!$B$32)+MOD(SUMPRODUCT(--ISODD(INT(E75/N$2:U$2)),N76:U76),Info!$B$32)+MOD(SUMPRODUCT(--ISODD(INT(E75/V$2:AC$2)),V76:AC76),Info!$B$32)+MOD(SUMPRODUCT(--ISODD(INT(E75/AD$2:AK$2)),AD76:AK76),Info!$B$32)+MOD(SUMPRODUCT(--ISODD(INT(E75/AL$2:AS$2)),AL76:AS76),Info!$B$32)+MOD(SUMPRODUCT(--ISODD(INT(E75/AT$2:BA$2)),AT76:BA76),Info!$B$32)+MOD(SUMPRODUCT(--ISODD(INT(E75/BB$2:BC$2)),BB76:BC76),Info!$B$32),Info!$B$32)</f>
        <v>116297748135043</v>
      </c>
      <c r="F76" s="15">
        <f t="shared" ca="1" si="4"/>
        <v>53884517586989</v>
      </c>
      <c r="G76" s="15">
        <f ca="1">F76*2-IF(F76*2&gt;=Info!$B$32,Info!$B$32,0)</f>
        <v>107769035173978</v>
      </c>
      <c r="H76" s="15">
        <f ca="1">G76*2-IF(G76*2&gt;=Info!$B$32,Info!$B$32,0)</f>
        <v>96222352833909</v>
      </c>
      <c r="I76" s="15">
        <f ca="1">H76*2-IF(H76*2&gt;=Info!$B$32,Info!$B$32,0)</f>
        <v>73128988153771</v>
      </c>
      <c r="J76" s="15">
        <f ca="1">I76*2-IF(I76*2&gt;=Info!$B$32,Info!$B$32,0)</f>
        <v>26942258793495</v>
      </c>
      <c r="K76" s="15">
        <f ca="1">J76*2-IF(J76*2&gt;=Info!$B$32,Info!$B$32,0)</f>
        <v>53884517586990</v>
      </c>
      <c r="L76" s="15">
        <f ca="1">K76*2-IF(K76*2&gt;=Info!$B$32,Info!$B$32,0)</f>
        <v>107769035173980</v>
      </c>
      <c r="M76" s="15">
        <f ca="1">L76*2-IF(L76*2&gt;=Info!$B$32,Info!$B$32,0)</f>
        <v>96222352833913</v>
      </c>
      <c r="N76" s="15">
        <f ca="1">M76*2-IF(M76*2&gt;=Info!$B$32,Info!$B$32,0)</f>
        <v>73128988153779</v>
      </c>
      <c r="O76" s="15">
        <f ca="1">N76*2-IF(N76*2&gt;=Info!$B$32,Info!$B$32,0)</f>
        <v>26942258793511</v>
      </c>
      <c r="P76" s="15">
        <f ca="1">O76*2-IF(O76*2&gt;=Info!$B$32,Info!$B$32,0)</f>
        <v>53884517587022</v>
      </c>
      <c r="Q76" s="15">
        <f ca="1">P76*2-IF(P76*2&gt;=Info!$B$32,Info!$B$32,0)</f>
        <v>107769035174044</v>
      </c>
      <c r="R76" s="15">
        <f ca="1">Q76*2-IF(Q76*2&gt;=Info!$B$32,Info!$B$32,0)</f>
        <v>96222352834041</v>
      </c>
      <c r="S76" s="15">
        <f ca="1">R76*2-IF(R76*2&gt;=Info!$B$32,Info!$B$32,0)</f>
        <v>73128988154035</v>
      </c>
      <c r="T76" s="15">
        <f ca="1">S76*2-IF(S76*2&gt;=Info!$B$32,Info!$B$32,0)</f>
        <v>26942258794023</v>
      </c>
      <c r="U76" s="15">
        <f ca="1">T76*2-IF(T76*2&gt;=Info!$B$32,Info!$B$32,0)</f>
        <v>53884517588046</v>
      </c>
      <c r="V76" s="15">
        <f ca="1">U76*2-IF(U76*2&gt;=Info!$B$32,Info!$B$32,0)</f>
        <v>107769035176092</v>
      </c>
      <c r="W76" s="15">
        <f ca="1">V76*2-IF(V76*2&gt;=Info!$B$32,Info!$B$32,0)</f>
        <v>96222352838137</v>
      </c>
      <c r="X76" s="15">
        <f ca="1">W76*2-IF(W76*2&gt;=Info!$B$32,Info!$B$32,0)</f>
        <v>73128988162227</v>
      </c>
      <c r="Y76" s="15">
        <f ca="1">X76*2-IF(X76*2&gt;=Info!$B$32,Info!$B$32,0)</f>
        <v>26942258810407</v>
      </c>
      <c r="Z76" s="15">
        <f ca="1">Y76*2-IF(Y76*2&gt;=Info!$B$32,Info!$B$32,0)</f>
        <v>53884517620814</v>
      </c>
      <c r="AA76" s="15">
        <f ca="1">Z76*2-IF(Z76*2&gt;=Info!$B$32,Info!$B$32,0)</f>
        <v>107769035241628</v>
      </c>
      <c r="AB76" s="15">
        <f ca="1">AA76*2-IF(AA76*2&gt;=Info!$B$32,Info!$B$32,0)</f>
        <v>96222352969209</v>
      </c>
      <c r="AC76" s="15">
        <f ca="1">AB76*2-IF(AB76*2&gt;=Info!$B$32,Info!$B$32,0)</f>
        <v>73128988424371</v>
      </c>
      <c r="AD76" s="15">
        <f ca="1">AC76*2-IF(AC76*2&gt;=Info!$B$32,Info!$B$32,0)</f>
        <v>26942259334695</v>
      </c>
      <c r="AE76" s="15">
        <f ca="1">AD76*2-IF(AD76*2&gt;=Info!$B$32,Info!$B$32,0)</f>
        <v>53884518669390</v>
      </c>
      <c r="AF76" s="15">
        <f ca="1">AE76*2-IF(AE76*2&gt;=Info!$B$32,Info!$B$32,0)</f>
        <v>107769037338780</v>
      </c>
      <c r="AG76" s="15">
        <f ca="1">AF76*2-IF(AF76*2&gt;=Info!$B$32,Info!$B$32,0)</f>
        <v>96222357163513</v>
      </c>
      <c r="AH76" s="15">
        <f ca="1">AG76*2-IF(AG76*2&gt;=Info!$B$32,Info!$B$32,0)</f>
        <v>73128996812979</v>
      </c>
      <c r="AI76" s="15">
        <f ca="1">AH76*2-IF(AH76*2&gt;=Info!$B$32,Info!$B$32,0)</f>
        <v>26942276111911</v>
      </c>
      <c r="AJ76" s="15">
        <f ca="1">AI76*2-IF(AI76*2&gt;=Info!$B$32,Info!$B$32,0)</f>
        <v>53884552223822</v>
      </c>
      <c r="AK76" s="15">
        <f ca="1">AJ76*2-IF(AJ76*2&gt;=Info!$B$32,Info!$B$32,0)</f>
        <v>107769104447644</v>
      </c>
      <c r="AL76" s="15">
        <f ca="1">AK76*2-IF(AK76*2&gt;=Info!$B$32,Info!$B$32,0)</f>
        <v>96222491381241</v>
      </c>
      <c r="AM76" s="15">
        <f ca="1">AL76*2-IF(AL76*2&gt;=Info!$B$32,Info!$B$32,0)</f>
        <v>73129265248435</v>
      </c>
      <c r="AN76" s="15">
        <f ca="1">AM76*2-IF(AM76*2&gt;=Info!$B$32,Info!$B$32,0)</f>
        <v>26942812982823</v>
      </c>
      <c r="AO76" s="15">
        <f ca="1">AN76*2-IF(AN76*2&gt;=Info!$B$32,Info!$B$32,0)</f>
        <v>53885625965646</v>
      </c>
      <c r="AP76" s="15">
        <f ca="1">AO76*2-IF(AO76*2&gt;=Info!$B$32,Info!$B$32,0)</f>
        <v>107771251931292</v>
      </c>
      <c r="AQ76" s="15">
        <f ca="1">AP76*2-IF(AP76*2&gt;=Info!$B$32,Info!$B$32,0)</f>
        <v>96226786348537</v>
      </c>
      <c r="AR76" s="15">
        <f ca="1">AQ76*2-IF(AQ76*2&gt;=Info!$B$32,Info!$B$32,0)</f>
        <v>73137855183027</v>
      </c>
      <c r="AS76" s="15">
        <f ca="1">AR76*2-IF(AR76*2&gt;=Info!$B$32,Info!$B$32,0)</f>
        <v>26959992852007</v>
      </c>
      <c r="AT76" s="15">
        <f ca="1">AS76*2-IF(AS76*2&gt;=Info!$B$32,Info!$B$32,0)</f>
        <v>53919985704014</v>
      </c>
      <c r="AU76" s="15">
        <f ca="1">AT76*2-IF(AT76*2&gt;=Info!$B$32,Info!$B$32,0)</f>
        <v>107839971408028</v>
      </c>
      <c r="AV76" s="15">
        <f ca="1">AU76*2-IF(AU76*2&gt;=Info!$B$32,Info!$B$32,0)</f>
        <v>96364225302009</v>
      </c>
      <c r="AW76" s="15">
        <f ca="1">AV76*2-IF(AV76*2&gt;=Info!$B$32,Info!$B$32,0)</f>
        <v>73412733089971</v>
      </c>
      <c r="AX76" s="15">
        <f ca="1">AW76*2-IF(AW76*2&gt;=Info!$B$32,Info!$B$32,0)</f>
        <v>27509748665895</v>
      </c>
      <c r="AY76" s="15">
        <f ca="1">AX76*2-IF(AX76*2&gt;=Info!$B$32,Info!$B$32,0)</f>
        <v>55019497331790</v>
      </c>
      <c r="AZ76" s="15">
        <f ca="1">AY76*2-IF(AY76*2&gt;=Info!$B$32,Info!$B$32,0)</f>
        <v>110038994663580</v>
      </c>
      <c r="BA76" s="15">
        <f ca="1">AZ76*2-IF(AZ76*2&gt;=Info!$B$32,Info!$B$32,0)</f>
        <v>100762271813113</v>
      </c>
      <c r="BB76" s="15">
        <f ca="1">BA76*2-IF(BA76*2&gt;=Info!$B$32,Info!$B$32,0)</f>
        <v>82208826112179</v>
      </c>
      <c r="BC76" s="15">
        <f ca="1">BB76*2-IF(BB76*2&gt;=Info!$B$32,Info!$B$32,0)</f>
        <v>45101934710311</v>
      </c>
      <c r="BD76" s="13">
        <f ca="1">INDEX(BF76:BH76,A76)</f>
        <v>0</v>
      </c>
      <c r="BE76" s="13">
        <f ca="1">INDEX(BI76:BK76,A76)</f>
        <v>53884517586989</v>
      </c>
      <c r="BF76" s="14" t="str">
        <f ca="1">IF($A76=1,Info!$B$32-1,"")</f>
        <v/>
      </c>
      <c r="BG76" s="14" t="str">
        <f ca="1">IF($A76=2,IF($C76&lt;0,Info!$B$32+$C76,$C76),"")</f>
        <v/>
      </c>
      <c r="BH76" s="14">
        <f t="shared" ca="1" si="5"/>
        <v>0</v>
      </c>
      <c r="BI76" s="16" t="str">
        <f ca="1">IF($A76=1,Info!$B$32-1,"")</f>
        <v/>
      </c>
      <c r="BJ76" s="16" t="str">
        <f t="shared" ca="1" si="6"/>
        <v/>
      </c>
      <c r="BK76" s="16">
        <f ca="1">IF($A76=3,'part2 invmod'!D75,"")</f>
        <v>53884517586989</v>
      </c>
    </row>
    <row r="77" spans="1:63">
      <c r="A77" s="10">
        <f ca="1">OFFSET(Input!C$1,COUNT(Input!$C:$C)-(ROW()-ROW($A$3)+1),0)</f>
        <v>2</v>
      </c>
      <c r="B77" s="7" t="str">
        <f ca="1">OFFSET(Input!D$1,COUNT(Input!$C:$C)-(ROW()-ROW($A$3)+1),0)</f>
        <v>offset</v>
      </c>
      <c r="C77" s="7">
        <f ca="1">OFFSET(Input!E$1,COUNT(Input!$C:$C)-(ROW()-ROW($A$3)+1),0)</f>
        <v>-4755</v>
      </c>
      <c r="D77" s="6">
        <f ca="1">MOD(BD77+MOD(SUMPRODUCT(--ISODD(INT(D76/F$2:M$2)),F77:M77),Info!$B$32)+MOD(SUMPRODUCT(--ISODD(INT(D76/N$2:U$2)),N77:U77),Info!$B$32)+MOD(SUMPRODUCT(--ISODD(INT(D76/V$2:AC$2)),V77:AC77),Info!$B$32)+MOD(SUMPRODUCT(--ISODD(INT(D76/AD$2:AK$2)),AD77:AK77),Info!$B$32)+MOD(SUMPRODUCT(--ISODD(INT(D76/AL$2:AS$2)),AL77:AS77),Info!$B$32)+MOD(SUMPRODUCT(--ISODD(INT(D76/AT$2:BA$2)),AT77:BA77),Info!$B$32)+MOD(SUMPRODUCT(--ISODD(INT(D76/BB$2:BC$2)),BB77:BC77),Info!$B$32),Info!$B$32)</f>
        <v>108466465700900</v>
      </c>
      <c r="E77" s="15">
        <f ca="1">MOD(MOD(SUMPRODUCT(--ISODD(INT(E76/F$2:M$2)),F77:M77),Info!$B$32)+MOD(SUMPRODUCT(--ISODD(INT(E76/N$2:U$2)),N77:U77),Info!$B$32)+MOD(SUMPRODUCT(--ISODD(INT(E76/V$2:AC$2)),V77:AC77),Info!$B$32)+MOD(SUMPRODUCT(--ISODD(INT(E76/AD$2:AK$2)),AD77:AK77),Info!$B$32)+MOD(SUMPRODUCT(--ISODD(INT(E76/AL$2:AS$2)),AL77:AS77),Info!$B$32)+MOD(SUMPRODUCT(--ISODD(INT(E76/AT$2:BA$2)),AT77:BA77),Info!$B$32)+MOD(SUMPRODUCT(--ISODD(INT(E76/BB$2:BC$2)),BB77:BC77),Info!$B$32),Info!$B$32)</f>
        <v>116297748135043</v>
      </c>
      <c r="F77" s="15">
        <f t="shared" ca="1" si="4"/>
        <v>1</v>
      </c>
      <c r="G77" s="15">
        <f ca="1">F77*2-IF(F77*2&gt;=Info!$B$32,Info!$B$32,0)</f>
        <v>2</v>
      </c>
      <c r="H77" s="15">
        <f ca="1">G77*2-IF(G77*2&gt;=Info!$B$32,Info!$B$32,0)</f>
        <v>4</v>
      </c>
      <c r="I77" s="15">
        <f ca="1">H77*2-IF(H77*2&gt;=Info!$B$32,Info!$B$32,0)</f>
        <v>8</v>
      </c>
      <c r="J77" s="15">
        <f ca="1">I77*2-IF(I77*2&gt;=Info!$B$32,Info!$B$32,0)</f>
        <v>16</v>
      </c>
      <c r="K77" s="15">
        <f ca="1">J77*2-IF(J77*2&gt;=Info!$B$32,Info!$B$32,0)</f>
        <v>32</v>
      </c>
      <c r="L77" s="15">
        <f ca="1">K77*2-IF(K77*2&gt;=Info!$B$32,Info!$B$32,0)</f>
        <v>64</v>
      </c>
      <c r="M77" s="15">
        <f ca="1">L77*2-IF(L77*2&gt;=Info!$B$32,Info!$B$32,0)</f>
        <v>128</v>
      </c>
      <c r="N77" s="15">
        <f ca="1">M77*2-IF(M77*2&gt;=Info!$B$32,Info!$B$32,0)</f>
        <v>256</v>
      </c>
      <c r="O77" s="15">
        <f ca="1">N77*2-IF(N77*2&gt;=Info!$B$32,Info!$B$32,0)</f>
        <v>512</v>
      </c>
      <c r="P77" s="15">
        <f ca="1">O77*2-IF(O77*2&gt;=Info!$B$32,Info!$B$32,0)</f>
        <v>1024</v>
      </c>
      <c r="Q77" s="15">
        <f ca="1">P77*2-IF(P77*2&gt;=Info!$B$32,Info!$B$32,0)</f>
        <v>2048</v>
      </c>
      <c r="R77" s="15">
        <f ca="1">Q77*2-IF(Q77*2&gt;=Info!$B$32,Info!$B$32,0)</f>
        <v>4096</v>
      </c>
      <c r="S77" s="15">
        <f ca="1">R77*2-IF(R77*2&gt;=Info!$B$32,Info!$B$32,0)</f>
        <v>8192</v>
      </c>
      <c r="T77" s="15">
        <f ca="1">S77*2-IF(S77*2&gt;=Info!$B$32,Info!$B$32,0)</f>
        <v>16384</v>
      </c>
      <c r="U77" s="15">
        <f ca="1">T77*2-IF(T77*2&gt;=Info!$B$32,Info!$B$32,0)</f>
        <v>32768</v>
      </c>
      <c r="V77" s="15">
        <f ca="1">U77*2-IF(U77*2&gt;=Info!$B$32,Info!$B$32,0)</f>
        <v>65536</v>
      </c>
      <c r="W77" s="15">
        <f ca="1">V77*2-IF(V77*2&gt;=Info!$B$32,Info!$B$32,0)</f>
        <v>131072</v>
      </c>
      <c r="X77" s="15">
        <f ca="1">W77*2-IF(W77*2&gt;=Info!$B$32,Info!$B$32,0)</f>
        <v>262144</v>
      </c>
      <c r="Y77" s="15">
        <f ca="1">X77*2-IF(X77*2&gt;=Info!$B$32,Info!$B$32,0)</f>
        <v>524288</v>
      </c>
      <c r="Z77" s="15">
        <f ca="1">Y77*2-IF(Y77*2&gt;=Info!$B$32,Info!$B$32,0)</f>
        <v>1048576</v>
      </c>
      <c r="AA77" s="15">
        <f ca="1">Z77*2-IF(Z77*2&gt;=Info!$B$32,Info!$B$32,0)</f>
        <v>2097152</v>
      </c>
      <c r="AB77" s="15">
        <f ca="1">AA77*2-IF(AA77*2&gt;=Info!$B$32,Info!$B$32,0)</f>
        <v>4194304</v>
      </c>
      <c r="AC77" s="15">
        <f ca="1">AB77*2-IF(AB77*2&gt;=Info!$B$32,Info!$B$32,0)</f>
        <v>8388608</v>
      </c>
      <c r="AD77" s="15">
        <f ca="1">AC77*2-IF(AC77*2&gt;=Info!$B$32,Info!$B$32,0)</f>
        <v>16777216</v>
      </c>
      <c r="AE77" s="15">
        <f ca="1">AD77*2-IF(AD77*2&gt;=Info!$B$32,Info!$B$32,0)</f>
        <v>33554432</v>
      </c>
      <c r="AF77" s="15">
        <f ca="1">AE77*2-IF(AE77*2&gt;=Info!$B$32,Info!$B$32,0)</f>
        <v>67108864</v>
      </c>
      <c r="AG77" s="15">
        <f ca="1">AF77*2-IF(AF77*2&gt;=Info!$B$32,Info!$B$32,0)</f>
        <v>134217728</v>
      </c>
      <c r="AH77" s="15">
        <f ca="1">AG77*2-IF(AG77*2&gt;=Info!$B$32,Info!$B$32,0)</f>
        <v>268435456</v>
      </c>
      <c r="AI77" s="15">
        <f ca="1">AH77*2-IF(AH77*2&gt;=Info!$B$32,Info!$B$32,0)</f>
        <v>536870912</v>
      </c>
      <c r="AJ77" s="15">
        <f ca="1">AI77*2-IF(AI77*2&gt;=Info!$B$32,Info!$B$32,0)</f>
        <v>1073741824</v>
      </c>
      <c r="AK77" s="15">
        <f ca="1">AJ77*2-IF(AJ77*2&gt;=Info!$B$32,Info!$B$32,0)</f>
        <v>2147483648</v>
      </c>
      <c r="AL77" s="15">
        <f ca="1">AK77*2-IF(AK77*2&gt;=Info!$B$32,Info!$B$32,0)</f>
        <v>4294967296</v>
      </c>
      <c r="AM77" s="15">
        <f ca="1">AL77*2-IF(AL77*2&gt;=Info!$B$32,Info!$B$32,0)</f>
        <v>8589934592</v>
      </c>
      <c r="AN77" s="15">
        <f ca="1">AM77*2-IF(AM77*2&gt;=Info!$B$32,Info!$B$32,0)</f>
        <v>17179869184</v>
      </c>
      <c r="AO77" s="15">
        <f ca="1">AN77*2-IF(AN77*2&gt;=Info!$B$32,Info!$B$32,0)</f>
        <v>34359738368</v>
      </c>
      <c r="AP77" s="15">
        <f ca="1">AO77*2-IF(AO77*2&gt;=Info!$B$32,Info!$B$32,0)</f>
        <v>68719476736</v>
      </c>
      <c r="AQ77" s="15">
        <f ca="1">AP77*2-IF(AP77*2&gt;=Info!$B$32,Info!$B$32,0)</f>
        <v>137438953472</v>
      </c>
      <c r="AR77" s="15">
        <f ca="1">AQ77*2-IF(AQ77*2&gt;=Info!$B$32,Info!$B$32,0)</f>
        <v>274877906944</v>
      </c>
      <c r="AS77" s="15">
        <f ca="1">AR77*2-IF(AR77*2&gt;=Info!$B$32,Info!$B$32,0)</f>
        <v>549755813888</v>
      </c>
      <c r="AT77" s="15">
        <f ca="1">AS77*2-IF(AS77*2&gt;=Info!$B$32,Info!$B$32,0)</f>
        <v>1099511627776</v>
      </c>
      <c r="AU77" s="15">
        <f ca="1">AT77*2-IF(AT77*2&gt;=Info!$B$32,Info!$B$32,0)</f>
        <v>2199023255552</v>
      </c>
      <c r="AV77" s="15">
        <f ca="1">AU77*2-IF(AU77*2&gt;=Info!$B$32,Info!$B$32,0)</f>
        <v>4398046511104</v>
      </c>
      <c r="AW77" s="15">
        <f ca="1">AV77*2-IF(AV77*2&gt;=Info!$B$32,Info!$B$32,0)</f>
        <v>8796093022208</v>
      </c>
      <c r="AX77" s="15">
        <f ca="1">AW77*2-IF(AW77*2&gt;=Info!$B$32,Info!$B$32,0)</f>
        <v>17592186044416</v>
      </c>
      <c r="AY77" s="15">
        <f ca="1">AX77*2-IF(AX77*2&gt;=Info!$B$32,Info!$B$32,0)</f>
        <v>35184372088832</v>
      </c>
      <c r="AZ77" s="15">
        <f ca="1">AY77*2-IF(AY77*2&gt;=Info!$B$32,Info!$B$32,0)</f>
        <v>70368744177664</v>
      </c>
      <c r="BA77" s="15">
        <f ca="1">AZ77*2-IF(AZ77*2&gt;=Info!$B$32,Info!$B$32,0)</f>
        <v>21421770841281</v>
      </c>
      <c r="BB77" s="15">
        <f ca="1">BA77*2-IF(BA77*2&gt;=Info!$B$32,Info!$B$32,0)</f>
        <v>42843541682562</v>
      </c>
      <c r="BC77" s="15">
        <f ca="1">BB77*2-IF(BB77*2&gt;=Info!$B$32,Info!$B$32,0)</f>
        <v>85687083365124</v>
      </c>
      <c r="BD77" s="13">
        <f ca="1">INDEX(BF77:BH77,A77)</f>
        <v>119315717509292</v>
      </c>
      <c r="BE77" s="13">
        <f ca="1">INDEX(BI77:BK77,A77)</f>
        <v>1</v>
      </c>
      <c r="BF77" s="14" t="str">
        <f ca="1">IF($A77=1,Info!$B$32-1,"")</f>
        <v/>
      </c>
      <c r="BG77" s="14">
        <f ca="1">IF($A77=2,IF($C77&lt;0,Info!$B$32+$C77,$C77),"")</f>
        <v>119315717509292</v>
      </c>
      <c r="BH77" s="14" t="str">
        <f t="shared" ca="1" si="5"/>
        <v/>
      </c>
      <c r="BI77" s="16" t="str">
        <f ca="1">IF($A77=1,Info!$B$32-1,"")</f>
        <v/>
      </c>
      <c r="BJ77" s="16">
        <f t="shared" ca="1" si="6"/>
        <v>1</v>
      </c>
      <c r="BK77" s="16" t="str">
        <f ca="1">IF($A77=3,'part2 invmod'!D76,"")</f>
        <v/>
      </c>
    </row>
    <row r="78" spans="1:63">
      <c r="A78" s="10">
        <f ca="1">OFFSET(Input!C$1,COUNT(Input!$C:$C)-(ROW()-ROW($A$3)+1),0)</f>
        <v>3</v>
      </c>
      <c r="B78" s="7" t="str">
        <f ca="1">OFFSET(Input!D$1,COUNT(Input!$C:$C)-(ROW()-ROW($A$3)+1),0)</f>
        <v>interleave</v>
      </c>
      <c r="C78" s="7">
        <f ca="1">OFFSET(Input!E$1,COUNT(Input!$C:$C)-(ROW()-ROW($A$3)+1),0)</f>
        <v>3</v>
      </c>
      <c r="D78" s="6">
        <f ca="1">MOD(BD78+MOD(SUMPRODUCT(--ISODD(INT(D77/F$2:M$2)),F78:M78),Info!$B$32)+MOD(SUMPRODUCT(--ISODD(INT(D77/N$2:U$2)),N78:U78),Info!$B$32)+MOD(SUMPRODUCT(--ISODD(INT(D77/V$2:AC$2)),V78:AC78),Info!$B$32)+MOD(SUMPRODUCT(--ISODD(INT(D77/AD$2:AK$2)),AD78:AK78),Info!$B$32)+MOD(SUMPRODUCT(--ISODD(INT(D77/AL$2:AS$2)),AL78:AS78),Info!$B$32)+MOD(SUMPRODUCT(--ISODD(INT(D77/AT$2:BA$2)),AT78:BA78),Info!$B$32)+MOD(SUMPRODUCT(--ISODD(INT(D77/BB$2:BC$2)),BB78:BC78),Info!$B$32),Info!$B$32)</f>
        <v>115699300242998</v>
      </c>
      <c r="E78" s="15">
        <f ca="1">MOD(MOD(SUMPRODUCT(--ISODD(INT(E77/F$2:M$2)),F78:M78),Info!$B$32)+MOD(SUMPRODUCT(--ISODD(INT(E77/N$2:U$2)),N78:U78),Info!$B$32)+MOD(SUMPRODUCT(--ISODD(INT(E77/V$2:AC$2)),V78:AC78),Info!$B$32)+MOD(SUMPRODUCT(--ISODD(INT(E77/AD$2:AK$2)),AD78:AK78),Info!$B$32)+MOD(SUMPRODUCT(--ISODD(INT(E77/AL$2:AS$2)),AL78:AS78),Info!$B$32)+MOD(SUMPRODUCT(--ISODD(INT(E77/AT$2:BA$2)),AT78:BA78),Info!$B$32)+MOD(SUMPRODUCT(--ISODD(INT(E77/BB$2:BC$2)),BB78:BC78),Info!$B$32),Info!$B$32)</f>
        <v>78537821883030</v>
      </c>
      <c r="F78" s="15">
        <f t="shared" ca="1" si="4"/>
        <v>39771905838016</v>
      </c>
      <c r="G78" s="15">
        <f ca="1">F78*2-IF(F78*2&gt;=Info!$B$32,Info!$B$32,0)</f>
        <v>79543811676032</v>
      </c>
      <c r="H78" s="15">
        <f ca="1">G78*2-IF(G78*2&gt;=Info!$B$32,Info!$B$32,0)</f>
        <v>39771905838017</v>
      </c>
      <c r="I78" s="15">
        <f ca="1">H78*2-IF(H78*2&gt;=Info!$B$32,Info!$B$32,0)</f>
        <v>79543811676034</v>
      </c>
      <c r="J78" s="15">
        <f ca="1">I78*2-IF(I78*2&gt;=Info!$B$32,Info!$B$32,0)</f>
        <v>39771905838021</v>
      </c>
      <c r="K78" s="15">
        <f ca="1">J78*2-IF(J78*2&gt;=Info!$B$32,Info!$B$32,0)</f>
        <v>79543811676042</v>
      </c>
      <c r="L78" s="15">
        <f ca="1">K78*2-IF(K78*2&gt;=Info!$B$32,Info!$B$32,0)</f>
        <v>39771905838037</v>
      </c>
      <c r="M78" s="15">
        <f ca="1">L78*2-IF(L78*2&gt;=Info!$B$32,Info!$B$32,0)</f>
        <v>79543811676074</v>
      </c>
      <c r="N78" s="15">
        <f ca="1">M78*2-IF(M78*2&gt;=Info!$B$32,Info!$B$32,0)</f>
        <v>39771905838101</v>
      </c>
      <c r="O78" s="15">
        <f ca="1">N78*2-IF(N78*2&gt;=Info!$B$32,Info!$B$32,0)</f>
        <v>79543811676202</v>
      </c>
      <c r="P78" s="15">
        <f ca="1">O78*2-IF(O78*2&gt;=Info!$B$32,Info!$B$32,0)</f>
        <v>39771905838357</v>
      </c>
      <c r="Q78" s="15">
        <f ca="1">P78*2-IF(P78*2&gt;=Info!$B$32,Info!$B$32,0)</f>
        <v>79543811676714</v>
      </c>
      <c r="R78" s="15">
        <f ca="1">Q78*2-IF(Q78*2&gt;=Info!$B$32,Info!$B$32,0)</f>
        <v>39771905839381</v>
      </c>
      <c r="S78" s="15">
        <f ca="1">R78*2-IF(R78*2&gt;=Info!$B$32,Info!$B$32,0)</f>
        <v>79543811678762</v>
      </c>
      <c r="T78" s="15">
        <f ca="1">S78*2-IF(S78*2&gt;=Info!$B$32,Info!$B$32,0)</f>
        <v>39771905843477</v>
      </c>
      <c r="U78" s="15">
        <f ca="1">T78*2-IF(T78*2&gt;=Info!$B$32,Info!$B$32,0)</f>
        <v>79543811686954</v>
      </c>
      <c r="V78" s="15">
        <f ca="1">U78*2-IF(U78*2&gt;=Info!$B$32,Info!$B$32,0)</f>
        <v>39771905859861</v>
      </c>
      <c r="W78" s="15">
        <f ca="1">V78*2-IF(V78*2&gt;=Info!$B$32,Info!$B$32,0)</f>
        <v>79543811719722</v>
      </c>
      <c r="X78" s="15">
        <f ca="1">W78*2-IF(W78*2&gt;=Info!$B$32,Info!$B$32,0)</f>
        <v>39771905925397</v>
      </c>
      <c r="Y78" s="15">
        <f ca="1">X78*2-IF(X78*2&gt;=Info!$B$32,Info!$B$32,0)</f>
        <v>79543811850794</v>
      </c>
      <c r="Z78" s="15">
        <f ca="1">Y78*2-IF(Y78*2&gt;=Info!$B$32,Info!$B$32,0)</f>
        <v>39771906187541</v>
      </c>
      <c r="AA78" s="15">
        <f ca="1">Z78*2-IF(Z78*2&gt;=Info!$B$32,Info!$B$32,0)</f>
        <v>79543812375082</v>
      </c>
      <c r="AB78" s="15">
        <f ca="1">AA78*2-IF(AA78*2&gt;=Info!$B$32,Info!$B$32,0)</f>
        <v>39771907236117</v>
      </c>
      <c r="AC78" s="15">
        <f ca="1">AB78*2-IF(AB78*2&gt;=Info!$B$32,Info!$B$32,0)</f>
        <v>79543814472234</v>
      </c>
      <c r="AD78" s="15">
        <f ca="1">AC78*2-IF(AC78*2&gt;=Info!$B$32,Info!$B$32,0)</f>
        <v>39771911430421</v>
      </c>
      <c r="AE78" s="15">
        <f ca="1">AD78*2-IF(AD78*2&gt;=Info!$B$32,Info!$B$32,0)</f>
        <v>79543822860842</v>
      </c>
      <c r="AF78" s="15">
        <f ca="1">AE78*2-IF(AE78*2&gt;=Info!$B$32,Info!$B$32,0)</f>
        <v>39771928207637</v>
      </c>
      <c r="AG78" s="15">
        <f ca="1">AF78*2-IF(AF78*2&gt;=Info!$B$32,Info!$B$32,0)</f>
        <v>79543856415274</v>
      </c>
      <c r="AH78" s="15">
        <f ca="1">AG78*2-IF(AG78*2&gt;=Info!$B$32,Info!$B$32,0)</f>
        <v>39771995316501</v>
      </c>
      <c r="AI78" s="15">
        <f ca="1">AH78*2-IF(AH78*2&gt;=Info!$B$32,Info!$B$32,0)</f>
        <v>79543990633002</v>
      </c>
      <c r="AJ78" s="15">
        <f ca="1">AI78*2-IF(AI78*2&gt;=Info!$B$32,Info!$B$32,0)</f>
        <v>39772263751957</v>
      </c>
      <c r="AK78" s="15">
        <f ca="1">AJ78*2-IF(AJ78*2&gt;=Info!$B$32,Info!$B$32,0)</f>
        <v>79544527503914</v>
      </c>
      <c r="AL78" s="15">
        <f ca="1">AK78*2-IF(AK78*2&gt;=Info!$B$32,Info!$B$32,0)</f>
        <v>39773337493781</v>
      </c>
      <c r="AM78" s="15">
        <f ca="1">AL78*2-IF(AL78*2&gt;=Info!$B$32,Info!$B$32,0)</f>
        <v>79546674987562</v>
      </c>
      <c r="AN78" s="15">
        <f ca="1">AM78*2-IF(AM78*2&gt;=Info!$B$32,Info!$B$32,0)</f>
        <v>39777632461077</v>
      </c>
      <c r="AO78" s="15">
        <f ca="1">AN78*2-IF(AN78*2&gt;=Info!$B$32,Info!$B$32,0)</f>
        <v>79555264922154</v>
      </c>
      <c r="AP78" s="15">
        <f ca="1">AO78*2-IF(AO78*2&gt;=Info!$B$32,Info!$B$32,0)</f>
        <v>39794812330261</v>
      </c>
      <c r="AQ78" s="15">
        <f ca="1">AP78*2-IF(AP78*2&gt;=Info!$B$32,Info!$B$32,0)</f>
        <v>79589624660522</v>
      </c>
      <c r="AR78" s="15">
        <f ca="1">AQ78*2-IF(AQ78*2&gt;=Info!$B$32,Info!$B$32,0)</f>
        <v>39863531806997</v>
      </c>
      <c r="AS78" s="15">
        <f ca="1">AR78*2-IF(AR78*2&gt;=Info!$B$32,Info!$B$32,0)</f>
        <v>79727063613994</v>
      </c>
      <c r="AT78" s="15">
        <f ca="1">AS78*2-IF(AS78*2&gt;=Info!$B$32,Info!$B$32,0)</f>
        <v>40138409713941</v>
      </c>
      <c r="AU78" s="15">
        <f ca="1">AT78*2-IF(AT78*2&gt;=Info!$B$32,Info!$B$32,0)</f>
        <v>80276819427882</v>
      </c>
      <c r="AV78" s="15">
        <f ca="1">AU78*2-IF(AU78*2&gt;=Info!$B$32,Info!$B$32,0)</f>
        <v>41237921341717</v>
      </c>
      <c r="AW78" s="15">
        <f ca="1">AV78*2-IF(AV78*2&gt;=Info!$B$32,Info!$B$32,0)</f>
        <v>82475842683434</v>
      </c>
      <c r="AX78" s="15">
        <f ca="1">AW78*2-IF(AW78*2&gt;=Info!$B$32,Info!$B$32,0)</f>
        <v>45635967852821</v>
      </c>
      <c r="AY78" s="15">
        <f ca="1">AX78*2-IF(AX78*2&gt;=Info!$B$32,Info!$B$32,0)</f>
        <v>91271935705642</v>
      </c>
      <c r="AZ78" s="15">
        <f ca="1">AY78*2-IF(AY78*2&gt;=Info!$B$32,Info!$B$32,0)</f>
        <v>63228153897237</v>
      </c>
      <c r="BA78" s="15">
        <f ca="1">AZ78*2-IF(AZ78*2&gt;=Info!$B$32,Info!$B$32,0)</f>
        <v>7140590280427</v>
      </c>
      <c r="BB78" s="15">
        <f ca="1">BA78*2-IF(BA78*2&gt;=Info!$B$32,Info!$B$32,0)</f>
        <v>14281180560854</v>
      </c>
      <c r="BC78" s="15">
        <f ca="1">BB78*2-IF(BB78*2&gt;=Info!$B$32,Info!$B$32,0)</f>
        <v>28562361121708</v>
      </c>
      <c r="BD78" s="13">
        <f ca="1">INDEX(BF78:BH78,A78)</f>
        <v>0</v>
      </c>
      <c r="BE78" s="13">
        <f ca="1">INDEX(BI78:BK78,A78)</f>
        <v>39771905838016</v>
      </c>
      <c r="BF78" s="14" t="str">
        <f ca="1">IF($A78=1,Info!$B$32-1,"")</f>
        <v/>
      </c>
      <c r="BG78" s="14" t="str">
        <f ca="1">IF($A78=2,IF($C78&lt;0,Info!$B$32+$C78,$C78),"")</f>
        <v/>
      </c>
      <c r="BH78" s="14">
        <f t="shared" ca="1" si="5"/>
        <v>0</v>
      </c>
      <c r="BI78" s="16" t="str">
        <f ca="1">IF($A78=1,Info!$B$32-1,"")</f>
        <v/>
      </c>
      <c r="BJ78" s="16" t="str">
        <f t="shared" ca="1" si="6"/>
        <v/>
      </c>
      <c r="BK78" s="16">
        <f ca="1">IF($A78=3,'part2 invmod'!D77,"")</f>
        <v>39771905838016</v>
      </c>
    </row>
    <row r="79" spans="1:63">
      <c r="A79" s="10">
        <f ca="1">OFFSET(Input!C$1,COUNT(Input!$C:$C)-(ROW()-ROW($A$3)+1),0)</f>
        <v>1</v>
      </c>
      <c r="B79" s="7" t="str">
        <f ca="1">OFFSET(Input!D$1,COUNT(Input!$C:$C)-(ROW()-ROW($A$3)+1),0)</f>
        <v>reverse</v>
      </c>
      <c r="C79" s="7">
        <f ca="1">OFFSET(Input!E$1,COUNT(Input!$C:$C)-(ROW()-ROW($A$3)+1),0)</f>
        <v>0</v>
      </c>
      <c r="D79" s="6">
        <f ca="1">MOD(BD79+MOD(SUMPRODUCT(--ISODD(INT(D78/F$2:M$2)),F79:M79),Info!$B$32)+MOD(SUMPRODUCT(--ISODD(INT(D78/N$2:U$2)),N79:U79),Info!$B$32)+MOD(SUMPRODUCT(--ISODD(INT(D78/V$2:AC$2)),V79:AC79),Info!$B$32)+MOD(SUMPRODUCT(--ISODD(INT(D78/AD$2:AK$2)),AD79:AK79),Info!$B$32)+MOD(SUMPRODUCT(--ISODD(INT(D78/AL$2:AS$2)),AL79:AS79),Info!$B$32)+MOD(SUMPRODUCT(--ISODD(INT(D78/AT$2:BA$2)),AT79:BA79),Info!$B$32)+MOD(SUMPRODUCT(--ISODD(INT(D78/BB$2:BC$2)),BB79:BC79),Info!$B$32),Info!$B$32)</f>
        <v>3616417271048</v>
      </c>
      <c r="E79" s="15">
        <f ca="1">MOD(MOD(SUMPRODUCT(--ISODD(INT(E78/F$2:M$2)),F79:M79),Info!$B$32)+MOD(SUMPRODUCT(--ISODD(INT(E78/N$2:U$2)),N79:U79),Info!$B$32)+MOD(SUMPRODUCT(--ISODD(INT(E78/V$2:AC$2)),V79:AC79),Info!$B$32)+MOD(SUMPRODUCT(--ISODD(INT(E78/AD$2:AK$2)),AD79:AK79),Info!$B$32)+MOD(SUMPRODUCT(--ISODD(INT(E78/AL$2:AS$2)),AL79:AS79),Info!$B$32)+MOD(SUMPRODUCT(--ISODD(INT(E78/AT$2:BA$2)),AT79:BA79),Info!$B$32)+MOD(SUMPRODUCT(--ISODD(INT(E78/BB$2:BC$2)),BB79:BC79),Info!$B$32),Info!$B$32)</f>
        <v>40777895631017</v>
      </c>
      <c r="F79" s="15">
        <f t="shared" ca="1" si="4"/>
        <v>119315717514046</v>
      </c>
      <c r="G79" s="15">
        <f ca="1">F79*2-IF(F79*2&gt;=Info!$B$32,Info!$B$32,0)</f>
        <v>119315717514045</v>
      </c>
      <c r="H79" s="15">
        <f ca="1">G79*2-IF(G79*2&gt;=Info!$B$32,Info!$B$32,0)</f>
        <v>119315717514043</v>
      </c>
      <c r="I79" s="15">
        <f ca="1">H79*2-IF(H79*2&gt;=Info!$B$32,Info!$B$32,0)</f>
        <v>119315717514039</v>
      </c>
      <c r="J79" s="15">
        <f ca="1">I79*2-IF(I79*2&gt;=Info!$B$32,Info!$B$32,0)</f>
        <v>119315717514031</v>
      </c>
      <c r="K79" s="15">
        <f ca="1">J79*2-IF(J79*2&gt;=Info!$B$32,Info!$B$32,0)</f>
        <v>119315717514015</v>
      </c>
      <c r="L79" s="15">
        <f ca="1">K79*2-IF(K79*2&gt;=Info!$B$32,Info!$B$32,0)</f>
        <v>119315717513983</v>
      </c>
      <c r="M79" s="15">
        <f ca="1">L79*2-IF(L79*2&gt;=Info!$B$32,Info!$B$32,0)</f>
        <v>119315717513919</v>
      </c>
      <c r="N79" s="15">
        <f ca="1">M79*2-IF(M79*2&gt;=Info!$B$32,Info!$B$32,0)</f>
        <v>119315717513791</v>
      </c>
      <c r="O79" s="15">
        <f ca="1">N79*2-IF(N79*2&gt;=Info!$B$32,Info!$B$32,0)</f>
        <v>119315717513535</v>
      </c>
      <c r="P79" s="15">
        <f ca="1">O79*2-IF(O79*2&gt;=Info!$B$32,Info!$B$32,0)</f>
        <v>119315717513023</v>
      </c>
      <c r="Q79" s="15">
        <f ca="1">P79*2-IF(P79*2&gt;=Info!$B$32,Info!$B$32,0)</f>
        <v>119315717511999</v>
      </c>
      <c r="R79" s="15">
        <f ca="1">Q79*2-IF(Q79*2&gt;=Info!$B$32,Info!$B$32,0)</f>
        <v>119315717509951</v>
      </c>
      <c r="S79" s="15">
        <f ca="1">R79*2-IF(R79*2&gt;=Info!$B$32,Info!$B$32,0)</f>
        <v>119315717505855</v>
      </c>
      <c r="T79" s="15">
        <f ca="1">S79*2-IF(S79*2&gt;=Info!$B$32,Info!$B$32,0)</f>
        <v>119315717497663</v>
      </c>
      <c r="U79" s="15">
        <f ca="1">T79*2-IF(T79*2&gt;=Info!$B$32,Info!$B$32,0)</f>
        <v>119315717481279</v>
      </c>
      <c r="V79" s="15">
        <f ca="1">U79*2-IF(U79*2&gt;=Info!$B$32,Info!$B$32,0)</f>
        <v>119315717448511</v>
      </c>
      <c r="W79" s="15">
        <f ca="1">V79*2-IF(V79*2&gt;=Info!$B$32,Info!$B$32,0)</f>
        <v>119315717382975</v>
      </c>
      <c r="X79" s="15">
        <f ca="1">W79*2-IF(W79*2&gt;=Info!$B$32,Info!$B$32,0)</f>
        <v>119315717251903</v>
      </c>
      <c r="Y79" s="15">
        <f ca="1">X79*2-IF(X79*2&gt;=Info!$B$32,Info!$B$32,0)</f>
        <v>119315716989759</v>
      </c>
      <c r="Z79" s="15">
        <f ca="1">Y79*2-IF(Y79*2&gt;=Info!$B$32,Info!$B$32,0)</f>
        <v>119315716465471</v>
      </c>
      <c r="AA79" s="15">
        <f ca="1">Z79*2-IF(Z79*2&gt;=Info!$B$32,Info!$B$32,0)</f>
        <v>119315715416895</v>
      </c>
      <c r="AB79" s="15">
        <f ca="1">AA79*2-IF(AA79*2&gt;=Info!$B$32,Info!$B$32,0)</f>
        <v>119315713319743</v>
      </c>
      <c r="AC79" s="15">
        <f ca="1">AB79*2-IF(AB79*2&gt;=Info!$B$32,Info!$B$32,0)</f>
        <v>119315709125439</v>
      </c>
      <c r="AD79" s="15">
        <f ca="1">AC79*2-IF(AC79*2&gt;=Info!$B$32,Info!$B$32,0)</f>
        <v>119315700736831</v>
      </c>
      <c r="AE79" s="15">
        <f ca="1">AD79*2-IF(AD79*2&gt;=Info!$B$32,Info!$B$32,0)</f>
        <v>119315683959615</v>
      </c>
      <c r="AF79" s="15">
        <f ca="1">AE79*2-IF(AE79*2&gt;=Info!$B$32,Info!$B$32,0)</f>
        <v>119315650405183</v>
      </c>
      <c r="AG79" s="15">
        <f ca="1">AF79*2-IF(AF79*2&gt;=Info!$B$32,Info!$B$32,0)</f>
        <v>119315583296319</v>
      </c>
      <c r="AH79" s="15">
        <f ca="1">AG79*2-IF(AG79*2&gt;=Info!$B$32,Info!$B$32,0)</f>
        <v>119315449078591</v>
      </c>
      <c r="AI79" s="15">
        <f ca="1">AH79*2-IF(AH79*2&gt;=Info!$B$32,Info!$B$32,0)</f>
        <v>119315180643135</v>
      </c>
      <c r="AJ79" s="15">
        <f ca="1">AI79*2-IF(AI79*2&gt;=Info!$B$32,Info!$B$32,0)</f>
        <v>119314643772223</v>
      </c>
      <c r="AK79" s="15">
        <f ca="1">AJ79*2-IF(AJ79*2&gt;=Info!$B$32,Info!$B$32,0)</f>
        <v>119313570030399</v>
      </c>
      <c r="AL79" s="15">
        <f ca="1">AK79*2-IF(AK79*2&gt;=Info!$B$32,Info!$B$32,0)</f>
        <v>119311422546751</v>
      </c>
      <c r="AM79" s="15">
        <f ca="1">AL79*2-IF(AL79*2&gt;=Info!$B$32,Info!$B$32,0)</f>
        <v>119307127579455</v>
      </c>
      <c r="AN79" s="15">
        <f ca="1">AM79*2-IF(AM79*2&gt;=Info!$B$32,Info!$B$32,0)</f>
        <v>119298537644863</v>
      </c>
      <c r="AO79" s="15">
        <f ca="1">AN79*2-IF(AN79*2&gt;=Info!$B$32,Info!$B$32,0)</f>
        <v>119281357775679</v>
      </c>
      <c r="AP79" s="15">
        <f ca="1">AO79*2-IF(AO79*2&gt;=Info!$B$32,Info!$B$32,0)</f>
        <v>119246998037311</v>
      </c>
      <c r="AQ79" s="15">
        <f ca="1">AP79*2-IF(AP79*2&gt;=Info!$B$32,Info!$B$32,0)</f>
        <v>119178278560575</v>
      </c>
      <c r="AR79" s="15">
        <f ca="1">AQ79*2-IF(AQ79*2&gt;=Info!$B$32,Info!$B$32,0)</f>
        <v>119040839607103</v>
      </c>
      <c r="AS79" s="15">
        <f ca="1">AR79*2-IF(AR79*2&gt;=Info!$B$32,Info!$B$32,0)</f>
        <v>118765961700159</v>
      </c>
      <c r="AT79" s="15">
        <f ca="1">AS79*2-IF(AS79*2&gt;=Info!$B$32,Info!$B$32,0)</f>
        <v>118216205886271</v>
      </c>
      <c r="AU79" s="15">
        <f ca="1">AT79*2-IF(AT79*2&gt;=Info!$B$32,Info!$B$32,0)</f>
        <v>117116694258495</v>
      </c>
      <c r="AV79" s="15">
        <f ca="1">AU79*2-IF(AU79*2&gt;=Info!$B$32,Info!$B$32,0)</f>
        <v>114917671002943</v>
      </c>
      <c r="AW79" s="15">
        <f ca="1">AV79*2-IF(AV79*2&gt;=Info!$B$32,Info!$B$32,0)</f>
        <v>110519624491839</v>
      </c>
      <c r="AX79" s="15">
        <f ca="1">AW79*2-IF(AW79*2&gt;=Info!$B$32,Info!$B$32,0)</f>
        <v>101723531469631</v>
      </c>
      <c r="AY79" s="15">
        <f ca="1">AX79*2-IF(AX79*2&gt;=Info!$B$32,Info!$B$32,0)</f>
        <v>84131345425215</v>
      </c>
      <c r="AZ79" s="15">
        <f ca="1">AY79*2-IF(AY79*2&gt;=Info!$B$32,Info!$B$32,0)</f>
        <v>48946973336383</v>
      </c>
      <c r="BA79" s="15">
        <f ca="1">AZ79*2-IF(AZ79*2&gt;=Info!$B$32,Info!$B$32,0)</f>
        <v>97893946672766</v>
      </c>
      <c r="BB79" s="15">
        <f ca="1">BA79*2-IF(BA79*2&gt;=Info!$B$32,Info!$B$32,0)</f>
        <v>76472175831485</v>
      </c>
      <c r="BC79" s="15">
        <f ca="1">BB79*2-IF(BB79*2&gt;=Info!$B$32,Info!$B$32,0)</f>
        <v>33628634148923</v>
      </c>
      <c r="BD79" s="13">
        <f ca="1">INDEX(BF79:BH79,A79)</f>
        <v>119315717514046</v>
      </c>
      <c r="BE79" s="13">
        <f ca="1">INDEX(BI79:BK79,A79)</f>
        <v>119315717514046</v>
      </c>
      <c r="BF79" s="14">
        <f ca="1">IF($A79=1,Info!$B$32-1,"")</f>
        <v>119315717514046</v>
      </c>
      <c r="BG79" s="14" t="str">
        <f ca="1">IF($A79=2,IF($C79&lt;0,Info!$B$32+$C79,$C79),"")</f>
        <v/>
      </c>
      <c r="BH79" s="14" t="str">
        <f t="shared" ca="1" si="5"/>
        <v/>
      </c>
      <c r="BI79" s="16">
        <f ca="1">IF($A79=1,Info!$B$32-1,"")</f>
        <v>119315717514046</v>
      </c>
      <c r="BJ79" s="16" t="str">
        <f t="shared" ca="1" si="6"/>
        <v/>
      </c>
      <c r="BK79" s="16" t="str">
        <f ca="1">IF($A79=3,'part2 invmod'!D78,"")</f>
        <v/>
      </c>
    </row>
    <row r="80" spans="1:63">
      <c r="A80" s="10">
        <f ca="1">OFFSET(Input!C$1,COUNT(Input!$C:$C)-(ROW()-ROW($A$3)+1),0)</f>
        <v>2</v>
      </c>
      <c r="B80" s="7" t="str">
        <f ca="1">OFFSET(Input!D$1,COUNT(Input!$C:$C)-(ROW()-ROW($A$3)+1),0)</f>
        <v>offset</v>
      </c>
      <c r="C80" s="7">
        <f ca="1">OFFSET(Input!E$1,COUNT(Input!$C:$C)-(ROW()-ROW($A$3)+1),0)</f>
        <v>-6222</v>
      </c>
      <c r="D80" s="6">
        <f ca="1">MOD(BD80+MOD(SUMPRODUCT(--ISODD(INT(D79/F$2:M$2)),F80:M80),Info!$B$32)+MOD(SUMPRODUCT(--ISODD(INT(D79/N$2:U$2)),N80:U80),Info!$B$32)+MOD(SUMPRODUCT(--ISODD(INT(D79/V$2:AC$2)),V80:AC80),Info!$B$32)+MOD(SUMPRODUCT(--ISODD(INT(D79/AD$2:AK$2)),AD80:AK80),Info!$B$32)+MOD(SUMPRODUCT(--ISODD(INT(D79/AL$2:AS$2)),AL80:AS80),Info!$B$32)+MOD(SUMPRODUCT(--ISODD(INT(D79/AT$2:BA$2)),AT80:BA80),Info!$B$32)+MOD(SUMPRODUCT(--ISODD(INT(D79/BB$2:BC$2)),BB80:BC80),Info!$B$32),Info!$B$32)</f>
        <v>3616417264826</v>
      </c>
      <c r="E80" s="15">
        <f ca="1">MOD(MOD(SUMPRODUCT(--ISODD(INT(E79/F$2:M$2)),F80:M80),Info!$B$32)+MOD(SUMPRODUCT(--ISODD(INT(E79/N$2:U$2)),N80:U80),Info!$B$32)+MOD(SUMPRODUCT(--ISODD(INT(E79/V$2:AC$2)),V80:AC80),Info!$B$32)+MOD(SUMPRODUCT(--ISODD(INT(E79/AD$2:AK$2)),AD80:AK80),Info!$B$32)+MOD(SUMPRODUCT(--ISODD(INT(E79/AL$2:AS$2)),AL80:AS80),Info!$B$32)+MOD(SUMPRODUCT(--ISODD(INT(E79/AT$2:BA$2)),AT80:BA80),Info!$B$32)+MOD(SUMPRODUCT(--ISODD(INT(E79/BB$2:BC$2)),BB80:BC80),Info!$B$32),Info!$B$32)</f>
        <v>40777895631017</v>
      </c>
      <c r="F80" s="15">
        <f t="shared" ca="1" si="4"/>
        <v>1</v>
      </c>
      <c r="G80" s="15">
        <f ca="1">F80*2-IF(F80*2&gt;=Info!$B$32,Info!$B$32,0)</f>
        <v>2</v>
      </c>
      <c r="H80" s="15">
        <f ca="1">G80*2-IF(G80*2&gt;=Info!$B$32,Info!$B$32,0)</f>
        <v>4</v>
      </c>
      <c r="I80" s="15">
        <f ca="1">H80*2-IF(H80*2&gt;=Info!$B$32,Info!$B$32,0)</f>
        <v>8</v>
      </c>
      <c r="J80" s="15">
        <f ca="1">I80*2-IF(I80*2&gt;=Info!$B$32,Info!$B$32,0)</f>
        <v>16</v>
      </c>
      <c r="K80" s="15">
        <f ca="1">J80*2-IF(J80*2&gt;=Info!$B$32,Info!$B$32,0)</f>
        <v>32</v>
      </c>
      <c r="L80" s="15">
        <f ca="1">K80*2-IF(K80*2&gt;=Info!$B$32,Info!$B$32,0)</f>
        <v>64</v>
      </c>
      <c r="M80" s="15">
        <f ca="1">L80*2-IF(L80*2&gt;=Info!$B$32,Info!$B$32,0)</f>
        <v>128</v>
      </c>
      <c r="N80" s="15">
        <f ca="1">M80*2-IF(M80*2&gt;=Info!$B$32,Info!$B$32,0)</f>
        <v>256</v>
      </c>
      <c r="O80" s="15">
        <f ca="1">N80*2-IF(N80*2&gt;=Info!$B$32,Info!$B$32,0)</f>
        <v>512</v>
      </c>
      <c r="P80" s="15">
        <f ca="1">O80*2-IF(O80*2&gt;=Info!$B$32,Info!$B$32,0)</f>
        <v>1024</v>
      </c>
      <c r="Q80" s="15">
        <f ca="1">P80*2-IF(P80*2&gt;=Info!$B$32,Info!$B$32,0)</f>
        <v>2048</v>
      </c>
      <c r="R80" s="15">
        <f ca="1">Q80*2-IF(Q80*2&gt;=Info!$B$32,Info!$B$32,0)</f>
        <v>4096</v>
      </c>
      <c r="S80" s="15">
        <f ca="1">R80*2-IF(R80*2&gt;=Info!$B$32,Info!$B$32,0)</f>
        <v>8192</v>
      </c>
      <c r="T80" s="15">
        <f ca="1">S80*2-IF(S80*2&gt;=Info!$B$32,Info!$B$32,0)</f>
        <v>16384</v>
      </c>
      <c r="U80" s="15">
        <f ca="1">T80*2-IF(T80*2&gt;=Info!$B$32,Info!$B$32,0)</f>
        <v>32768</v>
      </c>
      <c r="V80" s="15">
        <f ca="1">U80*2-IF(U80*2&gt;=Info!$B$32,Info!$B$32,0)</f>
        <v>65536</v>
      </c>
      <c r="W80" s="15">
        <f ca="1">V80*2-IF(V80*2&gt;=Info!$B$32,Info!$B$32,0)</f>
        <v>131072</v>
      </c>
      <c r="X80" s="15">
        <f ca="1">W80*2-IF(W80*2&gt;=Info!$B$32,Info!$B$32,0)</f>
        <v>262144</v>
      </c>
      <c r="Y80" s="15">
        <f ca="1">X80*2-IF(X80*2&gt;=Info!$B$32,Info!$B$32,0)</f>
        <v>524288</v>
      </c>
      <c r="Z80" s="15">
        <f ca="1">Y80*2-IF(Y80*2&gt;=Info!$B$32,Info!$B$32,0)</f>
        <v>1048576</v>
      </c>
      <c r="AA80" s="15">
        <f ca="1">Z80*2-IF(Z80*2&gt;=Info!$B$32,Info!$B$32,0)</f>
        <v>2097152</v>
      </c>
      <c r="AB80" s="15">
        <f ca="1">AA80*2-IF(AA80*2&gt;=Info!$B$32,Info!$B$32,0)</f>
        <v>4194304</v>
      </c>
      <c r="AC80" s="15">
        <f ca="1">AB80*2-IF(AB80*2&gt;=Info!$B$32,Info!$B$32,0)</f>
        <v>8388608</v>
      </c>
      <c r="AD80" s="15">
        <f ca="1">AC80*2-IF(AC80*2&gt;=Info!$B$32,Info!$B$32,0)</f>
        <v>16777216</v>
      </c>
      <c r="AE80" s="15">
        <f ca="1">AD80*2-IF(AD80*2&gt;=Info!$B$32,Info!$B$32,0)</f>
        <v>33554432</v>
      </c>
      <c r="AF80" s="15">
        <f ca="1">AE80*2-IF(AE80*2&gt;=Info!$B$32,Info!$B$32,0)</f>
        <v>67108864</v>
      </c>
      <c r="AG80" s="15">
        <f ca="1">AF80*2-IF(AF80*2&gt;=Info!$B$32,Info!$B$32,0)</f>
        <v>134217728</v>
      </c>
      <c r="AH80" s="15">
        <f ca="1">AG80*2-IF(AG80*2&gt;=Info!$B$32,Info!$B$32,0)</f>
        <v>268435456</v>
      </c>
      <c r="AI80" s="15">
        <f ca="1">AH80*2-IF(AH80*2&gt;=Info!$B$32,Info!$B$32,0)</f>
        <v>536870912</v>
      </c>
      <c r="AJ80" s="15">
        <f ca="1">AI80*2-IF(AI80*2&gt;=Info!$B$32,Info!$B$32,0)</f>
        <v>1073741824</v>
      </c>
      <c r="AK80" s="15">
        <f ca="1">AJ80*2-IF(AJ80*2&gt;=Info!$B$32,Info!$B$32,0)</f>
        <v>2147483648</v>
      </c>
      <c r="AL80" s="15">
        <f ca="1">AK80*2-IF(AK80*2&gt;=Info!$B$32,Info!$B$32,0)</f>
        <v>4294967296</v>
      </c>
      <c r="AM80" s="15">
        <f ca="1">AL80*2-IF(AL80*2&gt;=Info!$B$32,Info!$B$32,0)</f>
        <v>8589934592</v>
      </c>
      <c r="AN80" s="15">
        <f ca="1">AM80*2-IF(AM80*2&gt;=Info!$B$32,Info!$B$32,0)</f>
        <v>17179869184</v>
      </c>
      <c r="AO80" s="15">
        <f ca="1">AN80*2-IF(AN80*2&gt;=Info!$B$32,Info!$B$32,0)</f>
        <v>34359738368</v>
      </c>
      <c r="AP80" s="15">
        <f ca="1">AO80*2-IF(AO80*2&gt;=Info!$B$32,Info!$B$32,0)</f>
        <v>68719476736</v>
      </c>
      <c r="AQ80" s="15">
        <f ca="1">AP80*2-IF(AP80*2&gt;=Info!$B$32,Info!$B$32,0)</f>
        <v>137438953472</v>
      </c>
      <c r="AR80" s="15">
        <f ca="1">AQ80*2-IF(AQ80*2&gt;=Info!$B$32,Info!$B$32,0)</f>
        <v>274877906944</v>
      </c>
      <c r="AS80" s="15">
        <f ca="1">AR80*2-IF(AR80*2&gt;=Info!$B$32,Info!$B$32,0)</f>
        <v>549755813888</v>
      </c>
      <c r="AT80" s="15">
        <f ca="1">AS80*2-IF(AS80*2&gt;=Info!$B$32,Info!$B$32,0)</f>
        <v>1099511627776</v>
      </c>
      <c r="AU80" s="15">
        <f ca="1">AT80*2-IF(AT80*2&gt;=Info!$B$32,Info!$B$32,0)</f>
        <v>2199023255552</v>
      </c>
      <c r="AV80" s="15">
        <f ca="1">AU80*2-IF(AU80*2&gt;=Info!$B$32,Info!$B$32,0)</f>
        <v>4398046511104</v>
      </c>
      <c r="AW80" s="15">
        <f ca="1">AV80*2-IF(AV80*2&gt;=Info!$B$32,Info!$B$32,0)</f>
        <v>8796093022208</v>
      </c>
      <c r="AX80" s="15">
        <f ca="1">AW80*2-IF(AW80*2&gt;=Info!$B$32,Info!$B$32,0)</f>
        <v>17592186044416</v>
      </c>
      <c r="AY80" s="15">
        <f ca="1">AX80*2-IF(AX80*2&gt;=Info!$B$32,Info!$B$32,0)</f>
        <v>35184372088832</v>
      </c>
      <c r="AZ80" s="15">
        <f ca="1">AY80*2-IF(AY80*2&gt;=Info!$B$32,Info!$B$32,0)</f>
        <v>70368744177664</v>
      </c>
      <c r="BA80" s="15">
        <f ca="1">AZ80*2-IF(AZ80*2&gt;=Info!$B$32,Info!$B$32,0)</f>
        <v>21421770841281</v>
      </c>
      <c r="BB80" s="15">
        <f ca="1">BA80*2-IF(BA80*2&gt;=Info!$B$32,Info!$B$32,0)</f>
        <v>42843541682562</v>
      </c>
      <c r="BC80" s="15">
        <f ca="1">BB80*2-IF(BB80*2&gt;=Info!$B$32,Info!$B$32,0)</f>
        <v>85687083365124</v>
      </c>
      <c r="BD80" s="13">
        <f ca="1">INDEX(BF80:BH80,A80)</f>
        <v>119315717507825</v>
      </c>
      <c r="BE80" s="13">
        <f ca="1">INDEX(BI80:BK80,A80)</f>
        <v>1</v>
      </c>
      <c r="BF80" s="14" t="str">
        <f ca="1">IF($A80=1,Info!$B$32-1,"")</f>
        <v/>
      </c>
      <c r="BG80" s="14">
        <f ca="1">IF($A80=2,IF($C80&lt;0,Info!$B$32+$C80,$C80),"")</f>
        <v>119315717507825</v>
      </c>
      <c r="BH80" s="14" t="str">
        <f t="shared" ca="1" si="5"/>
        <v/>
      </c>
      <c r="BI80" s="16" t="str">
        <f ca="1">IF($A80=1,Info!$B$32-1,"")</f>
        <v/>
      </c>
      <c r="BJ80" s="16">
        <f t="shared" ca="1" si="6"/>
        <v>1</v>
      </c>
      <c r="BK80" s="16" t="str">
        <f ca="1">IF($A80=3,'part2 invmod'!D79,"")</f>
        <v/>
      </c>
    </row>
    <row r="81" spans="1:63">
      <c r="A81" s="10">
        <f ca="1">OFFSET(Input!C$1,COUNT(Input!$C:$C)-(ROW()-ROW($A$3)+1),0)</f>
        <v>3</v>
      </c>
      <c r="B81" s="7" t="str">
        <f ca="1">OFFSET(Input!D$1,COUNT(Input!$C:$C)-(ROW()-ROW($A$3)+1),0)</f>
        <v>interleave</v>
      </c>
      <c r="C81" s="7">
        <f ca="1">OFFSET(Input!E$1,COUNT(Input!$C:$C)-(ROW()-ROW($A$3)+1),0)</f>
        <v>37</v>
      </c>
      <c r="D81" s="6">
        <f ca="1">MOD(BD81+MOD(SUMPRODUCT(--ISODD(INT(D80/F$2:M$2)),F81:M81),Info!$B$32)+MOD(SUMPRODUCT(--ISODD(INT(D80/N$2:U$2)),N81:U81),Info!$B$32)+MOD(SUMPRODUCT(--ISODD(INT(D80/V$2:AC$2)),V81:AC81),Info!$B$32)+MOD(SUMPRODUCT(--ISODD(INT(D80/AD$2:AK$2)),AD81:AK81),Info!$B$32)+MOD(SUMPRODUCT(--ISODD(INT(D80/AL$2:AS$2)),AL81:AS81),Info!$B$32)+MOD(SUMPRODUCT(--ISODD(INT(D80/AT$2:BA$2)),AT81:BA81),Info!$B$32)+MOD(SUMPRODUCT(--ISODD(INT(D80/BB$2:BC$2)),BB81:BC81),Info!$B$32),Info!$B$32)</f>
        <v>6547239251160</v>
      </c>
      <c r="E81" s="15">
        <f ca="1">MOD(MOD(SUMPRODUCT(--ISODD(INT(E80/F$2:M$2)),F81:M81),Info!$B$32)+MOD(SUMPRODUCT(--ISODD(INT(E80/N$2:U$2)),N81:U81),Info!$B$32)+MOD(SUMPRODUCT(--ISODD(INT(E80/V$2:AC$2)),V81:AC81),Info!$B$32)+MOD(SUMPRODUCT(--ISODD(INT(E80/AD$2:AK$2)),AD81:AK81),Info!$B$32)+MOD(SUMPRODUCT(--ISODD(INT(E80/AL$2:AS$2)),AL81:AS81),Info!$B$32)+MOD(SUMPRODUCT(--ISODD(INT(E80/AT$2:BA$2)),AT81:BA81),Info!$B$32)+MOD(SUMPRODUCT(--ISODD(INT(E80/BB$2:BC$2)),BB81:BC81),Info!$B$32),Info!$B$32)</f>
        <v>75271335093354</v>
      </c>
      <c r="F81" s="15">
        <f t="shared" ca="1" si="4"/>
        <v>35472240342014</v>
      </c>
      <c r="G81" s="15">
        <f ca="1">F81*2-IF(F81*2&gt;=Info!$B$32,Info!$B$32,0)</f>
        <v>70944480684028</v>
      </c>
      <c r="H81" s="15">
        <f ca="1">G81*2-IF(G81*2&gt;=Info!$B$32,Info!$B$32,0)</f>
        <v>22573243854009</v>
      </c>
      <c r="I81" s="15">
        <f ca="1">H81*2-IF(H81*2&gt;=Info!$B$32,Info!$B$32,0)</f>
        <v>45146487708018</v>
      </c>
      <c r="J81" s="15">
        <f ca="1">I81*2-IF(I81*2&gt;=Info!$B$32,Info!$B$32,0)</f>
        <v>90292975416036</v>
      </c>
      <c r="K81" s="15">
        <f ca="1">J81*2-IF(J81*2&gt;=Info!$B$32,Info!$B$32,0)</f>
        <v>61270233318025</v>
      </c>
      <c r="L81" s="15">
        <f ca="1">K81*2-IF(K81*2&gt;=Info!$B$32,Info!$B$32,0)</f>
        <v>3224749122003</v>
      </c>
      <c r="M81" s="15">
        <f ca="1">L81*2-IF(L81*2&gt;=Info!$B$32,Info!$B$32,0)</f>
        <v>6449498244006</v>
      </c>
      <c r="N81" s="15">
        <f ca="1">M81*2-IF(M81*2&gt;=Info!$B$32,Info!$B$32,0)</f>
        <v>12898996488012</v>
      </c>
      <c r="O81" s="15">
        <f ca="1">N81*2-IF(N81*2&gt;=Info!$B$32,Info!$B$32,0)</f>
        <v>25797992976024</v>
      </c>
      <c r="P81" s="15">
        <f ca="1">O81*2-IF(O81*2&gt;=Info!$B$32,Info!$B$32,0)</f>
        <v>51595985952048</v>
      </c>
      <c r="Q81" s="15">
        <f ca="1">P81*2-IF(P81*2&gt;=Info!$B$32,Info!$B$32,0)</f>
        <v>103191971904096</v>
      </c>
      <c r="R81" s="15">
        <f ca="1">Q81*2-IF(Q81*2&gt;=Info!$B$32,Info!$B$32,0)</f>
        <v>87068226294145</v>
      </c>
      <c r="S81" s="15">
        <f ca="1">R81*2-IF(R81*2&gt;=Info!$B$32,Info!$B$32,0)</f>
        <v>54820735074243</v>
      </c>
      <c r="T81" s="15">
        <f ca="1">S81*2-IF(S81*2&gt;=Info!$B$32,Info!$B$32,0)</f>
        <v>109641470148486</v>
      </c>
      <c r="U81" s="15">
        <f ca="1">T81*2-IF(T81*2&gt;=Info!$B$32,Info!$B$32,0)</f>
        <v>99967222782925</v>
      </c>
      <c r="V81" s="15">
        <f ca="1">U81*2-IF(U81*2&gt;=Info!$B$32,Info!$B$32,0)</f>
        <v>80618728051803</v>
      </c>
      <c r="W81" s="15">
        <f ca="1">V81*2-IF(V81*2&gt;=Info!$B$32,Info!$B$32,0)</f>
        <v>41921738589559</v>
      </c>
      <c r="X81" s="15">
        <f ca="1">W81*2-IF(W81*2&gt;=Info!$B$32,Info!$B$32,0)</f>
        <v>83843477179118</v>
      </c>
      <c r="Y81" s="15">
        <f ca="1">X81*2-IF(X81*2&gt;=Info!$B$32,Info!$B$32,0)</f>
        <v>48371236844189</v>
      </c>
      <c r="Z81" s="15">
        <f ca="1">Y81*2-IF(Y81*2&gt;=Info!$B$32,Info!$B$32,0)</f>
        <v>96742473688378</v>
      </c>
      <c r="AA81" s="15">
        <f ca="1">Z81*2-IF(Z81*2&gt;=Info!$B$32,Info!$B$32,0)</f>
        <v>74169229862709</v>
      </c>
      <c r="AB81" s="15">
        <f ca="1">AA81*2-IF(AA81*2&gt;=Info!$B$32,Info!$B$32,0)</f>
        <v>29022742211371</v>
      </c>
      <c r="AC81" s="15">
        <f ca="1">AB81*2-IF(AB81*2&gt;=Info!$B$32,Info!$B$32,0)</f>
        <v>58045484422742</v>
      </c>
      <c r="AD81" s="15">
        <f ca="1">AC81*2-IF(AC81*2&gt;=Info!$B$32,Info!$B$32,0)</f>
        <v>116090968845484</v>
      </c>
      <c r="AE81" s="15">
        <f ca="1">AD81*2-IF(AD81*2&gt;=Info!$B$32,Info!$B$32,0)</f>
        <v>112866220176921</v>
      </c>
      <c r="AF81" s="15">
        <f ca="1">AE81*2-IF(AE81*2&gt;=Info!$B$32,Info!$B$32,0)</f>
        <v>106416722839795</v>
      </c>
      <c r="AG81" s="15">
        <f ca="1">AF81*2-IF(AF81*2&gt;=Info!$B$32,Info!$B$32,0)</f>
        <v>93517728165543</v>
      </c>
      <c r="AH81" s="15">
        <f ca="1">AG81*2-IF(AG81*2&gt;=Info!$B$32,Info!$B$32,0)</f>
        <v>67719738817039</v>
      </c>
      <c r="AI81" s="15">
        <f ca="1">AH81*2-IF(AH81*2&gt;=Info!$B$32,Info!$B$32,0)</f>
        <v>16123760120031</v>
      </c>
      <c r="AJ81" s="15">
        <f ca="1">AI81*2-IF(AI81*2&gt;=Info!$B$32,Info!$B$32,0)</f>
        <v>32247520240062</v>
      </c>
      <c r="AK81" s="15">
        <f ca="1">AJ81*2-IF(AJ81*2&gt;=Info!$B$32,Info!$B$32,0)</f>
        <v>64495040480124</v>
      </c>
      <c r="AL81" s="15">
        <f ca="1">AK81*2-IF(AK81*2&gt;=Info!$B$32,Info!$B$32,0)</f>
        <v>9674363446201</v>
      </c>
      <c r="AM81" s="15">
        <f ca="1">AL81*2-IF(AL81*2&gt;=Info!$B$32,Info!$B$32,0)</f>
        <v>19348726892402</v>
      </c>
      <c r="AN81" s="15">
        <f ca="1">AM81*2-IF(AM81*2&gt;=Info!$B$32,Info!$B$32,0)</f>
        <v>38697453784804</v>
      </c>
      <c r="AO81" s="15">
        <f ca="1">AN81*2-IF(AN81*2&gt;=Info!$B$32,Info!$B$32,0)</f>
        <v>77394907569608</v>
      </c>
      <c r="AP81" s="15">
        <f ca="1">AO81*2-IF(AO81*2&gt;=Info!$B$32,Info!$B$32,0)</f>
        <v>35474097625169</v>
      </c>
      <c r="AQ81" s="15">
        <f ca="1">AP81*2-IF(AP81*2&gt;=Info!$B$32,Info!$B$32,0)</f>
        <v>70948195250338</v>
      </c>
      <c r="AR81" s="15">
        <f ca="1">AQ81*2-IF(AQ81*2&gt;=Info!$B$32,Info!$B$32,0)</f>
        <v>22580672986629</v>
      </c>
      <c r="AS81" s="15">
        <f ca="1">AR81*2-IF(AR81*2&gt;=Info!$B$32,Info!$B$32,0)</f>
        <v>45161345973258</v>
      </c>
      <c r="AT81" s="15">
        <f ca="1">AS81*2-IF(AS81*2&gt;=Info!$B$32,Info!$B$32,0)</f>
        <v>90322691946516</v>
      </c>
      <c r="AU81" s="15">
        <f ca="1">AT81*2-IF(AT81*2&gt;=Info!$B$32,Info!$B$32,0)</f>
        <v>61329666378985</v>
      </c>
      <c r="AV81" s="15">
        <f ca="1">AU81*2-IF(AU81*2&gt;=Info!$B$32,Info!$B$32,0)</f>
        <v>3343615243923</v>
      </c>
      <c r="AW81" s="15">
        <f ca="1">AV81*2-IF(AV81*2&gt;=Info!$B$32,Info!$B$32,0)</f>
        <v>6687230487846</v>
      </c>
      <c r="AX81" s="15">
        <f ca="1">AW81*2-IF(AW81*2&gt;=Info!$B$32,Info!$B$32,0)</f>
        <v>13374460975692</v>
      </c>
      <c r="AY81" s="15">
        <f ca="1">AX81*2-IF(AX81*2&gt;=Info!$B$32,Info!$B$32,0)</f>
        <v>26748921951384</v>
      </c>
      <c r="AZ81" s="15">
        <f ca="1">AY81*2-IF(AY81*2&gt;=Info!$B$32,Info!$B$32,0)</f>
        <v>53497843902768</v>
      </c>
      <c r="BA81" s="15">
        <f ca="1">AZ81*2-IF(AZ81*2&gt;=Info!$B$32,Info!$B$32,0)</f>
        <v>106995687805536</v>
      </c>
      <c r="BB81" s="15">
        <f ca="1">BA81*2-IF(BA81*2&gt;=Info!$B$32,Info!$B$32,0)</f>
        <v>94675658097025</v>
      </c>
      <c r="BC81" s="15">
        <f ca="1">BB81*2-IF(BB81*2&gt;=Info!$B$32,Info!$B$32,0)</f>
        <v>70035598680003</v>
      </c>
      <c r="BD81" s="13">
        <f ca="1">INDEX(BF81:BH81,A81)</f>
        <v>0</v>
      </c>
      <c r="BE81" s="13">
        <f ca="1">INDEX(BI81:BK81,A81)</f>
        <v>35472240342014</v>
      </c>
      <c r="BF81" s="14" t="str">
        <f ca="1">IF($A81=1,Info!$B$32-1,"")</f>
        <v/>
      </c>
      <c r="BG81" s="14" t="str">
        <f ca="1">IF($A81=2,IF($C81&lt;0,Info!$B$32+$C81,$C81),"")</f>
        <v/>
      </c>
      <c r="BH81" s="14">
        <f t="shared" ca="1" si="5"/>
        <v>0</v>
      </c>
      <c r="BI81" s="16" t="str">
        <f ca="1">IF($A81=1,Info!$B$32-1,"")</f>
        <v/>
      </c>
      <c r="BJ81" s="16" t="str">
        <f t="shared" ca="1" si="6"/>
        <v/>
      </c>
      <c r="BK81" s="16">
        <f ca="1">IF($A81=3,'part2 invmod'!D80,"")</f>
        <v>35472240342014</v>
      </c>
    </row>
    <row r="82" spans="1:63">
      <c r="A82" s="10">
        <f ca="1">OFFSET(Input!C$1,COUNT(Input!$C:$C)-(ROW()-ROW($A$3)+1),0)</f>
        <v>1</v>
      </c>
      <c r="B82" s="7" t="str">
        <f ca="1">OFFSET(Input!D$1,COUNT(Input!$C:$C)-(ROW()-ROW($A$3)+1),0)</f>
        <v>reverse</v>
      </c>
      <c r="C82" s="7">
        <f ca="1">OFFSET(Input!E$1,COUNT(Input!$C:$C)-(ROW()-ROW($A$3)+1),0)</f>
        <v>0</v>
      </c>
      <c r="D82" s="6">
        <f ca="1">MOD(BD82+MOD(SUMPRODUCT(--ISODD(INT(D81/F$2:M$2)),F82:M82),Info!$B$32)+MOD(SUMPRODUCT(--ISODD(INT(D81/N$2:U$2)),N82:U82),Info!$B$32)+MOD(SUMPRODUCT(--ISODD(INT(D81/V$2:AC$2)),V82:AC82),Info!$B$32)+MOD(SUMPRODUCT(--ISODD(INT(D81/AD$2:AK$2)),AD82:AK82),Info!$B$32)+MOD(SUMPRODUCT(--ISODD(INT(D81/AL$2:AS$2)),AL82:AS82),Info!$B$32)+MOD(SUMPRODUCT(--ISODD(INT(D81/AT$2:BA$2)),AT82:BA82),Info!$B$32)+MOD(SUMPRODUCT(--ISODD(INT(D81/BB$2:BC$2)),BB82:BC82),Info!$B$32),Info!$B$32)</f>
        <v>112768478262886</v>
      </c>
      <c r="E82" s="15">
        <f ca="1">MOD(MOD(SUMPRODUCT(--ISODD(INT(E81/F$2:M$2)),F82:M82),Info!$B$32)+MOD(SUMPRODUCT(--ISODD(INT(E81/N$2:U$2)),N82:U82),Info!$B$32)+MOD(SUMPRODUCT(--ISODD(INT(E81/V$2:AC$2)),V82:AC82),Info!$B$32)+MOD(SUMPRODUCT(--ISODD(INT(E81/AD$2:AK$2)),AD82:AK82),Info!$B$32)+MOD(SUMPRODUCT(--ISODD(INT(E81/AL$2:AS$2)),AL82:AS82),Info!$B$32)+MOD(SUMPRODUCT(--ISODD(INT(E81/AT$2:BA$2)),AT82:BA82),Info!$B$32)+MOD(SUMPRODUCT(--ISODD(INT(E81/BB$2:BC$2)),BB82:BC82),Info!$B$32),Info!$B$32)</f>
        <v>44044382420693</v>
      </c>
      <c r="F82" s="15">
        <f t="shared" ca="1" si="4"/>
        <v>119315717514046</v>
      </c>
      <c r="G82" s="15">
        <f ca="1">F82*2-IF(F82*2&gt;=Info!$B$32,Info!$B$32,0)</f>
        <v>119315717514045</v>
      </c>
      <c r="H82" s="15">
        <f ca="1">G82*2-IF(G82*2&gt;=Info!$B$32,Info!$B$32,0)</f>
        <v>119315717514043</v>
      </c>
      <c r="I82" s="15">
        <f ca="1">H82*2-IF(H82*2&gt;=Info!$B$32,Info!$B$32,0)</f>
        <v>119315717514039</v>
      </c>
      <c r="J82" s="15">
        <f ca="1">I82*2-IF(I82*2&gt;=Info!$B$32,Info!$B$32,0)</f>
        <v>119315717514031</v>
      </c>
      <c r="K82" s="15">
        <f ca="1">J82*2-IF(J82*2&gt;=Info!$B$32,Info!$B$32,0)</f>
        <v>119315717514015</v>
      </c>
      <c r="L82" s="15">
        <f ca="1">K82*2-IF(K82*2&gt;=Info!$B$32,Info!$B$32,0)</f>
        <v>119315717513983</v>
      </c>
      <c r="M82" s="15">
        <f ca="1">L82*2-IF(L82*2&gt;=Info!$B$32,Info!$B$32,0)</f>
        <v>119315717513919</v>
      </c>
      <c r="N82" s="15">
        <f ca="1">M82*2-IF(M82*2&gt;=Info!$B$32,Info!$B$32,0)</f>
        <v>119315717513791</v>
      </c>
      <c r="O82" s="15">
        <f ca="1">N82*2-IF(N82*2&gt;=Info!$B$32,Info!$B$32,0)</f>
        <v>119315717513535</v>
      </c>
      <c r="P82" s="15">
        <f ca="1">O82*2-IF(O82*2&gt;=Info!$B$32,Info!$B$32,0)</f>
        <v>119315717513023</v>
      </c>
      <c r="Q82" s="15">
        <f ca="1">P82*2-IF(P82*2&gt;=Info!$B$32,Info!$B$32,0)</f>
        <v>119315717511999</v>
      </c>
      <c r="R82" s="15">
        <f ca="1">Q82*2-IF(Q82*2&gt;=Info!$B$32,Info!$B$32,0)</f>
        <v>119315717509951</v>
      </c>
      <c r="S82" s="15">
        <f ca="1">R82*2-IF(R82*2&gt;=Info!$B$32,Info!$B$32,0)</f>
        <v>119315717505855</v>
      </c>
      <c r="T82" s="15">
        <f ca="1">S82*2-IF(S82*2&gt;=Info!$B$32,Info!$B$32,0)</f>
        <v>119315717497663</v>
      </c>
      <c r="U82" s="15">
        <f ca="1">T82*2-IF(T82*2&gt;=Info!$B$32,Info!$B$32,0)</f>
        <v>119315717481279</v>
      </c>
      <c r="V82" s="15">
        <f ca="1">U82*2-IF(U82*2&gt;=Info!$B$32,Info!$B$32,0)</f>
        <v>119315717448511</v>
      </c>
      <c r="W82" s="15">
        <f ca="1">V82*2-IF(V82*2&gt;=Info!$B$32,Info!$B$32,0)</f>
        <v>119315717382975</v>
      </c>
      <c r="X82" s="15">
        <f ca="1">W82*2-IF(W82*2&gt;=Info!$B$32,Info!$B$32,0)</f>
        <v>119315717251903</v>
      </c>
      <c r="Y82" s="15">
        <f ca="1">X82*2-IF(X82*2&gt;=Info!$B$32,Info!$B$32,0)</f>
        <v>119315716989759</v>
      </c>
      <c r="Z82" s="15">
        <f ca="1">Y82*2-IF(Y82*2&gt;=Info!$B$32,Info!$B$32,0)</f>
        <v>119315716465471</v>
      </c>
      <c r="AA82" s="15">
        <f ca="1">Z82*2-IF(Z82*2&gt;=Info!$B$32,Info!$B$32,0)</f>
        <v>119315715416895</v>
      </c>
      <c r="AB82" s="15">
        <f ca="1">AA82*2-IF(AA82*2&gt;=Info!$B$32,Info!$B$32,0)</f>
        <v>119315713319743</v>
      </c>
      <c r="AC82" s="15">
        <f ca="1">AB82*2-IF(AB82*2&gt;=Info!$B$32,Info!$B$32,0)</f>
        <v>119315709125439</v>
      </c>
      <c r="AD82" s="15">
        <f ca="1">AC82*2-IF(AC82*2&gt;=Info!$B$32,Info!$B$32,0)</f>
        <v>119315700736831</v>
      </c>
      <c r="AE82" s="15">
        <f ca="1">AD82*2-IF(AD82*2&gt;=Info!$B$32,Info!$B$32,0)</f>
        <v>119315683959615</v>
      </c>
      <c r="AF82" s="15">
        <f ca="1">AE82*2-IF(AE82*2&gt;=Info!$B$32,Info!$B$32,0)</f>
        <v>119315650405183</v>
      </c>
      <c r="AG82" s="15">
        <f ca="1">AF82*2-IF(AF82*2&gt;=Info!$B$32,Info!$B$32,0)</f>
        <v>119315583296319</v>
      </c>
      <c r="AH82" s="15">
        <f ca="1">AG82*2-IF(AG82*2&gt;=Info!$B$32,Info!$B$32,0)</f>
        <v>119315449078591</v>
      </c>
      <c r="AI82" s="15">
        <f ca="1">AH82*2-IF(AH82*2&gt;=Info!$B$32,Info!$B$32,0)</f>
        <v>119315180643135</v>
      </c>
      <c r="AJ82" s="15">
        <f ca="1">AI82*2-IF(AI82*2&gt;=Info!$B$32,Info!$B$32,0)</f>
        <v>119314643772223</v>
      </c>
      <c r="AK82" s="15">
        <f ca="1">AJ82*2-IF(AJ82*2&gt;=Info!$B$32,Info!$B$32,0)</f>
        <v>119313570030399</v>
      </c>
      <c r="AL82" s="15">
        <f ca="1">AK82*2-IF(AK82*2&gt;=Info!$B$32,Info!$B$32,0)</f>
        <v>119311422546751</v>
      </c>
      <c r="AM82" s="15">
        <f ca="1">AL82*2-IF(AL82*2&gt;=Info!$B$32,Info!$B$32,0)</f>
        <v>119307127579455</v>
      </c>
      <c r="AN82" s="15">
        <f ca="1">AM82*2-IF(AM82*2&gt;=Info!$B$32,Info!$B$32,0)</f>
        <v>119298537644863</v>
      </c>
      <c r="AO82" s="15">
        <f ca="1">AN82*2-IF(AN82*2&gt;=Info!$B$32,Info!$B$32,0)</f>
        <v>119281357775679</v>
      </c>
      <c r="AP82" s="15">
        <f ca="1">AO82*2-IF(AO82*2&gt;=Info!$B$32,Info!$B$32,0)</f>
        <v>119246998037311</v>
      </c>
      <c r="AQ82" s="15">
        <f ca="1">AP82*2-IF(AP82*2&gt;=Info!$B$32,Info!$B$32,0)</f>
        <v>119178278560575</v>
      </c>
      <c r="AR82" s="15">
        <f ca="1">AQ82*2-IF(AQ82*2&gt;=Info!$B$32,Info!$B$32,0)</f>
        <v>119040839607103</v>
      </c>
      <c r="AS82" s="15">
        <f ca="1">AR82*2-IF(AR82*2&gt;=Info!$B$32,Info!$B$32,0)</f>
        <v>118765961700159</v>
      </c>
      <c r="AT82" s="15">
        <f ca="1">AS82*2-IF(AS82*2&gt;=Info!$B$32,Info!$B$32,0)</f>
        <v>118216205886271</v>
      </c>
      <c r="AU82" s="15">
        <f ca="1">AT82*2-IF(AT82*2&gt;=Info!$B$32,Info!$B$32,0)</f>
        <v>117116694258495</v>
      </c>
      <c r="AV82" s="15">
        <f ca="1">AU82*2-IF(AU82*2&gt;=Info!$B$32,Info!$B$32,0)</f>
        <v>114917671002943</v>
      </c>
      <c r="AW82" s="15">
        <f ca="1">AV82*2-IF(AV82*2&gt;=Info!$B$32,Info!$B$32,0)</f>
        <v>110519624491839</v>
      </c>
      <c r="AX82" s="15">
        <f ca="1">AW82*2-IF(AW82*2&gt;=Info!$B$32,Info!$B$32,0)</f>
        <v>101723531469631</v>
      </c>
      <c r="AY82" s="15">
        <f ca="1">AX82*2-IF(AX82*2&gt;=Info!$B$32,Info!$B$32,0)</f>
        <v>84131345425215</v>
      </c>
      <c r="AZ82" s="15">
        <f ca="1">AY82*2-IF(AY82*2&gt;=Info!$B$32,Info!$B$32,0)</f>
        <v>48946973336383</v>
      </c>
      <c r="BA82" s="15">
        <f ca="1">AZ82*2-IF(AZ82*2&gt;=Info!$B$32,Info!$B$32,0)</f>
        <v>97893946672766</v>
      </c>
      <c r="BB82" s="15">
        <f ca="1">BA82*2-IF(BA82*2&gt;=Info!$B$32,Info!$B$32,0)</f>
        <v>76472175831485</v>
      </c>
      <c r="BC82" s="15">
        <f ca="1">BB82*2-IF(BB82*2&gt;=Info!$B$32,Info!$B$32,0)</f>
        <v>33628634148923</v>
      </c>
      <c r="BD82" s="13">
        <f ca="1">INDEX(BF82:BH82,A82)</f>
        <v>119315717514046</v>
      </c>
      <c r="BE82" s="13">
        <f ca="1">INDEX(BI82:BK82,A82)</f>
        <v>119315717514046</v>
      </c>
      <c r="BF82" s="14">
        <f ca="1">IF($A82=1,Info!$B$32-1,"")</f>
        <v>119315717514046</v>
      </c>
      <c r="BG82" s="14" t="str">
        <f ca="1">IF($A82=2,IF($C82&lt;0,Info!$B$32+$C82,$C82),"")</f>
        <v/>
      </c>
      <c r="BH82" s="14" t="str">
        <f t="shared" ca="1" si="5"/>
        <v/>
      </c>
      <c r="BI82" s="16">
        <f ca="1">IF($A82=1,Info!$B$32-1,"")</f>
        <v>119315717514046</v>
      </c>
      <c r="BJ82" s="16" t="str">
        <f t="shared" ca="1" si="6"/>
        <v/>
      </c>
      <c r="BK82" s="16" t="str">
        <f ca="1">IF($A82=3,'part2 invmod'!D81,"")</f>
        <v/>
      </c>
    </row>
    <row r="83" spans="1:63">
      <c r="A83" s="10">
        <f ca="1">OFFSET(Input!C$1,COUNT(Input!$C:$C)-(ROW()-ROW($A$3)+1),0)</f>
        <v>2</v>
      </c>
      <c r="B83" s="7" t="str">
        <f ca="1">OFFSET(Input!D$1,COUNT(Input!$C:$C)-(ROW()-ROW($A$3)+1),0)</f>
        <v>offset</v>
      </c>
      <c r="C83" s="7">
        <f ca="1">OFFSET(Input!E$1,COUNT(Input!$C:$C)-(ROW()-ROW($A$3)+1),0)</f>
        <v>6786</v>
      </c>
      <c r="D83" s="6">
        <f ca="1">MOD(BD83+MOD(SUMPRODUCT(--ISODD(INT(D82/F$2:M$2)),F83:M83),Info!$B$32)+MOD(SUMPRODUCT(--ISODD(INT(D82/N$2:U$2)),N83:U83),Info!$B$32)+MOD(SUMPRODUCT(--ISODD(INT(D82/V$2:AC$2)),V83:AC83),Info!$B$32)+MOD(SUMPRODUCT(--ISODD(INT(D82/AD$2:AK$2)),AD83:AK83),Info!$B$32)+MOD(SUMPRODUCT(--ISODD(INT(D82/AL$2:AS$2)),AL83:AS83),Info!$B$32)+MOD(SUMPRODUCT(--ISODD(INT(D82/AT$2:BA$2)),AT83:BA83),Info!$B$32)+MOD(SUMPRODUCT(--ISODD(INT(D82/BB$2:BC$2)),BB83:BC83),Info!$B$32),Info!$B$32)</f>
        <v>112768478269672</v>
      </c>
      <c r="E83" s="15">
        <f ca="1">MOD(MOD(SUMPRODUCT(--ISODD(INT(E82/F$2:M$2)),F83:M83),Info!$B$32)+MOD(SUMPRODUCT(--ISODD(INT(E82/N$2:U$2)),N83:U83),Info!$B$32)+MOD(SUMPRODUCT(--ISODD(INT(E82/V$2:AC$2)),V83:AC83),Info!$B$32)+MOD(SUMPRODUCT(--ISODD(INT(E82/AD$2:AK$2)),AD83:AK83),Info!$B$32)+MOD(SUMPRODUCT(--ISODD(INT(E82/AL$2:AS$2)),AL83:AS83),Info!$B$32)+MOD(SUMPRODUCT(--ISODD(INT(E82/AT$2:BA$2)),AT83:BA83),Info!$B$32)+MOD(SUMPRODUCT(--ISODD(INT(E82/BB$2:BC$2)),BB83:BC83),Info!$B$32),Info!$B$32)</f>
        <v>44044382420693</v>
      </c>
      <c r="F83" s="15">
        <f t="shared" ca="1" si="4"/>
        <v>1</v>
      </c>
      <c r="G83" s="15">
        <f ca="1">F83*2-IF(F83*2&gt;=Info!$B$32,Info!$B$32,0)</f>
        <v>2</v>
      </c>
      <c r="H83" s="15">
        <f ca="1">G83*2-IF(G83*2&gt;=Info!$B$32,Info!$B$32,0)</f>
        <v>4</v>
      </c>
      <c r="I83" s="15">
        <f ca="1">H83*2-IF(H83*2&gt;=Info!$B$32,Info!$B$32,0)</f>
        <v>8</v>
      </c>
      <c r="J83" s="15">
        <f ca="1">I83*2-IF(I83*2&gt;=Info!$B$32,Info!$B$32,0)</f>
        <v>16</v>
      </c>
      <c r="K83" s="15">
        <f ca="1">J83*2-IF(J83*2&gt;=Info!$B$32,Info!$B$32,0)</f>
        <v>32</v>
      </c>
      <c r="L83" s="15">
        <f ca="1">K83*2-IF(K83*2&gt;=Info!$B$32,Info!$B$32,0)</f>
        <v>64</v>
      </c>
      <c r="M83" s="15">
        <f ca="1">L83*2-IF(L83*2&gt;=Info!$B$32,Info!$B$32,0)</f>
        <v>128</v>
      </c>
      <c r="N83" s="15">
        <f ca="1">M83*2-IF(M83*2&gt;=Info!$B$32,Info!$B$32,0)</f>
        <v>256</v>
      </c>
      <c r="O83" s="15">
        <f ca="1">N83*2-IF(N83*2&gt;=Info!$B$32,Info!$B$32,0)</f>
        <v>512</v>
      </c>
      <c r="P83" s="15">
        <f ca="1">O83*2-IF(O83*2&gt;=Info!$B$32,Info!$B$32,0)</f>
        <v>1024</v>
      </c>
      <c r="Q83" s="15">
        <f ca="1">P83*2-IF(P83*2&gt;=Info!$B$32,Info!$B$32,0)</f>
        <v>2048</v>
      </c>
      <c r="R83" s="15">
        <f ca="1">Q83*2-IF(Q83*2&gt;=Info!$B$32,Info!$B$32,0)</f>
        <v>4096</v>
      </c>
      <c r="S83" s="15">
        <f ca="1">R83*2-IF(R83*2&gt;=Info!$B$32,Info!$B$32,0)</f>
        <v>8192</v>
      </c>
      <c r="T83" s="15">
        <f ca="1">S83*2-IF(S83*2&gt;=Info!$B$32,Info!$B$32,0)</f>
        <v>16384</v>
      </c>
      <c r="U83" s="15">
        <f ca="1">T83*2-IF(T83*2&gt;=Info!$B$32,Info!$B$32,0)</f>
        <v>32768</v>
      </c>
      <c r="V83" s="15">
        <f ca="1">U83*2-IF(U83*2&gt;=Info!$B$32,Info!$B$32,0)</f>
        <v>65536</v>
      </c>
      <c r="W83" s="15">
        <f ca="1">V83*2-IF(V83*2&gt;=Info!$B$32,Info!$B$32,0)</f>
        <v>131072</v>
      </c>
      <c r="X83" s="15">
        <f ca="1">W83*2-IF(W83*2&gt;=Info!$B$32,Info!$B$32,0)</f>
        <v>262144</v>
      </c>
      <c r="Y83" s="15">
        <f ca="1">X83*2-IF(X83*2&gt;=Info!$B$32,Info!$B$32,0)</f>
        <v>524288</v>
      </c>
      <c r="Z83" s="15">
        <f ca="1">Y83*2-IF(Y83*2&gt;=Info!$B$32,Info!$B$32,0)</f>
        <v>1048576</v>
      </c>
      <c r="AA83" s="15">
        <f ca="1">Z83*2-IF(Z83*2&gt;=Info!$B$32,Info!$B$32,0)</f>
        <v>2097152</v>
      </c>
      <c r="AB83" s="15">
        <f ca="1">AA83*2-IF(AA83*2&gt;=Info!$B$32,Info!$B$32,0)</f>
        <v>4194304</v>
      </c>
      <c r="AC83" s="15">
        <f ca="1">AB83*2-IF(AB83*2&gt;=Info!$B$32,Info!$B$32,0)</f>
        <v>8388608</v>
      </c>
      <c r="AD83" s="15">
        <f ca="1">AC83*2-IF(AC83*2&gt;=Info!$B$32,Info!$B$32,0)</f>
        <v>16777216</v>
      </c>
      <c r="AE83" s="15">
        <f ca="1">AD83*2-IF(AD83*2&gt;=Info!$B$32,Info!$B$32,0)</f>
        <v>33554432</v>
      </c>
      <c r="AF83" s="15">
        <f ca="1">AE83*2-IF(AE83*2&gt;=Info!$B$32,Info!$B$32,0)</f>
        <v>67108864</v>
      </c>
      <c r="AG83" s="15">
        <f ca="1">AF83*2-IF(AF83*2&gt;=Info!$B$32,Info!$B$32,0)</f>
        <v>134217728</v>
      </c>
      <c r="AH83" s="15">
        <f ca="1">AG83*2-IF(AG83*2&gt;=Info!$B$32,Info!$B$32,0)</f>
        <v>268435456</v>
      </c>
      <c r="AI83" s="15">
        <f ca="1">AH83*2-IF(AH83*2&gt;=Info!$B$32,Info!$B$32,0)</f>
        <v>536870912</v>
      </c>
      <c r="AJ83" s="15">
        <f ca="1">AI83*2-IF(AI83*2&gt;=Info!$B$32,Info!$B$32,0)</f>
        <v>1073741824</v>
      </c>
      <c r="AK83" s="15">
        <f ca="1">AJ83*2-IF(AJ83*2&gt;=Info!$B$32,Info!$B$32,0)</f>
        <v>2147483648</v>
      </c>
      <c r="AL83" s="15">
        <f ca="1">AK83*2-IF(AK83*2&gt;=Info!$B$32,Info!$B$32,0)</f>
        <v>4294967296</v>
      </c>
      <c r="AM83" s="15">
        <f ca="1">AL83*2-IF(AL83*2&gt;=Info!$B$32,Info!$B$32,0)</f>
        <v>8589934592</v>
      </c>
      <c r="AN83" s="15">
        <f ca="1">AM83*2-IF(AM83*2&gt;=Info!$B$32,Info!$B$32,0)</f>
        <v>17179869184</v>
      </c>
      <c r="AO83" s="15">
        <f ca="1">AN83*2-IF(AN83*2&gt;=Info!$B$32,Info!$B$32,0)</f>
        <v>34359738368</v>
      </c>
      <c r="AP83" s="15">
        <f ca="1">AO83*2-IF(AO83*2&gt;=Info!$B$32,Info!$B$32,0)</f>
        <v>68719476736</v>
      </c>
      <c r="AQ83" s="15">
        <f ca="1">AP83*2-IF(AP83*2&gt;=Info!$B$32,Info!$B$32,0)</f>
        <v>137438953472</v>
      </c>
      <c r="AR83" s="15">
        <f ca="1">AQ83*2-IF(AQ83*2&gt;=Info!$B$32,Info!$B$32,0)</f>
        <v>274877906944</v>
      </c>
      <c r="AS83" s="15">
        <f ca="1">AR83*2-IF(AR83*2&gt;=Info!$B$32,Info!$B$32,0)</f>
        <v>549755813888</v>
      </c>
      <c r="AT83" s="15">
        <f ca="1">AS83*2-IF(AS83*2&gt;=Info!$B$32,Info!$B$32,0)</f>
        <v>1099511627776</v>
      </c>
      <c r="AU83" s="15">
        <f ca="1">AT83*2-IF(AT83*2&gt;=Info!$B$32,Info!$B$32,0)</f>
        <v>2199023255552</v>
      </c>
      <c r="AV83" s="15">
        <f ca="1">AU83*2-IF(AU83*2&gt;=Info!$B$32,Info!$B$32,0)</f>
        <v>4398046511104</v>
      </c>
      <c r="AW83" s="15">
        <f ca="1">AV83*2-IF(AV83*2&gt;=Info!$B$32,Info!$B$32,0)</f>
        <v>8796093022208</v>
      </c>
      <c r="AX83" s="15">
        <f ca="1">AW83*2-IF(AW83*2&gt;=Info!$B$32,Info!$B$32,0)</f>
        <v>17592186044416</v>
      </c>
      <c r="AY83" s="15">
        <f ca="1">AX83*2-IF(AX83*2&gt;=Info!$B$32,Info!$B$32,0)</f>
        <v>35184372088832</v>
      </c>
      <c r="AZ83" s="15">
        <f ca="1">AY83*2-IF(AY83*2&gt;=Info!$B$32,Info!$B$32,0)</f>
        <v>70368744177664</v>
      </c>
      <c r="BA83" s="15">
        <f ca="1">AZ83*2-IF(AZ83*2&gt;=Info!$B$32,Info!$B$32,0)</f>
        <v>21421770841281</v>
      </c>
      <c r="BB83" s="15">
        <f ca="1">BA83*2-IF(BA83*2&gt;=Info!$B$32,Info!$B$32,0)</f>
        <v>42843541682562</v>
      </c>
      <c r="BC83" s="15">
        <f ca="1">BB83*2-IF(BB83*2&gt;=Info!$B$32,Info!$B$32,0)</f>
        <v>85687083365124</v>
      </c>
      <c r="BD83" s="13">
        <f ca="1">INDEX(BF83:BH83,A83)</f>
        <v>6786</v>
      </c>
      <c r="BE83" s="13">
        <f ca="1">INDEX(BI83:BK83,A83)</f>
        <v>1</v>
      </c>
      <c r="BF83" s="14" t="str">
        <f ca="1">IF($A83=1,Info!$B$32-1,"")</f>
        <v/>
      </c>
      <c r="BG83" s="14">
        <f ca="1">IF($A83=2,IF($C83&lt;0,Info!$B$32+$C83,$C83),"")</f>
        <v>6786</v>
      </c>
      <c r="BH83" s="14" t="str">
        <f t="shared" ca="1" si="5"/>
        <v/>
      </c>
      <c r="BI83" s="16" t="str">
        <f ca="1">IF($A83=1,Info!$B$32-1,"")</f>
        <v/>
      </c>
      <c r="BJ83" s="16">
        <f t="shared" ca="1" si="6"/>
        <v>1</v>
      </c>
      <c r="BK83" s="16" t="str">
        <f ca="1">IF($A83=3,'part2 invmod'!D82,"")</f>
        <v/>
      </c>
    </row>
    <row r="84" spans="1:63">
      <c r="A84" s="10">
        <f ca="1">OFFSET(Input!C$1,COUNT(Input!$C:$C)-(ROW()-ROW($A$3)+1),0)</f>
        <v>3</v>
      </c>
      <c r="B84" s="7" t="str">
        <f ca="1">OFFSET(Input!D$1,COUNT(Input!$C:$C)-(ROW()-ROW($A$3)+1),0)</f>
        <v>interleave</v>
      </c>
      <c r="C84" s="7">
        <f ca="1">OFFSET(Input!E$1,COUNT(Input!$C:$C)-(ROW()-ROW($A$3)+1),0)</f>
        <v>63</v>
      </c>
      <c r="D84" s="6">
        <f ca="1">MOD(BD84+MOD(SUMPRODUCT(--ISODD(INT(D83/F$2:M$2)),F84:M84),Info!$B$32)+MOD(SUMPRODUCT(--ISODD(INT(D83/N$2:U$2)),N84:U84),Info!$B$32)+MOD(SUMPRODUCT(--ISODD(INT(D83/V$2:AC$2)),V84:AC84),Info!$B$32)+MOD(SUMPRODUCT(--ISODD(INT(D83/AD$2:AK$2)),AD84:AK84),Info!$B$32)+MOD(SUMPRODUCT(--ISODD(INT(D83/AL$2:AS$2)),AL84:AS84),Info!$B$32)+MOD(SUMPRODUCT(--ISODD(INT(D83/AT$2:BA$2)),AT84:BA84),Info!$B$32)+MOD(SUMPRODUCT(--ISODD(INT(D83/BB$2:BC$2)),BB84:BC84),Info!$B$32),Info!$B$32)</f>
        <v>49137482795569</v>
      </c>
      <c r="E84" s="15">
        <f ca="1">MOD(MOD(SUMPRODUCT(--ISODD(INT(E83/F$2:M$2)),F84:M84),Info!$B$32)+MOD(SUMPRODUCT(--ISODD(INT(E83/N$2:U$2)),N84:U84),Info!$B$32)+MOD(SUMPRODUCT(--ISODD(INT(E83/V$2:AC$2)),V84:AC84),Info!$B$32)+MOD(SUMPRODUCT(--ISODD(INT(E83/AD$2:AK$2)),AD84:AK84),Info!$B$32)+MOD(SUMPRODUCT(--ISODD(INT(E83/AL$2:AS$2)),AL84:AS84),Info!$B$32)+MOD(SUMPRODUCT(--ISODD(INT(E83/AT$2:BA$2)),AT84:BA84),Info!$B$32)+MOD(SUMPRODUCT(--ISODD(INT(E83/BB$2:BC$2)),BB84:BC84),Info!$B$32),Info!$B$32)</f>
        <v>44258823575298</v>
      </c>
      <c r="F84" s="15">
        <f t="shared" ca="1" si="4"/>
        <v>7575601112003</v>
      </c>
      <c r="G84" s="15">
        <f ca="1">F84*2-IF(F84*2&gt;=Info!$B$32,Info!$B$32,0)</f>
        <v>15151202224006</v>
      </c>
      <c r="H84" s="15">
        <f ca="1">G84*2-IF(G84*2&gt;=Info!$B$32,Info!$B$32,0)</f>
        <v>30302404448012</v>
      </c>
      <c r="I84" s="15">
        <f ca="1">H84*2-IF(H84*2&gt;=Info!$B$32,Info!$B$32,0)</f>
        <v>60604808896024</v>
      </c>
      <c r="J84" s="15">
        <f ca="1">I84*2-IF(I84*2&gt;=Info!$B$32,Info!$B$32,0)</f>
        <v>1893900278001</v>
      </c>
      <c r="K84" s="15">
        <f ca="1">J84*2-IF(J84*2&gt;=Info!$B$32,Info!$B$32,0)</f>
        <v>3787800556002</v>
      </c>
      <c r="L84" s="15">
        <f ca="1">K84*2-IF(K84*2&gt;=Info!$B$32,Info!$B$32,0)</f>
        <v>7575601112004</v>
      </c>
      <c r="M84" s="15">
        <f ca="1">L84*2-IF(L84*2&gt;=Info!$B$32,Info!$B$32,0)</f>
        <v>15151202224008</v>
      </c>
      <c r="N84" s="15">
        <f ca="1">M84*2-IF(M84*2&gt;=Info!$B$32,Info!$B$32,0)</f>
        <v>30302404448016</v>
      </c>
      <c r="O84" s="15">
        <f ca="1">N84*2-IF(N84*2&gt;=Info!$B$32,Info!$B$32,0)</f>
        <v>60604808896032</v>
      </c>
      <c r="P84" s="15">
        <f ca="1">O84*2-IF(O84*2&gt;=Info!$B$32,Info!$B$32,0)</f>
        <v>1893900278017</v>
      </c>
      <c r="Q84" s="15">
        <f ca="1">P84*2-IF(P84*2&gt;=Info!$B$32,Info!$B$32,0)</f>
        <v>3787800556034</v>
      </c>
      <c r="R84" s="15">
        <f ca="1">Q84*2-IF(Q84*2&gt;=Info!$B$32,Info!$B$32,0)</f>
        <v>7575601112068</v>
      </c>
      <c r="S84" s="15">
        <f ca="1">R84*2-IF(R84*2&gt;=Info!$B$32,Info!$B$32,0)</f>
        <v>15151202224136</v>
      </c>
      <c r="T84" s="15">
        <f ca="1">S84*2-IF(S84*2&gt;=Info!$B$32,Info!$B$32,0)</f>
        <v>30302404448272</v>
      </c>
      <c r="U84" s="15">
        <f ca="1">T84*2-IF(T84*2&gt;=Info!$B$32,Info!$B$32,0)</f>
        <v>60604808896544</v>
      </c>
      <c r="V84" s="15">
        <f ca="1">U84*2-IF(U84*2&gt;=Info!$B$32,Info!$B$32,0)</f>
        <v>1893900279041</v>
      </c>
      <c r="W84" s="15">
        <f ca="1">V84*2-IF(V84*2&gt;=Info!$B$32,Info!$B$32,0)</f>
        <v>3787800558082</v>
      </c>
      <c r="X84" s="15">
        <f ca="1">W84*2-IF(W84*2&gt;=Info!$B$32,Info!$B$32,0)</f>
        <v>7575601116164</v>
      </c>
      <c r="Y84" s="15">
        <f ca="1">X84*2-IF(X84*2&gt;=Info!$B$32,Info!$B$32,0)</f>
        <v>15151202232328</v>
      </c>
      <c r="Z84" s="15">
        <f ca="1">Y84*2-IF(Y84*2&gt;=Info!$B$32,Info!$B$32,0)</f>
        <v>30302404464656</v>
      </c>
      <c r="AA84" s="15">
        <f ca="1">Z84*2-IF(Z84*2&gt;=Info!$B$32,Info!$B$32,0)</f>
        <v>60604808929312</v>
      </c>
      <c r="AB84" s="15">
        <f ca="1">AA84*2-IF(AA84*2&gt;=Info!$B$32,Info!$B$32,0)</f>
        <v>1893900344577</v>
      </c>
      <c r="AC84" s="15">
        <f ca="1">AB84*2-IF(AB84*2&gt;=Info!$B$32,Info!$B$32,0)</f>
        <v>3787800689154</v>
      </c>
      <c r="AD84" s="15">
        <f ca="1">AC84*2-IF(AC84*2&gt;=Info!$B$32,Info!$B$32,0)</f>
        <v>7575601378308</v>
      </c>
      <c r="AE84" s="15">
        <f ca="1">AD84*2-IF(AD84*2&gt;=Info!$B$32,Info!$B$32,0)</f>
        <v>15151202756616</v>
      </c>
      <c r="AF84" s="15">
        <f ca="1">AE84*2-IF(AE84*2&gt;=Info!$B$32,Info!$B$32,0)</f>
        <v>30302405513232</v>
      </c>
      <c r="AG84" s="15">
        <f ca="1">AF84*2-IF(AF84*2&gt;=Info!$B$32,Info!$B$32,0)</f>
        <v>60604811026464</v>
      </c>
      <c r="AH84" s="15">
        <f ca="1">AG84*2-IF(AG84*2&gt;=Info!$B$32,Info!$B$32,0)</f>
        <v>1893904538881</v>
      </c>
      <c r="AI84" s="15">
        <f ca="1">AH84*2-IF(AH84*2&gt;=Info!$B$32,Info!$B$32,0)</f>
        <v>3787809077762</v>
      </c>
      <c r="AJ84" s="15">
        <f ca="1">AI84*2-IF(AI84*2&gt;=Info!$B$32,Info!$B$32,0)</f>
        <v>7575618155524</v>
      </c>
      <c r="AK84" s="15">
        <f ca="1">AJ84*2-IF(AJ84*2&gt;=Info!$B$32,Info!$B$32,0)</f>
        <v>15151236311048</v>
      </c>
      <c r="AL84" s="15">
        <f ca="1">AK84*2-IF(AK84*2&gt;=Info!$B$32,Info!$B$32,0)</f>
        <v>30302472622096</v>
      </c>
      <c r="AM84" s="15">
        <f ca="1">AL84*2-IF(AL84*2&gt;=Info!$B$32,Info!$B$32,0)</f>
        <v>60604945244192</v>
      </c>
      <c r="AN84" s="15">
        <f ca="1">AM84*2-IF(AM84*2&gt;=Info!$B$32,Info!$B$32,0)</f>
        <v>1894172974337</v>
      </c>
      <c r="AO84" s="15">
        <f ca="1">AN84*2-IF(AN84*2&gt;=Info!$B$32,Info!$B$32,0)</f>
        <v>3788345948674</v>
      </c>
      <c r="AP84" s="15">
        <f ca="1">AO84*2-IF(AO84*2&gt;=Info!$B$32,Info!$B$32,0)</f>
        <v>7576691897348</v>
      </c>
      <c r="AQ84" s="15">
        <f ca="1">AP84*2-IF(AP84*2&gt;=Info!$B$32,Info!$B$32,0)</f>
        <v>15153383794696</v>
      </c>
      <c r="AR84" s="15">
        <f ca="1">AQ84*2-IF(AQ84*2&gt;=Info!$B$32,Info!$B$32,0)</f>
        <v>30306767589392</v>
      </c>
      <c r="AS84" s="15">
        <f ca="1">AR84*2-IF(AR84*2&gt;=Info!$B$32,Info!$B$32,0)</f>
        <v>60613535178784</v>
      </c>
      <c r="AT84" s="15">
        <f ca="1">AS84*2-IF(AS84*2&gt;=Info!$B$32,Info!$B$32,0)</f>
        <v>1911352843521</v>
      </c>
      <c r="AU84" s="15">
        <f ca="1">AT84*2-IF(AT84*2&gt;=Info!$B$32,Info!$B$32,0)</f>
        <v>3822705687042</v>
      </c>
      <c r="AV84" s="15">
        <f ca="1">AU84*2-IF(AU84*2&gt;=Info!$B$32,Info!$B$32,0)</f>
        <v>7645411374084</v>
      </c>
      <c r="AW84" s="15">
        <f ca="1">AV84*2-IF(AV84*2&gt;=Info!$B$32,Info!$B$32,0)</f>
        <v>15290822748168</v>
      </c>
      <c r="AX84" s="15">
        <f ca="1">AW84*2-IF(AW84*2&gt;=Info!$B$32,Info!$B$32,0)</f>
        <v>30581645496336</v>
      </c>
      <c r="AY84" s="15">
        <f ca="1">AX84*2-IF(AX84*2&gt;=Info!$B$32,Info!$B$32,0)</f>
        <v>61163290992672</v>
      </c>
      <c r="AZ84" s="15">
        <f ca="1">AY84*2-IF(AY84*2&gt;=Info!$B$32,Info!$B$32,0)</f>
        <v>3010864471297</v>
      </c>
      <c r="BA84" s="15">
        <f ca="1">AZ84*2-IF(AZ84*2&gt;=Info!$B$32,Info!$B$32,0)</f>
        <v>6021728942594</v>
      </c>
      <c r="BB84" s="15">
        <f ca="1">BA84*2-IF(BA84*2&gt;=Info!$B$32,Info!$B$32,0)</f>
        <v>12043457885188</v>
      </c>
      <c r="BC84" s="15">
        <f ca="1">BB84*2-IF(BB84*2&gt;=Info!$B$32,Info!$B$32,0)</f>
        <v>24086915770376</v>
      </c>
      <c r="BD84" s="13">
        <f ca="1">INDEX(BF84:BH84,A84)</f>
        <v>0</v>
      </c>
      <c r="BE84" s="13">
        <f ca="1">INDEX(BI84:BK84,A84)</f>
        <v>7575601112003</v>
      </c>
      <c r="BF84" s="14" t="str">
        <f ca="1">IF($A84=1,Info!$B$32-1,"")</f>
        <v/>
      </c>
      <c r="BG84" s="14" t="str">
        <f ca="1">IF($A84=2,IF($C84&lt;0,Info!$B$32+$C84,$C84),"")</f>
        <v/>
      </c>
      <c r="BH84" s="14">
        <f t="shared" ca="1" si="5"/>
        <v>0</v>
      </c>
      <c r="BI84" s="16" t="str">
        <f ca="1">IF($A84=1,Info!$B$32-1,"")</f>
        <v/>
      </c>
      <c r="BJ84" s="16" t="str">
        <f t="shared" ca="1" si="6"/>
        <v/>
      </c>
      <c r="BK84" s="16">
        <f ca="1">IF($A84=3,'part2 invmod'!D83,"")</f>
        <v>7575601112003</v>
      </c>
    </row>
    <row r="85" spans="1:63">
      <c r="A85" s="10">
        <f ca="1">OFFSET(Input!C$1,COUNT(Input!$C:$C)-(ROW()-ROW($A$3)+1),0)</f>
        <v>2</v>
      </c>
      <c r="B85" s="7" t="str">
        <f ca="1">OFFSET(Input!D$1,COUNT(Input!$C:$C)-(ROW()-ROW($A$3)+1),0)</f>
        <v>offset</v>
      </c>
      <c r="C85" s="7">
        <f ca="1">OFFSET(Input!E$1,COUNT(Input!$C:$C)-(ROW()-ROW($A$3)+1),0)</f>
        <v>-7421</v>
      </c>
      <c r="D85" s="6">
        <f ca="1">MOD(BD85+MOD(SUMPRODUCT(--ISODD(INT(D84/F$2:M$2)),F85:M85),Info!$B$32)+MOD(SUMPRODUCT(--ISODD(INT(D84/N$2:U$2)),N85:U85),Info!$B$32)+MOD(SUMPRODUCT(--ISODD(INT(D84/V$2:AC$2)),V85:AC85),Info!$B$32)+MOD(SUMPRODUCT(--ISODD(INT(D84/AD$2:AK$2)),AD85:AK85),Info!$B$32)+MOD(SUMPRODUCT(--ISODD(INT(D84/AL$2:AS$2)),AL85:AS85),Info!$B$32)+MOD(SUMPRODUCT(--ISODD(INT(D84/AT$2:BA$2)),AT85:BA85),Info!$B$32)+MOD(SUMPRODUCT(--ISODD(INT(D84/BB$2:BC$2)),BB85:BC85),Info!$B$32),Info!$B$32)</f>
        <v>49137482788148</v>
      </c>
      <c r="E85" s="15">
        <f ca="1">MOD(MOD(SUMPRODUCT(--ISODD(INT(E84/F$2:M$2)),F85:M85),Info!$B$32)+MOD(SUMPRODUCT(--ISODD(INT(E84/N$2:U$2)),N85:U85),Info!$B$32)+MOD(SUMPRODUCT(--ISODD(INT(E84/V$2:AC$2)),V85:AC85),Info!$B$32)+MOD(SUMPRODUCT(--ISODD(INT(E84/AD$2:AK$2)),AD85:AK85),Info!$B$32)+MOD(SUMPRODUCT(--ISODD(INT(E84/AL$2:AS$2)),AL85:AS85),Info!$B$32)+MOD(SUMPRODUCT(--ISODD(INT(E84/AT$2:BA$2)),AT85:BA85),Info!$B$32)+MOD(SUMPRODUCT(--ISODD(INT(E84/BB$2:BC$2)),BB85:BC85),Info!$B$32),Info!$B$32)</f>
        <v>44258823575298</v>
      </c>
      <c r="F85" s="15">
        <f t="shared" ca="1" si="4"/>
        <v>1</v>
      </c>
      <c r="G85" s="15">
        <f ca="1">F85*2-IF(F85*2&gt;=Info!$B$32,Info!$B$32,0)</f>
        <v>2</v>
      </c>
      <c r="H85" s="15">
        <f ca="1">G85*2-IF(G85*2&gt;=Info!$B$32,Info!$B$32,0)</f>
        <v>4</v>
      </c>
      <c r="I85" s="15">
        <f ca="1">H85*2-IF(H85*2&gt;=Info!$B$32,Info!$B$32,0)</f>
        <v>8</v>
      </c>
      <c r="J85" s="15">
        <f ca="1">I85*2-IF(I85*2&gt;=Info!$B$32,Info!$B$32,0)</f>
        <v>16</v>
      </c>
      <c r="K85" s="15">
        <f ca="1">J85*2-IF(J85*2&gt;=Info!$B$32,Info!$B$32,0)</f>
        <v>32</v>
      </c>
      <c r="L85" s="15">
        <f ca="1">K85*2-IF(K85*2&gt;=Info!$B$32,Info!$B$32,0)</f>
        <v>64</v>
      </c>
      <c r="M85" s="15">
        <f ca="1">L85*2-IF(L85*2&gt;=Info!$B$32,Info!$B$32,0)</f>
        <v>128</v>
      </c>
      <c r="N85" s="15">
        <f ca="1">M85*2-IF(M85*2&gt;=Info!$B$32,Info!$B$32,0)</f>
        <v>256</v>
      </c>
      <c r="O85" s="15">
        <f ca="1">N85*2-IF(N85*2&gt;=Info!$B$32,Info!$B$32,0)</f>
        <v>512</v>
      </c>
      <c r="P85" s="15">
        <f ca="1">O85*2-IF(O85*2&gt;=Info!$B$32,Info!$B$32,0)</f>
        <v>1024</v>
      </c>
      <c r="Q85" s="15">
        <f ca="1">P85*2-IF(P85*2&gt;=Info!$B$32,Info!$B$32,0)</f>
        <v>2048</v>
      </c>
      <c r="R85" s="15">
        <f ca="1">Q85*2-IF(Q85*2&gt;=Info!$B$32,Info!$B$32,0)</f>
        <v>4096</v>
      </c>
      <c r="S85" s="15">
        <f ca="1">R85*2-IF(R85*2&gt;=Info!$B$32,Info!$B$32,0)</f>
        <v>8192</v>
      </c>
      <c r="T85" s="15">
        <f ca="1">S85*2-IF(S85*2&gt;=Info!$B$32,Info!$B$32,0)</f>
        <v>16384</v>
      </c>
      <c r="U85" s="15">
        <f ca="1">T85*2-IF(T85*2&gt;=Info!$B$32,Info!$B$32,0)</f>
        <v>32768</v>
      </c>
      <c r="V85" s="15">
        <f ca="1">U85*2-IF(U85*2&gt;=Info!$B$32,Info!$B$32,0)</f>
        <v>65536</v>
      </c>
      <c r="W85" s="15">
        <f ca="1">V85*2-IF(V85*2&gt;=Info!$B$32,Info!$B$32,0)</f>
        <v>131072</v>
      </c>
      <c r="X85" s="15">
        <f ca="1">W85*2-IF(W85*2&gt;=Info!$B$32,Info!$B$32,0)</f>
        <v>262144</v>
      </c>
      <c r="Y85" s="15">
        <f ca="1">X85*2-IF(X85*2&gt;=Info!$B$32,Info!$B$32,0)</f>
        <v>524288</v>
      </c>
      <c r="Z85" s="15">
        <f ca="1">Y85*2-IF(Y85*2&gt;=Info!$B$32,Info!$B$32,0)</f>
        <v>1048576</v>
      </c>
      <c r="AA85" s="15">
        <f ca="1">Z85*2-IF(Z85*2&gt;=Info!$B$32,Info!$B$32,0)</f>
        <v>2097152</v>
      </c>
      <c r="AB85" s="15">
        <f ca="1">AA85*2-IF(AA85*2&gt;=Info!$B$32,Info!$B$32,0)</f>
        <v>4194304</v>
      </c>
      <c r="AC85" s="15">
        <f ca="1">AB85*2-IF(AB85*2&gt;=Info!$B$32,Info!$B$32,0)</f>
        <v>8388608</v>
      </c>
      <c r="AD85" s="15">
        <f ca="1">AC85*2-IF(AC85*2&gt;=Info!$B$32,Info!$B$32,0)</f>
        <v>16777216</v>
      </c>
      <c r="AE85" s="15">
        <f ca="1">AD85*2-IF(AD85*2&gt;=Info!$B$32,Info!$B$32,0)</f>
        <v>33554432</v>
      </c>
      <c r="AF85" s="15">
        <f ca="1">AE85*2-IF(AE85*2&gt;=Info!$B$32,Info!$B$32,0)</f>
        <v>67108864</v>
      </c>
      <c r="AG85" s="15">
        <f ca="1">AF85*2-IF(AF85*2&gt;=Info!$B$32,Info!$B$32,0)</f>
        <v>134217728</v>
      </c>
      <c r="AH85" s="15">
        <f ca="1">AG85*2-IF(AG85*2&gt;=Info!$B$32,Info!$B$32,0)</f>
        <v>268435456</v>
      </c>
      <c r="AI85" s="15">
        <f ca="1">AH85*2-IF(AH85*2&gt;=Info!$B$32,Info!$B$32,0)</f>
        <v>536870912</v>
      </c>
      <c r="AJ85" s="15">
        <f ca="1">AI85*2-IF(AI85*2&gt;=Info!$B$32,Info!$B$32,0)</f>
        <v>1073741824</v>
      </c>
      <c r="AK85" s="15">
        <f ca="1">AJ85*2-IF(AJ85*2&gt;=Info!$B$32,Info!$B$32,0)</f>
        <v>2147483648</v>
      </c>
      <c r="AL85" s="15">
        <f ca="1">AK85*2-IF(AK85*2&gt;=Info!$B$32,Info!$B$32,0)</f>
        <v>4294967296</v>
      </c>
      <c r="AM85" s="15">
        <f ca="1">AL85*2-IF(AL85*2&gt;=Info!$B$32,Info!$B$32,0)</f>
        <v>8589934592</v>
      </c>
      <c r="AN85" s="15">
        <f ca="1">AM85*2-IF(AM85*2&gt;=Info!$B$32,Info!$B$32,0)</f>
        <v>17179869184</v>
      </c>
      <c r="AO85" s="15">
        <f ca="1">AN85*2-IF(AN85*2&gt;=Info!$B$32,Info!$B$32,0)</f>
        <v>34359738368</v>
      </c>
      <c r="AP85" s="15">
        <f ca="1">AO85*2-IF(AO85*2&gt;=Info!$B$32,Info!$B$32,0)</f>
        <v>68719476736</v>
      </c>
      <c r="AQ85" s="15">
        <f ca="1">AP85*2-IF(AP85*2&gt;=Info!$B$32,Info!$B$32,0)</f>
        <v>137438953472</v>
      </c>
      <c r="AR85" s="15">
        <f ca="1">AQ85*2-IF(AQ85*2&gt;=Info!$B$32,Info!$B$32,0)</f>
        <v>274877906944</v>
      </c>
      <c r="AS85" s="15">
        <f ca="1">AR85*2-IF(AR85*2&gt;=Info!$B$32,Info!$B$32,0)</f>
        <v>549755813888</v>
      </c>
      <c r="AT85" s="15">
        <f ca="1">AS85*2-IF(AS85*2&gt;=Info!$B$32,Info!$B$32,0)</f>
        <v>1099511627776</v>
      </c>
      <c r="AU85" s="15">
        <f ca="1">AT85*2-IF(AT85*2&gt;=Info!$B$32,Info!$B$32,0)</f>
        <v>2199023255552</v>
      </c>
      <c r="AV85" s="15">
        <f ca="1">AU85*2-IF(AU85*2&gt;=Info!$B$32,Info!$B$32,0)</f>
        <v>4398046511104</v>
      </c>
      <c r="AW85" s="15">
        <f ca="1">AV85*2-IF(AV85*2&gt;=Info!$B$32,Info!$B$32,0)</f>
        <v>8796093022208</v>
      </c>
      <c r="AX85" s="15">
        <f ca="1">AW85*2-IF(AW85*2&gt;=Info!$B$32,Info!$B$32,0)</f>
        <v>17592186044416</v>
      </c>
      <c r="AY85" s="15">
        <f ca="1">AX85*2-IF(AX85*2&gt;=Info!$B$32,Info!$B$32,0)</f>
        <v>35184372088832</v>
      </c>
      <c r="AZ85" s="15">
        <f ca="1">AY85*2-IF(AY85*2&gt;=Info!$B$32,Info!$B$32,0)</f>
        <v>70368744177664</v>
      </c>
      <c r="BA85" s="15">
        <f ca="1">AZ85*2-IF(AZ85*2&gt;=Info!$B$32,Info!$B$32,0)</f>
        <v>21421770841281</v>
      </c>
      <c r="BB85" s="15">
        <f ca="1">BA85*2-IF(BA85*2&gt;=Info!$B$32,Info!$B$32,0)</f>
        <v>42843541682562</v>
      </c>
      <c r="BC85" s="15">
        <f ca="1">BB85*2-IF(BB85*2&gt;=Info!$B$32,Info!$B$32,0)</f>
        <v>85687083365124</v>
      </c>
      <c r="BD85" s="13">
        <f ca="1">INDEX(BF85:BH85,A85)</f>
        <v>119315717506626</v>
      </c>
      <c r="BE85" s="13">
        <f ca="1">INDEX(BI85:BK85,A85)</f>
        <v>1</v>
      </c>
      <c r="BF85" s="14" t="str">
        <f ca="1">IF($A85=1,Info!$B$32-1,"")</f>
        <v/>
      </c>
      <c r="BG85" s="14">
        <f ca="1">IF($A85=2,IF($C85&lt;0,Info!$B$32+$C85,$C85),"")</f>
        <v>119315717506626</v>
      </c>
      <c r="BH85" s="14" t="str">
        <f t="shared" ca="1" si="5"/>
        <v/>
      </c>
      <c r="BI85" s="16" t="str">
        <f ca="1">IF($A85=1,Info!$B$32-1,"")</f>
        <v/>
      </c>
      <c r="BJ85" s="16">
        <f t="shared" ca="1" si="6"/>
        <v>1</v>
      </c>
      <c r="BK85" s="16" t="str">
        <f ca="1">IF($A85=3,'part2 invmod'!D84,"")</f>
        <v/>
      </c>
    </row>
    <row r="86" spans="1:63">
      <c r="A86" s="10">
        <f ca="1">OFFSET(Input!C$1,COUNT(Input!$C:$C)-(ROW()-ROW($A$3)+1),0)</f>
        <v>3</v>
      </c>
      <c r="B86" s="7" t="str">
        <f ca="1">OFFSET(Input!D$1,COUNT(Input!$C:$C)-(ROW()-ROW($A$3)+1),0)</f>
        <v>interleave</v>
      </c>
      <c r="C86" s="7">
        <f ca="1">OFFSET(Input!E$1,COUNT(Input!$C:$C)-(ROW()-ROW($A$3)+1),0)</f>
        <v>7</v>
      </c>
      <c r="D86" s="6">
        <f ca="1">MOD(BD86+MOD(SUMPRODUCT(--ISODD(INT(D85/F$2:M$2)),F86:M86),Info!$B$32)+MOD(SUMPRODUCT(--ISODD(INT(D85/N$2:U$2)),N86:U86),Info!$B$32)+MOD(SUMPRODUCT(--ISODD(INT(D85/V$2:AC$2)),V86:AC86),Info!$B$32)+MOD(SUMPRODUCT(--ISODD(INT(D85/AD$2:AK$2)),AD86:AK86),Info!$B$32)+MOD(SUMPRODUCT(--ISODD(INT(D85/AL$2:AS$2)),AL86:AS86),Info!$B$32)+MOD(SUMPRODUCT(--ISODD(INT(D85/AT$2:BA$2)),AT86:BA86),Info!$B$32)+MOD(SUMPRODUCT(--ISODD(INT(D85/BB$2:BC$2)),BB86:BC86),Info!$B$32),Info!$B$32)</f>
        <v>58154947904327</v>
      </c>
      <c r="E86" s="15">
        <f ca="1">MOD(MOD(SUMPRODUCT(--ISODD(INT(E85/F$2:M$2)),F86:M86),Info!$B$32)+MOD(SUMPRODUCT(--ISODD(INT(E85/N$2:U$2)),N86:U86),Info!$B$32)+MOD(SUMPRODUCT(--ISODD(INT(E85/V$2:AC$2)),V86:AC86),Info!$B$32)+MOD(SUMPRODUCT(--ISODD(INT(E85/AD$2:AK$2)),AD86:AK86),Info!$B$32)+MOD(SUMPRODUCT(--ISODD(INT(E85/AL$2:AS$2)),AL86:AS86),Info!$B$32)+MOD(SUMPRODUCT(--ISODD(INT(E85/AT$2:BA$2)),AT86:BA86),Info!$B$32)+MOD(SUMPRODUCT(--ISODD(INT(E85/BB$2:BC$2)),BB86:BC86),Info!$B$32),Info!$B$32)</f>
        <v>91548201592219</v>
      </c>
      <c r="F86" s="15">
        <f t="shared" ca="1" si="4"/>
        <v>68180410008027</v>
      </c>
      <c r="G86" s="15">
        <f ca="1">F86*2-IF(F86*2&gt;=Info!$B$32,Info!$B$32,0)</f>
        <v>17045102502007</v>
      </c>
      <c r="H86" s="15">
        <f ca="1">G86*2-IF(G86*2&gt;=Info!$B$32,Info!$B$32,0)</f>
        <v>34090205004014</v>
      </c>
      <c r="I86" s="15">
        <f ca="1">H86*2-IF(H86*2&gt;=Info!$B$32,Info!$B$32,0)</f>
        <v>68180410008028</v>
      </c>
      <c r="J86" s="15">
        <f ca="1">I86*2-IF(I86*2&gt;=Info!$B$32,Info!$B$32,0)</f>
        <v>17045102502009</v>
      </c>
      <c r="K86" s="15">
        <f ca="1">J86*2-IF(J86*2&gt;=Info!$B$32,Info!$B$32,0)</f>
        <v>34090205004018</v>
      </c>
      <c r="L86" s="15">
        <f ca="1">K86*2-IF(K86*2&gt;=Info!$B$32,Info!$B$32,0)</f>
        <v>68180410008036</v>
      </c>
      <c r="M86" s="15">
        <f ca="1">L86*2-IF(L86*2&gt;=Info!$B$32,Info!$B$32,0)</f>
        <v>17045102502025</v>
      </c>
      <c r="N86" s="15">
        <f ca="1">M86*2-IF(M86*2&gt;=Info!$B$32,Info!$B$32,0)</f>
        <v>34090205004050</v>
      </c>
      <c r="O86" s="15">
        <f ca="1">N86*2-IF(N86*2&gt;=Info!$B$32,Info!$B$32,0)</f>
        <v>68180410008100</v>
      </c>
      <c r="P86" s="15">
        <f ca="1">O86*2-IF(O86*2&gt;=Info!$B$32,Info!$B$32,0)</f>
        <v>17045102502153</v>
      </c>
      <c r="Q86" s="15">
        <f ca="1">P86*2-IF(P86*2&gt;=Info!$B$32,Info!$B$32,0)</f>
        <v>34090205004306</v>
      </c>
      <c r="R86" s="15">
        <f ca="1">Q86*2-IF(Q86*2&gt;=Info!$B$32,Info!$B$32,0)</f>
        <v>68180410008612</v>
      </c>
      <c r="S86" s="15">
        <f ca="1">R86*2-IF(R86*2&gt;=Info!$B$32,Info!$B$32,0)</f>
        <v>17045102503177</v>
      </c>
      <c r="T86" s="15">
        <f ca="1">S86*2-IF(S86*2&gt;=Info!$B$32,Info!$B$32,0)</f>
        <v>34090205006354</v>
      </c>
      <c r="U86" s="15">
        <f ca="1">T86*2-IF(T86*2&gt;=Info!$B$32,Info!$B$32,0)</f>
        <v>68180410012708</v>
      </c>
      <c r="V86" s="15">
        <f ca="1">U86*2-IF(U86*2&gt;=Info!$B$32,Info!$B$32,0)</f>
        <v>17045102511369</v>
      </c>
      <c r="W86" s="15">
        <f ca="1">V86*2-IF(V86*2&gt;=Info!$B$32,Info!$B$32,0)</f>
        <v>34090205022738</v>
      </c>
      <c r="X86" s="15">
        <f ca="1">W86*2-IF(W86*2&gt;=Info!$B$32,Info!$B$32,0)</f>
        <v>68180410045476</v>
      </c>
      <c r="Y86" s="15">
        <f ca="1">X86*2-IF(X86*2&gt;=Info!$B$32,Info!$B$32,0)</f>
        <v>17045102576905</v>
      </c>
      <c r="Z86" s="15">
        <f ca="1">Y86*2-IF(Y86*2&gt;=Info!$B$32,Info!$B$32,0)</f>
        <v>34090205153810</v>
      </c>
      <c r="AA86" s="15">
        <f ca="1">Z86*2-IF(Z86*2&gt;=Info!$B$32,Info!$B$32,0)</f>
        <v>68180410307620</v>
      </c>
      <c r="AB86" s="15">
        <f ca="1">AA86*2-IF(AA86*2&gt;=Info!$B$32,Info!$B$32,0)</f>
        <v>17045103101193</v>
      </c>
      <c r="AC86" s="15">
        <f ca="1">AB86*2-IF(AB86*2&gt;=Info!$B$32,Info!$B$32,0)</f>
        <v>34090206202386</v>
      </c>
      <c r="AD86" s="15">
        <f ca="1">AC86*2-IF(AC86*2&gt;=Info!$B$32,Info!$B$32,0)</f>
        <v>68180412404772</v>
      </c>
      <c r="AE86" s="15">
        <f ca="1">AD86*2-IF(AD86*2&gt;=Info!$B$32,Info!$B$32,0)</f>
        <v>17045107295497</v>
      </c>
      <c r="AF86" s="15">
        <f ca="1">AE86*2-IF(AE86*2&gt;=Info!$B$32,Info!$B$32,0)</f>
        <v>34090214590994</v>
      </c>
      <c r="AG86" s="15">
        <f ca="1">AF86*2-IF(AF86*2&gt;=Info!$B$32,Info!$B$32,0)</f>
        <v>68180429181988</v>
      </c>
      <c r="AH86" s="15">
        <f ca="1">AG86*2-IF(AG86*2&gt;=Info!$B$32,Info!$B$32,0)</f>
        <v>17045140849929</v>
      </c>
      <c r="AI86" s="15">
        <f ca="1">AH86*2-IF(AH86*2&gt;=Info!$B$32,Info!$B$32,0)</f>
        <v>34090281699858</v>
      </c>
      <c r="AJ86" s="15">
        <f ca="1">AI86*2-IF(AI86*2&gt;=Info!$B$32,Info!$B$32,0)</f>
        <v>68180563399716</v>
      </c>
      <c r="AK86" s="15">
        <f ca="1">AJ86*2-IF(AJ86*2&gt;=Info!$B$32,Info!$B$32,0)</f>
        <v>17045409285385</v>
      </c>
      <c r="AL86" s="15">
        <f ca="1">AK86*2-IF(AK86*2&gt;=Info!$B$32,Info!$B$32,0)</f>
        <v>34090818570770</v>
      </c>
      <c r="AM86" s="15">
        <f ca="1">AL86*2-IF(AL86*2&gt;=Info!$B$32,Info!$B$32,0)</f>
        <v>68181637141540</v>
      </c>
      <c r="AN86" s="15">
        <f ca="1">AM86*2-IF(AM86*2&gt;=Info!$B$32,Info!$B$32,0)</f>
        <v>17047556769033</v>
      </c>
      <c r="AO86" s="15">
        <f ca="1">AN86*2-IF(AN86*2&gt;=Info!$B$32,Info!$B$32,0)</f>
        <v>34095113538066</v>
      </c>
      <c r="AP86" s="15">
        <f ca="1">AO86*2-IF(AO86*2&gt;=Info!$B$32,Info!$B$32,0)</f>
        <v>68190227076132</v>
      </c>
      <c r="AQ86" s="15">
        <f ca="1">AP86*2-IF(AP86*2&gt;=Info!$B$32,Info!$B$32,0)</f>
        <v>17064736638217</v>
      </c>
      <c r="AR86" s="15">
        <f ca="1">AQ86*2-IF(AQ86*2&gt;=Info!$B$32,Info!$B$32,0)</f>
        <v>34129473276434</v>
      </c>
      <c r="AS86" s="15">
        <f ca="1">AR86*2-IF(AR86*2&gt;=Info!$B$32,Info!$B$32,0)</f>
        <v>68258946552868</v>
      </c>
      <c r="AT86" s="15">
        <f ca="1">AS86*2-IF(AS86*2&gt;=Info!$B$32,Info!$B$32,0)</f>
        <v>17202175591689</v>
      </c>
      <c r="AU86" s="15">
        <f ca="1">AT86*2-IF(AT86*2&gt;=Info!$B$32,Info!$B$32,0)</f>
        <v>34404351183378</v>
      </c>
      <c r="AV86" s="15">
        <f ca="1">AU86*2-IF(AU86*2&gt;=Info!$B$32,Info!$B$32,0)</f>
        <v>68808702366756</v>
      </c>
      <c r="AW86" s="15">
        <f ca="1">AV86*2-IF(AV86*2&gt;=Info!$B$32,Info!$B$32,0)</f>
        <v>18301687219465</v>
      </c>
      <c r="AX86" s="15">
        <f ca="1">AW86*2-IF(AW86*2&gt;=Info!$B$32,Info!$B$32,0)</f>
        <v>36603374438930</v>
      </c>
      <c r="AY86" s="15">
        <f ca="1">AX86*2-IF(AX86*2&gt;=Info!$B$32,Info!$B$32,0)</f>
        <v>73206748877860</v>
      </c>
      <c r="AZ86" s="15">
        <f ca="1">AY86*2-IF(AY86*2&gt;=Info!$B$32,Info!$B$32,0)</f>
        <v>27097780241673</v>
      </c>
      <c r="BA86" s="15">
        <f ca="1">AZ86*2-IF(AZ86*2&gt;=Info!$B$32,Info!$B$32,0)</f>
        <v>54195560483346</v>
      </c>
      <c r="BB86" s="15">
        <f ca="1">BA86*2-IF(BA86*2&gt;=Info!$B$32,Info!$B$32,0)</f>
        <v>108391120966692</v>
      </c>
      <c r="BC86" s="15">
        <f ca="1">BB86*2-IF(BB86*2&gt;=Info!$B$32,Info!$B$32,0)</f>
        <v>97466524419337</v>
      </c>
      <c r="BD86" s="13">
        <f ca="1">INDEX(BF86:BH86,A86)</f>
        <v>0</v>
      </c>
      <c r="BE86" s="13">
        <f ca="1">INDEX(BI86:BK86,A86)</f>
        <v>68180410008027</v>
      </c>
      <c r="BF86" s="14" t="str">
        <f ca="1">IF($A86=1,Info!$B$32-1,"")</f>
        <v/>
      </c>
      <c r="BG86" s="14" t="str">
        <f ca="1">IF($A86=2,IF($C86&lt;0,Info!$B$32+$C86,$C86),"")</f>
        <v/>
      </c>
      <c r="BH86" s="14">
        <f t="shared" ca="1" si="5"/>
        <v>0</v>
      </c>
      <c r="BI86" s="16" t="str">
        <f ca="1">IF($A86=1,Info!$B$32-1,"")</f>
        <v/>
      </c>
      <c r="BJ86" s="16" t="str">
        <f t="shared" ca="1" si="6"/>
        <v/>
      </c>
      <c r="BK86" s="16">
        <f ca="1">IF($A86=3,'part2 invmod'!D85,"")</f>
        <v>68180410008027</v>
      </c>
    </row>
    <row r="87" spans="1:63">
      <c r="A87" s="10">
        <f ca="1">OFFSET(Input!C$1,COUNT(Input!$C:$C)-(ROW()-ROW($A$3)+1),0)</f>
        <v>1</v>
      </c>
      <c r="B87" s="7" t="str">
        <f ca="1">OFFSET(Input!D$1,COUNT(Input!$C:$C)-(ROW()-ROW($A$3)+1),0)</f>
        <v>reverse</v>
      </c>
      <c r="C87" s="7">
        <f ca="1">OFFSET(Input!E$1,COUNT(Input!$C:$C)-(ROW()-ROW($A$3)+1),0)</f>
        <v>0</v>
      </c>
      <c r="D87" s="6">
        <f ca="1">MOD(BD87+MOD(SUMPRODUCT(--ISODD(INT(D86/F$2:M$2)),F87:M87),Info!$B$32)+MOD(SUMPRODUCT(--ISODD(INT(D86/N$2:U$2)),N87:U87),Info!$B$32)+MOD(SUMPRODUCT(--ISODD(INT(D86/V$2:AC$2)),V87:AC87),Info!$B$32)+MOD(SUMPRODUCT(--ISODD(INT(D86/AD$2:AK$2)),AD87:AK87),Info!$B$32)+MOD(SUMPRODUCT(--ISODD(INT(D86/AL$2:AS$2)),AL87:AS87),Info!$B$32)+MOD(SUMPRODUCT(--ISODD(INT(D86/AT$2:BA$2)),AT87:BA87),Info!$B$32)+MOD(SUMPRODUCT(--ISODD(INT(D86/BB$2:BC$2)),BB87:BC87),Info!$B$32),Info!$B$32)</f>
        <v>61160769609719</v>
      </c>
      <c r="E87" s="15">
        <f ca="1">MOD(MOD(SUMPRODUCT(--ISODD(INT(E86/F$2:M$2)),F87:M87),Info!$B$32)+MOD(SUMPRODUCT(--ISODD(INT(E86/N$2:U$2)),N87:U87),Info!$B$32)+MOD(SUMPRODUCT(--ISODD(INT(E86/V$2:AC$2)),V87:AC87),Info!$B$32)+MOD(SUMPRODUCT(--ISODD(INT(E86/AD$2:AK$2)),AD87:AK87),Info!$B$32)+MOD(SUMPRODUCT(--ISODD(INT(E86/AL$2:AS$2)),AL87:AS87),Info!$B$32)+MOD(SUMPRODUCT(--ISODD(INT(E86/AT$2:BA$2)),AT87:BA87),Info!$B$32)+MOD(SUMPRODUCT(--ISODD(INT(E86/BB$2:BC$2)),BB87:BC87),Info!$B$32),Info!$B$32)</f>
        <v>27767515921828</v>
      </c>
      <c r="F87" s="15">
        <f t="shared" ca="1" si="4"/>
        <v>119315717514046</v>
      </c>
      <c r="G87" s="15">
        <f ca="1">F87*2-IF(F87*2&gt;=Info!$B$32,Info!$B$32,0)</f>
        <v>119315717514045</v>
      </c>
      <c r="H87" s="15">
        <f ca="1">G87*2-IF(G87*2&gt;=Info!$B$32,Info!$B$32,0)</f>
        <v>119315717514043</v>
      </c>
      <c r="I87" s="15">
        <f ca="1">H87*2-IF(H87*2&gt;=Info!$B$32,Info!$B$32,0)</f>
        <v>119315717514039</v>
      </c>
      <c r="J87" s="15">
        <f ca="1">I87*2-IF(I87*2&gt;=Info!$B$32,Info!$B$32,0)</f>
        <v>119315717514031</v>
      </c>
      <c r="K87" s="15">
        <f ca="1">J87*2-IF(J87*2&gt;=Info!$B$32,Info!$B$32,0)</f>
        <v>119315717514015</v>
      </c>
      <c r="L87" s="15">
        <f ca="1">K87*2-IF(K87*2&gt;=Info!$B$32,Info!$B$32,0)</f>
        <v>119315717513983</v>
      </c>
      <c r="M87" s="15">
        <f ca="1">L87*2-IF(L87*2&gt;=Info!$B$32,Info!$B$32,0)</f>
        <v>119315717513919</v>
      </c>
      <c r="N87" s="15">
        <f ca="1">M87*2-IF(M87*2&gt;=Info!$B$32,Info!$B$32,0)</f>
        <v>119315717513791</v>
      </c>
      <c r="O87" s="15">
        <f ca="1">N87*2-IF(N87*2&gt;=Info!$B$32,Info!$B$32,0)</f>
        <v>119315717513535</v>
      </c>
      <c r="P87" s="15">
        <f ca="1">O87*2-IF(O87*2&gt;=Info!$B$32,Info!$B$32,0)</f>
        <v>119315717513023</v>
      </c>
      <c r="Q87" s="15">
        <f ca="1">P87*2-IF(P87*2&gt;=Info!$B$32,Info!$B$32,0)</f>
        <v>119315717511999</v>
      </c>
      <c r="R87" s="15">
        <f ca="1">Q87*2-IF(Q87*2&gt;=Info!$B$32,Info!$B$32,0)</f>
        <v>119315717509951</v>
      </c>
      <c r="S87" s="15">
        <f ca="1">R87*2-IF(R87*2&gt;=Info!$B$32,Info!$B$32,0)</f>
        <v>119315717505855</v>
      </c>
      <c r="T87" s="15">
        <f ca="1">S87*2-IF(S87*2&gt;=Info!$B$32,Info!$B$32,0)</f>
        <v>119315717497663</v>
      </c>
      <c r="U87" s="15">
        <f ca="1">T87*2-IF(T87*2&gt;=Info!$B$32,Info!$B$32,0)</f>
        <v>119315717481279</v>
      </c>
      <c r="V87" s="15">
        <f ca="1">U87*2-IF(U87*2&gt;=Info!$B$32,Info!$B$32,0)</f>
        <v>119315717448511</v>
      </c>
      <c r="W87" s="15">
        <f ca="1">V87*2-IF(V87*2&gt;=Info!$B$32,Info!$B$32,0)</f>
        <v>119315717382975</v>
      </c>
      <c r="X87" s="15">
        <f ca="1">W87*2-IF(W87*2&gt;=Info!$B$32,Info!$B$32,0)</f>
        <v>119315717251903</v>
      </c>
      <c r="Y87" s="15">
        <f ca="1">X87*2-IF(X87*2&gt;=Info!$B$32,Info!$B$32,0)</f>
        <v>119315716989759</v>
      </c>
      <c r="Z87" s="15">
        <f ca="1">Y87*2-IF(Y87*2&gt;=Info!$B$32,Info!$B$32,0)</f>
        <v>119315716465471</v>
      </c>
      <c r="AA87" s="15">
        <f ca="1">Z87*2-IF(Z87*2&gt;=Info!$B$32,Info!$B$32,0)</f>
        <v>119315715416895</v>
      </c>
      <c r="AB87" s="15">
        <f ca="1">AA87*2-IF(AA87*2&gt;=Info!$B$32,Info!$B$32,0)</f>
        <v>119315713319743</v>
      </c>
      <c r="AC87" s="15">
        <f ca="1">AB87*2-IF(AB87*2&gt;=Info!$B$32,Info!$B$32,0)</f>
        <v>119315709125439</v>
      </c>
      <c r="AD87" s="15">
        <f ca="1">AC87*2-IF(AC87*2&gt;=Info!$B$32,Info!$B$32,0)</f>
        <v>119315700736831</v>
      </c>
      <c r="AE87" s="15">
        <f ca="1">AD87*2-IF(AD87*2&gt;=Info!$B$32,Info!$B$32,0)</f>
        <v>119315683959615</v>
      </c>
      <c r="AF87" s="15">
        <f ca="1">AE87*2-IF(AE87*2&gt;=Info!$B$32,Info!$B$32,0)</f>
        <v>119315650405183</v>
      </c>
      <c r="AG87" s="15">
        <f ca="1">AF87*2-IF(AF87*2&gt;=Info!$B$32,Info!$B$32,0)</f>
        <v>119315583296319</v>
      </c>
      <c r="AH87" s="15">
        <f ca="1">AG87*2-IF(AG87*2&gt;=Info!$B$32,Info!$B$32,0)</f>
        <v>119315449078591</v>
      </c>
      <c r="AI87" s="15">
        <f ca="1">AH87*2-IF(AH87*2&gt;=Info!$B$32,Info!$B$32,0)</f>
        <v>119315180643135</v>
      </c>
      <c r="AJ87" s="15">
        <f ca="1">AI87*2-IF(AI87*2&gt;=Info!$B$32,Info!$B$32,0)</f>
        <v>119314643772223</v>
      </c>
      <c r="AK87" s="15">
        <f ca="1">AJ87*2-IF(AJ87*2&gt;=Info!$B$32,Info!$B$32,0)</f>
        <v>119313570030399</v>
      </c>
      <c r="AL87" s="15">
        <f ca="1">AK87*2-IF(AK87*2&gt;=Info!$B$32,Info!$B$32,0)</f>
        <v>119311422546751</v>
      </c>
      <c r="AM87" s="15">
        <f ca="1">AL87*2-IF(AL87*2&gt;=Info!$B$32,Info!$B$32,0)</f>
        <v>119307127579455</v>
      </c>
      <c r="AN87" s="15">
        <f ca="1">AM87*2-IF(AM87*2&gt;=Info!$B$32,Info!$B$32,0)</f>
        <v>119298537644863</v>
      </c>
      <c r="AO87" s="15">
        <f ca="1">AN87*2-IF(AN87*2&gt;=Info!$B$32,Info!$B$32,0)</f>
        <v>119281357775679</v>
      </c>
      <c r="AP87" s="15">
        <f ca="1">AO87*2-IF(AO87*2&gt;=Info!$B$32,Info!$B$32,0)</f>
        <v>119246998037311</v>
      </c>
      <c r="AQ87" s="15">
        <f ca="1">AP87*2-IF(AP87*2&gt;=Info!$B$32,Info!$B$32,0)</f>
        <v>119178278560575</v>
      </c>
      <c r="AR87" s="15">
        <f ca="1">AQ87*2-IF(AQ87*2&gt;=Info!$B$32,Info!$B$32,0)</f>
        <v>119040839607103</v>
      </c>
      <c r="AS87" s="15">
        <f ca="1">AR87*2-IF(AR87*2&gt;=Info!$B$32,Info!$B$32,0)</f>
        <v>118765961700159</v>
      </c>
      <c r="AT87" s="15">
        <f ca="1">AS87*2-IF(AS87*2&gt;=Info!$B$32,Info!$B$32,0)</f>
        <v>118216205886271</v>
      </c>
      <c r="AU87" s="15">
        <f ca="1">AT87*2-IF(AT87*2&gt;=Info!$B$32,Info!$B$32,0)</f>
        <v>117116694258495</v>
      </c>
      <c r="AV87" s="15">
        <f ca="1">AU87*2-IF(AU87*2&gt;=Info!$B$32,Info!$B$32,0)</f>
        <v>114917671002943</v>
      </c>
      <c r="AW87" s="15">
        <f ca="1">AV87*2-IF(AV87*2&gt;=Info!$B$32,Info!$B$32,0)</f>
        <v>110519624491839</v>
      </c>
      <c r="AX87" s="15">
        <f ca="1">AW87*2-IF(AW87*2&gt;=Info!$B$32,Info!$B$32,0)</f>
        <v>101723531469631</v>
      </c>
      <c r="AY87" s="15">
        <f ca="1">AX87*2-IF(AX87*2&gt;=Info!$B$32,Info!$B$32,0)</f>
        <v>84131345425215</v>
      </c>
      <c r="AZ87" s="15">
        <f ca="1">AY87*2-IF(AY87*2&gt;=Info!$B$32,Info!$B$32,0)</f>
        <v>48946973336383</v>
      </c>
      <c r="BA87" s="15">
        <f ca="1">AZ87*2-IF(AZ87*2&gt;=Info!$B$32,Info!$B$32,0)</f>
        <v>97893946672766</v>
      </c>
      <c r="BB87" s="15">
        <f ca="1">BA87*2-IF(BA87*2&gt;=Info!$B$32,Info!$B$32,0)</f>
        <v>76472175831485</v>
      </c>
      <c r="BC87" s="15">
        <f ca="1">BB87*2-IF(BB87*2&gt;=Info!$B$32,Info!$B$32,0)</f>
        <v>33628634148923</v>
      </c>
      <c r="BD87" s="13">
        <f ca="1">INDEX(BF87:BH87,A87)</f>
        <v>119315717514046</v>
      </c>
      <c r="BE87" s="13">
        <f ca="1">INDEX(BI87:BK87,A87)</f>
        <v>119315717514046</v>
      </c>
      <c r="BF87" s="14">
        <f ca="1">IF($A87=1,Info!$B$32-1,"")</f>
        <v>119315717514046</v>
      </c>
      <c r="BG87" s="14" t="str">
        <f ca="1">IF($A87=2,IF($C87&lt;0,Info!$B$32+$C87,$C87),"")</f>
        <v/>
      </c>
      <c r="BH87" s="14" t="str">
        <f t="shared" ca="1" si="5"/>
        <v/>
      </c>
      <c r="BI87" s="16">
        <f ca="1">IF($A87=1,Info!$B$32-1,"")</f>
        <v>119315717514046</v>
      </c>
      <c r="BJ87" s="16" t="str">
        <f t="shared" ca="1" si="6"/>
        <v/>
      </c>
      <c r="BK87" s="16" t="str">
        <f ca="1">IF($A87=3,'part2 invmod'!D86,"")</f>
        <v/>
      </c>
    </row>
    <row r="88" spans="1:63">
      <c r="A88" s="10">
        <f ca="1">OFFSET(Input!C$1,COUNT(Input!$C:$C)-(ROW()-ROW($A$3)+1),0)</f>
        <v>3</v>
      </c>
      <c r="B88" s="7" t="str">
        <f ca="1">OFFSET(Input!D$1,COUNT(Input!$C:$C)-(ROW()-ROW($A$3)+1),0)</f>
        <v>interleave</v>
      </c>
      <c r="C88" s="7">
        <f ca="1">OFFSET(Input!E$1,COUNT(Input!$C:$C)-(ROW()-ROW($A$3)+1),0)</f>
        <v>15</v>
      </c>
      <c r="D88" s="6">
        <f ca="1">MOD(BD88+MOD(SUMPRODUCT(--ISODD(INT(D87/F$2:M$2)),F88:M88),Info!$B$32)+MOD(SUMPRODUCT(--ISODD(INT(D87/N$2:U$2)),N88:U88),Info!$B$32)+MOD(SUMPRODUCT(--ISODD(INT(D87/V$2:AC$2)),V88:AC88),Info!$B$32)+MOD(SUMPRODUCT(--ISODD(INT(D87/AD$2:AK$2)),AD88:AK88),Info!$B$32)+MOD(SUMPRODUCT(--ISODD(INT(D87/AL$2:AS$2)),AL88:AS88),Info!$B$32)+MOD(SUMPRODUCT(--ISODD(INT(D87/AT$2:BA$2)),AT88:BA88),Info!$B$32)+MOD(SUMPRODUCT(--ISODD(INT(D87/BB$2:BC$2)),BB88:BC88),Info!$B$32),Info!$B$32)</f>
        <v>67712433981473</v>
      </c>
      <c r="E88" s="15">
        <f ca="1">MOD(MOD(SUMPRODUCT(--ISODD(INT(E87/F$2:M$2)),F88:M88),Info!$B$32)+MOD(SUMPRODUCT(--ISODD(INT(E87/N$2:U$2)),N88:U88),Info!$B$32)+MOD(SUMPRODUCT(--ISODD(INT(E87/V$2:AC$2)),V88:AC88),Info!$B$32)+MOD(SUMPRODUCT(--ISODD(INT(E87/AD$2:AK$2)),AD88:AK88),Info!$B$32)+MOD(SUMPRODUCT(--ISODD(INT(E87/AL$2:AS$2)),AL88:AS88),Info!$B$32)+MOD(SUMPRODUCT(--ISODD(INT(E87/AT$2:BA$2)),AT88:BA88),Info!$B$32)+MOD(SUMPRODUCT(--ISODD(INT(E87/BB$2:BC$2)),BB88:BC88),Info!$B$32),Info!$B$32)</f>
        <v>9805548895725</v>
      </c>
      <c r="F88" s="15">
        <f t="shared" ca="1" si="4"/>
        <v>55680668173222</v>
      </c>
      <c r="G88" s="15">
        <f ca="1">F88*2-IF(F88*2&gt;=Info!$B$32,Info!$B$32,0)</f>
        <v>111361336346444</v>
      </c>
      <c r="H88" s="15">
        <f ca="1">G88*2-IF(G88*2&gt;=Info!$B$32,Info!$B$32,0)</f>
        <v>103406955178841</v>
      </c>
      <c r="I88" s="15">
        <f ca="1">H88*2-IF(H88*2&gt;=Info!$B$32,Info!$B$32,0)</f>
        <v>87498192843635</v>
      </c>
      <c r="J88" s="15">
        <f ca="1">I88*2-IF(I88*2&gt;=Info!$B$32,Info!$B$32,0)</f>
        <v>55680668173223</v>
      </c>
      <c r="K88" s="15">
        <f ca="1">J88*2-IF(J88*2&gt;=Info!$B$32,Info!$B$32,0)</f>
        <v>111361336346446</v>
      </c>
      <c r="L88" s="15">
        <f ca="1">K88*2-IF(K88*2&gt;=Info!$B$32,Info!$B$32,0)</f>
        <v>103406955178845</v>
      </c>
      <c r="M88" s="15">
        <f ca="1">L88*2-IF(L88*2&gt;=Info!$B$32,Info!$B$32,0)</f>
        <v>87498192843643</v>
      </c>
      <c r="N88" s="15">
        <f ca="1">M88*2-IF(M88*2&gt;=Info!$B$32,Info!$B$32,0)</f>
        <v>55680668173239</v>
      </c>
      <c r="O88" s="15">
        <f ca="1">N88*2-IF(N88*2&gt;=Info!$B$32,Info!$B$32,0)</f>
        <v>111361336346478</v>
      </c>
      <c r="P88" s="15">
        <f ca="1">O88*2-IF(O88*2&gt;=Info!$B$32,Info!$B$32,0)</f>
        <v>103406955178909</v>
      </c>
      <c r="Q88" s="15">
        <f ca="1">P88*2-IF(P88*2&gt;=Info!$B$32,Info!$B$32,0)</f>
        <v>87498192843771</v>
      </c>
      <c r="R88" s="15">
        <f ca="1">Q88*2-IF(Q88*2&gt;=Info!$B$32,Info!$B$32,0)</f>
        <v>55680668173495</v>
      </c>
      <c r="S88" s="15">
        <f ca="1">R88*2-IF(R88*2&gt;=Info!$B$32,Info!$B$32,0)</f>
        <v>111361336346990</v>
      </c>
      <c r="T88" s="15">
        <f ca="1">S88*2-IF(S88*2&gt;=Info!$B$32,Info!$B$32,0)</f>
        <v>103406955179933</v>
      </c>
      <c r="U88" s="15">
        <f ca="1">T88*2-IF(T88*2&gt;=Info!$B$32,Info!$B$32,0)</f>
        <v>87498192845819</v>
      </c>
      <c r="V88" s="15">
        <f ca="1">U88*2-IF(U88*2&gt;=Info!$B$32,Info!$B$32,0)</f>
        <v>55680668177591</v>
      </c>
      <c r="W88" s="15">
        <f ca="1">V88*2-IF(V88*2&gt;=Info!$B$32,Info!$B$32,0)</f>
        <v>111361336355182</v>
      </c>
      <c r="X88" s="15">
        <f ca="1">W88*2-IF(W88*2&gt;=Info!$B$32,Info!$B$32,0)</f>
        <v>103406955196317</v>
      </c>
      <c r="Y88" s="15">
        <f ca="1">X88*2-IF(X88*2&gt;=Info!$B$32,Info!$B$32,0)</f>
        <v>87498192878587</v>
      </c>
      <c r="Z88" s="15">
        <f ca="1">Y88*2-IF(Y88*2&gt;=Info!$B$32,Info!$B$32,0)</f>
        <v>55680668243127</v>
      </c>
      <c r="AA88" s="15">
        <f ca="1">Z88*2-IF(Z88*2&gt;=Info!$B$32,Info!$B$32,0)</f>
        <v>111361336486254</v>
      </c>
      <c r="AB88" s="15">
        <f ca="1">AA88*2-IF(AA88*2&gt;=Info!$B$32,Info!$B$32,0)</f>
        <v>103406955458461</v>
      </c>
      <c r="AC88" s="15">
        <f ca="1">AB88*2-IF(AB88*2&gt;=Info!$B$32,Info!$B$32,0)</f>
        <v>87498193402875</v>
      </c>
      <c r="AD88" s="15">
        <f ca="1">AC88*2-IF(AC88*2&gt;=Info!$B$32,Info!$B$32,0)</f>
        <v>55680669291703</v>
      </c>
      <c r="AE88" s="15">
        <f ca="1">AD88*2-IF(AD88*2&gt;=Info!$B$32,Info!$B$32,0)</f>
        <v>111361338583406</v>
      </c>
      <c r="AF88" s="15">
        <f ca="1">AE88*2-IF(AE88*2&gt;=Info!$B$32,Info!$B$32,0)</f>
        <v>103406959652765</v>
      </c>
      <c r="AG88" s="15">
        <f ca="1">AF88*2-IF(AF88*2&gt;=Info!$B$32,Info!$B$32,0)</f>
        <v>87498201791483</v>
      </c>
      <c r="AH88" s="15">
        <f ca="1">AG88*2-IF(AG88*2&gt;=Info!$B$32,Info!$B$32,0)</f>
        <v>55680686068919</v>
      </c>
      <c r="AI88" s="15">
        <f ca="1">AH88*2-IF(AH88*2&gt;=Info!$B$32,Info!$B$32,0)</f>
        <v>111361372137838</v>
      </c>
      <c r="AJ88" s="15">
        <f ca="1">AI88*2-IF(AI88*2&gt;=Info!$B$32,Info!$B$32,0)</f>
        <v>103407026761629</v>
      </c>
      <c r="AK88" s="15">
        <f ca="1">AJ88*2-IF(AJ88*2&gt;=Info!$B$32,Info!$B$32,0)</f>
        <v>87498336009211</v>
      </c>
      <c r="AL88" s="15">
        <f ca="1">AK88*2-IF(AK88*2&gt;=Info!$B$32,Info!$B$32,0)</f>
        <v>55680954504375</v>
      </c>
      <c r="AM88" s="15">
        <f ca="1">AL88*2-IF(AL88*2&gt;=Info!$B$32,Info!$B$32,0)</f>
        <v>111361909008750</v>
      </c>
      <c r="AN88" s="15">
        <f ca="1">AM88*2-IF(AM88*2&gt;=Info!$B$32,Info!$B$32,0)</f>
        <v>103408100503453</v>
      </c>
      <c r="AO88" s="15">
        <f ca="1">AN88*2-IF(AN88*2&gt;=Info!$B$32,Info!$B$32,0)</f>
        <v>87500483492859</v>
      </c>
      <c r="AP88" s="15">
        <f ca="1">AO88*2-IF(AO88*2&gt;=Info!$B$32,Info!$B$32,0)</f>
        <v>55685249471671</v>
      </c>
      <c r="AQ88" s="15">
        <f ca="1">AP88*2-IF(AP88*2&gt;=Info!$B$32,Info!$B$32,0)</f>
        <v>111370498943342</v>
      </c>
      <c r="AR88" s="15">
        <f ca="1">AQ88*2-IF(AQ88*2&gt;=Info!$B$32,Info!$B$32,0)</f>
        <v>103425280372637</v>
      </c>
      <c r="AS88" s="15">
        <f ca="1">AR88*2-IF(AR88*2&gt;=Info!$B$32,Info!$B$32,0)</f>
        <v>87534843231227</v>
      </c>
      <c r="AT88" s="15">
        <f ca="1">AS88*2-IF(AS88*2&gt;=Info!$B$32,Info!$B$32,0)</f>
        <v>55753968948407</v>
      </c>
      <c r="AU88" s="15">
        <f ca="1">AT88*2-IF(AT88*2&gt;=Info!$B$32,Info!$B$32,0)</f>
        <v>111507937896814</v>
      </c>
      <c r="AV88" s="15">
        <f ca="1">AU88*2-IF(AU88*2&gt;=Info!$B$32,Info!$B$32,0)</f>
        <v>103700158279581</v>
      </c>
      <c r="AW88" s="15">
        <f ca="1">AV88*2-IF(AV88*2&gt;=Info!$B$32,Info!$B$32,0)</f>
        <v>88084599045115</v>
      </c>
      <c r="AX88" s="15">
        <f ca="1">AW88*2-IF(AW88*2&gt;=Info!$B$32,Info!$B$32,0)</f>
        <v>56853480576183</v>
      </c>
      <c r="AY88" s="15">
        <f ca="1">AX88*2-IF(AX88*2&gt;=Info!$B$32,Info!$B$32,0)</f>
        <v>113706961152366</v>
      </c>
      <c r="AZ88" s="15">
        <f ca="1">AY88*2-IF(AY88*2&gt;=Info!$B$32,Info!$B$32,0)</f>
        <v>108098204790685</v>
      </c>
      <c r="BA88" s="15">
        <f ca="1">AZ88*2-IF(AZ88*2&gt;=Info!$B$32,Info!$B$32,0)</f>
        <v>96880692067323</v>
      </c>
      <c r="BB88" s="15">
        <f ca="1">BA88*2-IF(BA88*2&gt;=Info!$B$32,Info!$B$32,0)</f>
        <v>74445666620599</v>
      </c>
      <c r="BC88" s="15">
        <f ca="1">BB88*2-IF(BB88*2&gt;=Info!$B$32,Info!$B$32,0)</f>
        <v>29575615727151</v>
      </c>
      <c r="BD88" s="13">
        <f ca="1">INDEX(BF88:BH88,A88)</f>
        <v>0</v>
      </c>
      <c r="BE88" s="13">
        <f ca="1">INDEX(BI88:BK88,A88)</f>
        <v>55680668173222</v>
      </c>
      <c r="BF88" s="14" t="str">
        <f ca="1">IF($A88=1,Info!$B$32-1,"")</f>
        <v/>
      </c>
      <c r="BG88" s="14" t="str">
        <f ca="1">IF($A88=2,IF($C88&lt;0,Info!$B$32+$C88,$C88),"")</f>
        <v/>
      </c>
      <c r="BH88" s="14">
        <f t="shared" ca="1" si="5"/>
        <v>0</v>
      </c>
      <c r="BI88" s="16" t="str">
        <f ca="1">IF($A88=1,Info!$B$32-1,"")</f>
        <v/>
      </c>
      <c r="BJ88" s="16" t="str">
        <f t="shared" ca="1" si="6"/>
        <v/>
      </c>
      <c r="BK88" s="16">
        <f ca="1">IF($A88=3,'part2 invmod'!D87,"")</f>
        <v>55680668173222</v>
      </c>
    </row>
    <row r="89" spans="1:63">
      <c r="A89" s="10">
        <f ca="1">OFFSET(Input!C$1,COUNT(Input!$C:$C)-(ROW()-ROW($A$3)+1),0)</f>
        <v>2</v>
      </c>
      <c r="B89" s="7" t="str">
        <f ca="1">OFFSET(Input!D$1,COUNT(Input!$C:$C)-(ROW()-ROW($A$3)+1),0)</f>
        <v>offset</v>
      </c>
      <c r="C89" s="7">
        <f ca="1">OFFSET(Input!E$1,COUNT(Input!$C:$C)-(ROW()-ROW($A$3)+1),0)</f>
        <v>5020</v>
      </c>
      <c r="D89" s="6">
        <f ca="1">MOD(BD89+MOD(SUMPRODUCT(--ISODD(INT(D88/F$2:M$2)),F89:M89),Info!$B$32)+MOD(SUMPRODUCT(--ISODD(INT(D88/N$2:U$2)),N89:U89),Info!$B$32)+MOD(SUMPRODUCT(--ISODD(INT(D88/V$2:AC$2)),V89:AC89),Info!$B$32)+MOD(SUMPRODUCT(--ISODD(INT(D88/AD$2:AK$2)),AD89:AK89),Info!$B$32)+MOD(SUMPRODUCT(--ISODD(INT(D88/AL$2:AS$2)),AL89:AS89),Info!$B$32)+MOD(SUMPRODUCT(--ISODD(INT(D88/AT$2:BA$2)),AT89:BA89),Info!$B$32)+MOD(SUMPRODUCT(--ISODD(INT(D88/BB$2:BC$2)),BB89:BC89),Info!$B$32),Info!$B$32)</f>
        <v>67712433986493</v>
      </c>
      <c r="E89" s="15">
        <f ca="1">MOD(MOD(SUMPRODUCT(--ISODD(INT(E88/F$2:M$2)),F89:M89),Info!$B$32)+MOD(SUMPRODUCT(--ISODD(INT(E88/N$2:U$2)),N89:U89),Info!$B$32)+MOD(SUMPRODUCT(--ISODD(INT(E88/V$2:AC$2)),V89:AC89),Info!$B$32)+MOD(SUMPRODUCT(--ISODD(INT(E88/AD$2:AK$2)),AD89:AK89),Info!$B$32)+MOD(SUMPRODUCT(--ISODD(INT(E88/AL$2:AS$2)),AL89:AS89),Info!$B$32)+MOD(SUMPRODUCT(--ISODD(INT(E88/AT$2:BA$2)),AT89:BA89),Info!$B$32)+MOD(SUMPRODUCT(--ISODD(INT(E88/BB$2:BC$2)),BB89:BC89),Info!$B$32),Info!$B$32)</f>
        <v>9805548895725</v>
      </c>
      <c r="F89" s="15">
        <f t="shared" ca="1" si="4"/>
        <v>1</v>
      </c>
      <c r="G89" s="15">
        <f ca="1">F89*2-IF(F89*2&gt;=Info!$B$32,Info!$B$32,0)</f>
        <v>2</v>
      </c>
      <c r="H89" s="15">
        <f ca="1">G89*2-IF(G89*2&gt;=Info!$B$32,Info!$B$32,0)</f>
        <v>4</v>
      </c>
      <c r="I89" s="15">
        <f ca="1">H89*2-IF(H89*2&gt;=Info!$B$32,Info!$B$32,0)</f>
        <v>8</v>
      </c>
      <c r="J89" s="15">
        <f ca="1">I89*2-IF(I89*2&gt;=Info!$B$32,Info!$B$32,0)</f>
        <v>16</v>
      </c>
      <c r="K89" s="15">
        <f ca="1">J89*2-IF(J89*2&gt;=Info!$B$32,Info!$B$32,0)</f>
        <v>32</v>
      </c>
      <c r="L89" s="15">
        <f ca="1">K89*2-IF(K89*2&gt;=Info!$B$32,Info!$B$32,0)</f>
        <v>64</v>
      </c>
      <c r="M89" s="15">
        <f ca="1">L89*2-IF(L89*2&gt;=Info!$B$32,Info!$B$32,0)</f>
        <v>128</v>
      </c>
      <c r="N89" s="15">
        <f ca="1">M89*2-IF(M89*2&gt;=Info!$B$32,Info!$B$32,0)</f>
        <v>256</v>
      </c>
      <c r="O89" s="15">
        <f ca="1">N89*2-IF(N89*2&gt;=Info!$B$32,Info!$B$32,0)</f>
        <v>512</v>
      </c>
      <c r="P89" s="15">
        <f ca="1">O89*2-IF(O89*2&gt;=Info!$B$32,Info!$B$32,0)</f>
        <v>1024</v>
      </c>
      <c r="Q89" s="15">
        <f ca="1">P89*2-IF(P89*2&gt;=Info!$B$32,Info!$B$32,0)</f>
        <v>2048</v>
      </c>
      <c r="R89" s="15">
        <f ca="1">Q89*2-IF(Q89*2&gt;=Info!$B$32,Info!$B$32,0)</f>
        <v>4096</v>
      </c>
      <c r="S89" s="15">
        <f ca="1">R89*2-IF(R89*2&gt;=Info!$B$32,Info!$B$32,0)</f>
        <v>8192</v>
      </c>
      <c r="T89" s="15">
        <f ca="1">S89*2-IF(S89*2&gt;=Info!$B$32,Info!$B$32,0)</f>
        <v>16384</v>
      </c>
      <c r="U89" s="15">
        <f ca="1">T89*2-IF(T89*2&gt;=Info!$B$32,Info!$B$32,0)</f>
        <v>32768</v>
      </c>
      <c r="V89" s="15">
        <f ca="1">U89*2-IF(U89*2&gt;=Info!$B$32,Info!$B$32,0)</f>
        <v>65536</v>
      </c>
      <c r="W89" s="15">
        <f ca="1">V89*2-IF(V89*2&gt;=Info!$B$32,Info!$B$32,0)</f>
        <v>131072</v>
      </c>
      <c r="X89" s="15">
        <f ca="1">W89*2-IF(W89*2&gt;=Info!$B$32,Info!$B$32,0)</f>
        <v>262144</v>
      </c>
      <c r="Y89" s="15">
        <f ca="1">X89*2-IF(X89*2&gt;=Info!$B$32,Info!$B$32,0)</f>
        <v>524288</v>
      </c>
      <c r="Z89" s="15">
        <f ca="1">Y89*2-IF(Y89*2&gt;=Info!$B$32,Info!$B$32,0)</f>
        <v>1048576</v>
      </c>
      <c r="AA89" s="15">
        <f ca="1">Z89*2-IF(Z89*2&gt;=Info!$B$32,Info!$B$32,0)</f>
        <v>2097152</v>
      </c>
      <c r="AB89" s="15">
        <f ca="1">AA89*2-IF(AA89*2&gt;=Info!$B$32,Info!$B$32,0)</f>
        <v>4194304</v>
      </c>
      <c r="AC89" s="15">
        <f ca="1">AB89*2-IF(AB89*2&gt;=Info!$B$32,Info!$B$32,0)</f>
        <v>8388608</v>
      </c>
      <c r="AD89" s="15">
        <f ca="1">AC89*2-IF(AC89*2&gt;=Info!$B$32,Info!$B$32,0)</f>
        <v>16777216</v>
      </c>
      <c r="AE89" s="15">
        <f ca="1">AD89*2-IF(AD89*2&gt;=Info!$B$32,Info!$B$32,0)</f>
        <v>33554432</v>
      </c>
      <c r="AF89" s="15">
        <f ca="1">AE89*2-IF(AE89*2&gt;=Info!$B$32,Info!$B$32,0)</f>
        <v>67108864</v>
      </c>
      <c r="AG89" s="15">
        <f ca="1">AF89*2-IF(AF89*2&gt;=Info!$B$32,Info!$B$32,0)</f>
        <v>134217728</v>
      </c>
      <c r="AH89" s="15">
        <f ca="1">AG89*2-IF(AG89*2&gt;=Info!$B$32,Info!$B$32,0)</f>
        <v>268435456</v>
      </c>
      <c r="AI89" s="15">
        <f ca="1">AH89*2-IF(AH89*2&gt;=Info!$B$32,Info!$B$32,0)</f>
        <v>536870912</v>
      </c>
      <c r="AJ89" s="15">
        <f ca="1">AI89*2-IF(AI89*2&gt;=Info!$B$32,Info!$B$32,0)</f>
        <v>1073741824</v>
      </c>
      <c r="AK89" s="15">
        <f ca="1">AJ89*2-IF(AJ89*2&gt;=Info!$B$32,Info!$B$32,0)</f>
        <v>2147483648</v>
      </c>
      <c r="AL89" s="15">
        <f ca="1">AK89*2-IF(AK89*2&gt;=Info!$B$32,Info!$B$32,0)</f>
        <v>4294967296</v>
      </c>
      <c r="AM89" s="15">
        <f ca="1">AL89*2-IF(AL89*2&gt;=Info!$B$32,Info!$B$32,0)</f>
        <v>8589934592</v>
      </c>
      <c r="AN89" s="15">
        <f ca="1">AM89*2-IF(AM89*2&gt;=Info!$B$32,Info!$B$32,0)</f>
        <v>17179869184</v>
      </c>
      <c r="AO89" s="15">
        <f ca="1">AN89*2-IF(AN89*2&gt;=Info!$B$32,Info!$B$32,0)</f>
        <v>34359738368</v>
      </c>
      <c r="AP89" s="15">
        <f ca="1">AO89*2-IF(AO89*2&gt;=Info!$B$32,Info!$B$32,0)</f>
        <v>68719476736</v>
      </c>
      <c r="AQ89" s="15">
        <f ca="1">AP89*2-IF(AP89*2&gt;=Info!$B$32,Info!$B$32,0)</f>
        <v>137438953472</v>
      </c>
      <c r="AR89" s="15">
        <f ca="1">AQ89*2-IF(AQ89*2&gt;=Info!$B$32,Info!$B$32,0)</f>
        <v>274877906944</v>
      </c>
      <c r="AS89" s="15">
        <f ca="1">AR89*2-IF(AR89*2&gt;=Info!$B$32,Info!$B$32,0)</f>
        <v>549755813888</v>
      </c>
      <c r="AT89" s="15">
        <f ca="1">AS89*2-IF(AS89*2&gt;=Info!$B$32,Info!$B$32,0)</f>
        <v>1099511627776</v>
      </c>
      <c r="AU89" s="15">
        <f ca="1">AT89*2-IF(AT89*2&gt;=Info!$B$32,Info!$B$32,0)</f>
        <v>2199023255552</v>
      </c>
      <c r="AV89" s="15">
        <f ca="1">AU89*2-IF(AU89*2&gt;=Info!$B$32,Info!$B$32,0)</f>
        <v>4398046511104</v>
      </c>
      <c r="AW89" s="15">
        <f ca="1">AV89*2-IF(AV89*2&gt;=Info!$B$32,Info!$B$32,0)</f>
        <v>8796093022208</v>
      </c>
      <c r="AX89" s="15">
        <f ca="1">AW89*2-IF(AW89*2&gt;=Info!$B$32,Info!$B$32,0)</f>
        <v>17592186044416</v>
      </c>
      <c r="AY89" s="15">
        <f ca="1">AX89*2-IF(AX89*2&gt;=Info!$B$32,Info!$B$32,0)</f>
        <v>35184372088832</v>
      </c>
      <c r="AZ89" s="15">
        <f ca="1">AY89*2-IF(AY89*2&gt;=Info!$B$32,Info!$B$32,0)</f>
        <v>70368744177664</v>
      </c>
      <c r="BA89" s="15">
        <f ca="1">AZ89*2-IF(AZ89*2&gt;=Info!$B$32,Info!$B$32,0)</f>
        <v>21421770841281</v>
      </c>
      <c r="BB89" s="15">
        <f ca="1">BA89*2-IF(BA89*2&gt;=Info!$B$32,Info!$B$32,0)</f>
        <v>42843541682562</v>
      </c>
      <c r="BC89" s="15">
        <f ca="1">BB89*2-IF(BB89*2&gt;=Info!$B$32,Info!$B$32,0)</f>
        <v>85687083365124</v>
      </c>
      <c r="BD89" s="13">
        <f ca="1">INDEX(BF89:BH89,A89)</f>
        <v>5020</v>
      </c>
      <c r="BE89" s="13">
        <f ca="1">INDEX(BI89:BK89,A89)</f>
        <v>1</v>
      </c>
      <c r="BF89" s="14" t="str">
        <f ca="1">IF($A89=1,Info!$B$32-1,"")</f>
        <v/>
      </c>
      <c r="BG89" s="14">
        <f ca="1">IF($A89=2,IF($C89&lt;0,Info!$B$32+$C89,$C89),"")</f>
        <v>5020</v>
      </c>
      <c r="BH89" s="14" t="str">
        <f t="shared" ca="1" si="5"/>
        <v/>
      </c>
      <c r="BI89" s="16" t="str">
        <f ca="1">IF($A89=1,Info!$B$32-1,"")</f>
        <v/>
      </c>
      <c r="BJ89" s="16">
        <f t="shared" ca="1" si="6"/>
        <v>1</v>
      </c>
      <c r="BK89" s="16" t="str">
        <f ca="1">IF($A89=3,'part2 invmod'!D88,"")</f>
        <v/>
      </c>
    </row>
    <row r="90" spans="1:63">
      <c r="A90" s="10">
        <f ca="1">OFFSET(Input!C$1,COUNT(Input!$C:$C)-(ROW()-ROW($A$3)+1),0)</f>
        <v>3</v>
      </c>
      <c r="B90" s="7" t="str">
        <f ca="1">OFFSET(Input!D$1,COUNT(Input!$C:$C)-(ROW()-ROW($A$3)+1),0)</f>
        <v>interleave</v>
      </c>
      <c r="C90" s="7">
        <f ca="1">OFFSET(Input!E$1,COUNT(Input!$C:$C)-(ROW()-ROW($A$3)+1),0)</f>
        <v>48</v>
      </c>
      <c r="D90" s="6">
        <f ca="1">MOD(BD90+MOD(SUMPRODUCT(--ISODD(INT(D89/F$2:M$2)),F90:M90),Info!$B$32)+MOD(SUMPRODUCT(--ISODD(INT(D89/N$2:U$2)),N90:U90),Info!$B$32)+MOD(SUMPRODUCT(--ISODD(INT(D89/V$2:AC$2)),V90:AC90),Info!$B$32)+MOD(SUMPRODUCT(--ISODD(INT(D89/AD$2:AK$2)),AD90:AK90),Info!$B$32)+MOD(SUMPRODUCT(--ISODD(INT(D89/AL$2:AS$2)),AL90:AS90),Info!$B$32)+MOD(SUMPRODUCT(--ISODD(INT(D89/AT$2:BA$2)),AT90:BA90),Info!$B$32)+MOD(SUMPRODUCT(--ISODD(INT(D89/BB$2:BC$2)),BB90:BC90),Info!$B$32),Info!$B$32)</f>
        <v>113269160877471</v>
      </c>
      <c r="E90" s="15">
        <f ca="1">MOD(MOD(SUMPRODUCT(--ISODD(INT(E89/F$2:M$2)),F90:M90),Info!$B$32)+MOD(SUMPRODUCT(--ISODD(INT(E89/N$2:U$2)),N90:U90),Info!$B$32)+MOD(SUMPRODUCT(--ISODD(INT(E89/V$2:AC$2)),V90:AC90),Info!$B$32)+MOD(SUMPRODUCT(--ISODD(INT(E89/AD$2:AK$2)),AD90:AK90),Info!$B$32)+MOD(SUMPRODUCT(--ISODD(INT(E89/AL$2:AS$2)),AL90:AS90),Info!$B$32)+MOD(SUMPRODUCT(--ISODD(INT(E89/AT$2:BA$2)),AT90:BA90),Info!$B$32)+MOD(SUMPRODUCT(--ISODD(INT(E89/BB$2:BC$2)),BB90:BC90),Info!$B$32),Info!$B$32)</f>
        <v>112062767438080</v>
      </c>
      <c r="F90" s="15">
        <f t="shared" ca="1" si="4"/>
        <v>2485744114876</v>
      </c>
      <c r="G90" s="15">
        <f ca="1">F90*2-IF(F90*2&gt;=Info!$B$32,Info!$B$32,0)</f>
        <v>4971488229752</v>
      </c>
      <c r="H90" s="15">
        <f ca="1">G90*2-IF(G90*2&gt;=Info!$B$32,Info!$B$32,0)</f>
        <v>9942976459504</v>
      </c>
      <c r="I90" s="15">
        <f ca="1">H90*2-IF(H90*2&gt;=Info!$B$32,Info!$B$32,0)</f>
        <v>19885952919008</v>
      </c>
      <c r="J90" s="15">
        <f ca="1">I90*2-IF(I90*2&gt;=Info!$B$32,Info!$B$32,0)</f>
        <v>39771905838016</v>
      </c>
      <c r="K90" s="15">
        <f ca="1">J90*2-IF(J90*2&gt;=Info!$B$32,Info!$B$32,0)</f>
        <v>79543811676032</v>
      </c>
      <c r="L90" s="15">
        <f ca="1">K90*2-IF(K90*2&gt;=Info!$B$32,Info!$B$32,0)</f>
        <v>39771905838017</v>
      </c>
      <c r="M90" s="15">
        <f ca="1">L90*2-IF(L90*2&gt;=Info!$B$32,Info!$B$32,0)</f>
        <v>79543811676034</v>
      </c>
      <c r="N90" s="15">
        <f ca="1">M90*2-IF(M90*2&gt;=Info!$B$32,Info!$B$32,0)</f>
        <v>39771905838021</v>
      </c>
      <c r="O90" s="15">
        <f ca="1">N90*2-IF(N90*2&gt;=Info!$B$32,Info!$B$32,0)</f>
        <v>79543811676042</v>
      </c>
      <c r="P90" s="15">
        <f ca="1">O90*2-IF(O90*2&gt;=Info!$B$32,Info!$B$32,0)</f>
        <v>39771905838037</v>
      </c>
      <c r="Q90" s="15">
        <f ca="1">P90*2-IF(P90*2&gt;=Info!$B$32,Info!$B$32,0)</f>
        <v>79543811676074</v>
      </c>
      <c r="R90" s="15">
        <f ca="1">Q90*2-IF(Q90*2&gt;=Info!$B$32,Info!$B$32,0)</f>
        <v>39771905838101</v>
      </c>
      <c r="S90" s="15">
        <f ca="1">R90*2-IF(R90*2&gt;=Info!$B$32,Info!$B$32,0)</f>
        <v>79543811676202</v>
      </c>
      <c r="T90" s="15">
        <f ca="1">S90*2-IF(S90*2&gt;=Info!$B$32,Info!$B$32,0)</f>
        <v>39771905838357</v>
      </c>
      <c r="U90" s="15">
        <f ca="1">T90*2-IF(T90*2&gt;=Info!$B$32,Info!$B$32,0)</f>
        <v>79543811676714</v>
      </c>
      <c r="V90" s="15">
        <f ca="1">U90*2-IF(U90*2&gt;=Info!$B$32,Info!$B$32,0)</f>
        <v>39771905839381</v>
      </c>
      <c r="W90" s="15">
        <f ca="1">V90*2-IF(V90*2&gt;=Info!$B$32,Info!$B$32,0)</f>
        <v>79543811678762</v>
      </c>
      <c r="X90" s="15">
        <f ca="1">W90*2-IF(W90*2&gt;=Info!$B$32,Info!$B$32,0)</f>
        <v>39771905843477</v>
      </c>
      <c r="Y90" s="15">
        <f ca="1">X90*2-IF(X90*2&gt;=Info!$B$32,Info!$B$32,0)</f>
        <v>79543811686954</v>
      </c>
      <c r="Z90" s="15">
        <f ca="1">Y90*2-IF(Y90*2&gt;=Info!$B$32,Info!$B$32,0)</f>
        <v>39771905859861</v>
      </c>
      <c r="AA90" s="15">
        <f ca="1">Z90*2-IF(Z90*2&gt;=Info!$B$32,Info!$B$32,0)</f>
        <v>79543811719722</v>
      </c>
      <c r="AB90" s="15">
        <f ca="1">AA90*2-IF(AA90*2&gt;=Info!$B$32,Info!$B$32,0)</f>
        <v>39771905925397</v>
      </c>
      <c r="AC90" s="15">
        <f ca="1">AB90*2-IF(AB90*2&gt;=Info!$B$32,Info!$B$32,0)</f>
        <v>79543811850794</v>
      </c>
      <c r="AD90" s="15">
        <f ca="1">AC90*2-IF(AC90*2&gt;=Info!$B$32,Info!$B$32,0)</f>
        <v>39771906187541</v>
      </c>
      <c r="AE90" s="15">
        <f ca="1">AD90*2-IF(AD90*2&gt;=Info!$B$32,Info!$B$32,0)</f>
        <v>79543812375082</v>
      </c>
      <c r="AF90" s="15">
        <f ca="1">AE90*2-IF(AE90*2&gt;=Info!$B$32,Info!$B$32,0)</f>
        <v>39771907236117</v>
      </c>
      <c r="AG90" s="15">
        <f ca="1">AF90*2-IF(AF90*2&gt;=Info!$B$32,Info!$B$32,0)</f>
        <v>79543814472234</v>
      </c>
      <c r="AH90" s="15">
        <f ca="1">AG90*2-IF(AG90*2&gt;=Info!$B$32,Info!$B$32,0)</f>
        <v>39771911430421</v>
      </c>
      <c r="AI90" s="15">
        <f ca="1">AH90*2-IF(AH90*2&gt;=Info!$B$32,Info!$B$32,0)</f>
        <v>79543822860842</v>
      </c>
      <c r="AJ90" s="15">
        <f ca="1">AI90*2-IF(AI90*2&gt;=Info!$B$32,Info!$B$32,0)</f>
        <v>39771928207637</v>
      </c>
      <c r="AK90" s="15">
        <f ca="1">AJ90*2-IF(AJ90*2&gt;=Info!$B$32,Info!$B$32,0)</f>
        <v>79543856415274</v>
      </c>
      <c r="AL90" s="15">
        <f ca="1">AK90*2-IF(AK90*2&gt;=Info!$B$32,Info!$B$32,0)</f>
        <v>39771995316501</v>
      </c>
      <c r="AM90" s="15">
        <f ca="1">AL90*2-IF(AL90*2&gt;=Info!$B$32,Info!$B$32,0)</f>
        <v>79543990633002</v>
      </c>
      <c r="AN90" s="15">
        <f ca="1">AM90*2-IF(AM90*2&gt;=Info!$B$32,Info!$B$32,0)</f>
        <v>39772263751957</v>
      </c>
      <c r="AO90" s="15">
        <f ca="1">AN90*2-IF(AN90*2&gt;=Info!$B$32,Info!$B$32,0)</f>
        <v>79544527503914</v>
      </c>
      <c r="AP90" s="15">
        <f ca="1">AO90*2-IF(AO90*2&gt;=Info!$B$32,Info!$B$32,0)</f>
        <v>39773337493781</v>
      </c>
      <c r="AQ90" s="15">
        <f ca="1">AP90*2-IF(AP90*2&gt;=Info!$B$32,Info!$B$32,0)</f>
        <v>79546674987562</v>
      </c>
      <c r="AR90" s="15">
        <f ca="1">AQ90*2-IF(AQ90*2&gt;=Info!$B$32,Info!$B$32,0)</f>
        <v>39777632461077</v>
      </c>
      <c r="AS90" s="15">
        <f ca="1">AR90*2-IF(AR90*2&gt;=Info!$B$32,Info!$B$32,0)</f>
        <v>79555264922154</v>
      </c>
      <c r="AT90" s="15">
        <f ca="1">AS90*2-IF(AS90*2&gt;=Info!$B$32,Info!$B$32,0)</f>
        <v>39794812330261</v>
      </c>
      <c r="AU90" s="15">
        <f ca="1">AT90*2-IF(AT90*2&gt;=Info!$B$32,Info!$B$32,0)</f>
        <v>79589624660522</v>
      </c>
      <c r="AV90" s="15">
        <f ca="1">AU90*2-IF(AU90*2&gt;=Info!$B$32,Info!$B$32,0)</f>
        <v>39863531806997</v>
      </c>
      <c r="AW90" s="15">
        <f ca="1">AV90*2-IF(AV90*2&gt;=Info!$B$32,Info!$B$32,0)</f>
        <v>79727063613994</v>
      </c>
      <c r="AX90" s="15">
        <f ca="1">AW90*2-IF(AW90*2&gt;=Info!$B$32,Info!$B$32,0)</f>
        <v>40138409713941</v>
      </c>
      <c r="AY90" s="15">
        <f ca="1">AX90*2-IF(AX90*2&gt;=Info!$B$32,Info!$B$32,0)</f>
        <v>80276819427882</v>
      </c>
      <c r="AZ90" s="15">
        <f ca="1">AY90*2-IF(AY90*2&gt;=Info!$B$32,Info!$B$32,0)</f>
        <v>41237921341717</v>
      </c>
      <c r="BA90" s="15">
        <f ca="1">AZ90*2-IF(AZ90*2&gt;=Info!$B$32,Info!$B$32,0)</f>
        <v>82475842683434</v>
      </c>
      <c r="BB90" s="15">
        <f ca="1">BA90*2-IF(BA90*2&gt;=Info!$B$32,Info!$B$32,0)</f>
        <v>45635967852821</v>
      </c>
      <c r="BC90" s="15">
        <f ca="1">BB90*2-IF(BB90*2&gt;=Info!$B$32,Info!$B$32,0)</f>
        <v>91271935705642</v>
      </c>
      <c r="BD90" s="13">
        <f ca="1">INDEX(BF90:BH90,A90)</f>
        <v>0</v>
      </c>
      <c r="BE90" s="13">
        <f ca="1">INDEX(BI90:BK90,A90)</f>
        <v>2485744114876</v>
      </c>
      <c r="BF90" s="14" t="str">
        <f ca="1">IF($A90=1,Info!$B$32-1,"")</f>
        <v/>
      </c>
      <c r="BG90" s="14" t="str">
        <f ca="1">IF($A90=2,IF($C90&lt;0,Info!$B$32+$C90,$C90),"")</f>
        <v/>
      </c>
      <c r="BH90" s="14">
        <f t="shared" ca="1" si="5"/>
        <v>0</v>
      </c>
      <c r="BI90" s="16" t="str">
        <f ca="1">IF($A90=1,Info!$B$32-1,"")</f>
        <v/>
      </c>
      <c r="BJ90" s="16" t="str">
        <f t="shared" ca="1" si="6"/>
        <v/>
      </c>
      <c r="BK90" s="16">
        <f ca="1">IF($A90=3,'part2 invmod'!D89,"")</f>
        <v>2485744114876</v>
      </c>
    </row>
    <row r="91" spans="1:63">
      <c r="A91" s="10">
        <f ca="1">OFFSET(Input!C$1,COUNT(Input!$C:$C)-(ROW()-ROW($A$3)+1),0)</f>
        <v>2</v>
      </c>
      <c r="B91" s="7" t="str">
        <f ca="1">OFFSET(Input!D$1,COUNT(Input!$C:$C)-(ROW()-ROW($A$3)+1),0)</f>
        <v>offset</v>
      </c>
      <c r="C91" s="7">
        <f ca="1">OFFSET(Input!E$1,COUNT(Input!$C:$C)-(ROW()-ROW($A$3)+1),0)</f>
        <v>-6416</v>
      </c>
      <c r="D91" s="6">
        <f ca="1">MOD(BD91+MOD(SUMPRODUCT(--ISODD(INT(D90/F$2:M$2)),F91:M91),Info!$B$32)+MOD(SUMPRODUCT(--ISODD(INT(D90/N$2:U$2)),N91:U91),Info!$B$32)+MOD(SUMPRODUCT(--ISODD(INT(D90/V$2:AC$2)),V91:AC91),Info!$B$32)+MOD(SUMPRODUCT(--ISODD(INT(D90/AD$2:AK$2)),AD91:AK91),Info!$B$32)+MOD(SUMPRODUCT(--ISODD(INT(D90/AL$2:AS$2)),AL91:AS91),Info!$B$32)+MOD(SUMPRODUCT(--ISODD(INT(D90/AT$2:BA$2)),AT91:BA91),Info!$B$32)+MOD(SUMPRODUCT(--ISODD(INT(D90/BB$2:BC$2)),BB91:BC91),Info!$B$32),Info!$B$32)</f>
        <v>113269160871055</v>
      </c>
      <c r="E91" s="15">
        <f ca="1">MOD(MOD(SUMPRODUCT(--ISODD(INT(E90/F$2:M$2)),F91:M91),Info!$B$32)+MOD(SUMPRODUCT(--ISODD(INT(E90/N$2:U$2)),N91:U91),Info!$B$32)+MOD(SUMPRODUCT(--ISODD(INT(E90/V$2:AC$2)),V91:AC91),Info!$B$32)+MOD(SUMPRODUCT(--ISODD(INT(E90/AD$2:AK$2)),AD91:AK91),Info!$B$32)+MOD(SUMPRODUCT(--ISODD(INT(E90/AL$2:AS$2)),AL91:AS91),Info!$B$32)+MOD(SUMPRODUCT(--ISODD(INT(E90/AT$2:BA$2)),AT91:BA91),Info!$B$32)+MOD(SUMPRODUCT(--ISODD(INT(E90/BB$2:BC$2)),BB91:BC91),Info!$B$32),Info!$B$32)</f>
        <v>112062767438080</v>
      </c>
      <c r="F91" s="15">
        <f t="shared" ca="1" si="4"/>
        <v>1</v>
      </c>
      <c r="G91" s="15">
        <f ca="1">F91*2-IF(F91*2&gt;=Info!$B$32,Info!$B$32,0)</f>
        <v>2</v>
      </c>
      <c r="H91" s="15">
        <f ca="1">G91*2-IF(G91*2&gt;=Info!$B$32,Info!$B$32,0)</f>
        <v>4</v>
      </c>
      <c r="I91" s="15">
        <f ca="1">H91*2-IF(H91*2&gt;=Info!$B$32,Info!$B$32,0)</f>
        <v>8</v>
      </c>
      <c r="J91" s="15">
        <f ca="1">I91*2-IF(I91*2&gt;=Info!$B$32,Info!$B$32,0)</f>
        <v>16</v>
      </c>
      <c r="K91" s="15">
        <f ca="1">J91*2-IF(J91*2&gt;=Info!$B$32,Info!$B$32,0)</f>
        <v>32</v>
      </c>
      <c r="L91" s="15">
        <f ca="1">K91*2-IF(K91*2&gt;=Info!$B$32,Info!$B$32,0)</f>
        <v>64</v>
      </c>
      <c r="M91" s="15">
        <f ca="1">L91*2-IF(L91*2&gt;=Info!$B$32,Info!$B$32,0)</f>
        <v>128</v>
      </c>
      <c r="N91" s="15">
        <f ca="1">M91*2-IF(M91*2&gt;=Info!$B$32,Info!$B$32,0)</f>
        <v>256</v>
      </c>
      <c r="O91" s="15">
        <f ca="1">N91*2-IF(N91*2&gt;=Info!$B$32,Info!$B$32,0)</f>
        <v>512</v>
      </c>
      <c r="P91" s="15">
        <f ca="1">O91*2-IF(O91*2&gt;=Info!$B$32,Info!$B$32,0)</f>
        <v>1024</v>
      </c>
      <c r="Q91" s="15">
        <f ca="1">P91*2-IF(P91*2&gt;=Info!$B$32,Info!$B$32,0)</f>
        <v>2048</v>
      </c>
      <c r="R91" s="15">
        <f ca="1">Q91*2-IF(Q91*2&gt;=Info!$B$32,Info!$B$32,0)</f>
        <v>4096</v>
      </c>
      <c r="S91" s="15">
        <f ca="1">R91*2-IF(R91*2&gt;=Info!$B$32,Info!$B$32,0)</f>
        <v>8192</v>
      </c>
      <c r="T91" s="15">
        <f ca="1">S91*2-IF(S91*2&gt;=Info!$B$32,Info!$B$32,0)</f>
        <v>16384</v>
      </c>
      <c r="U91" s="15">
        <f ca="1">T91*2-IF(T91*2&gt;=Info!$B$32,Info!$B$32,0)</f>
        <v>32768</v>
      </c>
      <c r="V91" s="15">
        <f ca="1">U91*2-IF(U91*2&gt;=Info!$B$32,Info!$B$32,0)</f>
        <v>65536</v>
      </c>
      <c r="W91" s="15">
        <f ca="1">V91*2-IF(V91*2&gt;=Info!$B$32,Info!$B$32,0)</f>
        <v>131072</v>
      </c>
      <c r="X91" s="15">
        <f ca="1">W91*2-IF(W91*2&gt;=Info!$B$32,Info!$B$32,0)</f>
        <v>262144</v>
      </c>
      <c r="Y91" s="15">
        <f ca="1">X91*2-IF(X91*2&gt;=Info!$B$32,Info!$B$32,0)</f>
        <v>524288</v>
      </c>
      <c r="Z91" s="15">
        <f ca="1">Y91*2-IF(Y91*2&gt;=Info!$B$32,Info!$B$32,0)</f>
        <v>1048576</v>
      </c>
      <c r="AA91" s="15">
        <f ca="1">Z91*2-IF(Z91*2&gt;=Info!$B$32,Info!$B$32,0)</f>
        <v>2097152</v>
      </c>
      <c r="AB91" s="15">
        <f ca="1">AA91*2-IF(AA91*2&gt;=Info!$B$32,Info!$B$32,0)</f>
        <v>4194304</v>
      </c>
      <c r="AC91" s="15">
        <f ca="1">AB91*2-IF(AB91*2&gt;=Info!$B$32,Info!$B$32,0)</f>
        <v>8388608</v>
      </c>
      <c r="AD91" s="15">
        <f ca="1">AC91*2-IF(AC91*2&gt;=Info!$B$32,Info!$B$32,0)</f>
        <v>16777216</v>
      </c>
      <c r="AE91" s="15">
        <f ca="1">AD91*2-IF(AD91*2&gt;=Info!$B$32,Info!$B$32,0)</f>
        <v>33554432</v>
      </c>
      <c r="AF91" s="15">
        <f ca="1">AE91*2-IF(AE91*2&gt;=Info!$B$32,Info!$B$32,0)</f>
        <v>67108864</v>
      </c>
      <c r="AG91" s="15">
        <f ca="1">AF91*2-IF(AF91*2&gt;=Info!$B$32,Info!$B$32,0)</f>
        <v>134217728</v>
      </c>
      <c r="AH91" s="15">
        <f ca="1">AG91*2-IF(AG91*2&gt;=Info!$B$32,Info!$B$32,0)</f>
        <v>268435456</v>
      </c>
      <c r="AI91" s="15">
        <f ca="1">AH91*2-IF(AH91*2&gt;=Info!$B$32,Info!$B$32,0)</f>
        <v>536870912</v>
      </c>
      <c r="AJ91" s="15">
        <f ca="1">AI91*2-IF(AI91*2&gt;=Info!$B$32,Info!$B$32,0)</f>
        <v>1073741824</v>
      </c>
      <c r="AK91" s="15">
        <f ca="1">AJ91*2-IF(AJ91*2&gt;=Info!$B$32,Info!$B$32,0)</f>
        <v>2147483648</v>
      </c>
      <c r="AL91" s="15">
        <f ca="1">AK91*2-IF(AK91*2&gt;=Info!$B$32,Info!$B$32,0)</f>
        <v>4294967296</v>
      </c>
      <c r="AM91" s="15">
        <f ca="1">AL91*2-IF(AL91*2&gt;=Info!$B$32,Info!$B$32,0)</f>
        <v>8589934592</v>
      </c>
      <c r="AN91" s="15">
        <f ca="1">AM91*2-IF(AM91*2&gt;=Info!$B$32,Info!$B$32,0)</f>
        <v>17179869184</v>
      </c>
      <c r="AO91" s="15">
        <f ca="1">AN91*2-IF(AN91*2&gt;=Info!$B$32,Info!$B$32,0)</f>
        <v>34359738368</v>
      </c>
      <c r="AP91" s="15">
        <f ca="1">AO91*2-IF(AO91*2&gt;=Info!$B$32,Info!$B$32,0)</f>
        <v>68719476736</v>
      </c>
      <c r="AQ91" s="15">
        <f ca="1">AP91*2-IF(AP91*2&gt;=Info!$B$32,Info!$B$32,0)</f>
        <v>137438953472</v>
      </c>
      <c r="AR91" s="15">
        <f ca="1">AQ91*2-IF(AQ91*2&gt;=Info!$B$32,Info!$B$32,0)</f>
        <v>274877906944</v>
      </c>
      <c r="AS91" s="15">
        <f ca="1">AR91*2-IF(AR91*2&gt;=Info!$B$32,Info!$B$32,0)</f>
        <v>549755813888</v>
      </c>
      <c r="AT91" s="15">
        <f ca="1">AS91*2-IF(AS91*2&gt;=Info!$B$32,Info!$B$32,0)</f>
        <v>1099511627776</v>
      </c>
      <c r="AU91" s="15">
        <f ca="1">AT91*2-IF(AT91*2&gt;=Info!$B$32,Info!$B$32,0)</f>
        <v>2199023255552</v>
      </c>
      <c r="AV91" s="15">
        <f ca="1">AU91*2-IF(AU91*2&gt;=Info!$B$32,Info!$B$32,0)</f>
        <v>4398046511104</v>
      </c>
      <c r="AW91" s="15">
        <f ca="1">AV91*2-IF(AV91*2&gt;=Info!$B$32,Info!$B$32,0)</f>
        <v>8796093022208</v>
      </c>
      <c r="AX91" s="15">
        <f ca="1">AW91*2-IF(AW91*2&gt;=Info!$B$32,Info!$B$32,0)</f>
        <v>17592186044416</v>
      </c>
      <c r="AY91" s="15">
        <f ca="1">AX91*2-IF(AX91*2&gt;=Info!$B$32,Info!$B$32,0)</f>
        <v>35184372088832</v>
      </c>
      <c r="AZ91" s="15">
        <f ca="1">AY91*2-IF(AY91*2&gt;=Info!$B$32,Info!$B$32,0)</f>
        <v>70368744177664</v>
      </c>
      <c r="BA91" s="15">
        <f ca="1">AZ91*2-IF(AZ91*2&gt;=Info!$B$32,Info!$B$32,0)</f>
        <v>21421770841281</v>
      </c>
      <c r="BB91" s="15">
        <f ca="1">BA91*2-IF(BA91*2&gt;=Info!$B$32,Info!$B$32,0)</f>
        <v>42843541682562</v>
      </c>
      <c r="BC91" s="15">
        <f ca="1">BB91*2-IF(BB91*2&gt;=Info!$B$32,Info!$B$32,0)</f>
        <v>85687083365124</v>
      </c>
      <c r="BD91" s="13">
        <f ca="1">INDEX(BF91:BH91,A91)</f>
        <v>119315717507631</v>
      </c>
      <c r="BE91" s="13">
        <f ca="1">INDEX(BI91:BK91,A91)</f>
        <v>1</v>
      </c>
      <c r="BF91" s="14" t="str">
        <f ca="1">IF($A91=1,Info!$B$32-1,"")</f>
        <v/>
      </c>
      <c r="BG91" s="14">
        <f ca="1">IF($A91=2,IF($C91&lt;0,Info!$B$32+$C91,$C91),"")</f>
        <v>119315717507631</v>
      </c>
      <c r="BH91" s="14" t="str">
        <f t="shared" ca="1" si="5"/>
        <v/>
      </c>
      <c r="BI91" s="16" t="str">
        <f ca="1">IF($A91=1,Info!$B$32-1,"")</f>
        <v/>
      </c>
      <c r="BJ91" s="16">
        <f t="shared" ca="1" si="6"/>
        <v>1</v>
      </c>
      <c r="BK91" s="16" t="str">
        <f ca="1">IF($A91=3,'part2 invmod'!D90,"")</f>
        <v/>
      </c>
    </row>
    <row r="92" spans="1:63">
      <c r="A92" s="10">
        <f ca="1">OFFSET(Input!C$1,COUNT(Input!$C:$C)-(ROW()-ROW($A$3)+1),0)</f>
        <v>3</v>
      </c>
      <c r="B92" s="7" t="str">
        <f ca="1">OFFSET(Input!D$1,COUNT(Input!$C:$C)-(ROW()-ROW($A$3)+1),0)</f>
        <v>interleave</v>
      </c>
      <c r="C92" s="7">
        <f ca="1">OFFSET(Input!E$1,COUNT(Input!$C:$C)-(ROW()-ROW($A$3)+1),0)</f>
        <v>57</v>
      </c>
      <c r="D92" s="6">
        <f ca="1">MOD(BD92+MOD(SUMPRODUCT(--ISODD(INT(D91/F$2:M$2)),F92:M92),Info!$B$32)+MOD(SUMPRODUCT(--ISODD(INT(D91/N$2:U$2)),N92:U92),Info!$B$32)+MOD(SUMPRODUCT(--ISODD(INT(D91/V$2:AC$2)),V92:AC92),Info!$B$32)+MOD(SUMPRODUCT(--ISODD(INT(D91/AD$2:AK$2)),AD92:AK92),Info!$B$32)+MOD(SUMPRODUCT(--ISODD(INT(D91/AL$2:AS$2)),AL92:AS92),Info!$B$32)+MOD(SUMPRODUCT(--ISODD(INT(D91/AT$2:BA$2)),AT92:BA92),Info!$B$32)+MOD(SUMPRODUCT(--ISODD(INT(D91/BB$2:BC$2)),BB92:BC92),Info!$B$32),Info!$B$32)</f>
        <v>10360211068899</v>
      </c>
      <c r="E92" s="15">
        <f ca="1">MOD(MOD(SUMPRODUCT(--ISODD(INT(E91/F$2:M$2)),F92:M92),Info!$B$32)+MOD(SUMPRODUCT(--ISODD(INT(E91/N$2:U$2)),N92:U92),Info!$B$32)+MOD(SUMPRODUCT(--ISODD(INT(E91/V$2:AC$2)),V92:AC92),Info!$B$32)+MOD(SUMPRODUCT(--ISODD(INT(E91/AD$2:AK$2)),AD92:AK92),Info!$B$32)+MOD(SUMPRODUCT(--ISODD(INT(E91/AL$2:AS$2)),AL92:AS92),Info!$B$32)+MOD(SUMPRODUCT(--ISODD(INT(E91/AT$2:BA$2)),AT92:BA92),Info!$B$32)+MOD(SUMPRODUCT(--ISODD(INT(E91/BB$2:BC$2)),BB92:BC92),Info!$B$32),Info!$B$32)</f>
        <v>73136792331854</v>
      </c>
      <c r="F92" s="15">
        <f t="shared" ca="1" si="4"/>
        <v>83730328080033</v>
      </c>
      <c r="G92" s="15">
        <f ca="1">F92*2-IF(F92*2&gt;=Info!$B$32,Info!$B$32,0)</f>
        <v>48144938646019</v>
      </c>
      <c r="H92" s="15">
        <f ca="1">G92*2-IF(G92*2&gt;=Info!$B$32,Info!$B$32,0)</f>
        <v>96289877292038</v>
      </c>
      <c r="I92" s="15">
        <f ca="1">H92*2-IF(H92*2&gt;=Info!$B$32,Info!$B$32,0)</f>
        <v>73264037070029</v>
      </c>
      <c r="J92" s="15">
        <f ca="1">I92*2-IF(I92*2&gt;=Info!$B$32,Info!$B$32,0)</f>
        <v>27212356626011</v>
      </c>
      <c r="K92" s="15">
        <f ca="1">J92*2-IF(J92*2&gt;=Info!$B$32,Info!$B$32,0)</f>
        <v>54424713252022</v>
      </c>
      <c r="L92" s="15">
        <f ca="1">K92*2-IF(K92*2&gt;=Info!$B$32,Info!$B$32,0)</f>
        <v>108849426504044</v>
      </c>
      <c r="M92" s="15">
        <f ca="1">L92*2-IF(L92*2&gt;=Info!$B$32,Info!$B$32,0)</f>
        <v>98383135494041</v>
      </c>
      <c r="N92" s="15">
        <f ca="1">M92*2-IF(M92*2&gt;=Info!$B$32,Info!$B$32,0)</f>
        <v>77450553474035</v>
      </c>
      <c r="O92" s="15">
        <f ca="1">N92*2-IF(N92*2&gt;=Info!$B$32,Info!$B$32,0)</f>
        <v>35585389434023</v>
      </c>
      <c r="P92" s="15">
        <f ca="1">O92*2-IF(O92*2&gt;=Info!$B$32,Info!$B$32,0)</f>
        <v>71170778868046</v>
      </c>
      <c r="Q92" s="15">
        <f ca="1">P92*2-IF(P92*2&gt;=Info!$B$32,Info!$B$32,0)</f>
        <v>23025840222045</v>
      </c>
      <c r="R92" s="15">
        <f ca="1">Q92*2-IF(Q92*2&gt;=Info!$B$32,Info!$B$32,0)</f>
        <v>46051680444090</v>
      </c>
      <c r="S92" s="15">
        <f ca="1">R92*2-IF(R92*2&gt;=Info!$B$32,Info!$B$32,0)</f>
        <v>92103360888180</v>
      </c>
      <c r="T92" s="15">
        <f ca="1">S92*2-IF(S92*2&gt;=Info!$B$32,Info!$B$32,0)</f>
        <v>64891004262313</v>
      </c>
      <c r="U92" s="15">
        <f ca="1">T92*2-IF(T92*2&gt;=Info!$B$32,Info!$B$32,0)</f>
        <v>10466291010579</v>
      </c>
      <c r="V92" s="15">
        <f ca="1">U92*2-IF(U92*2&gt;=Info!$B$32,Info!$B$32,0)</f>
        <v>20932582021158</v>
      </c>
      <c r="W92" s="15">
        <f ca="1">V92*2-IF(V92*2&gt;=Info!$B$32,Info!$B$32,0)</f>
        <v>41865164042316</v>
      </c>
      <c r="X92" s="15">
        <f ca="1">W92*2-IF(W92*2&gt;=Info!$B$32,Info!$B$32,0)</f>
        <v>83730328084632</v>
      </c>
      <c r="Y92" s="15">
        <f ca="1">X92*2-IF(X92*2&gt;=Info!$B$32,Info!$B$32,0)</f>
        <v>48144938655217</v>
      </c>
      <c r="Z92" s="15">
        <f ca="1">Y92*2-IF(Y92*2&gt;=Info!$B$32,Info!$B$32,0)</f>
        <v>96289877310434</v>
      </c>
      <c r="AA92" s="15">
        <f ca="1">Z92*2-IF(Z92*2&gt;=Info!$B$32,Info!$B$32,0)</f>
        <v>73264037106821</v>
      </c>
      <c r="AB92" s="15">
        <f ca="1">AA92*2-IF(AA92*2&gt;=Info!$B$32,Info!$B$32,0)</f>
        <v>27212356699595</v>
      </c>
      <c r="AC92" s="15">
        <f ca="1">AB92*2-IF(AB92*2&gt;=Info!$B$32,Info!$B$32,0)</f>
        <v>54424713399190</v>
      </c>
      <c r="AD92" s="15">
        <f ca="1">AC92*2-IF(AC92*2&gt;=Info!$B$32,Info!$B$32,0)</f>
        <v>108849426798380</v>
      </c>
      <c r="AE92" s="15">
        <f ca="1">AD92*2-IF(AD92*2&gt;=Info!$B$32,Info!$B$32,0)</f>
        <v>98383136082713</v>
      </c>
      <c r="AF92" s="15">
        <f ca="1">AE92*2-IF(AE92*2&gt;=Info!$B$32,Info!$B$32,0)</f>
        <v>77450554651379</v>
      </c>
      <c r="AG92" s="15">
        <f ca="1">AF92*2-IF(AF92*2&gt;=Info!$B$32,Info!$B$32,0)</f>
        <v>35585391788711</v>
      </c>
      <c r="AH92" s="15">
        <f ca="1">AG92*2-IF(AG92*2&gt;=Info!$B$32,Info!$B$32,0)</f>
        <v>71170783577422</v>
      </c>
      <c r="AI92" s="15">
        <f ca="1">AH92*2-IF(AH92*2&gt;=Info!$B$32,Info!$B$32,0)</f>
        <v>23025849640797</v>
      </c>
      <c r="AJ92" s="15">
        <f ca="1">AI92*2-IF(AI92*2&gt;=Info!$B$32,Info!$B$32,0)</f>
        <v>46051699281594</v>
      </c>
      <c r="AK92" s="15">
        <f ca="1">AJ92*2-IF(AJ92*2&gt;=Info!$B$32,Info!$B$32,0)</f>
        <v>92103398563188</v>
      </c>
      <c r="AL92" s="15">
        <f ca="1">AK92*2-IF(AK92*2&gt;=Info!$B$32,Info!$B$32,0)</f>
        <v>64891079612329</v>
      </c>
      <c r="AM92" s="15">
        <f ca="1">AL92*2-IF(AL92*2&gt;=Info!$B$32,Info!$B$32,0)</f>
        <v>10466441710611</v>
      </c>
      <c r="AN92" s="15">
        <f ca="1">AM92*2-IF(AM92*2&gt;=Info!$B$32,Info!$B$32,0)</f>
        <v>20932883421222</v>
      </c>
      <c r="AO92" s="15">
        <f ca="1">AN92*2-IF(AN92*2&gt;=Info!$B$32,Info!$B$32,0)</f>
        <v>41865766842444</v>
      </c>
      <c r="AP92" s="15">
        <f ca="1">AO92*2-IF(AO92*2&gt;=Info!$B$32,Info!$B$32,0)</f>
        <v>83731533684888</v>
      </c>
      <c r="AQ92" s="15">
        <f ca="1">AP92*2-IF(AP92*2&gt;=Info!$B$32,Info!$B$32,0)</f>
        <v>48147349855729</v>
      </c>
      <c r="AR92" s="15">
        <f ca="1">AQ92*2-IF(AQ92*2&gt;=Info!$B$32,Info!$B$32,0)</f>
        <v>96294699711458</v>
      </c>
      <c r="AS92" s="15">
        <f ca="1">AR92*2-IF(AR92*2&gt;=Info!$B$32,Info!$B$32,0)</f>
        <v>73273681908869</v>
      </c>
      <c r="AT92" s="15">
        <f ca="1">AS92*2-IF(AS92*2&gt;=Info!$B$32,Info!$B$32,0)</f>
        <v>27231646303691</v>
      </c>
      <c r="AU92" s="15">
        <f ca="1">AT92*2-IF(AT92*2&gt;=Info!$B$32,Info!$B$32,0)</f>
        <v>54463292607382</v>
      </c>
      <c r="AV92" s="15">
        <f ca="1">AU92*2-IF(AU92*2&gt;=Info!$B$32,Info!$B$32,0)</f>
        <v>108926585214764</v>
      </c>
      <c r="AW92" s="15">
        <f ca="1">AV92*2-IF(AV92*2&gt;=Info!$B$32,Info!$B$32,0)</f>
        <v>98537452915481</v>
      </c>
      <c r="AX92" s="15">
        <f ca="1">AW92*2-IF(AW92*2&gt;=Info!$B$32,Info!$B$32,0)</f>
        <v>77759188316915</v>
      </c>
      <c r="AY92" s="15">
        <f ca="1">AX92*2-IF(AX92*2&gt;=Info!$B$32,Info!$B$32,0)</f>
        <v>36202659119783</v>
      </c>
      <c r="AZ92" s="15">
        <f ca="1">AY92*2-IF(AY92*2&gt;=Info!$B$32,Info!$B$32,0)</f>
        <v>72405318239566</v>
      </c>
      <c r="BA92" s="15">
        <f ca="1">AZ92*2-IF(AZ92*2&gt;=Info!$B$32,Info!$B$32,0)</f>
        <v>25494918965085</v>
      </c>
      <c r="BB92" s="15">
        <f ca="1">BA92*2-IF(BA92*2&gt;=Info!$B$32,Info!$B$32,0)</f>
        <v>50989837930170</v>
      </c>
      <c r="BC92" s="15">
        <f ca="1">BB92*2-IF(BB92*2&gt;=Info!$B$32,Info!$B$32,0)</f>
        <v>101979675860340</v>
      </c>
      <c r="BD92" s="13">
        <f ca="1">INDEX(BF92:BH92,A92)</f>
        <v>0</v>
      </c>
      <c r="BE92" s="13">
        <f ca="1">INDEX(BI92:BK92,A92)</f>
        <v>83730328080033</v>
      </c>
      <c r="BF92" s="14" t="str">
        <f ca="1">IF($A92=1,Info!$B$32-1,"")</f>
        <v/>
      </c>
      <c r="BG92" s="14" t="str">
        <f ca="1">IF($A92=2,IF($C92&lt;0,Info!$B$32+$C92,$C92),"")</f>
        <v/>
      </c>
      <c r="BH92" s="14">
        <f t="shared" ca="1" si="5"/>
        <v>0</v>
      </c>
      <c r="BI92" s="16" t="str">
        <f ca="1">IF($A92=1,Info!$B$32-1,"")</f>
        <v/>
      </c>
      <c r="BJ92" s="16" t="str">
        <f t="shared" ca="1" si="6"/>
        <v/>
      </c>
      <c r="BK92" s="16">
        <f ca="1">IF($A92=3,'part2 invmod'!D91,"")</f>
        <v>83730328080033</v>
      </c>
    </row>
    <row r="93" spans="1:63">
      <c r="A93" s="10">
        <f ca="1">OFFSET(Input!C$1,COUNT(Input!$C:$C)-(ROW()-ROW($A$3)+1),0)</f>
        <v>2</v>
      </c>
      <c r="B93" s="7" t="str">
        <f ca="1">OFFSET(Input!D$1,COUNT(Input!$C:$C)-(ROW()-ROW($A$3)+1),0)</f>
        <v>offset</v>
      </c>
      <c r="C93" s="7">
        <f ca="1">OFFSET(Input!E$1,COUNT(Input!$C:$C)-(ROW()-ROW($A$3)+1),0)</f>
        <v>4227</v>
      </c>
      <c r="D93" s="6">
        <f ca="1">MOD(BD93+MOD(SUMPRODUCT(--ISODD(INT(D92/F$2:M$2)),F93:M93),Info!$B$32)+MOD(SUMPRODUCT(--ISODD(INT(D92/N$2:U$2)),N93:U93),Info!$B$32)+MOD(SUMPRODUCT(--ISODD(INT(D92/V$2:AC$2)),V93:AC93),Info!$B$32)+MOD(SUMPRODUCT(--ISODD(INT(D92/AD$2:AK$2)),AD93:AK93),Info!$B$32)+MOD(SUMPRODUCT(--ISODD(INT(D92/AL$2:AS$2)),AL93:AS93),Info!$B$32)+MOD(SUMPRODUCT(--ISODD(INT(D92/AT$2:BA$2)),AT93:BA93),Info!$B$32)+MOD(SUMPRODUCT(--ISODD(INT(D92/BB$2:BC$2)),BB93:BC93),Info!$B$32),Info!$B$32)</f>
        <v>10360211073126</v>
      </c>
      <c r="E93" s="15">
        <f ca="1">MOD(MOD(SUMPRODUCT(--ISODD(INT(E92/F$2:M$2)),F93:M93),Info!$B$32)+MOD(SUMPRODUCT(--ISODD(INT(E92/N$2:U$2)),N93:U93),Info!$B$32)+MOD(SUMPRODUCT(--ISODD(INT(E92/V$2:AC$2)),V93:AC93),Info!$B$32)+MOD(SUMPRODUCT(--ISODD(INT(E92/AD$2:AK$2)),AD93:AK93),Info!$B$32)+MOD(SUMPRODUCT(--ISODD(INT(E92/AL$2:AS$2)),AL93:AS93),Info!$B$32)+MOD(SUMPRODUCT(--ISODD(INT(E92/AT$2:BA$2)),AT93:BA93),Info!$B$32)+MOD(SUMPRODUCT(--ISODD(INT(E92/BB$2:BC$2)),BB93:BC93),Info!$B$32),Info!$B$32)</f>
        <v>73136792331854</v>
      </c>
      <c r="F93" s="15">
        <f t="shared" ca="1" si="4"/>
        <v>1</v>
      </c>
      <c r="G93" s="15">
        <f ca="1">F93*2-IF(F93*2&gt;=Info!$B$32,Info!$B$32,0)</f>
        <v>2</v>
      </c>
      <c r="H93" s="15">
        <f ca="1">G93*2-IF(G93*2&gt;=Info!$B$32,Info!$B$32,0)</f>
        <v>4</v>
      </c>
      <c r="I93" s="15">
        <f ca="1">H93*2-IF(H93*2&gt;=Info!$B$32,Info!$B$32,0)</f>
        <v>8</v>
      </c>
      <c r="J93" s="15">
        <f ca="1">I93*2-IF(I93*2&gt;=Info!$B$32,Info!$B$32,0)</f>
        <v>16</v>
      </c>
      <c r="K93" s="15">
        <f ca="1">J93*2-IF(J93*2&gt;=Info!$B$32,Info!$B$32,0)</f>
        <v>32</v>
      </c>
      <c r="L93" s="15">
        <f ca="1">K93*2-IF(K93*2&gt;=Info!$B$32,Info!$B$32,0)</f>
        <v>64</v>
      </c>
      <c r="M93" s="15">
        <f ca="1">L93*2-IF(L93*2&gt;=Info!$B$32,Info!$B$32,0)</f>
        <v>128</v>
      </c>
      <c r="N93" s="15">
        <f ca="1">M93*2-IF(M93*2&gt;=Info!$B$32,Info!$B$32,0)</f>
        <v>256</v>
      </c>
      <c r="O93" s="15">
        <f ca="1">N93*2-IF(N93*2&gt;=Info!$B$32,Info!$B$32,0)</f>
        <v>512</v>
      </c>
      <c r="P93" s="15">
        <f ca="1">O93*2-IF(O93*2&gt;=Info!$B$32,Info!$B$32,0)</f>
        <v>1024</v>
      </c>
      <c r="Q93" s="15">
        <f ca="1">P93*2-IF(P93*2&gt;=Info!$B$32,Info!$B$32,0)</f>
        <v>2048</v>
      </c>
      <c r="R93" s="15">
        <f ca="1">Q93*2-IF(Q93*2&gt;=Info!$B$32,Info!$B$32,0)</f>
        <v>4096</v>
      </c>
      <c r="S93" s="15">
        <f ca="1">R93*2-IF(R93*2&gt;=Info!$B$32,Info!$B$32,0)</f>
        <v>8192</v>
      </c>
      <c r="T93" s="15">
        <f ca="1">S93*2-IF(S93*2&gt;=Info!$B$32,Info!$B$32,0)</f>
        <v>16384</v>
      </c>
      <c r="U93" s="15">
        <f ca="1">T93*2-IF(T93*2&gt;=Info!$B$32,Info!$B$32,0)</f>
        <v>32768</v>
      </c>
      <c r="V93" s="15">
        <f ca="1">U93*2-IF(U93*2&gt;=Info!$B$32,Info!$B$32,0)</f>
        <v>65536</v>
      </c>
      <c r="W93" s="15">
        <f ca="1">V93*2-IF(V93*2&gt;=Info!$B$32,Info!$B$32,0)</f>
        <v>131072</v>
      </c>
      <c r="X93" s="15">
        <f ca="1">W93*2-IF(W93*2&gt;=Info!$B$32,Info!$B$32,0)</f>
        <v>262144</v>
      </c>
      <c r="Y93" s="15">
        <f ca="1">X93*2-IF(X93*2&gt;=Info!$B$32,Info!$B$32,0)</f>
        <v>524288</v>
      </c>
      <c r="Z93" s="15">
        <f ca="1">Y93*2-IF(Y93*2&gt;=Info!$B$32,Info!$B$32,0)</f>
        <v>1048576</v>
      </c>
      <c r="AA93" s="15">
        <f ca="1">Z93*2-IF(Z93*2&gt;=Info!$B$32,Info!$B$32,0)</f>
        <v>2097152</v>
      </c>
      <c r="AB93" s="15">
        <f ca="1">AA93*2-IF(AA93*2&gt;=Info!$B$32,Info!$B$32,0)</f>
        <v>4194304</v>
      </c>
      <c r="AC93" s="15">
        <f ca="1">AB93*2-IF(AB93*2&gt;=Info!$B$32,Info!$B$32,0)</f>
        <v>8388608</v>
      </c>
      <c r="AD93" s="15">
        <f ca="1">AC93*2-IF(AC93*2&gt;=Info!$B$32,Info!$B$32,0)</f>
        <v>16777216</v>
      </c>
      <c r="AE93" s="15">
        <f ca="1">AD93*2-IF(AD93*2&gt;=Info!$B$32,Info!$B$32,0)</f>
        <v>33554432</v>
      </c>
      <c r="AF93" s="15">
        <f ca="1">AE93*2-IF(AE93*2&gt;=Info!$B$32,Info!$B$32,0)</f>
        <v>67108864</v>
      </c>
      <c r="AG93" s="15">
        <f ca="1">AF93*2-IF(AF93*2&gt;=Info!$B$32,Info!$B$32,0)</f>
        <v>134217728</v>
      </c>
      <c r="AH93" s="15">
        <f ca="1">AG93*2-IF(AG93*2&gt;=Info!$B$32,Info!$B$32,0)</f>
        <v>268435456</v>
      </c>
      <c r="AI93" s="15">
        <f ca="1">AH93*2-IF(AH93*2&gt;=Info!$B$32,Info!$B$32,0)</f>
        <v>536870912</v>
      </c>
      <c r="AJ93" s="15">
        <f ca="1">AI93*2-IF(AI93*2&gt;=Info!$B$32,Info!$B$32,0)</f>
        <v>1073741824</v>
      </c>
      <c r="AK93" s="15">
        <f ca="1">AJ93*2-IF(AJ93*2&gt;=Info!$B$32,Info!$B$32,0)</f>
        <v>2147483648</v>
      </c>
      <c r="AL93" s="15">
        <f ca="1">AK93*2-IF(AK93*2&gt;=Info!$B$32,Info!$B$32,0)</f>
        <v>4294967296</v>
      </c>
      <c r="AM93" s="15">
        <f ca="1">AL93*2-IF(AL93*2&gt;=Info!$B$32,Info!$B$32,0)</f>
        <v>8589934592</v>
      </c>
      <c r="AN93" s="15">
        <f ca="1">AM93*2-IF(AM93*2&gt;=Info!$B$32,Info!$B$32,0)</f>
        <v>17179869184</v>
      </c>
      <c r="AO93" s="15">
        <f ca="1">AN93*2-IF(AN93*2&gt;=Info!$B$32,Info!$B$32,0)</f>
        <v>34359738368</v>
      </c>
      <c r="AP93" s="15">
        <f ca="1">AO93*2-IF(AO93*2&gt;=Info!$B$32,Info!$B$32,0)</f>
        <v>68719476736</v>
      </c>
      <c r="AQ93" s="15">
        <f ca="1">AP93*2-IF(AP93*2&gt;=Info!$B$32,Info!$B$32,0)</f>
        <v>137438953472</v>
      </c>
      <c r="AR93" s="15">
        <f ca="1">AQ93*2-IF(AQ93*2&gt;=Info!$B$32,Info!$B$32,0)</f>
        <v>274877906944</v>
      </c>
      <c r="AS93" s="15">
        <f ca="1">AR93*2-IF(AR93*2&gt;=Info!$B$32,Info!$B$32,0)</f>
        <v>549755813888</v>
      </c>
      <c r="AT93" s="15">
        <f ca="1">AS93*2-IF(AS93*2&gt;=Info!$B$32,Info!$B$32,0)</f>
        <v>1099511627776</v>
      </c>
      <c r="AU93" s="15">
        <f ca="1">AT93*2-IF(AT93*2&gt;=Info!$B$32,Info!$B$32,0)</f>
        <v>2199023255552</v>
      </c>
      <c r="AV93" s="15">
        <f ca="1">AU93*2-IF(AU93*2&gt;=Info!$B$32,Info!$B$32,0)</f>
        <v>4398046511104</v>
      </c>
      <c r="AW93" s="15">
        <f ca="1">AV93*2-IF(AV93*2&gt;=Info!$B$32,Info!$B$32,0)</f>
        <v>8796093022208</v>
      </c>
      <c r="AX93" s="15">
        <f ca="1">AW93*2-IF(AW93*2&gt;=Info!$B$32,Info!$B$32,0)</f>
        <v>17592186044416</v>
      </c>
      <c r="AY93" s="15">
        <f ca="1">AX93*2-IF(AX93*2&gt;=Info!$B$32,Info!$B$32,0)</f>
        <v>35184372088832</v>
      </c>
      <c r="AZ93" s="15">
        <f ca="1">AY93*2-IF(AY93*2&gt;=Info!$B$32,Info!$B$32,0)</f>
        <v>70368744177664</v>
      </c>
      <c r="BA93" s="15">
        <f ca="1">AZ93*2-IF(AZ93*2&gt;=Info!$B$32,Info!$B$32,0)</f>
        <v>21421770841281</v>
      </c>
      <c r="BB93" s="15">
        <f ca="1">BA93*2-IF(BA93*2&gt;=Info!$B$32,Info!$B$32,0)</f>
        <v>42843541682562</v>
      </c>
      <c r="BC93" s="15">
        <f ca="1">BB93*2-IF(BB93*2&gt;=Info!$B$32,Info!$B$32,0)</f>
        <v>85687083365124</v>
      </c>
      <c r="BD93" s="13">
        <f ca="1">INDEX(BF93:BH93,A93)</f>
        <v>4227</v>
      </c>
      <c r="BE93" s="13">
        <f ca="1">INDEX(BI93:BK93,A93)</f>
        <v>1</v>
      </c>
      <c r="BF93" s="14" t="str">
        <f ca="1">IF($A93=1,Info!$B$32-1,"")</f>
        <v/>
      </c>
      <c r="BG93" s="14">
        <f ca="1">IF($A93=2,IF($C93&lt;0,Info!$B$32+$C93,$C93),"")</f>
        <v>4227</v>
      </c>
      <c r="BH93" s="14" t="str">
        <f t="shared" ca="1" si="5"/>
        <v/>
      </c>
      <c r="BI93" s="16" t="str">
        <f ca="1">IF($A93=1,Info!$B$32-1,"")</f>
        <v/>
      </c>
      <c r="BJ93" s="16">
        <f t="shared" ca="1" si="6"/>
        <v>1</v>
      </c>
      <c r="BK93" s="16" t="str">
        <f ca="1">IF($A93=3,'part2 invmod'!D92,"")</f>
        <v/>
      </c>
    </row>
    <row r="94" spans="1:63">
      <c r="A94" s="10">
        <f ca="1">OFFSET(Input!C$1,COUNT(Input!$C:$C)-(ROW()-ROW($A$3)+1),0)</f>
        <v>1</v>
      </c>
      <c r="B94" s="7" t="str">
        <f ca="1">OFFSET(Input!D$1,COUNT(Input!$C:$C)-(ROW()-ROW($A$3)+1),0)</f>
        <v>reverse</v>
      </c>
      <c r="C94" s="7">
        <f ca="1">OFFSET(Input!E$1,COUNT(Input!$C:$C)-(ROW()-ROW($A$3)+1),0)</f>
        <v>0</v>
      </c>
      <c r="D94" s="6">
        <f ca="1">MOD(BD94+MOD(SUMPRODUCT(--ISODD(INT(D93/F$2:M$2)),F94:M94),Info!$B$32)+MOD(SUMPRODUCT(--ISODD(INT(D93/N$2:U$2)),N94:U94),Info!$B$32)+MOD(SUMPRODUCT(--ISODD(INT(D93/V$2:AC$2)),V94:AC94),Info!$B$32)+MOD(SUMPRODUCT(--ISODD(INT(D93/AD$2:AK$2)),AD94:AK94),Info!$B$32)+MOD(SUMPRODUCT(--ISODD(INT(D93/AL$2:AS$2)),AL94:AS94),Info!$B$32)+MOD(SUMPRODUCT(--ISODD(INT(D93/AT$2:BA$2)),AT94:BA94),Info!$B$32)+MOD(SUMPRODUCT(--ISODD(INT(D93/BB$2:BC$2)),BB94:BC94),Info!$B$32),Info!$B$32)</f>
        <v>108955506440920</v>
      </c>
      <c r="E94" s="15">
        <f ca="1">MOD(MOD(SUMPRODUCT(--ISODD(INT(E93/F$2:M$2)),F94:M94),Info!$B$32)+MOD(SUMPRODUCT(--ISODD(INT(E93/N$2:U$2)),N94:U94),Info!$B$32)+MOD(SUMPRODUCT(--ISODD(INT(E93/V$2:AC$2)),V94:AC94),Info!$B$32)+MOD(SUMPRODUCT(--ISODD(INT(E93/AD$2:AK$2)),AD94:AK94),Info!$B$32)+MOD(SUMPRODUCT(--ISODD(INT(E93/AL$2:AS$2)),AL94:AS94),Info!$B$32)+MOD(SUMPRODUCT(--ISODD(INT(E93/AT$2:BA$2)),AT94:BA94),Info!$B$32)+MOD(SUMPRODUCT(--ISODD(INT(E93/BB$2:BC$2)),BB94:BC94),Info!$B$32),Info!$B$32)</f>
        <v>46178925182193</v>
      </c>
      <c r="F94" s="15">
        <f t="shared" ca="1" si="4"/>
        <v>119315717514046</v>
      </c>
      <c r="G94" s="15">
        <f ca="1">F94*2-IF(F94*2&gt;=Info!$B$32,Info!$B$32,0)</f>
        <v>119315717514045</v>
      </c>
      <c r="H94" s="15">
        <f ca="1">G94*2-IF(G94*2&gt;=Info!$B$32,Info!$B$32,0)</f>
        <v>119315717514043</v>
      </c>
      <c r="I94" s="15">
        <f ca="1">H94*2-IF(H94*2&gt;=Info!$B$32,Info!$B$32,0)</f>
        <v>119315717514039</v>
      </c>
      <c r="J94" s="15">
        <f ca="1">I94*2-IF(I94*2&gt;=Info!$B$32,Info!$B$32,0)</f>
        <v>119315717514031</v>
      </c>
      <c r="K94" s="15">
        <f ca="1">J94*2-IF(J94*2&gt;=Info!$B$32,Info!$B$32,0)</f>
        <v>119315717514015</v>
      </c>
      <c r="L94" s="15">
        <f ca="1">K94*2-IF(K94*2&gt;=Info!$B$32,Info!$B$32,0)</f>
        <v>119315717513983</v>
      </c>
      <c r="M94" s="15">
        <f ca="1">L94*2-IF(L94*2&gt;=Info!$B$32,Info!$B$32,0)</f>
        <v>119315717513919</v>
      </c>
      <c r="N94" s="15">
        <f ca="1">M94*2-IF(M94*2&gt;=Info!$B$32,Info!$B$32,0)</f>
        <v>119315717513791</v>
      </c>
      <c r="O94" s="15">
        <f ca="1">N94*2-IF(N94*2&gt;=Info!$B$32,Info!$B$32,0)</f>
        <v>119315717513535</v>
      </c>
      <c r="P94" s="15">
        <f ca="1">O94*2-IF(O94*2&gt;=Info!$B$32,Info!$B$32,0)</f>
        <v>119315717513023</v>
      </c>
      <c r="Q94" s="15">
        <f ca="1">P94*2-IF(P94*2&gt;=Info!$B$32,Info!$B$32,0)</f>
        <v>119315717511999</v>
      </c>
      <c r="R94" s="15">
        <f ca="1">Q94*2-IF(Q94*2&gt;=Info!$B$32,Info!$B$32,0)</f>
        <v>119315717509951</v>
      </c>
      <c r="S94" s="15">
        <f ca="1">R94*2-IF(R94*2&gt;=Info!$B$32,Info!$B$32,0)</f>
        <v>119315717505855</v>
      </c>
      <c r="T94" s="15">
        <f ca="1">S94*2-IF(S94*2&gt;=Info!$B$32,Info!$B$32,0)</f>
        <v>119315717497663</v>
      </c>
      <c r="U94" s="15">
        <f ca="1">T94*2-IF(T94*2&gt;=Info!$B$32,Info!$B$32,0)</f>
        <v>119315717481279</v>
      </c>
      <c r="V94" s="15">
        <f ca="1">U94*2-IF(U94*2&gt;=Info!$B$32,Info!$B$32,0)</f>
        <v>119315717448511</v>
      </c>
      <c r="W94" s="15">
        <f ca="1">V94*2-IF(V94*2&gt;=Info!$B$32,Info!$B$32,0)</f>
        <v>119315717382975</v>
      </c>
      <c r="X94" s="15">
        <f ca="1">W94*2-IF(W94*2&gt;=Info!$B$32,Info!$B$32,0)</f>
        <v>119315717251903</v>
      </c>
      <c r="Y94" s="15">
        <f ca="1">X94*2-IF(X94*2&gt;=Info!$B$32,Info!$B$32,0)</f>
        <v>119315716989759</v>
      </c>
      <c r="Z94" s="15">
        <f ca="1">Y94*2-IF(Y94*2&gt;=Info!$B$32,Info!$B$32,0)</f>
        <v>119315716465471</v>
      </c>
      <c r="AA94" s="15">
        <f ca="1">Z94*2-IF(Z94*2&gt;=Info!$B$32,Info!$B$32,0)</f>
        <v>119315715416895</v>
      </c>
      <c r="AB94" s="15">
        <f ca="1">AA94*2-IF(AA94*2&gt;=Info!$B$32,Info!$B$32,0)</f>
        <v>119315713319743</v>
      </c>
      <c r="AC94" s="15">
        <f ca="1">AB94*2-IF(AB94*2&gt;=Info!$B$32,Info!$B$32,0)</f>
        <v>119315709125439</v>
      </c>
      <c r="AD94" s="15">
        <f ca="1">AC94*2-IF(AC94*2&gt;=Info!$B$32,Info!$B$32,0)</f>
        <v>119315700736831</v>
      </c>
      <c r="AE94" s="15">
        <f ca="1">AD94*2-IF(AD94*2&gt;=Info!$B$32,Info!$B$32,0)</f>
        <v>119315683959615</v>
      </c>
      <c r="AF94" s="15">
        <f ca="1">AE94*2-IF(AE94*2&gt;=Info!$B$32,Info!$B$32,0)</f>
        <v>119315650405183</v>
      </c>
      <c r="AG94" s="15">
        <f ca="1">AF94*2-IF(AF94*2&gt;=Info!$B$32,Info!$B$32,0)</f>
        <v>119315583296319</v>
      </c>
      <c r="AH94" s="15">
        <f ca="1">AG94*2-IF(AG94*2&gt;=Info!$B$32,Info!$B$32,0)</f>
        <v>119315449078591</v>
      </c>
      <c r="AI94" s="15">
        <f ca="1">AH94*2-IF(AH94*2&gt;=Info!$B$32,Info!$B$32,0)</f>
        <v>119315180643135</v>
      </c>
      <c r="AJ94" s="15">
        <f ca="1">AI94*2-IF(AI94*2&gt;=Info!$B$32,Info!$B$32,0)</f>
        <v>119314643772223</v>
      </c>
      <c r="AK94" s="15">
        <f ca="1">AJ94*2-IF(AJ94*2&gt;=Info!$B$32,Info!$B$32,0)</f>
        <v>119313570030399</v>
      </c>
      <c r="AL94" s="15">
        <f ca="1">AK94*2-IF(AK94*2&gt;=Info!$B$32,Info!$B$32,0)</f>
        <v>119311422546751</v>
      </c>
      <c r="AM94" s="15">
        <f ca="1">AL94*2-IF(AL94*2&gt;=Info!$B$32,Info!$B$32,0)</f>
        <v>119307127579455</v>
      </c>
      <c r="AN94" s="15">
        <f ca="1">AM94*2-IF(AM94*2&gt;=Info!$B$32,Info!$B$32,0)</f>
        <v>119298537644863</v>
      </c>
      <c r="AO94" s="15">
        <f ca="1">AN94*2-IF(AN94*2&gt;=Info!$B$32,Info!$B$32,0)</f>
        <v>119281357775679</v>
      </c>
      <c r="AP94" s="15">
        <f ca="1">AO94*2-IF(AO94*2&gt;=Info!$B$32,Info!$B$32,0)</f>
        <v>119246998037311</v>
      </c>
      <c r="AQ94" s="15">
        <f ca="1">AP94*2-IF(AP94*2&gt;=Info!$B$32,Info!$B$32,0)</f>
        <v>119178278560575</v>
      </c>
      <c r="AR94" s="15">
        <f ca="1">AQ94*2-IF(AQ94*2&gt;=Info!$B$32,Info!$B$32,0)</f>
        <v>119040839607103</v>
      </c>
      <c r="AS94" s="15">
        <f ca="1">AR94*2-IF(AR94*2&gt;=Info!$B$32,Info!$B$32,0)</f>
        <v>118765961700159</v>
      </c>
      <c r="AT94" s="15">
        <f ca="1">AS94*2-IF(AS94*2&gt;=Info!$B$32,Info!$B$32,0)</f>
        <v>118216205886271</v>
      </c>
      <c r="AU94" s="15">
        <f ca="1">AT94*2-IF(AT94*2&gt;=Info!$B$32,Info!$B$32,0)</f>
        <v>117116694258495</v>
      </c>
      <c r="AV94" s="15">
        <f ca="1">AU94*2-IF(AU94*2&gt;=Info!$B$32,Info!$B$32,0)</f>
        <v>114917671002943</v>
      </c>
      <c r="AW94" s="15">
        <f ca="1">AV94*2-IF(AV94*2&gt;=Info!$B$32,Info!$B$32,0)</f>
        <v>110519624491839</v>
      </c>
      <c r="AX94" s="15">
        <f ca="1">AW94*2-IF(AW94*2&gt;=Info!$B$32,Info!$B$32,0)</f>
        <v>101723531469631</v>
      </c>
      <c r="AY94" s="15">
        <f ca="1">AX94*2-IF(AX94*2&gt;=Info!$B$32,Info!$B$32,0)</f>
        <v>84131345425215</v>
      </c>
      <c r="AZ94" s="15">
        <f ca="1">AY94*2-IF(AY94*2&gt;=Info!$B$32,Info!$B$32,0)</f>
        <v>48946973336383</v>
      </c>
      <c r="BA94" s="15">
        <f ca="1">AZ94*2-IF(AZ94*2&gt;=Info!$B$32,Info!$B$32,0)</f>
        <v>97893946672766</v>
      </c>
      <c r="BB94" s="15">
        <f ca="1">BA94*2-IF(BA94*2&gt;=Info!$B$32,Info!$B$32,0)</f>
        <v>76472175831485</v>
      </c>
      <c r="BC94" s="15">
        <f ca="1">BB94*2-IF(BB94*2&gt;=Info!$B$32,Info!$B$32,0)</f>
        <v>33628634148923</v>
      </c>
      <c r="BD94" s="13">
        <f ca="1">INDEX(BF94:BH94,A94)</f>
        <v>119315717514046</v>
      </c>
      <c r="BE94" s="13">
        <f ca="1">INDEX(BI94:BK94,A94)</f>
        <v>119315717514046</v>
      </c>
      <c r="BF94" s="14">
        <f ca="1">IF($A94=1,Info!$B$32-1,"")</f>
        <v>119315717514046</v>
      </c>
      <c r="BG94" s="14" t="str">
        <f ca="1">IF($A94=2,IF($C94&lt;0,Info!$B$32+$C94,$C94),"")</f>
        <v/>
      </c>
      <c r="BH94" s="14" t="str">
        <f t="shared" ca="1" si="5"/>
        <v/>
      </c>
      <c r="BI94" s="16">
        <f ca="1">IF($A94=1,Info!$B$32-1,"")</f>
        <v>119315717514046</v>
      </c>
      <c r="BJ94" s="16" t="str">
        <f t="shared" ca="1" si="6"/>
        <v/>
      </c>
      <c r="BK94" s="16" t="str">
        <f ca="1">IF($A94=3,'part2 invmod'!D93,"")</f>
        <v/>
      </c>
    </row>
    <row r="95" spans="1:63">
      <c r="A95" s="10">
        <f ca="1">OFFSET(Input!C$1,COUNT(Input!$C:$C)-(ROW()-ROW($A$3)+1),0)</f>
        <v>2</v>
      </c>
      <c r="B95" s="7" t="str">
        <f ca="1">OFFSET(Input!D$1,COUNT(Input!$C:$C)-(ROW()-ROW($A$3)+1),0)</f>
        <v>offset</v>
      </c>
      <c r="C95" s="7">
        <f ca="1">OFFSET(Input!E$1,COUNT(Input!$C:$C)-(ROW()-ROW($A$3)+1),0)</f>
        <v>1023</v>
      </c>
      <c r="D95" s="6">
        <f ca="1">MOD(BD95+MOD(SUMPRODUCT(--ISODD(INT(D94/F$2:M$2)),F95:M95),Info!$B$32)+MOD(SUMPRODUCT(--ISODD(INT(D94/N$2:U$2)),N95:U95),Info!$B$32)+MOD(SUMPRODUCT(--ISODD(INT(D94/V$2:AC$2)),V95:AC95),Info!$B$32)+MOD(SUMPRODUCT(--ISODD(INT(D94/AD$2:AK$2)),AD95:AK95),Info!$B$32)+MOD(SUMPRODUCT(--ISODD(INT(D94/AL$2:AS$2)),AL95:AS95),Info!$B$32)+MOD(SUMPRODUCT(--ISODD(INT(D94/AT$2:BA$2)),AT95:BA95),Info!$B$32)+MOD(SUMPRODUCT(--ISODD(INT(D94/BB$2:BC$2)),BB95:BC95),Info!$B$32),Info!$B$32)</f>
        <v>108955506441943</v>
      </c>
      <c r="E95" s="15">
        <f ca="1">MOD(MOD(SUMPRODUCT(--ISODD(INT(E94/F$2:M$2)),F95:M95),Info!$B$32)+MOD(SUMPRODUCT(--ISODD(INT(E94/N$2:U$2)),N95:U95),Info!$B$32)+MOD(SUMPRODUCT(--ISODD(INT(E94/V$2:AC$2)),V95:AC95),Info!$B$32)+MOD(SUMPRODUCT(--ISODD(INT(E94/AD$2:AK$2)),AD95:AK95),Info!$B$32)+MOD(SUMPRODUCT(--ISODD(INT(E94/AL$2:AS$2)),AL95:AS95),Info!$B$32)+MOD(SUMPRODUCT(--ISODD(INT(E94/AT$2:BA$2)),AT95:BA95),Info!$B$32)+MOD(SUMPRODUCT(--ISODD(INT(E94/BB$2:BC$2)),BB95:BC95),Info!$B$32),Info!$B$32)</f>
        <v>46178925182193</v>
      </c>
      <c r="F95" s="15">
        <f t="shared" ca="1" si="4"/>
        <v>1</v>
      </c>
      <c r="G95" s="15">
        <f ca="1">F95*2-IF(F95*2&gt;=Info!$B$32,Info!$B$32,0)</f>
        <v>2</v>
      </c>
      <c r="H95" s="15">
        <f ca="1">G95*2-IF(G95*2&gt;=Info!$B$32,Info!$B$32,0)</f>
        <v>4</v>
      </c>
      <c r="I95" s="15">
        <f ca="1">H95*2-IF(H95*2&gt;=Info!$B$32,Info!$B$32,0)</f>
        <v>8</v>
      </c>
      <c r="J95" s="15">
        <f ca="1">I95*2-IF(I95*2&gt;=Info!$B$32,Info!$B$32,0)</f>
        <v>16</v>
      </c>
      <c r="K95" s="15">
        <f ca="1">J95*2-IF(J95*2&gt;=Info!$B$32,Info!$B$32,0)</f>
        <v>32</v>
      </c>
      <c r="L95" s="15">
        <f ca="1">K95*2-IF(K95*2&gt;=Info!$B$32,Info!$B$32,0)</f>
        <v>64</v>
      </c>
      <c r="M95" s="15">
        <f ca="1">L95*2-IF(L95*2&gt;=Info!$B$32,Info!$B$32,0)</f>
        <v>128</v>
      </c>
      <c r="N95" s="15">
        <f ca="1">M95*2-IF(M95*2&gt;=Info!$B$32,Info!$B$32,0)</f>
        <v>256</v>
      </c>
      <c r="O95" s="15">
        <f ca="1">N95*2-IF(N95*2&gt;=Info!$B$32,Info!$B$32,0)</f>
        <v>512</v>
      </c>
      <c r="P95" s="15">
        <f ca="1">O95*2-IF(O95*2&gt;=Info!$B$32,Info!$B$32,0)</f>
        <v>1024</v>
      </c>
      <c r="Q95" s="15">
        <f ca="1">P95*2-IF(P95*2&gt;=Info!$B$32,Info!$B$32,0)</f>
        <v>2048</v>
      </c>
      <c r="R95" s="15">
        <f ca="1">Q95*2-IF(Q95*2&gt;=Info!$B$32,Info!$B$32,0)</f>
        <v>4096</v>
      </c>
      <c r="S95" s="15">
        <f ca="1">R95*2-IF(R95*2&gt;=Info!$B$32,Info!$B$32,0)</f>
        <v>8192</v>
      </c>
      <c r="T95" s="15">
        <f ca="1">S95*2-IF(S95*2&gt;=Info!$B$32,Info!$B$32,0)</f>
        <v>16384</v>
      </c>
      <c r="U95" s="15">
        <f ca="1">T95*2-IF(T95*2&gt;=Info!$B$32,Info!$B$32,0)</f>
        <v>32768</v>
      </c>
      <c r="V95" s="15">
        <f ca="1">U95*2-IF(U95*2&gt;=Info!$B$32,Info!$B$32,0)</f>
        <v>65536</v>
      </c>
      <c r="W95" s="15">
        <f ca="1">V95*2-IF(V95*2&gt;=Info!$B$32,Info!$B$32,0)</f>
        <v>131072</v>
      </c>
      <c r="X95" s="15">
        <f ca="1">W95*2-IF(W95*2&gt;=Info!$B$32,Info!$B$32,0)</f>
        <v>262144</v>
      </c>
      <c r="Y95" s="15">
        <f ca="1">X95*2-IF(X95*2&gt;=Info!$B$32,Info!$B$32,0)</f>
        <v>524288</v>
      </c>
      <c r="Z95" s="15">
        <f ca="1">Y95*2-IF(Y95*2&gt;=Info!$B$32,Info!$B$32,0)</f>
        <v>1048576</v>
      </c>
      <c r="AA95" s="15">
        <f ca="1">Z95*2-IF(Z95*2&gt;=Info!$B$32,Info!$B$32,0)</f>
        <v>2097152</v>
      </c>
      <c r="AB95" s="15">
        <f ca="1">AA95*2-IF(AA95*2&gt;=Info!$B$32,Info!$B$32,0)</f>
        <v>4194304</v>
      </c>
      <c r="AC95" s="15">
        <f ca="1">AB95*2-IF(AB95*2&gt;=Info!$B$32,Info!$B$32,0)</f>
        <v>8388608</v>
      </c>
      <c r="AD95" s="15">
        <f ca="1">AC95*2-IF(AC95*2&gt;=Info!$B$32,Info!$B$32,0)</f>
        <v>16777216</v>
      </c>
      <c r="AE95" s="15">
        <f ca="1">AD95*2-IF(AD95*2&gt;=Info!$B$32,Info!$B$32,0)</f>
        <v>33554432</v>
      </c>
      <c r="AF95" s="15">
        <f ca="1">AE95*2-IF(AE95*2&gt;=Info!$B$32,Info!$B$32,0)</f>
        <v>67108864</v>
      </c>
      <c r="AG95" s="15">
        <f ca="1">AF95*2-IF(AF95*2&gt;=Info!$B$32,Info!$B$32,0)</f>
        <v>134217728</v>
      </c>
      <c r="AH95" s="15">
        <f ca="1">AG95*2-IF(AG95*2&gt;=Info!$B$32,Info!$B$32,0)</f>
        <v>268435456</v>
      </c>
      <c r="AI95" s="15">
        <f ca="1">AH95*2-IF(AH95*2&gt;=Info!$B$32,Info!$B$32,0)</f>
        <v>536870912</v>
      </c>
      <c r="AJ95" s="15">
        <f ca="1">AI95*2-IF(AI95*2&gt;=Info!$B$32,Info!$B$32,0)</f>
        <v>1073741824</v>
      </c>
      <c r="AK95" s="15">
        <f ca="1">AJ95*2-IF(AJ95*2&gt;=Info!$B$32,Info!$B$32,0)</f>
        <v>2147483648</v>
      </c>
      <c r="AL95" s="15">
        <f ca="1">AK95*2-IF(AK95*2&gt;=Info!$B$32,Info!$B$32,0)</f>
        <v>4294967296</v>
      </c>
      <c r="AM95" s="15">
        <f ca="1">AL95*2-IF(AL95*2&gt;=Info!$B$32,Info!$B$32,0)</f>
        <v>8589934592</v>
      </c>
      <c r="AN95" s="15">
        <f ca="1">AM95*2-IF(AM95*2&gt;=Info!$B$32,Info!$B$32,0)</f>
        <v>17179869184</v>
      </c>
      <c r="AO95" s="15">
        <f ca="1">AN95*2-IF(AN95*2&gt;=Info!$B$32,Info!$B$32,0)</f>
        <v>34359738368</v>
      </c>
      <c r="AP95" s="15">
        <f ca="1">AO95*2-IF(AO95*2&gt;=Info!$B$32,Info!$B$32,0)</f>
        <v>68719476736</v>
      </c>
      <c r="AQ95" s="15">
        <f ca="1">AP95*2-IF(AP95*2&gt;=Info!$B$32,Info!$B$32,0)</f>
        <v>137438953472</v>
      </c>
      <c r="AR95" s="15">
        <f ca="1">AQ95*2-IF(AQ95*2&gt;=Info!$B$32,Info!$B$32,0)</f>
        <v>274877906944</v>
      </c>
      <c r="AS95" s="15">
        <f ca="1">AR95*2-IF(AR95*2&gt;=Info!$B$32,Info!$B$32,0)</f>
        <v>549755813888</v>
      </c>
      <c r="AT95" s="15">
        <f ca="1">AS95*2-IF(AS95*2&gt;=Info!$B$32,Info!$B$32,0)</f>
        <v>1099511627776</v>
      </c>
      <c r="AU95" s="15">
        <f ca="1">AT95*2-IF(AT95*2&gt;=Info!$B$32,Info!$B$32,0)</f>
        <v>2199023255552</v>
      </c>
      <c r="AV95" s="15">
        <f ca="1">AU95*2-IF(AU95*2&gt;=Info!$B$32,Info!$B$32,0)</f>
        <v>4398046511104</v>
      </c>
      <c r="AW95" s="15">
        <f ca="1">AV95*2-IF(AV95*2&gt;=Info!$B$32,Info!$B$32,0)</f>
        <v>8796093022208</v>
      </c>
      <c r="AX95" s="15">
        <f ca="1">AW95*2-IF(AW95*2&gt;=Info!$B$32,Info!$B$32,0)</f>
        <v>17592186044416</v>
      </c>
      <c r="AY95" s="15">
        <f ca="1">AX95*2-IF(AX95*2&gt;=Info!$B$32,Info!$B$32,0)</f>
        <v>35184372088832</v>
      </c>
      <c r="AZ95" s="15">
        <f ca="1">AY95*2-IF(AY95*2&gt;=Info!$B$32,Info!$B$32,0)</f>
        <v>70368744177664</v>
      </c>
      <c r="BA95" s="15">
        <f ca="1">AZ95*2-IF(AZ95*2&gt;=Info!$B$32,Info!$B$32,0)</f>
        <v>21421770841281</v>
      </c>
      <c r="BB95" s="15">
        <f ca="1">BA95*2-IF(BA95*2&gt;=Info!$B$32,Info!$B$32,0)</f>
        <v>42843541682562</v>
      </c>
      <c r="BC95" s="15">
        <f ca="1">BB95*2-IF(BB95*2&gt;=Info!$B$32,Info!$B$32,0)</f>
        <v>85687083365124</v>
      </c>
      <c r="BD95" s="13">
        <f ca="1">INDEX(BF95:BH95,A95)</f>
        <v>1023</v>
      </c>
      <c r="BE95" s="13">
        <f ca="1">INDEX(BI95:BK95,A95)</f>
        <v>1</v>
      </c>
      <c r="BF95" s="14" t="str">
        <f ca="1">IF($A95=1,Info!$B$32-1,"")</f>
        <v/>
      </c>
      <c r="BG95" s="14">
        <f ca="1">IF($A95=2,IF($C95&lt;0,Info!$B$32+$C95,$C95),"")</f>
        <v>1023</v>
      </c>
      <c r="BH95" s="14" t="str">
        <f t="shared" ca="1" si="5"/>
        <v/>
      </c>
      <c r="BI95" s="16" t="str">
        <f ca="1">IF($A95=1,Info!$B$32-1,"")</f>
        <v/>
      </c>
      <c r="BJ95" s="16">
        <f t="shared" ca="1" si="6"/>
        <v>1</v>
      </c>
      <c r="BK95" s="16" t="str">
        <f ca="1">IF($A95=3,'part2 invmod'!D94,"")</f>
        <v/>
      </c>
    </row>
    <row r="96" spans="1:63">
      <c r="A96" s="10">
        <f ca="1">OFFSET(Input!C$1,COUNT(Input!$C:$C)-(ROW()-ROW($A$3)+1),0)</f>
        <v>3</v>
      </c>
      <c r="B96" s="7" t="str">
        <f ca="1">OFFSET(Input!D$1,COUNT(Input!$C:$C)-(ROW()-ROW($A$3)+1),0)</f>
        <v>interleave</v>
      </c>
      <c r="C96" s="7">
        <f ca="1">OFFSET(Input!E$1,COUNT(Input!$C:$C)-(ROW()-ROW($A$3)+1),0)</f>
        <v>73</v>
      </c>
      <c r="D96" s="6">
        <f ca="1">MOD(BD96+MOD(SUMPRODUCT(--ISODD(INT(D95/F$2:M$2)),F96:M96),Info!$B$32)+MOD(SUMPRODUCT(--ISODD(INT(D95/N$2:U$2)),N96:U96),Info!$B$32)+MOD(SUMPRODUCT(--ISODD(INT(D95/V$2:AC$2)),V96:AC96),Info!$B$32)+MOD(SUMPRODUCT(--ISODD(INT(D95/AD$2:AK$2)),AD96:AK96),Info!$B$32)+MOD(SUMPRODUCT(--ISODD(INT(D95/AL$2:AS$2)),AL96:AS96),Info!$B$32)+MOD(SUMPRODUCT(--ISODD(INT(D95/AT$2:BA$2)),AT96:BA96),Info!$B$32)+MOD(SUMPRODUCT(--ISODD(INT(D95/BB$2:BC$2)),BB96:BC96),Info!$B$32),Info!$B$32)</f>
        <v>115904873046921</v>
      </c>
      <c r="E96" s="15">
        <f ca="1">MOD(MOD(SUMPRODUCT(--ISODD(INT(E95/F$2:M$2)),F96:M96),Info!$B$32)+MOD(SUMPRODUCT(--ISODD(INT(E95/N$2:U$2)),N96:U96),Info!$B$32)+MOD(SUMPRODUCT(--ISODD(INT(E95/V$2:AC$2)),V96:AC96),Info!$B$32)+MOD(SUMPRODUCT(--ISODD(INT(E95/AD$2:AK$2)),AD96:AK96),Info!$B$32)+MOD(SUMPRODUCT(--ISODD(INT(E95/AL$2:AS$2)),AL96:AS96),Info!$B$32)+MOD(SUMPRODUCT(--ISODD(INT(E95/AT$2:BA$2)),AT96:BA96),Info!$B$32)+MOD(SUMPRODUCT(--ISODD(INT(E95/BB$2:BC$2)),BB96:BC96),Info!$B$32),Info!$B$32)</f>
        <v>38225211342538</v>
      </c>
      <c r="F96" s="15">
        <f t="shared" ca="1" si="4"/>
        <v>47399394628868</v>
      </c>
      <c r="G96" s="15">
        <f ca="1">F96*2-IF(F96*2&gt;=Info!$B$32,Info!$B$32,0)</f>
        <v>94798789257736</v>
      </c>
      <c r="H96" s="15">
        <f ca="1">G96*2-IF(G96*2&gt;=Info!$B$32,Info!$B$32,0)</f>
        <v>70281861001425</v>
      </c>
      <c r="I96" s="15">
        <f ca="1">H96*2-IF(H96*2&gt;=Info!$B$32,Info!$B$32,0)</f>
        <v>21248004488803</v>
      </c>
      <c r="J96" s="15">
        <f ca="1">I96*2-IF(I96*2&gt;=Info!$B$32,Info!$B$32,0)</f>
        <v>42496008977606</v>
      </c>
      <c r="K96" s="15">
        <f ca="1">J96*2-IF(J96*2&gt;=Info!$B$32,Info!$B$32,0)</f>
        <v>84992017955212</v>
      </c>
      <c r="L96" s="15">
        <f ca="1">K96*2-IF(K96*2&gt;=Info!$B$32,Info!$B$32,0)</f>
        <v>50668318396377</v>
      </c>
      <c r="M96" s="15">
        <f ca="1">L96*2-IF(L96*2&gt;=Info!$B$32,Info!$B$32,0)</f>
        <v>101336636792754</v>
      </c>
      <c r="N96" s="15">
        <f ca="1">M96*2-IF(M96*2&gt;=Info!$B$32,Info!$B$32,0)</f>
        <v>83357556071461</v>
      </c>
      <c r="O96" s="15">
        <f ca="1">N96*2-IF(N96*2&gt;=Info!$B$32,Info!$B$32,0)</f>
        <v>47399394628875</v>
      </c>
      <c r="P96" s="15">
        <f ca="1">O96*2-IF(O96*2&gt;=Info!$B$32,Info!$B$32,0)</f>
        <v>94798789257750</v>
      </c>
      <c r="Q96" s="15">
        <f ca="1">P96*2-IF(P96*2&gt;=Info!$B$32,Info!$B$32,0)</f>
        <v>70281861001453</v>
      </c>
      <c r="R96" s="15">
        <f ca="1">Q96*2-IF(Q96*2&gt;=Info!$B$32,Info!$B$32,0)</f>
        <v>21248004488859</v>
      </c>
      <c r="S96" s="15">
        <f ca="1">R96*2-IF(R96*2&gt;=Info!$B$32,Info!$B$32,0)</f>
        <v>42496008977718</v>
      </c>
      <c r="T96" s="15">
        <f ca="1">S96*2-IF(S96*2&gt;=Info!$B$32,Info!$B$32,0)</f>
        <v>84992017955436</v>
      </c>
      <c r="U96" s="15">
        <f ca="1">T96*2-IF(T96*2&gt;=Info!$B$32,Info!$B$32,0)</f>
        <v>50668318396825</v>
      </c>
      <c r="V96" s="15">
        <f ca="1">U96*2-IF(U96*2&gt;=Info!$B$32,Info!$B$32,0)</f>
        <v>101336636793650</v>
      </c>
      <c r="W96" s="15">
        <f ca="1">V96*2-IF(V96*2&gt;=Info!$B$32,Info!$B$32,0)</f>
        <v>83357556073253</v>
      </c>
      <c r="X96" s="15">
        <f ca="1">W96*2-IF(W96*2&gt;=Info!$B$32,Info!$B$32,0)</f>
        <v>47399394632459</v>
      </c>
      <c r="Y96" s="15">
        <f ca="1">X96*2-IF(X96*2&gt;=Info!$B$32,Info!$B$32,0)</f>
        <v>94798789264918</v>
      </c>
      <c r="Z96" s="15">
        <f ca="1">Y96*2-IF(Y96*2&gt;=Info!$B$32,Info!$B$32,0)</f>
        <v>70281861015789</v>
      </c>
      <c r="AA96" s="15">
        <f ca="1">Z96*2-IF(Z96*2&gt;=Info!$B$32,Info!$B$32,0)</f>
        <v>21248004517531</v>
      </c>
      <c r="AB96" s="15">
        <f ca="1">AA96*2-IF(AA96*2&gt;=Info!$B$32,Info!$B$32,0)</f>
        <v>42496009035062</v>
      </c>
      <c r="AC96" s="15">
        <f ca="1">AB96*2-IF(AB96*2&gt;=Info!$B$32,Info!$B$32,0)</f>
        <v>84992018070124</v>
      </c>
      <c r="AD96" s="15">
        <f ca="1">AC96*2-IF(AC96*2&gt;=Info!$B$32,Info!$B$32,0)</f>
        <v>50668318626201</v>
      </c>
      <c r="AE96" s="15">
        <f ca="1">AD96*2-IF(AD96*2&gt;=Info!$B$32,Info!$B$32,0)</f>
        <v>101336637252402</v>
      </c>
      <c r="AF96" s="15">
        <f ca="1">AE96*2-IF(AE96*2&gt;=Info!$B$32,Info!$B$32,0)</f>
        <v>83357556990757</v>
      </c>
      <c r="AG96" s="15">
        <f ca="1">AF96*2-IF(AF96*2&gt;=Info!$B$32,Info!$B$32,0)</f>
        <v>47399396467467</v>
      </c>
      <c r="AH96" s="15">
        <f ca="1">AG96*2-IF(AG96*2&gt;=Info!$B$32,Info!$B$32,0)</f>
        <v>94798792934934</v>
      </c>
      <c r="AI96" s="15">
        <f ca="1">AH96*2-IF(AH96*2&gt;=Info!$B$32,Info!$B$32,0)</f>
        <v>70281868355821</v>
      </c>
      <c r="AJ96" s="15">
        <f ca="1">AI96*2-IF(AI96*2&gt;=Info!$B$32,Info!$B$32,0)</f>
        <v>21248019197595</v>
      </c>
      <c r="AK96" s="15">
        <f ca="1">AJ96*2-IF(AJ96*2&gt;=Info!$B$32,Info!$B$32,0)</f>
        <v>42496038395190</v>
      </c>
      <c r="AL96" s="15">
        <f ca="1">AK96*2-IF(AK96*2&gt;=Info!$B$32,Info!$B$32,0)</f>
        <v>84992076790380</v>
      </c>
      <c r="AM96" s="15">
        <f ca="1">AL96*2-IF(AL96*2&gt;=Info!$B$32,Info!$B$32,0)</f>
        <v>50668436066713</v>
      </c>
      <c r="AN96" s="15">
        <f ca="1">AM96*2-IF(AM96*2&gt;=Info!$B$32,Info!$B$32,0)</f>
        <v>101336872133426</v>
      </c>
      <c r="AO96" s="15">
        <f ca="1">AN96*2-IF(AN96*2&gt;=Info!$B$32,Info!$B$32,0)</f>
        <v>83358026752805</v>
      </c>
      <c r="AP96" s="15">
        <f ca="1">AO96*2-IF(AO96*2&gt;=Info!$B$32,Info!$B$32,0)</f>
        <v>47400335991563</v>
      </c>
      <c r="AQ96" s="15">
        <f ca="1">AP96*2-IF(AP96*2&gt;=Info!$B$32,Info!$B$32,0)</f>
        <v>94800671983126</v>
      </c>
      <c r="AR96" s="15">
        <f ca="1">AQ96*2-IF(AQ96*2&gt;=Info!$B$32,Info!$B$32,0)</f>
        <v>70285626452205</v>
      </c>
      <c r="AS96" s="15">
        <f ca="1">AR96*2-IF(AR96*2&gt;=Info!$B$32,Info!$B$32,0)</f>
        <v>21255535390363</v>
      </c>
      <c r="AT96" s="15">
        <f ca="1">AS96*2-IF(AS96*2&gt;=Info!$B$32,Info!$B$32,0)</f>
        <v>42511070780726</v>
      </c>
      <c r="AU96" s="15">
        <f ca="1">AT96*2-IF(AT96*2&gt;=Info!$B$32,Info!$B$32,0)</f>
        <v>85022141561452</v>
      </c>
      <c r="AV96" s="15">
        <f ca="1">AU96*2-IF(AU96*2&gt;=Info!$B$32,Info!$B$32,0)</f>
        <v>50728565608857</v>
      </c>
      <c r="AW96" s="15">
        <f ca="1">AV96*2-IF(AV96*2&gt;=Info!$B$32,Info!$B$32,0)</f>
        <v>101457131217714</v>
      </c>
      <c r="AX96" s="15">
        <f ca="1">AW96*2-IF(AW96*2&gt;=Info!$B$32,Info!$B$32,0)</f>
        <v>83598544921381</v>
      </c>
      <c r="AY96" s="15">
        <f ca="1">AX96*2-IF(AX96*2&gt;=Info!$B$32,Info!$B$32,0)</f>
        <v>47881372328715</v>
      </c>
      <c r="AZ96" s="15">
        <f ca="1">AY96*2-IF(AY96*2&gt;=Info!$B$32,Info!$B$32,0)</f>
        <v>95762744657430</v>
      </c>
      <c r="BA96" s="15">
        <f ca="1">AZ96*2-IF(AZ96*2&gt;=Info!$B$32,Info!$B$32,0)</f>
        <v>72209771800813</v>
      </c>
      <c r="BB96" s="15">
        <f ca="1">BA96*2-IF(BA96*2&gt;=Info!$B$32,Info!$B$32,0)</f>
        <v>25103826087579</v>
      </c>
      <c r="BC96" s="15">
        <f ca="1">BB96*2-IF(BB96*2&gt;=Info!$B$32,Info!$B$32,0)</f>
        <v>50207652175158</v>
      </c>
      <c r="BD96" s="13">
        <f ca="1">INDEX(BF96:BH96,A96)</f>
        <v>0</v>
      </c>
      <c r="BE96" s="13">
        <f ca="1">INDEX(BI96:BK96,A96)</f>
        <v>47399394628868</v>
      </c>
      <c r="BF96" s="14" t="str">
        <f ca="1">IF($A96=1,Info!$B$32-1,"")</f>
        <v/>
      </c>
      <c r="BG96" s="14" t="str">
        <f ca="1">IF($A96=2,IF($C96&lt;0,Info!$B$32+$C96,$C96),"")</f>
        <v/>
      </c>
      <c r="BH96" s="14">
        <f t="shared" ca="1" si="5"/>
        <v>0</v>
      </c>
      <c r="BI96" s="16" t="str">
        <f ca="1">IF($A96=1,Info!$B$32-1,"")</f>
        <v/>
      </c>
      <c r="BJ96" s="16" t="str">
        <f t="shared" ca="1" si="6"/>
        <v/>
      </c>
      <c r="BK96" s="16">
        <f ca="1">IF($A96=3,'part2 invmod'!D95,"")</f>
        <v>47399394628868</v>
      </c>
    </row>
    <row r="97" spans="1:63">
      <c r="A97" s="10">
        <f ca="1">OFFSET(Input!C$1,COUNT(Input!$C:$C)-(ROW()-ROW($A$3)+1),0)</f>
        <v>2</v>
      </c>
      <c r="B97" s="7" t="str">
        <f ca="1">OFFSET(Input!D$1,COUNT(Input!$C:$C)-(ROW()-ROW($A$3)+1),0)</f>
        <v>offset</v>
      </c>
      <c r="C97" s="7">
        <f ca="1">OFFSET(Input!E$1,COUNT(Input!$C:$C)-(ROW()-ROW($A$3)+1),0)</f>
        <v>6434</v>
      </c>
      <c r="D97" s="6">
        <f ca="1">MOD(BD97+MOD(SUMPRODUCT(--ISODD(INT(D96/F$2:M$2)),F97:M97),Info!$B$32)+MOD(SUMPRODUCT(--ISODD(INT(D96/N$2:U$2)),N97:U97),Info!$B$32)+MOD(SUMPRODUCT(--ISODD(INT(D96/V$2:AC$2)),V97:AC97),Info!$B$32)+MOD(SUMPRODUCT(--ISODD(INT(D96/AD$2:AK$2)),AD97:AK97),Info!$B$32)+MOD(SUMPRODUCT(--ISODD(INT(D96/AL$2:AS$2)),AL97:AS97),Info!$B$32)+MOD(SUMPRODUCT(--ISODD(INT(D96/AT$2:BA$2)),AT97:BA97),Info!$B$32)+MOD(SUMPRODUCT(--ISODD(INT(D96/BB$2:BC$2)),BB97:BC97),Info!$B$32),Info!$B$32)</f>
        <v>115904873053355</v>
      </c>
      <c r="E97" s="15">
        <f ca="1">MOD(MOD(SUMPRODUCT(--ISODD(INT(E96/F$2:M$2)),F97:M97),Info!$B$32)+MOD(SUMPRODUCT(--ISODD(INT(E96/N$2:U$2)),N97:U97),Info!$B$32)+MOD(SUMPRODUCT(--ISODD(INT(E96/V$2:AC$2)),V97:AC97),Info!$B$32)+MOD(SUMPRODUCT(--ISODD(INT(E96/AD$2:AK$2)),AD97:AK97),Info!$B$32)+MOD(SUMPRODUCT(--ISODD(INT(E96/AL$2:AS$2)),AL97:AS97),Info!$B$32)+MOD(SUMPRODUCT(--ISODD(INT(E96/AT$2:BA$2)),AT97:BA97),Info!$B$32)+MOD(SUMPRODUCT(--ISODD(INT(E96/BB$2:BC$2)),BB97:BC97),Info!$B$32),Info!$B$32)</f>
        <v>38225211342538</v>
      </c>
      <c r="F97" s="15">
        <f t="shared" ca="1" si="4"/>
        <v>1</v>
      </c>
      <c r="G97" s="15">
        <f ca="1">F97*2-IF(F97*2&gt;=Info!$B$32,Info!$B$32,0)</f>
        <v>2</v>
      </c>
      <c r="H97" s="15">
        <f ca="1">G97*2-IF(G97*2&gt;=Info!$B$32,Info!$B$32,0)</f>
        <v>4</v>
      </c>
      <c r="I97" s="15">
        <f ca="1">H97*2-IF(H97*2&gt;=Info!$B$32,Info!$B$32,0)</f>
        <v>8</v>
      </c>
      <c r="J97" s="15">
        <f ca="1">I97*2-IF(I97*2&gt;=Info!$B$32,Info!$B$32,0)</f>
        <v>16</v>
      </c>
      <c r="K97" s="15">
        <f ca="1">J97*2-IF(J97*2&gt;=Info!$B$32,Info!$B$32,0)</f>
        <v>32</v>
      </c>
      <c r="L97" s="15">
        <f ca="1">K97*2-IF(K97*2&gt;=Info!$B$32,Info!$B$32,0)</f>
        <v>64</v>
      </c>
      <c r="M97" s="15">
        <f ca="1">L97*2-IF(L97*2&gt;=Info!$B$32,Info!$B$32,0)</f>
        <v>128</v>
      </c>
      <c r="N97" s="15">
        <f ca="1">M97*2-IF(M97*2&gt;=Info!$B$32,Info!$B$32,0)</f>
        <v>256</v>
      </c>
      <c r="O97" s="15">
        <f ca="1">N97*2-IF(N97*2&gt;=Info!$B$32,Info!$B$32,0)</f>
        <v>512</v>
      </c>
      <c r="P97" s="15">
        <f ca="1">O97*2-IF(O97*2&gt;=Info!$B$32,Info!$B$32,0)</f>
        <v>1024</v>
      </c>
      <c r="Q97" s="15">
        <f ca="1">P97*2-IF(P97*2&gt;=Info!$B$32,Info!$B$32,0)</f>
        <v>2048</v>
      </c>
      <c r="R97" s="15">
        <f ca="1">Q97*2-IF(Q97*2&gt;=Info!$B$32,Info!$B$32,0)</f>
        <v>4096</v>
      </c>
      <c r="S97" s="15">
        <f ca="1">R97*2-IF(R97*2&gt;=Info!$B$32,Info!$B$32,0)</f>
        <v>8192</v>
      </c>
      <c r="T97" s="15">
        <f ca="1">S97*2-IF(S97*2&gt;=Info!$B$32,Info!$B$32,0)</f>
        <v>16384</v>
      </c>
      <c r="U97" s="15">
        <f ca="1">T97*2-IF(T97*2&gt;=Info!$B$32,Info!$B$32,0)</f>
        <v>32768</v>
      </c>
      <c r="V97" s="15">
        <f ca="1">U97*2-IF(U97*2&gt;=Info!$B$32,Info!$B$32,0)</f>
        <v>65536</v>
      </c>
      <c r="W97" s="15">
        <f ca="1">V97*2-IF(V97*2&gt;=Info!$B$32,Info!$B$32,0)</f>
        <v>131072</v>
      </c>
      <c r="X97" s="15">
        <f ca="1">W97*2-IF(W97*2&gt;=Info!$B$32,Info!$B$32,0)</f>
        <v>262144</v>
      </c>
      <c r="Y97" s="15">
        <f ca="1">X97*2-IF(X97*2&gt;=Info!$B$32,Info!$B$32,0)</f>
        <v>524288</v>
      </c>
      <c r="Z97" s="15">
        <f ca="1">Y97*2-IF(Y97*2&gt;=Info!$B$32,Info!$B$32,0)</f>
        <v>1048576</v>
      </c>
      <c r="AA97" s="15">
        <f ca="1">Z97*2-IF(Z97*2&gt;=Info!$B$32,Info!$B$32,0)</f>
        <v>2097152</v>
      </c>
      <c r="AB97" s="15">
        <f ca="1">AA97*2-IF(AA97*2&gt;=Info!$B$32,Info!$B$32,0)</f>
        <v>4194304</v>
      </c>
      <c r="AC97" s="15">
        <f ca="1">AB97*2-IF(AB97*2&gt;=Info!$B$32,Info!$B$32,0)</f>
        <v>8388608</v>
      </c>
      <c r="AD97" s="15">
        <f ca="1">AC97*2-IF(AC97*2&gt;=Info!$B$32,Info!$B$32,0)</f>
        <v>16777216</v>
      </c>
      <c r="AE97" s="15">
        <f ca="1">AD97*2-IF(AD97*2&gt;=Info!$B$32,Info!$B$32,0)</f>
        <v>33554432</v>
      </c>
      <c r="AF97" s="15">
        <f ca="1">AE97*2-IF(AE97*2&gt;=Info!$B$32,Info!$B$32,0)</f>
        <v>67108864</v>
      </c>
      <c r="AG97" s="15">
        <f ca="1">AF97*2-IF(AF97*2&gt;=Info!$B$32,Info!$B$32,0)</f>
        <v>134217728</v>
      </c>
      <c r="AH97" s="15">
        <f ca="1">AG97*2-IF(AG97*2&gt;=Info!$B$32,Info!$B$32,0)</f>
        <v>268435456</v>
      </c>
      <c r="AI97" s="15">
        <f ca="1">AH97*2-IF(AH97*2&gt;=Info!$B$32,Info!$B$32,0)</f>
        <v>536870912</v>
      </c>
      <c r="AJ97" s="15">
        <f ca="1">AI97*2-IF(AI97*2&gt;=Info!$B$32,Info!$B$32,0)</f>
        <v>1073741824</v>
      </c>
      <c r="AK97" s="15">
        <f ca="1">AJ97*2-IF(AJ97*2&gt;=Info!$B$32,Info!$B$32,0)</f>
        <v>2147483648</v>
      </c>
      <c r="AL97" s="15">
        <f ca="1">AK97*2-IF(AK97*2&gt;=Info!$B$32,Info!$B$32,0)</f>
        <v>4294967296</v>
      </c>
      <c r="AM97" s="15">
        <f ca="1">AL97*2-IF(AL97*2&gt;=Info!$B$32,Info!$B$32,0)</f>
        <v>8589934592</v>
      </c>
      <c r="AN97" s="15">
        <f ca="1">AM97*2-IF(AM97*2&gt;=Info!$B$32,Info!$B$32,0)</f>
        <v>17179869184</v>
      </c>
      <c r="AO97" s="15">
        <f ca="1">AN97*2-IF(AN97*2&gt;=Info!$B$32,Info!$B$32,0)</f>
        <v>34359738368</v>
      </c>
      <c r="AP97" s="15">
        <f ca="1">AO97*2-IF(AO97*2&gt;=Info!$B$32,Info!$B$32,0)</f>
        <v>68719476736</v>
      </c>
      <c r="AQ97" s="15">
        <f ca="1">AP97*2-IF(AP97*2&gt;=Info!$B$32,Info!$B$32,0)</f>
        <v>137438953472</v>
      </c>
      <c r="AR97" s="15">
        <f ca="1">AQ97*2-IF(AQ97*2&gt;=Info!$B$32,Info!$B$32,0)</f>
        <v>274877906944</v>
      </c>
      <c r="AS97" s="15">
        <f ca="1">AR97*2-IF(AR97*2&gt;=Info!$B$32,Info!$B$32,0)</f>
        <v>549755813888</v>
      </c>
      <c r="AT97" s="15">
        <f ca="1">AS97*2-IF(AS97*2&gt;=Info!$B$32,Info!$B$32,0)</f>
        <v>1099511627776</v>
      </c>
      <c r="AU97" s="15">
        <f ca="1">AT97*2-IF(AT97*2&gt;=Info!$B$32,Info!$B$32,0)</f>
        <v>2199023255552</v>
      </c>
      <c r="AV97" s="15">
        <f ca="1">AU97*2-IF(AU97*2&gt;=Info!$B$32,Info!$B$32,0)</f>
        <v>4398046511104</v>
      </c>
      <c r="AW97" s="15">
        <f ca="1">AV97*2-IF(AV97*2&gt;=Info!$B$32,Info!$B$32,0)</f>
        <v>8796093022208</v>
      </c>
      <c r="AX97" s="15">
        <f ca="1">AW97*2-IF(AW97*2&gt;=Info!$B$32,Info!$B$32,0)</f>
        <v>17592186044416</v>
      </c>
      <c r="AY97" s="15">
        <f ca="1">AX97*2-IF(AX97*2&gt;=Info!$B$32,Info!$B$32,0)</f>
        <v>35184372088832</v>
      </c>
      <c r="AZ97" s="15">
        <f ca="1">AY97*2-IF(AY97*2&gt;=Info!$B$32,Info!$B$32,0)</f>
        <v>70368744177664</v>
      </c>
      <c r="BA97" s="15">
        <f ca="1">AZ97*2-IF(AZ97*2&gt;=Info!$B$32,Info!$B$32,0)</f>
        <v>21421770841281</v>
      </c>
      <c r="BB97" s="15">
        <f ca="1">BA97*2-IF(BA97*2&gt;=Info!$B$32,Info!$B$32,0)</f>
        <v>42843541682562</v>
      </c>
      <c r="BC97" s="15">
        <f ca="1">BB97*2-IF(BB97*2&gt;=Info!$B$32,Info!$B$32,0)</f>
        <v>85687083365124</v>
      </c>
      <c r="BD97" s="13">
        <f ca="1">INDEX(BF97:BH97,A97)</f>
        <v>6434</v>
      </c>
      <c r="BE97" s="13">
        <f ca="1">INDEX(BI97:BK97,A97)</f>
        <v>1</v>
      </c>
      <c r="BF97" s="14" t="str">
        <f ca="1">IF($A97=1,Info!$B$32-1,"")</f>
        <v/>
      </c>
      <c r="BG97" s="14">
        <f ca="1">IF($A97=2,IF($C97&lt;0,Info!$B$32+$C97,$C97),"")</f>
        <v>6434</v>
      </c>
      <c r="BH97" s="14" t="str">
        <f t="shared" ca="1" si="5"/>
        <v/>
      </c>
      <c r="BI97" s="16" t="str">
        <f ca="1">IF($A97=1,Info!$B$32-1,"")</f>
        <v/>
      </c>
      <c r="BJ97" s="16">
        <f t="shared" ca="1" si="6"/>
        <v>1</v>
      </c>
      <c r="BK97" s="16" t="str">
        <f ca="1">IF($A97=3,'part2 invmod'!D96,"")</f>
        <v/>
      </c>
    </row>
    <row r="98" spans="1:63">
      <c r="A98" s="10">
        <f ca="1">OFFSET(Input!C$1,COUNT(Input!$C:$C)-(ROW()-ROW($A$3)+1),0)</f>
        <v>3</v>
      </c>
      <c r="B98" s="7" t="str">
        <f ca="1">OFFSET(Input!D$1,COUNT(Input!$C:$C)-(ROW()-ROW($A$3)+1),0)</f>
        <v>interleave</v>
      </c>
      <c r="C98" s="7">
        <f ca="1">OFFSET(Input!E$1,COUNT(Input!$C:$C)-(ROW()-ROW($A$3)+1),0)</f>
        <v>5</v>
      </c>
      <c r="D98" s="6">
        <f ca="1">MOD(BD98+MOD(SUMPRODUCT(--ISODD(INT(D97/F$2:M$2)),F98:M98),Info!$B$32)+MOD(SUMPRODUCT(--ISODD(INT(D97/N$2:U$2)),N98:U98),Info!$B$32)+MOD(SUMPRODUCT(--ISODD(INT(D97/V$2:AC$2)),V98:AC98),Info!$B$32)+MOD(SUMPRODUCT(--ISODD(INT(D97/AD$2:AK$2)),AD98:AK98),Info!$B$32)+MOD(SUMPRODUCT(--ISODD(INT(D97/AL$2:AS$2)),AL98:AS98),Info!$B$32)+MOD(SUMPRODUCT(--ISODD(INT(D97/AT$2:BA$2)),AT98:BA98),Info!$B$32)+MOD(SUMPRODUCT(--ISODD(INT(D97/BB$2:BC$2)),BB98:BC98),Info!$B$32),Info!$B$32)</f>
        <v>23180974610671</v>
      </c>
      <c r="E98" s="15">
        <f ca="1">MOD(MOD(SUMPRODUCT(--ISODD(INT(E97/F$2:M$2)),F98:M98),Info!$B$32)+MOD(SUMPRODUCT(--ISODD(INT(E97/N$2:U$2)),N98:U98),Info!$B$32)+MOD(SUMPRODUCT(--ISODD(INT(E97/V$2:AC$2)),V98:AC98),Info!$B$32)+MOD(SUMPRODUCT(--ISODD(INT(E97/AD$2:AK$2)),AD98:AK98),Info!$B$32)+MOD(SUMPRODUCT(--ISODD(INT(E97/AL$2:AS$2)),AL98:AS98),Info!$B$32)+MOD(SUMPRODUCT(--ISODD(INT(E97/AT$2:BA$2)),AT98:BA98),Info!$B$32)+MOD(SUMPRODUCT(--ISODD(INT(E97/BB$2:BC$2)),BB98:BC98),Info!$B$32),Info!$B$32)</f>
        <v>31508185771317</v>
      </c>
      <c r="F98" s="15">
        <f t="shared" ca="1" si="4"/>
        <v>47726287005619</v>
      </c>
      <c r="G98" s="15">
        <f ca="1">F98*2-IF(F98*2&gt;=Info!$B$32,Info!$B$32,0)</f>
        <v>95452574011238</v>
      </c>
      <c r="H98" s="15">
        <f ca="1">G98*2-IF(G98*2&gt;=Info!$B$32,Info!$B$32,0)</f>
        <v>71589430508429</v>
      </c>
      <c r="I98" s="15">
        <f ca="1">H98*2-IF(H98*2&gt;=Info!$B$32,Info!$B$32,0)</f>
        <v>23863143502811</v>
      </c>
      <c r="J98" s="15">
        <f ca="1">I98*2-IF(I98*2&gt;=Info!$B$32,Info!$B$32,0)</f>
        <v>47726287005622</v>
      </c>
      <c r="K98" s="15">
        <f ca="1">J98*2-IF(J98*2&gt;=Info!$B$32,Info!$B$32,0)</f>
        <v>95452574011244</v>
      </c>
      <c r="L98" s="15">
        <f ca="1">K98*2-IF(K98*2&gt;=Info!$B$32,Info!$B$32,0)</f>
        <v>71589430508441</v>
      </c>
      <c r="M98" s="15">
        <f ca="1">L98*2-IF(L98*2&gt;=Info!$B$32,Info!$B$32,0)</f>
        <v>23863143502835</v>
      </c>
      <c r="N98" s="15">
        <f ca="1">M98*2-IF(M98*2&gt;=Info!$B$32,Info!$B$32,0)</f>
        <v>47726287005670</v>
      </c>
      <c r="O98" s="15">
        <f ca="1">N98*2-IF(N98*2&gt;=Info!$B$32,Info!$B$32,0)</f>
        <v>95452574011340</v>
      </c>
      <c r="P98" s="15">
        <f ca="1">O98*2-IF(O98*2&gt;=Info!$B$32,Info!$B$32,0)</f>
        <v>71589430508633</v>
      </c>
      <c r="Q98" s="15">
        <f ca="1">P98*2-IF(P98*2&gt;=Info!$B$32,Info!$B$32,0)</f>
        <v>23863143503219</v>
      </c>
      <c r="R98" s="15">
        <f ca="1">Q98*2-IF(Q98*2&gt;=Info!$B$32,Info!$B$32,0)</f>
        <v>47726287006438</v>
      </c>
      <c r="S98" s="15">
        <f ca="1">R98*2-IF(R98*2&gt;=Info!$B$32,Info!$B$32,0)</f>
        <v>95452574012876</v>
      </c>
      <c r="T98" s="15">
        <f ca="1">S98*2-IF(S98*2&gt;=Info!$B$32,Info!$B$32,0)</f>
        <v>71589430511705</v>
      </c>
      <c r="U98" s="15">
        <f ca="1">T98*2-IF(T98*2&gt;=Info!$B$32,Info!$B$32,0)</f>
        <v>23863143509363</v>
      </c>
      <c r="V98" s="15">
        <f ca="1">U98*2-IF(U98*2&gt;=Info!$B$32,Info!$B$32,0)</f>
        <v>47726287018726</v>
      </c>
      <c r="W98" s="15">
        <f ca="1">V98*2-IF(V98*2&gt;=Info!$B$32,Info!$B$32,0)</f>
        <v>95452574037452</v>
      </c>
      <c r="X98" s="15">
        <f ca="1">W98*2-IF(W98*2&gt;=Info!$B$32,Info!$B$32,0)</f>
        <v>71589430560857</v>
      </c>
      <c r="Y98" s="15">
        <f ca="1">X98*2-IF(X98*2&gt;=Info!$B$32,Info!$B$32,0)</f>
        <v>23863143607667</v>
      </c>
      <c r="Z98" s="15">
        <f ca="1">Y98*2-IF(Y98*2&gt;=Info!$B$32,Info!$B$32,0)</f>
        <v>47726287215334</v>
      </c>
      <c r="AA98" s="15">
        <f ca="1">Z98*2-IF(Z98*2&gt;=Info!$B$32,Info!$B$32,0)</f>
        <v>95452574430668</v>
      </c>
      <c r="AB98" s="15">
        <f ca="1">AA98*2-IF(AA98*2&gt;=Info!$B$32,Info!$B$32,0)</f>
        <v>71589431347289</v>
      </c>
      <c r="AC98" s="15">
        <f ca="1">AB98*2-IF(AB98*2&gt;=Info!$B$32,Info!$B$32,0)</f>
        <v>23863145180531</v>
      </c>
      <c r="AD98" s="15">
        <f ca="1">AC98*2-IF(AC98*2&gt;=Info!$B$32,Info!$B$32,0)</f>
        <v>47726290361062</v>
      </c>
      <c r="AE98" s="15">
        <f ca="1">AD98*2-IF(AD98*2&gt;=Info!$B$32,Info!$B$32,0)</f>
        <v>95452580722124</v>
      </c>
      <c r="AF98" s="15">
        <f ca="1">AE98*2-IF(AE98*2&gt;=Info!$B$32,Info!$B$32,0)</f>
        <v>71589443930201</v>
      </c>
      <c r="AG98" s="15">
        <f ca="1">AF98*2-IF(AF98*2&gt;=Info!$B$32,Info!$B$32,0)</f>
        <v>23863170346355</v>
      </c>
      <c r="AH98" s="15">
        <f ca="1">AG98*2-IF(AG98*2&gt;=Info!$B$32,Info!$B$32,0)</f>
        <v>47726340692710</v>
      </c>
      <c r="AI98" s="15">
        <f ca="1">AH98*2-IF(AH98*2&gt;=Info!$B$32,Info!$B$32,0)</f>
        <v>95452681385420</v>
      </c>
      <c r="AJ98" s="15">
        <f ca="1">AI98*2-IF(AI98*2&gt;=Info!$B$32,Info!$B$32,0)</f>
        <v>71589645256793</v>
      </c>
      <c r="AK98" s="15">
        <f ca="1">AJ98*2-IF(AJ98*2&gt;=Info!$B$32,Info!$B$32,0)</f>
        <v>23863572999539</v>
      </c>
      <c r="AL98" s="15">
        <f ca="1">AK98*2-IF(AK98*2&gt;=Info!$B$32,Info!$B$32,0)</f>
        <v>47727145999078</v>
      </c>
      <c r="AM98" s="15">
        <f ca="1">AL98*2-IF(AL98*2&gt;=Info!$B$32,Info!$B$32,0)</f>
        <v>95454291998156</v>
      </c>
      <c r="AN98" s="15">
        <f ca="1">AM98*2-IF(AM98*2&gt;=Info!$B$32,Info!$B$32,0)</f>
        <v>71592866482265</v>
      </c>
      <c r="AO98" s="15">
        <f ca="1">AN98*2-IF(AN98*2&gt;=Info!$B$32,Info!$B$32,0)</f>
        <v>23870015450483</v>
      </c>
      <c r="AP98" s="15">
        <f ca="1">AO98*2-IF(AO98*2&gt;=Info!$B$32,Info!$B$32,0)</f>
        <v>47740030900966</v>
      </c>
      <c r="AQ98" s="15">
        <f ca="1">AP98*2-IF(AP98*2&gt;=Info!$B$32,Info!$B$32,0)</f>
        <v>95480061801932</v>
      </c>
      <c r="AR98" s="15">
        <f ca="1">AQ98*2-IF(AQ98*2&gt;=Info!$B$32,Info!$B$32,0)</f>
        <v>71644406089817</v>
      </c>
      <c r="AS98" s="15">
        <f ca="1">AR98*2-IF(AR98*2&gt;=Info!$B$32,Info!$B$32,0)</f>
        <v>23973094665587</v>
      </c>
      <c r="AT98" s="15">
        <f ca="1">AS98*2-IF(AS98*2&gt;=Info!$B$32,Info!$B$32,0)</f>
        <v>47946189331174</v>
      </c>
      <c r="AU98" s="15">
        <f ca="1">AT98*2-IF(AT98*2&gt;=Info!$B$32,Info!$B$32,0)</f>
        <v>95892378662348</v>
      </c>
      <c r="AV98" s="15">
        <f ca="1">AU98*2-IF(AU98*2&gt;=Info!$B$32,Info!$B$32,0)</f>
        <v>72469039810649</v>
      </c>
      <c r="AW98" s="15">
        <f ca="1">AV98*2-IF(AV98*2&gt;=Info!$B$32,Info!$B$32,0)</f>
        <v>25622362107251</v>
      </c>
      <c r="AX98" s="15">
        <f ca="1">AW98*2-IF(AW98*2&gt;=Info!$B$32,Info!$B$32,0)</f>
        <v>51244724214502</v>
      </c>
      <c r="AY98" s="15">
        <f ca="1">AX98*2-IF(AX98*2&gt;=Info!$B$32,Info!$B$32,0)</f>
        <v>102489448429004</v>
      </c>
      <c r="AZ98" s="15">
        <f ca="1">AY98*2-IF(AY98*2&gt;=Info!$B$32,Info!$B$32,0)</f>
        <v>85663179343961</v>
      </c>
      <c r="BA98" s="15">
        <f ca="1">AZ98*2-IF(AZ98*2&gt;=Info!$B$32,Info!$B$32,0)</f>
        <v>52010641173875</v>
      </c>
      <c r="BB98" s="15">
        <f ca="1">BA98*2-IF(BA98*2&gt;=Info!$B$32,Info!$B$32,0)</f>
        <v>104021282347750</v>
      </c>
      <c r="BC98" s="15">
        <f ca="1">BB98*2-IF(BB98*2&gt;=Info!$B$32,Info!$B$32,0)</f>
        <v>88726847181453</v>
      </c>
      <c r="BD98" s="13">
        <f ca="1">INDEX(BF98:BH98,A98)</f>
        <v>0</v>
      </c>
      <c r="BE98" s="13">
        <f ca="1">INDEX(BI98:BK98,A98)</f>
        <v>47726287005619</v>
      </c>
      <c r="BF98" s="14" t="str">
        <f ca="1">IF($A98=1,Info!$B$32-1,"")</f>
        <v/>
      </c>
      <c r="BG98" s="14" t="str">
        <f ca="1">IF($A98=2,IF($C98&lt;0,Info!$B$32+$C98,$C98),"")</f>
        <v/>
      </c>
      <c r="BH98" s="14">
        <f t="shared" ca="1" si="5"/>
        <v>0</v>
      </c>
      <c r="BI98" s="16" t="str">
        <f ca="1">IF($A98=1,Info!$B$32-1,"")</f>
        <v/>
      </c>
      <c r="BJ98" s="16" t="str">
        <f t="shared" ca="1" si="6"/>
        <v/>
      </c>
      <c r="BK98" s="16">
        <f ca="1">IF($A98=3,'part2 invmod'!D97,"")</f>
        <v>47726287005619</v>
      </c>
    </row>
    <row r="99" spans="1:63">
      <c r="A99" s="10">
        <f ca="1">OFFSET(Input!C$1,COUNT(Input!$C:$C)-(ROW()-ROW($A$3)+1),0)</f>
        <v>2</v>
      </c>
      <c r="B99" s="7" t="str">
        <f ca="1">OFFSET(Input!D$1,COUNT(Input!$C:$C)-(ROW()-ROW($A$3)+1),0)</f>
        <v>offset</v>
      </c>
      <c r="C99" s="7">
        <f ca="1">OFFSET(Input!E$1,COUNT(Input!$C:$C)-(ROW()-ROW($A$3)+1),0)</f>
        <v>-9932</v>
      </c>
      <c r="D99" s="6">
        <f ca="1">MOD(BD99+MOD(SUMPRODUCT(--ISODD(INT(D98/F$2:M$2)),F99:M99),Info!$B$32)+MOD(SUMPRODUCT(--ISODD(INT(D98/N$2:U$2)),N99:U99),Info!$B$32)+MOD(SUMPRODUCT(--ISODD(INT(D98/V$2:AC$2)),V99:AC99),Info!$B$32)+MOD(SUMPRODUCT(--ISODD(INT(D98/AD$2:AK$2)),AD99:AK99),Info!$B$32)+MOD(SUMPRODUCT(--ISODD(INT(D98/AL$2:AS$2)),AL99:AS99),Info!$B$32)+MOD(SUMPRODUCT(--ISODD(INT(D98/AT$2:BA$2)),AT99:BA99),Info!$B$32)+MOD(SUMPRODUCT(--ISODD(INT(D98/BB$2:BC$2)),BB99:BC99),Info!$B$32),Info!$B$32)</f>
        <v>23180974600739</v>
      </c>
      <c r="E99" s="15">
        <f ca="1">MOD(MOD(SUMPRODUCT(--ISODD(INT(E98/F$2:M$2)),F99:M99),Info!$B$32)+MOD(SUMPRODUCT(--ISODD(INT(E98/N$2:U$2)),N99:U99),Info!$B$32)+MOD(SUMPRODUCT(--ISODD(INT(E98/V$2:AC$2)),V99:AC99),Info!$B$32)+MOD(SUMPRODUCT(--ISODD(INT(E98/AD$2:AK$2)),AD99:AK99),Info!$B$32)+MOD(SUMPRODUCT(--ISODD(INT(E98/AL$2:AS$2)),AL99:AS99),Info!$B$32)+MOD(SUMPRODUCT(--ISODD(INT(E98/AT$2:BA$2)),AT99:BA99),Info!$B$32)+MOD(SUMPRODUCT(--ISODD(INT(E98/BB$2:BC$2)),BB99:BC99),Info!$B$32),Info!$B$32)</f>
        <v>31508185771317</v>
      </c>
      <c r="F99" s="15">
        <f t="shared" ca="1" si="4"/>
        <v>1</v>
      </c>
      <c r="G99" s="15">
        <f ca="1">F99*2-IF(F99*2&gt;=Info!$B$32,Info!$B$32,0)</f>
        <v>2</v>
      </c>
      <c r="H99" s="15">
        <f ca="1">G99*2-IF(G99*2&gt;=Info!$B$32,Info!$B$32,0)</f>
        <v>4</v>
      </c>
      <c r="I99" s="15">
        <f ca="1">H99*2-IF(H99*2&gt;=Info!$B$32,Info!$B$32,0)</f>
        <v>8</v>
      </c>
      <c r="J99" s="15">
        <f ca="1">I99*2-IF(I99*2&gt;=Info!$B$32,Info!$B$32,0)</f>
        <v>16</v>
      </c>
      <c r="K99" s="15">
        <f ca="1">J99*2-IF(J99*2&gt;=Info!$B$32,Info!$B$32,0)</f>
        <v>32</v>
      </c>
      <c r="L99" s="15">
        <f ca="1">K99*2-IF(K99*2&gt;=Info!$B$32,Info!$B$32,0)</f>
        <v>64</v>
      </c>
      <c r="M99" s="15">
        <f ca="1">L99*2-IF(L99*2&gt;=Info!$B$32,Info!$B$32,0)</f>
        <v>128</v>
      </c>
      <c r="N99" s="15">
        <f ca="1">M99*2-IF(M99*2&gt;=Info!$B$32,Info!$B$32,0)</f>
        <v>256</v>
      </c>
      <c r="O99" s="15">
        <f ca="1">N99*2-IF(N99*2&gt;=Info!$B$32,Info!$B$32,0)</f>
        <v>512</v>
      </c>
      <c r="P99" s="15">
        <f ca="1">O99*2-IF(O99*2&gt;=Info!$B$32,Info!$B$32,0)</f>
        <v>1024</v>
      </c>
      <c r="Q99" s="15">
        <f ca="1">P99*2-IF(P99*2&gt;=Info!$B$32,Info!$B$32,0)</f>
        <v>2048</v>
      </c>
      <c r="R99" s="15">
        <f ca="1">Q99*2-IF(Q99*2&gt;=Info!$B$32,Info!$B$32,0)</f>
        <v>4096</v>
      </c>
      <c r="S99" s="15">
        <f ca="1">R99*2-IF(R99*2&gt;=Info!$B$32,Info!$B$32,0)</f>
        <v>8192</v>
      </c>
      <c r="T99" s="15">
        <f ca="1">S99*2-IF(S99*2&gt;=Info!$B$32,Info!$B$32,0)</f>
        <v>16384</v>
      </c>
      <c r="U99" s="15">
        <f ca="1">T99*2-IF(T99*2&gt;=Info!$B$32,Info!$B$32,0)</f>
        <v>32768</v>
      </c>
      <c r="V99" s="15">
        <f ca="1">U99*2-IF(U99*2&gt;=Info!$B$32,Info!$B$32,0)</f>
        <v>65536</v>
      </c>
      <c r="W99" s="15">
        <f ca="1">V99*2-IF(V99*2&gt;=Info!$B$32,Info!$B$32,0)</f>
        <v>131072</v>
      </c>
      <c r="X99" s="15">
        <f ca="1">W99*2-IF(W99*2&gt;=Info!$B$32,Info!$B$32,0)</f>
        <v>262144</v>
      </c>
      <c r="Y99" s="15">
        <f ca="1">X99*2-IF(X99*2&gt;=Info!$B$32,Info!$B$32,0)</f>
        <v>524288</v>
      </c>
      <c r="Z99" s="15">
        <f ca="1">Y99*2-IF(Y99*2&gt;=Info!$B$32,Info!$B$32,0)</f>
        <v>1048576</v>
      </c>
      <c r="AA99" s="15">
        <f ca="1">Z99*2-IF(Z99*2&gt;=Info!$B$32,Info!$B$32,0)</f>
        <v>2097152</v>
      </c>
      <c r="AB99" s="15">
        <f ca="1">AA99*2-IF(AA99*2&gt;=Info!$B$32,Info!$B$32,0)</f>
        <v>4194304</v>
      </c>
      <c r="AC99" s="15">
        <f ca="1">AB99*2-IF(AB99*2&gt;=Info!$B$32,Info!$B$32,0)</f>
        <v>8388608</v>
      </c>
      <c r="AD99" s="15">
        <f ca="1">AC99*2-IF(AC99*2&gt;=Info!$B$32,Info!$B$32,0)</f>
        <v>16777216</v>
      </c>
      <c r="AE99" s="15">
        <f ca="1">AD99*2-IF(AD99*2&gt;=Info!$B$32,Info!$B$32,0)</f>
        <v>33554432</v>
      </c>
      <c r="AF99" s="15">
        <f ca="1">AE99*2-IF(AE99*2&gt;=Info!$B$32,Info!$B$32,0)</f>
        <v>67108864</v>
      </c>
      <c r="AG99" s="15">
        <f ca="1">AF99*2-IF(AF99*2&gt;=Info!$B$32,Info!$B$32,0)</f>
        <v>134217728</v>
      </c>
      <c r="AH99" s="15">
        <f ca="1">AG99*2-IF(AG99*2&gt;=Info!$B$32,Info!$B$32,0)</f>
        <v>268435456</v>
      </c>
      <c r="AI99" s="15">
        <f ca="1">AH99*2-IF(AH99*2&gt;=Info!$B$32,Info!$B$32,0)</f>
        <v>536870912</v>
      </c>
      <c r="AJ99" s="15">
        <f ca="1">AI99*2-IF(AI99*2&gt;=Info!$B$32,Info!$B$32,0)</f>
        <v>1073741824</v>
      </c>
      <c r="AK99" s="15">
        <f ca="1">AJ99*2-IF(AJ99*2&gt;=Info!$B$32,Info!$B$32,0)</f>
        <v>2147483648</v>
      </c>
      <c r="AL99" s="15">
        <f ca="1">AK99*2-IF(AK99*2&gt;=Info!$B$32,Info!$B$32,0)</f>
        <v>4294967296</v>
      </c>
      <c r="AM99" s="15">
        <f ca="1">AL99*2-IF(AL99*2&gt;=Info!$B$32,Info!$B$32,0)</f>
        <v>8589934592</v>
      </c>
      <c r="AN99" s="15">
        <f ca="1">AM99*2-IF(AM99*2&gt;=Info!$B$32,Info!$B$32,0)</f>
        <v>17179869184</v>
      </c>
      <c r="AO99" s="15">
        <f ca="1">AN99*2-IF(AN99*2&gt;=Info!$B$32,Info!$B$32,0)</f>
        <v>34359738368</v>
      </c>
      <c r="AP99" s="15">
        <f ca="1">AO99*2-IF(AO99*2&gt;=Info!$B$32,Info!$B$32,0)</f>
        <v>68719476736</v>
      </c>
      <c r="AQ99" s="15">
        <f ca="1">AP99*2-IF(AP99*2&gt;=Info!$B$32,Info!$B$32,0)</f>
        <v>137438953472</v>
      </c>
      <c r="AR99" s="15">
        <f ca="1">AQ99*2-IF(AQ99*2&gt;=Info!$B$32,Info!$B$32,0)</f>
        <v>274877906944</v>
      </c>
      <c r="AS99" s="15">
        <f ca="1">AR99*2-IF(AR99*2&gt;=Info!$B$32,Info!$B$32,0)</f>
        <v>549755813888</v>
      </c>
      <c r="AT99" s="15">
        <f ca="1">AS99*2-IF(AS99*2&gt;=Info!$B$32,Info!$B$32,0)</f>
        <v>1099511627776</v>
      </c>
      <c r="AU99" s="15">
        <f ca="1">AT99*2-IF(AT99*2&gt;=Info!$B$32,Info!$B$32,0)</f>
        <v>2199023255552</v>
      </c>
      <c r="AV99" s="15">
        <f ca="1">AU99*2-IF(AU99*2&gt;=Info!$B$32,Info!$B$32,0)</f>
        <v>4398046511104</v>
      </c>
      <c r="AW99" s="15">
        <f ca="1">AV99*2-IF(AV99*2&gt;=Info!$B$32,Info!$B$32,0)</f>
        <v>8796093022208</v>
      </c>
      <c r="AX99" s="15">
        <f ca="1">AW99*2-IF(AW99*2&gt;=Info!$B$32,Info!$B$32,0)</f>
        <v>17592186044416</v>
      </c>
      <c r="AY99" s="15">
        <f ca="1">AX99*2-IF(AX99*2&gt;=Info!$B$32,Info!$B$32,0)</f>
        <v>35184372088832</v>
      </c>
      <c r="AZ99" s="15">
        <f ca="1">AY99*2-IF(AY99*2&gt;=Info!$B$32,Info!$B$32,0)</f>
        <v>70368744177664</v>
      </c>
      <c r="BA99" s="15">
        <f ca="1">AZ99*2-IF(AZ99*2&gt;=Info!$B$32,Info!$B$32,0)</f>
        <v>21421770841281</v>
      </c>
      <c r="BB99" s="15">
        <f ca="1">BA99*2-IF(BA99*2&gt;=Info!$B$32,Info!$B$32,0)</f>
        <v>42843541682562</v>
      </c>
      <c r="BC99" s="15">
        <f ca="1">BB99*2-IF(BB99*2&gt;=Info!$B$32,Info!$B$32,0)</f>
        <v>85687083365124</v>
      </c>
      <c r="BD99" s="13">
        <f ca="1">INDEX(BF99:BH99,A99)</f>
        <v>119315717504115</v>
      </c>
      <c r="BE99" s="13">
        <f ca="1">INDEX(BI99:BK99,A99)</f>
        <v>1</v>
      </c>
      <c r="BF99" s="14" t="str">
        <f ca="1">IF($A99=1,Info!$B$32-1,"")</f>
        <v/>
      </c>
      <c r="BG99" s="14">
        <f ca="1">IF($A99=2,IF($C99&lt;0,Info!$B$32+$C99,$C99),"")</f>
        <v>119315717504115</v>
      </c>
      <c r="BH99" s="14" t="str">
        <f t="shared" ca="1" si="5"/>
        <v/>
      </c>
      <c r="BI99" s="16" t="str">
        <f ca="1">IF($A99=1,Info!$B$32-1,"")</f>
        <v/>
      </c>
      <c r="BJ99" s="16">
        <f t="shared" ca="1" si="6"/>
        <v>1</v>
      </c>
      <c r="BK99" s="16" t="str">
        <f ca="1">IF($A99=3,'part2 invmod'!D98,"")</f>
        <v/>
      </c>
    </row>
    <row r="100" spans="1:63">
      <c r="A100" s="10">
        <f ca="1">OFFSET(Input!C$1,COUNT(Input!$C:$C)-(ROW()-ROW($A$3)+1),0)</f>
        <v>3</v>
      </c>
      <c r="B100" s="7" t="str">
        <f ca="1">OFFSET(Input!D$1,COUNT(Input!$C:$C)-(ROW()-ROW($A$3)+1),0)</f>
        <v>interleave</v>
      </c>
      <c r="C100" s="7">
        <f ca="1">OFFSET(Input!E$1,COUNT(Input!$C:$C)-(ROW()-ROW($A$3)+1),0)</f>
        <v>49</v>
      </c>
      <c r="D100" s="6">
        <f ca="1">MOD(BD100+MOD(SUMPRODUCT(--ISODD(INT(D99/F$2:M$2)),F100:M100),Info!$B$32)+MOD(SUMPRODUCT(--ISODD(INT(D99/N$2:U$2)),N100:U100),Info!$B$32)+MOD(SUMPRODUCT(--ISODD(INT(D99/V$2:AC$2)),V100:AC100),Info!$B$32)+MOD(SUMPRODUCT(--ISODD(INT(D99/AD$2:AK$2)),AD100:AK100),Info!$B$32)+MOD(SUMPRODUCT(--ISODD(INT(D99/AL$2:AS$2)),AL100:AS100),Info!$B$32)+MOD(SUMPRODUCT(--ISODD(INT(D99/AT$2:BA$2)),AT100:BA100),Info!$B$32)+MOD(SUMPRODUCT(--ISODD(INT(D99/BB$2:BC$2)),BB100:BC100),Info!$B$32),Info!$B$32)</f>
        <v>90568622910622</v>
      </c>
      <c r="E100" s="15">
        <f ca="1">MOD(MOD(SUMPRODUCT(--ISODD(INT(E99/F$2:M$2)),F100:M100),Info!$B$32)+MOD(SUMPRODUCT(--ISODD(INT(E99/N$2:U$2)),N100:U100),Info!$B$32)+MOD(SUMPRODUCT(--ISODD(INT(E99/V$2:AC$2)),V100:AC100),Info!$B$32)+MOD(SUMPRODUCT(--ISODD(INT(E99/AD$2:AK$2)),AD100:AK100),Info!$B$32)+MOD(SUMPRODUCT(--ISODD(INT(E99/AL$2:AS$2)),AL100:AS100),Info!$B$32)+MOD(SUMPRODUCT(--ISODD(INT(E99/AT$2:BA$2)),AT100:BA100),Info!$B$32)+MOD(SUMPRODUCT(--ISODD(INT(E99/BB$2:BC$2)),BB100:BC100),Info!$B$32),Info!$B$32)</f>
        <v>115088712427174</v>
      </c>
      <c r="F100" s="15">
        <f t="shared" ca="1" si="4"/>
        <v>26785161074582</v>
      </c>
      <c r="G100" s="15">
        <f ca="1">F100*2-IF(F100*2&gt;=Info!$B$32,Info!$B$32,0)</f>
        <v>53570322149164</v>
      </c>
      <c r="H100" s="15">
        <f ca="1">G100*2-IF(G100*2&gt;=Info!$B$32,Info!$B$32,0)</f>
        <v>107140644298328</v>
      </c>
      <c r="I100" s="15">
        <f ca="1">H100*2-IF(H100*2&gt;=Info!$B$32,Info!$B$32,0)</f>
        <v>94965571082609</v>
      </c>
      <c r="J100" s="15">
        <f ca="1">I100*2-IF(I100*2&gt;=Info!$B$32,Info!$B$32,0)</f>
        <v>70615424651171</v>
      </c>
      <c r="K100" s="15">
        <f ca="1">J100*2-IF(J100*2&gt;=Info!$B$32,Info!$B$32,0)</f>
        <v>21915131788295</v>
      </c>
      <c r="L100" s="15">
        <f ca="1">K100*2-IF(K100*2&gt;=Info!$B$32,Info!$B$32,0)</f>
        <v>43830263576590</v>
      </c>
      <c r="M100" s="15">
        <f ca="1">L100*2-IF(L100*2&gt;=Info!$B$32,Info!$B$32,0)</f>
        <v>87660527153180</v>
      </c>
      <c r="N100" s="15">
        <f ca="1">M100*2-IF(M100*2&gt;=Info!$B$32,Info!$B$32,0)</f>
        <v>56005336792313</v>
      </c>
      <c r="O100" s="15">
        <f ca="1">N100*2-IF(N100*2&gt;=Info!$B$32,Info!$B$32,0)</f>
        <v>112010673584626</v>
      </c>
      <c r="P100" s="15">
        <f ca="1">O100*2-IF(O100*2&gt;=Info!$B$32,Info!$B$32,0)</f>
        <v>104705629655205</v>
      </c>
      <c r="Q100" s="15">
        <f ca="1">P100*2-IF(P100*2&gt;=Info!$B$32,Info!$B$32,0)</f>
        <v>90095541796363</v>
      </c>
      <c r="R100" s="15">
        <f ca="1">Q100*2-IF(Q100*2&gt;=Info!$B$32,Info!$B$32,0)</f>
        <v>60875366078679</v>
      </c>
      <c r="S100" s="15">
        <f ca="1">R100*2-IF(R100*2&gt;=Info!$B$32,Info!$B$32,0)</f>
        <v>2435014643311</v>
      </c>
      <c r="T100" s="15">
        <f ca="1">S100*2-IF(S100*2&gt;=Info!$B$32,Info!$B$32,0)</f>
        <v>4870029286622</v>
      </c>
      <c r="U100" s="15">
        <f ca="1">T100*2-IF(T100*2&gt;=Info!$B$32,Info!$B$32,0)</f>
        <v>9740058573244</v>
      </c>
      <c r="V100" s="15">
        <f ca="1">U100*2-IF(U100*2&gt;=Info!$B$32,Info!$B$32,0)</f>
        <v>19480117146488</v>
      </c>
      <c r="W100" s="15">
        <f ca="1">V100*2-IF(V100*2&gt;=Info!$B$32,Info!$B$32,0)</f>
        <v>38960234292976</v>
      </c>
      <c r="X100" s="15">
        <f ca="1">W100*2-IF(W100*2&gt;=Info!$B$32,Info!$B$32,0)</f>
        <v>77920468585952</v>
      </c>
      <c r="Y100" s="15">
        <f ca="1">X100*2-IF(X100*2&gt;=Info!$B$32,Info!$B$32,0)</f>
        <v>36525219657857</v>
      </c>
      <c r="Z100" s="15">
        <f ca="1">Y100*2-IF(Y100*2&gt;=Info!$B$32,Info!$B$32,0)</f>
        <v>73050439315714</v>
      </c>
      <c r="AA100" s="15">
        <f ca="1">Z100*2-IF(Z100*2&gt;=Info!$B$32,Info!$B$32,0)</f>
        <v>26785161117381</v>
      </c>
      <c r="AB100" s="15">
        <f ca="1">AA100*2-IF(AA100*2&gt;=Info!$B$32,Info!$B$32,0)</f>
        <v>53570322234762</v>
      </c>
      <c r="AC100" s="15">
        <f ca="1">AB100*2-IF(AB100*2&gt;=Info!$B$32,Info!$B$32,0)</f>
        <v>107140644469524</v>
      </c>
      <c r="AD100" s="15">
        <f ca="1">AC100*2-IF(AC100*2&gt;=Info!$B$32,Info!$B$32,0)</f>
        <v>94965571425001</v>
      </c>
      <c r="AE100" s="15">
        <f ca="1">AD100*2-IF(AD100*2&gt;=Info!$B$32,Info!$B$32,0)</f>
        <v>70615425335955</v>
      </c>
      <c r="AF100" s="15">
        <f ca="1">AE100*2-IF(AE100*2&gt;=Info!$B$32,Info!$B$32,0)</f>
        <v>21915133157863</v>
      </c>
      <c r="AG100" s="15">
        <f ca="1">AF100*2-IF(AF100*2&gt;=Info!$B$32,Info!$B$32,0)</f>
        <v>43830266315726</v>
      </c>
      <c r="AH100" s="15">
        <f ca="1">AG100*2-IF(AG100*2&gt;=Info!$B$32,Info!$B$32,0)</f>
        <v>87660532631452</v>
      </c>
      <c r="AI100" s="15">
        <f ca="1">AH100*2-IF(AH100*2&gt;=Info!$B$32,Info!$B$32,0)</f>
        <v>56005347748857</v>
      </c>
      <c r="AJ100" s="15">
        <f ca="1">AI100*2-IF(AI100*2&gt;=Info!$B$32,Info!$B$32,0)</f>
        <v>112010695497714</v>
      </c>
      <c r="AK100" s="15">
        <f ca="1">AJ100*2-IF(AJ100*2&gt;=Info!$B$32,Info!$B$32,0)</f>
        <v>104705673481381</v>
      </c>
      <c r="AL100" s="15">
        <f ca="1">AK100*2-IF(AK100*2&gt;=Info!$B$32,Info!$B$32,0)</f>
        <v>90095629448715</v>
      </c>
      <c r="AM100" s="15">
        <f ca="1">AL100*2-IF(AL100*2&gt;=Info!$B$32,Info!$B$32,0)</f>
        <v>60875541383383</v>
      </c>
      <c r="AN100" s="15">
        <f ca="1">AM100*2-IF(AM100*2&gt;=Info!$B$32,Info!$B$32,0)</f>
        <v>2435365252719</v>
      </c>
      <c r="AO100" s="15">
        <f ca="1">AN100*2-IF(AN100*2&gt;=Info!$B$32,Info!$B$32,0)</f>
        <v>4870730505438</v>
      </c>
      <c r="AP100" s="15">
        <f ca="1">AO100*2-IF(AO100*2&gt;=Info!$B$32,Info!$B$32,0)</f>
        <v>9741461010876</v>
      </c>
      <c r="AQ100" s="15">
        <f ca="1">AP100*2-IF(AP100*2&gt;=Info!$B$32,Info!$B$32,0)</f>
        <v>19482922021752</v>
      </c>
      <c r="AR100" s="15">
        <f ca="1">AQ100*2-IF(AQ100*2&gt;=Info!$B$32,Info!$B$32,0)</f>
        <v>38965844043504</v>
      </c>
      <c r="AS100" s="15">
        <f ca="1">AR100*2-IF(AR100*2&gt;=Info!$B$32,Info!$B$32,0)</f>
        <v>77931688087008</v>
      </c>
      <c r="AT100" s="15">
        <f ca="1">AS100*2-IF(AS100*2&gt;=Info!$B$32,Info!$B$32,0)</f>
        <v>36547658659969</v>
      </c>
      <c r="AU100" s="15">
        <f ca="1">AT100*2-IF(AT100*2&gt;=Info!$B$32,Info!$B$32,0)</f>
        <v>73095317319938</v>
      </c>
      <c r="AV100" s="15">
        <f ca="1">AU100*2-IF(AU100*2&gt;=Info!$B$32,Info!$B$32,0)</f>
        <v>26874917125829</v>
      </c>
      <c r="AW100" s="15">
        <f ca="1">AV100*2-IF(AV100*2&gt;=Info!$B$32,Info!$B$32,0)</f>
        <v>53749834251658</v>
      </c>
      <c r="AX100" s="15">
        <f ca="1">AW100*2-IF(AW100*2&gt;=Info!$B$32,Info!$B$32,0)</f>
        <v>107499668503316</v>
      </c>
      <c r="AY100" s="15">
        <f ca="1">AX100*2-IF(AX100*2&gt;=Info!$B$32,Info!$B$32,0)</f>
        <v>95683619492585</v>
      </c>
      <c r="AZ100" s="15">
        <f ca="1">AY100*2-IF(AY100*2&gt;=Info!$B$32,Info!$B$32,0)</f>
        <v>72051521471123</v>
      </c>
      <c r="BA100" s="15">
        <f ca="1">AZ100*2-IF(AZ100*2&gt;=Info!$B$32,Info!$B$32,0)</f>
        <v>24787325428199</v>
      </c>
      <c r="BB100" s="15">
        <f ca="1">BA100*2-IF(BA100*2&gt;=Info!$B$32,Info!$B$32,0)</f>
        <v>49574650856398</v>
      </c>
      <c r="BC100" s="15">
        <f ca="1">BB100*2-IF(BB100*2&gt;=Info!$B$32,Info!$B$32,0)</f>
        <v>99149301712796</v>
      </c>
      <c r="BD100" s="13">
        <f ca="1">INDEX(BF100:BH100,A100)</f>
        <v>0</v>
      </c>
      <c r="BE100" s="13">
        <f ca="1">INDEX(BI100:BK100,A100)</f>
        <v>26785161074582</v>
      </c>
      <c r="BF100" s="14" t="str">
        <f ca="1">IF($A100=1,Info!$B$32-1,"")</f>
        <v/>
      </c>
      <c r="BG100" s="14" t="str">
        <f ca="1">IF($A100=2,IF($C100&lt;0,Info!$B$32+$C100,$C100),"")</f>
        <v/>
      </c>
      <c r="BH100" s="14">
        <f t="shared" ca="1" si="5"/>
        <v>0</v>
      </c>
      <c r="BI100" s="16" t="str">
        <f ca="1">IF($A100=1,Info!$B$32-1,"")</f>
        <v/>
      </c>
      <c r="BJ100" s="16" t="str">
        <f t="shared" ca="1" si="6"/>
        <v/>
      </c>
      <c r="BK100" s="16">
        <f ca="1">IF($A100=3,'part2 invmod'!D99,"")</f>
        <v>26785161074582</v>
      </c>
    </row>
    <row r="101" spans="1:63">
      <c r="A101" s="10">
        <f ca="1">OFFSET(Input!C$1,COUNT(Input!$C:$C)-(ROW()-ROW($A$3)+1),0)</f>
        <v>2</v>
      </c>
      <c r="B101" s="7" t="str">
        <f ca="1">OFFSET(Input!D$1,COUNT(Input!$C:$C)-(ROW()-ROW($A$3)+1),0)</f>
        <v>offset</v>
      </c>
      <c r="C101" s="7">
        <f ca="1">OFFSET(Input!E$1,COUNT(Input!$C:$C)-(ROW()-ROW($A$3)+1),0)</f>
        <v>9037</v>
      </c>
      <c r="D101" s="6">
        <f ca="1">MOD(BD101+MOD(SUMPRODUCT(--ISODD(INT(D100/F$2:M$2)),F101:M101),Info!$B$32)+MOD(SUMPRODUCT(--ISODD(INT(D100/N$2:U$2)),N101:U101),Info!$B$32)+MOD(SUMPRODUCT(--ISODD(INT(D100/V$2:AC$2)),V101:AC101),Info!$B$32)+MOD(SUMPRODUCT(--ISODD(INT(D100/AD$2:AK$2)),AD101:AK101),Info!$B$32)+MOD(SUMPRODUCT(--ISODD(INT(D100/AL$2:AS$2)),AL101:AS101),Info!$B$32)+MOD(SUMPRODUCT(--ISODD(INT(D100/AT$2:BA$2)),AT101:BA101),Info!$B$32)+MOD(SUMPRODUCT(--ISODD(INT(D100/BB$2:BC$2)),BB101:BC101),Info!$B$32),Info!$B$32)</f>
        <v>90568622919659</v>
      </c>
      <c r="E101" s="15">
        <f ca="1">MOD(MOD(SUMPRODUCT(--ISODD(INT(E100/F$2:M$2)),F101:M101),Info!$B$32)+MOD(SUMPRODUCT(--ISODD(INT(E100/N$2:U$2)),N101:U101),Info!$B$32)+MOD(SUMPRODUCT(--ISODD(INT(E100/V$2:AC$2)),V101:AC101),Info!$B$32)+MOD(SUMPRODUCT(--ISODD(INT(E100/AD$2:AK$2)),AD101:AK101),Info!$B$32)+MOD(SUMPRODUCT(--ISODD(INT(E100/AL$2:AS$2)),AL101:AS101),Info!$B$32)+MOD(SUMPRODUCT(--ISODD(INT(E100/AT$2:BA$2)),AT101:BA101),Info!$B$32)+MOD(SUMPRODUCT(--ISODD(INT(E100/BB$2:BC$2)),BB101:BC101),Info!$B$32),Info!$B$32)</f>
        <v>115088712427174</v>
      </c>
      <c r="F101" s="15">
        <f t="shared" ca="1" si="4"/>
        <v>1</v>
      </c>
      <c r="G101" s="15">
        <f ca="1">F101*2-IF(F101*2&gt;=Info!$B$32,Info!$B$32,0)</f>
        <v>2</v>
      </c>
      <c r="H101" s="15">
        <f ca="1">G101*2-IF(G101*2&gt;=Info!$B$32,Info!$B$32,0)</f>
        <v>4</v>
      </c>
      <c r="I101" s="15">
        <f ca="1">H101*2-IF(H101*2&gt;=Info!$B$32,Info!$B$32,0)</f>
        <v>8</v>
      </c>
      <c r="J101" s="15">
        <f ca="1">I101*2-IF(I101*2&gt;=Info!$B$32,Info!$B$32,0)</f>
        <v>16</v>
      </c>
      <c r="K101" s="15">
        <f ca="1">J101*2-IF(J101*2&gt;=Info!$B$32,Info!$B$32,0)</f>
        <v>32</v>
      </c>
      <c r="L101" s="15">
        <f ca="1">K101*2-IF(K101*2&gt;=Info!$B$32,Info!$B$32,0)</f>
        <v>64</v>
      </c>
      <c r="M101" s="15">
        <f ca="1">L101*2-IF(L101*2&gt;=Info!$B$32,Info!$B$32,0)</f>
        <v>128</v>
      </c>
      <c r="N101" s="15">
        <f ca="1">M101*2-IF(M101*2&gt;=Info!$B$32,Info!$B$32,0)</f>
        <v>256</v>
      </c>
      <c r="O101" s="15">
        <f ca="1">N101*2-IF(N101*2&gt;=Info!$B$32,Info!$B$32,0)</f>
        <v>512</v>
      </c>
      <c r="P101" s="15">
        <f ca="1">O101*2-IF(O101*2&gt;=Info!$B$32,Info!$B$32,0)</f>
        <v>1024</v>
      </c>
      <c r="Q101" s="15">
        <f ca="1">P101*2-IF(P101*2&gt;=Info!$B$32,Info!$B$32,0)</f>
        <v>2048</v>
      </c>
      <c r="R101" s="15">
        <f ca="1">Q101*2-IF(Q101*2&gt;=Info!$B$32,Info!$B$32,0)</f>
        <v>4096</v>
      </c>
      <c r="S101" s="15">
        <f ca="1">R101*2-IF(R101*2&gt;=Info!$B$32,Info!$B$32,0)</f>
        <v>8192</v>
      </c>
      <c r="T101" s="15">
        <f ca="1">S101*2-IF(S101*2&gt;=Info!$B$32,Info!$B$32,0)</f>
        <v>16384</v>
      </c>
      <c r="U101" s="15">
        <f ca="1">T101*2-IF(T101*2&gt;=Info!$B$32,Info!$B$32,0)</f>
        <v>32768</v>
      </c>
      <c r="V101" s="15">
        <f ca="1">U101*2-IF(U101*2&gt;=Info!$B$32,Info!$B$32,0)</f>
        <v>65536</v>
      </c>
      <c r="W101" s="15">
        <f ca="1">V101*2-IF(V101*2&gt;=Info!$B$32,Info!$B$32,0)</f>
        <v>131072</v>
      </c>
      <c r="X101" s="15">
        <f ca="1">W101*2-IF(W101*2&gt;=Info!$B$32,Info!$B$32,0)</f>
        <v>262144</v>
      </c>
      <c r="Y101" s="15">
        <f ca="1">X101*2-IF(X101*2&gt;=Info!$B$32,Info!$B$32,0)</f>
        <v>524288</v>
      </c>
      <c r="Z101" s="15">
        <f ca="1">Y101*2-IF(Y101*2&gt;=Info!$B$32,Info!$B$32,0)</f>
        <v>1048576</v>
      </c>
      <c r="AA101" s="15">
        <f ca="1">Z101*2-IF(Z101*2&gt;=Info!$B$32,Info!$B$32,0)</f>
        <v>2097152</v>
      </c>
      <c r="AB101" s="15">
        <f ca="1">AA101*2-IF(AA101*2&gt;=Info!$B$32,Info!$B$32,0)</f>
        <v>4194304</v>
      </c>
      <c r="AC101" s="15">
        <f ca="1">AB101*2-IF(AB101*2&gt;=Info!$B$32,Info!$B$32,0)</f>
        <v>8388608</v>
      </c>
      <c r="AD101" s="15">
        <f ca="1">AC101*2-IF(AC101*2&gt;=Info!$B$32,Info!$B$32,0)</f>
        <v>16777216</v>
      </c>
      <c r="AE101" s="15">
        <f ca="1">AD101*2-IF(AD101*2&gt;=Info!$B$32,Info!$B$32,0)</f>
        <v>33554432</v>
      </c>
      <c r="AF101" s="15">
        <f ca="1">AE101*2-IF(AE101*2&gt;=Info!$B$32,Info!$B$32,0)</f>
        <v>67108864</v>
      </c>
      <c r="AG101" s="15">
        <f ca="1">AF101*2-IF(AF101*2&gt;=Info!$B$32,Info!$B$32,0)</f>
        <v>134217728</v>
      </c>
      <c r="AH101" s="15">
        <f ca="1">AG101*2-IF(AG101*2&gt;=Info!$B$32,Info!$B$32,0)</f>
        <v>268435456</v>
      </c>
      <c r="AI101" s="15">
        <f ca="1">AH101*2-IF(AH101*2&gt;=Info!$B$32,Info!$B$32,0)</f>
        <v>536870912</v>
      </c>
      <c r="AJ101" s="15">
        <f ca="1">AI101*2-IF(AI101*2&gt;=Info!$B$32,Info!$B$32,0)</f>
        <v>1073741824</v>
      </c>
      <c r="AK101" s="15">
        <f ca="1">AJ101*2-IF(AJ101*2&gt;=Info!$B$32,Info!$B$32,0)</f>
        <v>2147483648</v>
      </c>
      <c r="AL101" s="15">
        <f ca="1">AK101*2-IF(AK101*2&gt;=Info!$B$32,Info!$B$32,0)</f>
        <v>4294967296</v>
      </c>
      <c r="AM101" s="15">
        <f ca="1">AL101*2-IF(AL101*2&gt;=Info!$B$32,Info!$B$32,0)</f>
        <v>8589934592</v>
      </c>
      <c r="AN101" s="15">
        <f ca="1">AM101*2-IF(AM101*2&gt;=Info!$B$32,Info!$B$32,0)</f>
        <v>17179869184</v>
      </c>
      <c r="AO101" s="15">
        <f ca="1">AN101*2-IF(AN101*2&gt;=Info!$B$32,Info!$B$32,0)</f>
        <v>34359738368</v>
      </c>
      <c r="AP101" s="15">
        <f ca="1">AO101*2-IF(AO101*2&gt;=Info!$B$32,Info!$B$32,0)</f>
        <v>68719476736</v>
      </c>
      <c r="AQ101" s="15">
        <f ca="1">AP101*2-IF(AP101*2&gt;=Info!$B$32,Info!$B$32,0)</f>
        <v>137438953472</v>
      </c>
      <c r="AR101" s="15">
        <f ca="1">AQ101*2-IF(AQ101*2&gt;=Info!$B$32,Info!$B$32,0)</f>
        <v>274877906944</v>
      </c>
      <c r="AS101" s="15">
        <f ca="1">AR101*2-IF(AR101*2&gt;=Info!$B$32,Info!$B$32,0)</f>
        <v>549755813888</v>
      </c>
      <c r="AT101" s="15">
        <f ca="1">AS101*2-IF(AS101*2&gt;=Info!$B$32,Info!$B$32,0)</f>
        <v>1099511627776</v>
      </c>
      <c r="AU101" s="15">
        <f ca="1">AT101*2-IF(AT101*2&gt;=Info!$B$32,Info!$B$32,0)</f>
        <v>2199023255552</v>
      </c>
      <c r="AV101" s="15">
        <f ca="1">AU101*2-IF(AU101*2&gt;=Info!$B$32,Info!$B$32,0)</f>
        <v>4398046511104</v>
      </c>
      <c r="AW101" s="15">
        <f ca="1">AV101*2-IF(AV101*2&gt;=Info!$B$32,Info!$B$32,0)</f>
        <v>8796093022208</v>
      </c>
      <c r="AX101" s="15">
        <f ca="1">AW101*2-IF(AW101*2&gt;=Info!$B$32,Info!$B$32,0)</f>
        <v>17592186044416</v>
      </c>
      <c r="AY101" s="15">
        <f ca="1">AX101*2-IF(AX101*2&gt;=Info!$B$32,Info!$B$32,0)</f>
        <v>35184372088832</v>
      </c>
      <c r="AZ101" s="15">
        <f ca="1">AY101*2-IF(AY101*2&gt;=Info!$B$32,Info!$B$32,0)</f>
        <v>70368744177664</v>
      </c>
      <c r="BA101" s="15">
        <f ca="1">AZ101*2-IF(AZ101*2&gt;=Info!$B$32,Info!$B$32,0)</f>
        <v>21421770841281</v>
      </c>
      <c r="BB101" s="15">
        <f ca="1">BA101*2-IF(BA101*2&gt;=Info!$B$32,Info!$B$32,0)</f>
        <v>42843541682562</v>
      </c>
      <c r="BC101" s="15">
        <f ca="1">BB101*2-IF(BB101*2&gt;=Info!$B$32,Info!$B$32,0)</f>
        <v>85687083365124</v>
      </c>
      <c r="BD101" s="13">
        <f ca="1">INDEX(BF101:BH101,A101)</f>
        <v>9037</v>
      </c>
      <c r="BE101" s="13">
        <f ca="1">INDEX(BI101:BK101,A101)</f>
        <v>1</v>
      </c>
      <c r="BF101" s="14" t="str">
        <f ca="1">IF($A101=1,Info!$B$32-1,"")</f>
        <v/>
      </c>
      <c r="BG101" s="14">
        <f ca="1">IF($A101=2,IF($C101&lt;0,Info!$B$32+$C101,$C101),"")</f>
        <v>9037</v>
      </c>
      <c r="BH101" s="14" t="str">
        <f t="shared" ca="1" si="5"/>
        <v/>
      </c>
      <c r="BI101" s="16" t="str">
        <f ca="1">IF($A101=1,Info!$B$32-1,"")</f>
        <v/>
      </c>
      <c r="BJ101" s="16">
        <f t="shared" ca="1" si="6"/>
        <v>1</v>
      </c>
      <c r="BK101" s="16" t="str">
        <f ca="1">IF($A101=3,'part2 invmod'!D100,"")</f>
        <v/>
      </c>
    </row>
    <row r="102" spans="1:63">
      <c r="A102" s="10">
        <f ca="1">OFFSET(Input!C$1,COUNT(Input!$C:$C)-(ROW()-ROW($A$3)+1),0)</f>
        <v>1</v>
      </c>
      <c r="B102" s="7" t="str">
        <f ca="1">OFFSET(Input!D$1,COUNT(Input!$C:$C)-(ROW()-ROW($A$3)+1),0)</f>
        <v>reverse</v>
      </c>
      <c r="C102" s="7">
        <f ca="1">OFFSET(Input!E$1,COUNT(Input!$C:$C)-(ROW()-ROW($A$3)+1),0)</f>
        <v>0</v>
      </c>
      <c r="D102" s="6">
        <f ca="1">MOD(BD102+MOD(SUMPRODUCT(--ISODD(INT(D101/F$2:M$2)),F102:M102),Info!$B$32)+MOD(SUMPRODUCT(--ISODD(INT(D101/N$2:U$2)),N102:U102),Info!$B$32)+MOD(SUMPRODUCT(--ISODD(INT(D101/V$2:AC$2)),V102:AC102),Info!$B$32)+MOD(SUMPRODUCT(--ISODD(INT(D101/AD$2:AK$2)),AD102:AK102),Info!$B$32)+MOD(SUMPRODUCT(--ISODD(INT(D101/AL$2:AS$2)),AL102:AS102),Info!$B$32)+MOD(SUMPRODUCT(--ISODD(INT(D101/AT$2:BA$2)),AT102:BA102),Info!$B$32)+MOD(SUMPRODUCT(--ISODD(INT(D101/BB$2:BC$2)),BB102:BC102),Info!$B$32),Info!$B$32)</f>
        <v>28747094594387</v>
      </c>
      <c r="E102" s="15">
        <f ca="1">MOD(MOD(SUMPRODUCT(--ISODD(INT(E101/F$2:M$2)),F102:M102),Info!$B$32)+MOD(SUMPRODUCT(--ISODD(INT(E101/N$2:U$2)),N102:U102),Info!$B$32)+MOD(SUMPRODUCT(--ISODD(INT(E101/V$2:AC$2)),V102:AC102),Info!$B$32)+MOD(SUMPRODUCT(--ISODD(INT(E101/AD$2:AK$2)),AD102:AK102),Info!$B$32)+MOD(SUMPRODUCT(--ISODD(INT(E101/AL$2:AS$2)),AL102:AS102),Info!$B$32)+MOD(SUMPRODUCT(--ISODD(INT(E101/AT$2:BA$2)),AT102:BA102),Info!$B$32)+MOD(SUMPRODUCT(--ISODD(INT(E101/BB$2:BC$2)),BB102:BC102),Info!$B$32),Info!$B$32)</f>
        <v>4227005086873</v>
      </c>
      <c r="F102" s="15">
        <f t="shared" ca="1" si="4"/>
        <v>119315717514046</v>
      </c>
      <c r="G102" s="15">
        <f ca="1">F102*2-IF(F102*2&gt;=Info!$B$32,Info!$B$32,0)</f>
        <v>119315717514045</v>
      </c>
      <c r="H102" s="15">
        <f ca="1">G102*2-IF(G102*2&gt;=Info!$B$32,Info!$B$32,0)</f>
        <v>119315717514043</v>
      </c>
      <c r="I102" s="15">
        <f ca="1">H102*2-IF(H102*2&gt;=Info!$B$32,Info!$B$32,0)</f>
        <v>119315717514039</v>
      </c>
      <c r="J102" s="15">
        <f ca="1">I102*2-IF(I102*2&gt;=Info!$B$32,Info!$B$32,0)</f>
        <v>119315717514031</v>
      </c>
      <c r="K102" s="15">
        <f ca="1">J102*2-IF(J102*2&gt;=Info!$B$32,Info!$B$32,0)</f>
        <v>119315717514015</v>
      </c>
      <c r="L102" s="15">
        <f ca="1">K102*2-IF(K102*2&gt;=Info!$B$32,Info!$B$32,0)</f>
        <v>119315717513983</v>
      </c>
      <c r="M102" s="15">
        <f ca="1">L102*2-IF(L102*2&gt;=Info!$B$32,Info!$B$32,0)</f>
        <v>119315717513919</v>
      </c>
      <c r="N102" s="15">
        <f ca="1">M102*2-IF(M102*2&gt;=Info!$B$32,Info!$B$32,0)</f>
        <v>119315717513791</v>
      </c>
      <c r="O102" s="15">
        <f ca="1">N102*2-IF(N102*2&gt;=Info!$B$32,Info!$B$32,0)</f>
        <v>119315717513535</v>
      </c>
      <c r="P102" s="15">
        <f ca="1">O102*2-IF(O102*2&gt;=Info!$B$32,Info!$B$32,0)</f>
        <v>119315717513023</v>
      </c>
      <c r="Q102" s="15">
        <f ca="1">P102*2-IF(P102*2&gt;=Info!$B$32,Info!$B$32,0)</f>
        <v>119315717511999</v>
      </c>
      <c r="R102" s="15">
        <f ca="1">Q102*2-IF(Q102*2&gt;=Info!$B$32,Info!$B$32,0)</f>
        <v>119315717509951</v>
      </c>
      <c r="S102" s="15">
        <f ca="1">R102*2-IF(R102*2&gt;=Info!$B$32,Info!$B$32,0)</f>
        <v>119315717505855</v>
      </c>
      <c r="T102" s="15">
        <f ca="1">S102*2-IF(S102*2&gt;=Info!$B$32,Info!$B$32,0)</f>
        <v>119315717497663</v>
      </c>
      <c r="U102" s="15">
        <f ca="1">T102*2-IF(T102*2&gt;=Info!$B$32,Info!$B$32,0)</f>
        <v>119315717481279</v>
      </c>
      <c r="V102" s="15">
        <f ca="1">U102*2-IF(U102*2&gt;=Info!$B$32,Info!$B$32,0)</f>
        <v>119315717448511</v>
      </c>
      <c r="W102" s="15">
        <f ca="1">V102*2-IF(V102*2&gt;=Info!$B$32,Info!$B$32,0)</f>
        <v>119315717382975</v>
      </c>
      <c r="X102" s="15">
        <f ca="1">W102*2-IF(W102*2&gt;=Info!$B$32,Info!$B$32,0)</f>
        <v>119315717251903</v>
      </c>
      <c r="Y102" s="15">
        <f ca="1">X102*2-IF(X102*2&gt;=Info!$B$32,Info!$B$32,0)</f>
        <v>119315716989759</v>
      </c>
      <c r="Z102" s="15">
        <f ca="1">Y102*2-IF(Y102*2&gt;=Info!$B$32,Info!$B$32,0)</f>
        <v>119315716465471</v>
      </c>
      <c r="AA102" s="15">
        <f ca="1">Z102*2-IF(Z102*2&gt;=Info!$B$32,Info!$B$32,0)</f>
        <v>119315715416895</v>
      </c>
      <c r="AB102" s="15">
        <f ca="1">AA102*2-IF(AA102*2&gt;=Info!$B$32,Info!$B$32,0)</f>
        <v>119315713319743</v>
      </c>
      <c r="AC102" s="15">
        <f ca="1">AB102*2-IF(AB102*2&gt;=Info!$B$32,Info!$B$32,0)</f>
        <v>119315709125439</v>
      </c>
      <c r="AD102" s="15">
        <f ca="1">AC102*2-IF(AC102*2&gt;=Info!$B$32,Info!$B$32,0)</f>
        <v>119315700736831</v>
      </c>
      <c r="AE102" s="15">
        <f ca="1">AD102*2-IF(AD102*2&gt;=Info!$B$32,Info!$B$32,0)</f>
        <v>119315683959615</v>
      </c>
      <c r="AF102" s="15">
        <f ca="1">AE102*2-IF(AE102*2&gt;=Info!$B$32,Info!$B$32,0)</f>
        <v>119315650405183</v>
      </c>
      <c r="AG102" s="15">
        <f ca="1">AF102*2-IF(AF102*2&gt;=Info!$B$32,Info!$B$32,0)</f>
        <v>119315583296319</v>
      </c>
      <c r="AH102" s="15">
        <f ca="1">AG102*2-IF(AG102*2&gt;=Info!$B$32,Info!$B$32,0)</f>
        <v>119315449078591</v>
      </c>
      <c r="AI102" s="15">
        <f ca="1">AH102*2-IF(AH102*2&gt;=Info!$B$32,Info!$B$32,0)</f>
        <v>119315180643135</v>
      </c>
      <c r="AJ102" s="15">
        <f ca="1">AI102*2-IF(AI102*2&gt;=Info!$B$32,Info!$B$32,0)</f>
        <v>119314643772223</v>
      </c>
      <c r="AK102" s="15">
        <f ca="1">AJ102*2-IF(AJ102*2&gt;=Info!$B$32,Info!$B$32,0)</f>
        <v>119313570030399</v>
      </c>
      <c r="AL102" s="15">
        <f ca="1">AK102*2-IF(AK102*2&gt;=Info!$B$32,Info!$B$32,0)</f>
        <v>119311422546751</v>
      </c>
      <c r="AM102" s="15">
        <f ca="1">AL102*2-IF(AL102*2&gt;=Info!$B$32,Info!$B$32,0)</f>
        <v>119307127579455</v>
      </c>
      <c r="AN102" s="15">
        <f ca="1">AM102*2-IF(AM102*2&gt;=Info!$B$32,Info!$B$32,0)</f>
        <v>119298537644863</v>
      </c>
      <c r="AO102" s="15">
        <f ca="1">AN102*2-IF(AN102*2&gt;=Info!$B$32,Info!$B$32,0)</f>
        <v>119281357775679</v>
      </c>
      <c r="AP102" s="15">
        <f ca="1">AO102*2-IF(AO102*2&gt;=Info!$B$32,Info!$B$32,0)</f>
        <v>119246998037311</v>
      </c>
      <c r="AQ102" s="15">
        <f ca="1">AP102*2-IF(AP102*2&gt;=Info!$B$32,Info!$B$32,0)</f>
        <v>119178278560575</v>
      </c>
      <c r="AR102" s="15">
        <f ca="1">AQ102*2-IF(AQ102*2&gt;=Info!$B$32,Info!$B$32,0)</f>
        <v>119040839607103</v>
      </c>
      <c r="AS102" s="15">
        <f ca="1">AR102*2-IF(AR102*2&gt;=Info!$B$32,Info!$B$32,0)</f>
        <v>118765961700159</v>
      </c>
      <c r="AT102" s="15">
        <f ca="1">AS102*2-IF(AS102*2&gt;=Info!$B$32,Info!$B$32,0)</f>
        <v>118216205886271</v>
      </c>
      <c r="AU102" s="15">
        <f ca="1">AT102*2-IF(AT102*2&gt;=Info!$B$32,Info!$B$32,0)</f>
        <v>117116694258495</v>
      </c>
      <c r="AV102" s="15">
        <f ca="1">AU102*2-IF(AU102*2&gt;=Info!$B$32,Info!$B$32,0)</f>
        <v>114917671002943</v>
      </c>
      <c r="AW102" s="15">
        <f ca="1">AV102*2-IF(AV102*2&gt;=Info!$B$32,Info!$B$32,0)</f>
        <v>110519624491839</v>
      </c>
      <c r="AX102" s="15">
        <f ca="1">AW102*2-IF(AW102*2&gt;=Info!$B$32,Info!$B$32,0)</f>
        <v>101723531469631</v>
      </c>
      <c r="AY102" s="15">
        <f ca="1">AX102*2-IF(AX102*2&gt;=Info!$B$32,Info!$B$32,0)</f>
        <v>84131345425215</v>
      </c>
      <c r="AZ102" s="15">
        <f ca="1">AY102*2-IF(AY102*2&gt;=Info!$B$32,Info!$B$32,0)</f>
        <v>48946973336383</v>
      </c>
      <c r="BA102" s="15">
        <f ca="1">AZ102*2-IF(AZ102*2&gt;=Info!$B$32,Info!$B$32,0)</f>
        <v>97893946672766</v>
      </c>
      <c r="BB102" s="15">
        <f ca="1">BA102*2-IF(BA102*2&gt;=Info!$B$32,Info!$B$32,0)</f>
        <v>76472175831485</v>
      </c>
      <c r="BC102" s="15">
        <f ca="1">BB102*2-IF(BB102*2&gt;=Info!$B$32,Info!$B$32,0)</f>
        <v>33628634148923</v>
      </c>
      <c r="BD102" s="13">
        <f ca="1">INDEX(BF102:BH102,A102)</f>
        <v>119315717514046</v>
      </c>
      <c r="BE102" s="13">
        <f ca="1">INDEX(BI102:BK102,A102)</f>
        <v>119315717514046</v>
      </c>
      <c r="BF102" s="14">
        <f ca="1">IF($A102=1,Info!$B$32-1,"")</f>
        <v>119315717514046</v>
      </c>
      <c r="BG102" s="14" t="str">
        <f ca="1">IF($A102=2,IF($C102&lt;0,Info!$B$32+$C102,$C102),"")</f>
        <v/>
      </c>
      <c r="BH102" s="14" t="str">
        <f t="shared" ca="1" si="5"/>
        <v/>
      </c>
      <c r="BI102" s="16">
        <f ca="1">IF($A102=1,Info!$B$32-1,"")</f>
        <v>119315717514046</v>
      </c>
      <c r="BJ102" s="16" t="str">
        <f t="shared" ca="1" si="6"/>
        <v/>
      </c>
      <c r="BK102" s="16" t="str">
        <f ca="1">IF($A102=3,'part2 invmod'!D101,"")</f>
        <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47889-D503-8C4A-B8CA-05C16C536CCF}">
  <dimension ref="A1:FA51"/>
  <sheetViews>
    <sheetView topLeftCell="A42" workbookViewId="0">
      <selection activeCell="DB3" sqref="DB3:DB50"/>
    </sheetView>
  </sheetViews>
  <sheetFormatPr baseColWidth="10" defaultColWidth="22.5" defaultRowHeight="16"/>
  <cols>
    <col min="1" max="3" width="22.5" style="8"/>
    <col min="4" max="4" width="6.6640625" style="15" hidden="1" customWidth="1"/>
    <col min="5" max="53" width="5.33203125" style="15" hidden="1" customWidth="1"/>
    <col min="54" max="54" width="22.5" style="8"/>
    <col min="55" max="55" width="6.6640625" style="15" hidden="1" customWidth="1"/>
    <col min="56" max="104" width="5.33203125" style="15" hidden="1" customWidth="1"/>
    <col min="105" max="107" width="22.5" style="8"/>
    <col min="108" max="108" width="6.6640625" style="15" hidden="1" customWidth="1"/>
    <col min="109" max="157" width="5.33203125" style="15" hidden="1" customWidth="1"/>
    <col min="158" max="16384" width="22.5" style="8"/>
  </cols>
  <sheetData>
    <row r="1" spans="1:157">
      <c r="B1" s="8" t="s">
        <v>29</v>
      </c>
      <c r="C1" s="8" t="s">
        <v>30</v>
      </c>
      <c r="D1" s="15">
        <v>0</v>
      </c>
      <c r="E1" s="15">
        <v>1</v>
      </c>
      <c r="F1" s="15">
        <v>2</v>
      </c>
      <c r="G1" s="15">
        <v>3</v>
      </c>
      <c r="H1" s="15">
        <v>4</v>
      </c>
      <c r="I1" s="15">
        <v>5</v>
      </c>
      <c r="J1" s="15">
        <v>6</v>
      </c>
      <c r="K1" s="15">
        <v>7</v>
      </c>
      <c r="L1" s="15">
        <v>8</v>
      </c>
      <c r="M1" s="15">
        <v>9</v>
      </c>
      <c r="N1" s="15">
        <v>10</v>
      </c>
      <c r="O1" s="15">
        <v>11</v>
      </c>
      <c r="P1" s="15">
        <v>12</v>
      </c>
      <c r="Q1" s="15">
        <v>13</v>
      </c>
      <c r="R1" s="15">
        <v>14</v>
      </c>
      <c r="S1" s="15">
        <v>15</v>
      </c>
      <c r="T1" s="15">
        <v>16</v>
      </c>
      <c r="U1" s="15">
        <v>17</v>
      </c>
      <c r="V1" s="15">
        <v>18</v>
      </c>
      <c r="W1" s="15">
        <v>19</v>
      </c>
      <c r="X1" s="15">
        <v>20</v>
      </c>
      <c r="Y1" s="15">
        <v>21</v>
      </c>
      <c r="Z1" s="15">
        <v>22</v>
      </c>
      <c r="AA1" s="15">
        <v>23</v>
      </c>
      <c r="AB1" s="15">
        <v>24</v>
      </c>
      <c r="AC1" s="15">
        <v>25</v>
      </c>
      <c r="AD1" s="15">
        <v>26</v>
      </c>
      <c r="AE1" s="15">
        <v>27</v>
      </c>
      <c r="AF1" s="15">
        <v>28</v>
      </c>
      <c r="AG1" s="15">
        <v>29</v>
      </c>
      <c r="AH1" s="15">
        <v>30</v>
      </c>
      <c r="AI1" s="15">
        <v>31</v>
      </c>
      <c r="AJ1" s="15">
        <v>32</v>
      </c>
      <c r="AK1" s="15">
        <v>33</v>
      </c>
      <c r="AL1" s="15">
        <v>34</v>
      </c>
      <c r="AM1" s="15">
        <v>35</v>
      </c>
      <c r="AN1" s="15">
        <v>36</v>
      </c>
      <c r="AO1" s="15">
        <v>37</v>
      </c>
      <c r="AP1" s="15">
        <v>38</v>
      </c>
      <c r="AQ1" s="15">
        <v>39</v>
      </c>
      <c r="AR1" s="15">
        <v>40</v>
      </c>
      <c r="AS1" s="15">
        <v>41</v>
      </c>
      <c r="AT1" s="15">
        <v>42</v>
      </c>
      <c r="AU1" s="15">
        <v>43</v>
      </c>
      <c r="AV1" s="15">
        <v>44</v>
      </c>
      <c r="AW1" s="15">
        <v>45</v>
      </c>
      <c r="AX1" s="15">
        <v>46</v>
      </c>
      <c r="AY1" s="15">
        <v>47</v>
      </c>
      <c r="AZ1" s="15">
        <v>48</v>
      </c>
      <c r="BA1" s="15">
        <v>49</v>
      </c>
      <c r="BB1" s="8" t="s">
        <v>31</v>
      </c>
      <c r="BC1" s="15">
        <v>0</v>
      </c>
      <c r="BD1" s="15">
        <v>1</v>
      </c>
      <c r="BE1" s="15">
        <v>2</v>
      </c>
      <c r="BF1" s="15">
        <v>3</v>
      </c>
      <c r="BG1" s="15">
        <v>4</v>
      </c>
      <c r="BH1" s="15">
        <v>5</v>
      </c>
      <c r="BI1" s="15">
        <v>6</v>
      </c>
      <c r="BJ1" s="15">
        <v>7</v>
      </c>
      <c r="BK1" s="15">
        <v>8</v>
      </c>
      <c r="BL1" s="15">
        <v>9</v>
      </c>
      <c r="BM1" s="15">
        <v>10</v>
      </c>
      <c r="BN1" s="15">
        <v>11</v>
      </c>
      <c r="BO1" s="15">
        <v>12</v>
      </c>
      <c r="BP1" s="15">
        <v>13</v>
      </c>
      <c r="BQ1" s="15">
        <v>14</v>
      </c>
      <c r="BR1" s="15">
        <v>15</v>
      </c>
      <c r="BS1" s="15">
        <v>16</v>
      </c>
      <c r="BT1" s="15">
        <v>17</v>
      </c>
      <c r="BU1" s="15">
        <v>18</v>
      </c>
      <c r="BV1" s="15">
        <v>19</v>
      </c>
      <c r="BW1" s="15">
        <v>20</v>
      </c>
      <c r="BX1" s="15">
        <v>21</v>
      </c>
      <c r="BY1" s="15">
        <v>22</v>
      </c>
      <c r="BZ1" s="15">
        <v>23</v>
      </c>
      <c r="CA1" s="15">
        <v>24</v>
      </c>
      <c r="CB1" s="15">
        <v>25</v>
      </c>
      <c r="CC1" s="15">
        <v>26</v>
      </c>
      <c r="CD1" s="15">
        <v>27</v>
      </c>
      <c r="CE1" s="15">
        <v>28</v>
      </c>
      <c r="CF1" s="15">
        <v>29</v>
      </c>
      <c r="CG1" s="15">
        <v>30</v>
      </c>
      <c r="CH1" s="15">
        <v>31</v>
      </c>
      <c r="CI1" s="15">
        <v>32</v>
      </c>
      <c r="CJ1" s="15">
        <v>33</v>
      </c>
      <c r="CK1" s="15">
        <v>34</v>
      </c>
      <c r="CL1" s="15">
        <v>35</v>
      </c>
      <c r="CM1" s="15">
        <v>36</v>
      </c>
      <c r="CN1" s="15">
        <v>37</v>
      </c>
      <c r="CO1" s="15">
        <v>38</v>
      </c>
      <c r="CP1" s="15">
        <v>39</v>
      </c>
      <c r="CQ1" s="15">
        <v>40</v>
      </c>
      <c r="CR1" s="15">
        <v>41</v>
      </c>
      <c r="CS1" s="15">
        <v>42</v>
      </c>
      <c r="CT1" s="15">
        <v>43</v>
      </c>
      <c r="CU1" s="15">
        <v>44</v>
      </c>
      <c r="CV1" s="15">
        <v>45</v>
      </c>
      <c r="CW1" s="15">
        <v>46</v>
      </c>
      <c r="CX1" s="15">
        <v>47</v>
      </c>
      <c r="CY1" s="15">
        <v>48</v>
      </c>
      <c r="CZ1" s="15">
        <v>49</v>
      </c>
      <c r="DB1" s="8" t="s">
        <v>32</v>
      </c>
      <c r="DC1" s="8" t="s">
        <v>33</v>
      </c>
      <c r="DD1" s="15">
        <v>0</v>
      </c>
      <c r="DE1" s="15">
        <v>1</v>
      </c>
      <c r="DF1" s="15">
        <v>2</v>
      </c>
      <c r="DG1" s="15">
        <v>3</v>
      </c>
      <c r="DH1" s="15">
        <v>4</v>
      </c>
      <c r="DI1" s="15">
        <v>5</v>
      </c>
      <c r="DJ1" s="15">
        <v>6</v>
      </c>
      <c r="DK1" s="15">
        <v>7</v>
      </c>
      <c r="DL1" s="15">
        <v>8</v>
      </c>
      <c r="DM1" s="15">
        <v>9</v>
      </c>
      <c r="DN1" s="15">
        <v>10</v>
      </c>
      <c r="DO1" s="15">
        <v>11</v>
      </c>
      <c r="DP1" s="15">
        <v>12</v>
      </c>
      <c r="DQ1" s="15">
        <v>13</v>
      </c>
      <c r="DR1" s="15">
        <v>14</v>
      </c>
      <c r="DS1" s="15">
        <v>15</v>
      </c>
      <c r="DT1" s="15">
        <v>16</v>
      </c>
      <c r="DU1" s="15">
        <v>17</v>
      </c>
      <c r="DV1" s="15">
        <v>18</v>
      </c>
      <c r="DW1" s="15">
        <v>19</v>
      </c>
      <c r="DX1" s="15">
        <v>20</v>
      </c>
      <c r="DY1" s="15">
        <v>21</v>
      </c>
      <c r="DZ1" s="15">
        <v>22</v>
      </c>
      <c r="EA1" s="15">
        <v>23</v>
      </c>
      <c r="EB1" s="15">
        <v>24</v>
      </c>
      <c r="EC1" s="15">
        <v>25</v>
      </c>
      <c r="ED1" s="15">
        <v>26</v>
      </c>
      <c r="EE1" s="15">
        <v>27</v>
      </c>
      <c r="EF1" s="15">
        <v>28</v>
      </c>
      <c r="EG1" s="15">
        <v>29</v>
      </c>
      <c r="EH1" s="15">
        <v>30</v>
      </c>
      <c r="EI1" s="15">
        <v>31</v>
      </c>
      <c r="EJ1" s="15">
        <v>32</v>
      </c>
      <c r="EK1" s="15">
        <v>33</v>
      </c>
      <c r="EL1" s="15">
        <v>34</v>
      </c>
      <c r="EM1" s="15">
        <v>35</v>
      </c>
      <c r="EN1" s="15">
        <v>36</v>
      </c>
      <c r="EO1" s="15">
        <v>37</v>
      </c>
      <c r="EP1" s="15">
        <v>38</v>
      </c>
      <c r="EQ1" s="15">
        <v>39</v>
      </c>
      <c r="ER1" s="15">
        <v>40</v>
      </c>
      <c r="ES1" s="15">
        <v>41</v>
      </c>
      <c r="ET1" s="15">
        <v>42</v>
      </c>
      <c r="EU1" s="15">
        <v>43</v>
      </c>
      <c r="EV1" s="15">
        <v>44</v>
      </c>
      <c r="EW1" s="15">
        <v>45</v>
      </c>
      <c r="EX1" s="15">
        <v>46</v>
      </c>
      <c r="EY1" s="15">
        <v>47</v>
      </c>
      <c r="EZ1" s="15">
        <v>48</v>
      </c>
      <c r="FA1" s="15">
        <v>49</v>
      </c>
    </row>
    <row r="2" spans="1:157">
      <c r="B2" s="8">
        <v>0</v>
      </c>
      <c r="D2" s="15">
        <f>2^D1</f>
        <v>1</v>
      </c>
      <c r="E2" s="15">
        <f t="shared" ref="E2" si="0">2^E1</f>
        <v>2</v>
      </c>
      <c r="F2" s="15">
        <f t="shared" ref="F2" si="1">2^F1</f>
        <v>4</v>
      </c>
      <c r="G2" s="15">
        <f t="shared" ref="G2" si="2">2^G1</f>
        <v>8</v>
      </c>
      <c r="H2" s="15">
        <f t="shared" ref="H2" si="3">2^H1</f>
        <v>16</v>
      </c>
      <c r="I2" s="15">
        <f t="shared" ref="I2" si="4">2^I1</f>
        <v>32</v>
      </c>
      <c r="J2" s="15">
        <f t="shared" ref="J2" si="5">2^J1</f>
        <v>64</v>
      </c>
      <c r="K2" s="15">
        <f t="shared" ref="K2" si="6">2^K1</f>
        <v>128</v>
      </c>
      <c r="L2" s="15">
        <f t="shared" ref="L2" si="7">2^L1</f>
        <v>256</v>
      </c>
      <c r="M2" s="15">
        <f t="shared" ref="M2" si="8">2^M1</f>
        <v>512</v>
      </c>
      <c r="N2" s="15">
        <f t="shared" ref="N2" si="9">2^N1</f>
        <v>1024</v>
      </c>
      <c r="O2" s="15">
        <f t="shared" ref="O2" si="10">2^O1</f>
        <v>2048</v>
      </c>
      <c r="P2" s="15">
        <f t="shared" ref="P2" si="11">2^P1</f>
        <v>4096</v>
      </c>
      <c r="Q2" s="15">
        <f t="shared" ref="Q2" si="12">2^Q1</f>
        <v>8192</v>
      </c>
      <c r="R2" s="15">
        <f t="shared" ref="R2" si="13">2^R1</f>
        <v>16384</v>
      </c>
      <c r="S2" s="15">
        <f t="shared" ref="S2" si="14">2^S1</f>
        <v>32768</v>
      </c>
      <c r="T2" s="15">
        <f t="shared" ref="T2" si="15">2^T1</f>
        <v>65536</v>
      </c>
      <c r="U2" s="15">
        <f t="shared" ref="U2" si="16">2^U1</f>
        <v>131072</v>
      </c>
      <c r="V2" s="15">
        <f t="shared" ref="V2" si="17">2^V1</f>
        <v>262144</v>
      </c>
      <c r="W2" s="15">
        <f t="shared" ref="W2" si="18">2^W1</f>
        <v>524288</v>
      </c>
      <c r="X2" s="15">
        <f t="shared" ref="X2" si="19">2^X1</f>
        <v>1048576</v>
      </c>
      <c r="Y2" s="15">
        <f t="shared" ref="Y2" si="20">2^Y1</f>
        <v>2097152</v>
      </c>
      <c r="Z2" s="15">
        <f t="shared" ref="Z2" si="21">2^Z1</f>
        <v>4194304</v>
      </c>
      <c r="AA2" s="15">
        <f t="shared" ref="AA2" si="22">2^AA1</f>
        <v>8388608</v>
      </c>
      <c r="AB2" s="15">
        <f t="shared" ref="AB2" si="23">2^AB1</f>
        <v>16777216</v>
      </c>
      <c r="AC2" s="15">
        <f t="shared" ref="AC2" si="24">2^AC1</f>
        <v>33554432</v>
      </c>
      <c r="AD2" s="15">
        <f t="shared" ref="AD2" si="25">2^AD1</f>
        <v>67108864</v>
      </c>
      <c r="AE2" s="15">
        <f t="shared" ref="AE2" si="26">2^AE1</f>
        <v>134217728</v>
      </c>
      <c r="AF2" s="15">
        <f t="shared" ref="AF2" si="27">2^AF1</f>
        <v>268435456</v>
      </c>
      <c r="AG2" s="15">
        <f t="shared" ref="AG2" si="28">2^AG1</f>
        <v>536870912</v>
      </c>
      <c r="AH2" s="15">
        <f t="shared" ref="AH2" si="29">2^AH1</f>
        <v>1073741824</v>
      </c>
      <c r="AI2" s="15">
        <f t="shared" ref="AI2" si="30">2^AI1</f>
        <v>2147483648</v>
      </c>
      <c r="AJ2" s="15">
        <f t="shared" ref="AJ2" si="31">2^AJ1</f>
        <v>4294967296</v>
      </c>
      <c r="AK2" s="15">
        <f t="shared" ref="AK2" si="32">2^AK1</f>
        <v>8589934592</v>
      </c>
      <c r="AL2" s="15">
        <f t="shared" ref="AL2" si="33">2^AL1</f>
        <v>17179869184</v>
      </c>
      <c r="AM2" s="15">
        <f t="shared" ref="AM2" si="34">2^AM1</f>
        <v>34359738368</v>
      </c>
      <c r="AN2" s="15">
        <f t="shared" ref="AN2" si="35">2^AN1</f>
        <v>68719476736</v>
      </c>
      <c r="AO2" s="15">
        <f t="shared" ref="AO2" si="36">2^AO1</f>
        <v>137438953472</v>
      </c>
      <c r="AP2" s="15">
        <f t="shared" ref="AP2" si="37">2^AP1</f>
        <v>274877906944</v>
      </c>
      <c r="AQ2" s="15">
        <f t="shared" ref="AQ2" si="38">2^AQ1</f>
        <v>549755813888</v>
      </c>
      <c r="AR2" s="15">
        <f t="shared" ref="AR2" si="39">2^AR1</f>
        <v>1099511627776</v>
      </c>
      <c r="AS2" s="15">
        <f t="shared" ref="AS2" si="40">2^AS1</f>
        <v>2199023255552</v>
      </c>
      <c r="AT2" s="15">
        <f t="shared" ref="AT2" si="41">2^AT1</f>
        <v>4398046511104</v>
      </c>
      <c r="AU2" s="15">
        <f t="shared" ref="AU2" si="42">2^AU1</f>
        <v>8796093022208</v>
      </c>
      <c r="AV2" s="15">
        <f t="shared" ref="AV2" si="43">2^AV1</f>
        <v>17592186044416</v>
      </c>
      <c r="AW2" s="15">
        <f t="shared" ref="AW2" si="44">2^AW1</f>
        <v>35184372088832</v>
      </c>
      <c r="AX2" s="15">
        <f t="shared" ref="AX2" si="45">2^AX1</f>
        <v>70368744177664</v>
      </c>
      <c r="AY2" s="15">
        <f t="shared" ref="AY2" si="46">2^AY1</f>
        <v>140737488355328</v>
      </c>
      <c r="AZ2" s="15">
        <f t="shared" ref="AZ2" si="47">2^AZ1</f>
        <v>281474976710656</v>
      </c>
      <c r="BA2" s="15">
        <f t="shared" ref="BA2" si="48">2^BA1</f>
        <v>562949953421312</v>
      </c>
      <c r="BC2" s="15">
        <f>2^BC1</f>
        <v>1</v>
      </c>
      <c r="BD2" s="15">
        <f t="shared" ref="BD2:CZ2" si="49">2^BD1</f>
        <v>2</v>
      </c>
      <c r="BE2" s="15">
        <f t="shared" si="49"/>
        <v>4</v>
      </c>
      <c r="BF2" s="15">
        <f t="shared" si="49"/>
        <v>8</v>
      </c>
      <c r="BG2" s="15">
        <f t="shared" si="49"/>
        <v>16</v>
      </c>
      <c r="BH2" s="15">
        <f t="shared" si="49"/>
        <v>32</v>
      </c>
      <c r="BI2" s="15">
        <f t="shared" si="49"/>
        <v>64</v>
      </c>
      <c r="BJ2" s="15">
        <f t="shared" si="49"/>
        <v>128</v>
      </c>
      <c r="BK2" s="15">
        <f t="shared" si="49"/>
        <v>256</v>
      </c>
      <c r="BL2" s="15">
        <f t="shared" si="49"/>
        <v>512</v>
      </c>
      <c r="BM2" s="15">
        <f t="shared" si="49"/>
        <v>1024</v>
      </c>
      <c r="BN2" s="15">
        <f t="shared" si="49"/>
        <v>2048</v>
      </c>
      <c r="BO2" s="15">
        <f t="shared" si="49"/>
        <v>4096</v>
      </c>
      <c r="BP2" s="15">
        <f t="shared" si="49"/>
        <v>8192</v>
      </c>
      <c r="BQ2" s="15">
        <f t="shared" si="49"/>
        <v>16384</v>
      </c>
      <c r="BR2" s="15">
        <f t="shared" si="49"/>
        <v>32768</v>
      </c>
      <c r="BS2" s="15">
        <f t="shared" si="49"/>
        <v>65536</v>
      </c>
      <c r="BT2" s="15">
        <f t="shared" si="49"/>
        <v>131072</v>
      </c>
      <c r="BU2" s="15">
        <f t="shared" si="49"/>
        <v>262144</v>
      </c>
      <c r="BV2" s="15">
        <f t="shared" si="49"/>
        <v>524288</v>
      </c>
      <c r="BW2" s="15">
        <f t="shared" si="49"/>
        <v>1048576</v>
      </c>
      <c r="BX2" s="15">
        <f t="shared" si="49"/>
        <v>2097152</v>
      </c>
      <c r="BY2" s="15">
        <f t="shared" si="49"/>
        <v>4194304</v>
      </c>
      <c r="BZ2" s="15">
        <f t="shared" si="49"/>
        <v>8388608</v>
      </c>
      <c r="CA2" s="15">
        <f t="shared" si="49"/>
        <v>16777216</v>
      </c>
      <c r="CB2" s="15">
        <f t="shared" si="49"/>
        <v>33554432</v>
      </c>
      <c r="CC2" s="15">
        <f t="shared" si="49"/>
        <v>67108864</v>
      </c>
      <c r="CD2" s="15">
        <f t="shared" si="49"/>
        <v>134217728</v>
      </c>
      <c r="CE2" s="15">
        <f t="shared" si="49"/>
        <v>268435456</v>
      </c>
      <c r="CF2" s="15">
        <f t="shared" si="49"/>
        <v>536870912</v>
      </c>
      <c r="CG2" s="15">
        <f t="shared" si="49"/>
        <v>1073741824</v>
      </c>
      <c r="CH2" s="15">
        <f t="shared" si="49"/>
        <v>2147483648</v>
      </c>
      <c r="CI2" s="15">
        <f t="shared" si="49"/>
        <v>4294967296</v>
      </c>
      <c r="CJ2" s="15">
        <f t="shared" si="49"/>
        <v>8589934592</v>
      </c>
      <c r="CK2" s="15">
        <f t="shared" si="49"/>
        <v>17179869184</v>
      </c>
      <c r="CL2" s="15">
        <f t="shared" si="49"/>
        <v>34359738368</v>
      </c>
      <c r="CM2" s="15">
        <f t="shared" si="49"/>
        <v>68719476736</v>
      </c>
      <c r="CN2" s="15">
        <f t="shared" si="49"/>
        <v>137438953472</v>
      </c>
      <c r="CO2" s="15">
        <f t="shared" si="49"/>
        <v>274877906944</v>
      </c>
      <c r="CP2" s="15">
        <f t="shared" si="49"/>
        <v>549755813888</v>
      </c>
      <c r="CQ2" s="15">
        <f t="shared" si="49"/>
        <v>1099511627776</v>
      </c>
      <c r="CR2" s="15">
        <f t="shared" si="49"/>
        <v>2199023255552</v>
      </c>
      <c r="CS2" s="15">
        <f t="shared" si="49"/>
        <v>4398046511104</v>
      </c>
      <c r="CT2" s="15">
        <f t="shared" si="49"/>
        <v>8796093022208</v>
      </c>
      <c r="CU2" s="15">
        <f t="shared" si="49"/>
        <v>17592186044416</v>
      </c>
      <c r="CV2" s="15">
        <f t="shared" si="49"/>
        <v>35184372088832</v>
      </c>
      <c r="CW2" s="15">
        <f t="shared" si="49"/>
        <v>70368744177664</v>
      </c>
      <c r="CX2" s="15">
        <f t="shared" si="49"/>
        <v>140737488355328</v>
      </c>
      <c r="CY2" s="15">
        <f t="shared" si="49"/>
        <v>281474976710656</v>
      </c>
      <c r="CZ2" s="15">
        <f t="shared" si="49"/>
        <v>562949953421312</v>
      </c>
      <c r="DB2" s="8">
        <v>0</v>
      </c>
      <c r="DC2" s="8">
        <v>1</v>
      </c>
      <c r="DD2" s="15">
        <f>2^DD1</f>
        <v>1</v>
      </c>
      <c r="DE2" s="15">
        <f t="shared" ref="DE2" si="50">2^DE1</f>
        <v>2</v>
      </c>
      <c r="DF2" s="15">
        <f t="shared" ref="DF2" si="51">2^DF1</f>
        <v>4</v>
      </c>
      <c r="DG2" s="15">
        <f t="shared" ref="DG2" si="52">2^DG1</f>
        <v>8</v>
      </c>
      <c r="DH2" s="15">
        <f t="shared" ref="DH2" si="53">2^DH1</f>
        <v>16</v>
      </c>
      <c r="DI2" s="15">
        <f t="shared" ref="DI2" si="54">2^DI1</f>
        <v>32</v>
      </c>
      <c r="DJ2" s="15">
        <f t="shared" ref="DJ2" si="55">2^DJ1</f>
        <v>64</v>
      </c>
      <c r="DK2" s="15">
        <f t="shared" ref="DK2" si="56">2^DK1</f>
        <v>128</v>
      </c>
      <c r="DL2" s="15">
        <f t="shared" ref="DL2" si="57">2^DL1</f>
        <v>256</v>
      </c>
      <c r="DM2" s="15">
        <f t="shared" ref="DM2" si="58">2^DM1</f>
        <v>512</v>
      </c>
      <c r="DN2" s="15">
        <f t="shared" ref="DN2" si="59">2^DN1</f>
        <v>1024</v>
      </c>
      <c r="DO2" s="15">
        <f t="shared" ref="DO2" si="60">2^DO1</f>
        <v>2048</v>
      </c>
      <c r="DP2" s="15">
        <f t="shared" ref="DP2" si="61">2^DP1</f>
        <v>4096</v>
      </c>
      <c r="DQ2" s="15">
        <f t="shared" ref="DQ2" si="62">2^DQ1</f>
        <v>8192</v>
      </c>
      <c r="DR2" s="15">
        <f t="shared" ref="DR2" si="63">2^DR1</f>
        <v>16384</v>
      </c>
      <c r="DS2" s="15">
        <f t="shared" ref="DS2" si="64">2^DS1</f>
        <v>32768</v>
      </c>
      <c r="DT2" s="15">
        <f t="shared" ref="DT2" si="65">2^DT1</f>
        <v>65536</v>
      </c>
      <c r="DU2" s="15">
        <f t="shared" ref="DU2" si="66">2^DU1</f>
        <v>131072</v>
      </c>
      <c r="DV2" s="15">
        <f t="shared" ref="DV2" si="67">2^DV1</f>
        <v>262144</v>
      </c>
      <c r="DW2" s="15">
        <f t="shared" ref="DW2" si="68">2^DW1</f>
        <v>524288</v>
      </c>
      <c r="DX2" s="15">
        <f t="shared" ref="DX2" si="69">2^DX1</f>
        <v>1048576</v>
      </c>
      <c r="DY2" s="15">
        <f t="shared" ref="DY2" si="70">2^DY1</f>
        <v>2097152</v>
      </c>
      <c r="DZ2" s="15">
        <f t="shared" ref="DZ2" si="71">2^DZ1</f>
        <v>4194304</v>
      </c>
      <c r="EA2" s="15">
        <f t="shared" ref="EA2" si="72">2^EA1</f>
        <v>8388608</v>
      </c>
      <c r="EB2" s="15">
        <f t="shared" ref="EB2" si="73">2^EB1</f>
        <v>16777216</v>
      </c>
      <c r="EC2" s="15">
        <f t="shared" ref="EC2" si="74">2^EC1</f>
        <v>33554432</v>
      </c>
      <c r="ED2" s="15">
        <f t="shared" ref="ED2" si="75">2^ED1</f>
        <v>67108864</v>
      </c>
      <c r="EE2" s="15">
        <f t="shared" ref="EE2" si="76">2^EE1</f>
        <v>134217728</v>
      </c>
      <c r="EF2" s="15">
        <f t="shared" ref="EF2" si="77">2^EF1</f>
        <v>268435456</v>
      </c>
      <c r="EG2" s="15">
        <f t="shared" ref="EG2" si="78">2^EG1</f>
        <v>536870912</v>
      </c>
      <c r="EH2" s="15">
        <f t="shared" ref="EH2" si="79">2^EH1</f>
        <v>1073741824</v>
      </c>
      <c r="EI2" s="15">
        <f t="shared" ref="EI2" si="80">2^EI1</f>
        <v>2147483648</v>
      </c>
      <c r="EJ2" s="15">
        <f t="shared" ref="EJ2" si="81">2^EJ1</f>
        <v>4294967296</v>
      </c>
      <c r="EK2" s="15">
        <f t="shared" ref="EK2" si="82">2^EK1</f>
        <v>8589934592</v>
      </c>
      <c r="EL2" s="15">
        <f t="shared" ref="EL2" si="83">2^EL1</f>
        <v>17179869184</v>
      </c>
      <c r="EM2" s="15">
        <f t="shared" ref="EM2" si="84">2^EM1</f>
        <v>34359738368</v>
      </c>
      <c r="EN2" s="15">
        <f t="shared" ref="EN2" si="85">2^EN1</f>
        <v>68719476736</v>
      </c>
      <c r="EO2" s="15">
        <f t="shared" ref="EO2" si="86">2^EO1</f>
        <v>137438953472</v>
      </c>
      <c r="EP2" s="15">
        <f t="shared" ref="EP2" si="87">2^EP1</f>
        <v>274877906944</v>
      </c>
      <c r="EQ2" s="15">
        <f t="shared" ref="EQ2" si="88">2^EQ1</f>
        <v>549755813888</v>
      </c>
      <c r="ER2" s="15">
        <f t="shared" ref="ER2" si="89">2^ER1</f>
        <v>1099511627776</v>
      </c>
      <c r="ES2" s="15">
        <f t="shared" ref="ES2" si="90">2^ES1</f>
        <v>2199023255552</v>
      </c>
      <c r="ET2" s="15">
        <f t="shared" ref="ET2" si="91">2^ET1</f>
        <v>4398046511104</v>
      </c>
      <c r="EU2" s="15">
        <f t="shared" ref="EU2" si="92">2^EU1</f>
        <v>8796093022208</v>
      </c>
      <c r="EV2" s="15">
        <f t="shared" ref="EV2" si="93">2^EV1</f>
        <v>17592186044416</v>
      </c>
      <c r="EW2" s="15">
        <f t="shared" ref="EW2" si="94">2^EW1</f>
        <v>35184372088832</v>
      </c>
      <c r="EX2" s="15">
        <f t="shared" ref="EX2" si="95">2^EX1</f>
        <v>70368744177664</v>
      </c>
      <c r="EY2" s="15">
        <f t="shared" ref="EY2" si="96">2^EY1</f>
        <v>140737488355328</v>
      </c>
      <c r="EZ2" s="15">
        <f t="shared" ref="EZ2" si="97">2^EZ1</f>
        <v>281474976710656</v>
      </c>
      <c r="FA2" s="15">
        <f t="shared" ref="FA2" si="98">2^FA1</f>
        <v>562949953421312</v>
      </c>
    </row>
    <row r="3" spans="1:157">
      <c r="A3" s="8">
        <v>0</v>
      </c>
      <c r="B3" s="8">
        <v>1</v>
      </c>
      <c r="C3" s="8">
        <f ca="1">OFFSET('part2 exec'!$D$2,Info!$B$15,0)</f>
        <v>28747094594387</v>
      </c>
      <c r="BB3" s="8">
        <f ca="1">OFFSET('part2 exec'!$E$2,Info!$B$15,0)</f>
        <v>4227005086873</v>
      </c>
      <c r="DA3" s="8">
        <f>Info!$B$36</f>
        <v>101741582076661</v>
      </c>
      <c r="DB3" s="8">
        <f ca="1">IF(ISODD(DA3),MOD(DB2+MOD(SUMPRODUCT(--ISODD(INT(C3/DD$2:DK$2)),DD3:DK3),Info!$B$32)+MOD(SUMPRODUCT(--ISODD(INT(C3/DL$2:DS$2)),DL3:DS3),Info!$B$32)+MOD(SUMPRODUCT(--ISODD(INT(C3/DT$2:EA$2)),DT3:EA3),Info!$B$32)+MOD(SUMPRODUCT(--ISODD(INT(C3/EB$2:EI$2)),EB3:EI3),Info!$B$32)+MOD(SUMPRODUCT(--ISODD(INT(C3/EJ$2:EQ$2)),EJ3:EQ3),Info!$B$32)+MOD(SUMPRODUCT(--ISODD(INT(C3/ER$2:EY$2)),ER3:EY3),Info!$B$32)+MOD(SUMPRODUCT(--ISODD(INT(C3/EZ$2:FA$2)),EZ3:FA3),Info!$B$32),Info!$B$32),DB2)</f>
        <v>28747094594387</v>
      </c>
      <c r="DC3" s="8">
        <f ca="1">IF(ISODD(DA3),MOD(MOD(SUMPRODUCT(--ISODD(INT(BB3/DD$2:DK$2)),DD3:DK3),Info!$B$32)+MOD(SUMPRODUCT(--ISODD(INT(BB3/DL$2:DS$2)),DL3:DS3),Info!$B$32)+MOD(SUMPRODUCT(--ISODD(INT(BB3/DT$2:EA$2)),DT3:EA3),Info!$B$32)+MOD(SUMPRODUCT(--ISODD(INT(BB3/EB$2:EI$2)),EB3:EI3),Info!$B$32)+MOD(SUMPRODUCT(--ISODD(INT(BB3/EJ$2:EQ$2)),EJ3:EQ3),Info!$B$32)+MOD(SUMPRODUCT(--ISODD(INT(BB3/ER$2:EY$2)),ER3:EY3),Info!$B$32)+MOD(SUMPRODUCT(--ISODD(INT(BB3/EZ$2:FA$2)),EZ3:FA3),Info!$B$32),Info!$B$32),DC2)</f>
        <v>4227005086873</v>
      </c>
      <c r="DD3" s="15">
        <f>DC2</f>
        <v>1</v>
      </c>
      <c r="DE3" s="15">
        <f>DD3*2-IF(DD3*2&gt;=Info!$B$32,Info!$B$32,0)</f>
        <v>2</v>
      </c>
      <c r="DF3" s="15">
        <f>DE3*2-IF(DE3*2&gt;=Info!$B$32,Info!$B$32,0)</f>
        <v>4</v>
      </c>
      <c r="DG3" s="15">
        <f>DF3*2-IF(DF3*2&gt;=Info!$B$32,Info!$B$32,0)</f>
        <v>8</v>
      </c>
      <c r="DH3" s="15">
        <f>DG3*2-IF(DG3*2&gt;=Info!$B$32,Info!$B$32,0)</f>
        <v>16</v>
      </c>
      <c r="DI3" s="15">
        <f>DH3*2-IF(DH3*2&gt;=Info!$B$32,Info!$B$32,0)</f>
        <v>32</v>
      </c>
      <c r="DJ3" s="15">
        <f>DI3*2-IF(DI3*2&gt;=Info!$B$32,Info!$B$32,0)</f>
        <v>64</v>
      </c>
      <c r="DK3" s="15">
        <f>DJ3*2-IF(DJ3*2&gt;=Info!$B$32,Info!$B$32,0)</f>
        <v>128</v>
      </c>
      <c r="DL3" s="15">
        <f>DK3*2-IF(DK3*2&gt;=Info!$B$32,Info!$B$32,0)</f>
        <v>256</v>
      </c>
      <c r="DM3" s="15">
        <f>DL3*2-IF(DL3*2&gt;=Info!$B$32,Info!$B$32,0)</f>
        <v>512</v>
      </c>
      <c r="DN3" s="15">
        <f>DM3*2-IF(DM3*2&gt;=Info!$B$32,Info!$B$32,0)</f>
        <v>1024</v>
      </c>
      <c r="DO3" s="15">
        <f>DN3*2-IF(DN3*2&gt;=Info!$B$32,Info!$B$32,0)</f>
        <v>2048</v>
      </c>
      <c r="DP3" s="15">
        <f>DO3*2-IF(DO3*2&gt;=Info!$B$32,Info!$B$32,0)</f>
        <v>4096</v>
      </c>
      <c r="DQ3" s="15">
        <f>DP3*2-IF(DP3*2&gt;=Info!$B$32,Info!$B$32,0)</f>
        <v>8192</v>
      </c>
      <c r="DR3" s="15">
        <f>DQ3*2-IF(DQ3*2&gt;=Info!$B$32,Info!$B$32,0)</f>
        <v>16384</v>
      </c>
      <c r="DS3" s="15">
        <f>DR3*2-IF(DR3*2&gt;=Info!$B$32,Info!$B$32,0)</f>
        <v>32768</v>
      </c>
      <c r="DT3" s="15">
        <f>DS3*2-IF(DS3*2&gt;=Info!$B$32,Info!$B$32,0)</f>
        <v>65536</v>
      </c>
      <c r="DU3" s="15">
        <f>DT3*2-IF(DT3*2&gt;=Info!$B$32,Info!$B$32,0)</f>
        <v>131072</v>
      </c>
      <c r="DV3" s="15">
        <f>DU3*2-IF(DU3*2&gt;=Info!$B$32,Info!$B$32,0)</f>
        <v>262144</v>
      </c>
      <c r="DW3" s="15">
        <f>DV3*2-IF(DV3*2&gt;=Info!$B$32,Info!$B$32,0)</f>
        <v>524288</v>
      </c>
      <c r="DX3" s="15">
        <f>DW3*2-IF(DW3*2&gt;=Info!$B$32,Info!$B$32,0)</f>
        <v>1048576</v>
      </c>
      <c r="DY3" s="15">
        <f>DX3*2-IF(DX3*2&gt;=Info!$B$32,Info!$B$32,0)</f>
        <v>2097152</v>
      </c>
      <c r="DZ3" s="15">
        <f>DY3*2-IF(DY3*2&gt;=Info!$B$32,Info!$B$32,0)</f>
        <v>4194304</v>
      </c>
      <c r="EA3" s="15">
        <f>DZ3*2-IF(DZ3*2&gt;=Info!$B$32,Info!$B$32,0)</f>
        <v>8388608</v>
      </c>
      <c r="EB3" s="15">
        <f>EA3*2-IF(EA3*2&gt;=Info!$B$32,Info!$B$32,0)</f>
        <v>16777216</v>
      </c>
      <c r="EC3" s="15">
        <f>EB3*2-IF(EB3*2&gt;=Info!$B$32,Info!$B$32,0)</f>
        <v>33554432</v>
      </c>
      <c r="ED3" s="15">
        <f>EC3*2-IF(EC3*2&gt;=Info!$B$32,Info!$B$32,0)</f>
        <v>67108864</v>
      </c>
      <c r="EE3" s="15">
        <f>ED3*2-IF(ED3*2&gt;=Info!$B$32,Info!$B$32,0)</f>
        <v>134217728</v>
      </c>
      <c r="EF3" s="15">
        <f>EE3*2-IF(EE3*2&gt;=Info!$B$32,Info!$B$32,0)</f>
        <v>268435456</v>
      </c>
      <c r="EG3" s="15">
        <f>EF3*2-IF(EF3*2&gt;=Info!$B$32,Info!$B$32,0)</f>
        <v>536870912</v>
      </c>
      <c r="EH3" s="15">
        <f>EG3*2-IF(EG3*2&gt;=Info!$B$32,Info!$B$32,0)</f>
        <v>1073741824</v>
      </c>
      <c r="EI3" s="15">
        <f>EH3*2-IF(EH3*2&gt;=Info!$B$32,Info!$B$32,0)</f>
        <v>2147483648</v>
      </c>
      <c r="EJ3" s="15">
        <f>EI3*2-IF(EI3*2&gt;=Info!$B$32,Info!$B$32,0)</f>
        <v>4294967296</v>
      </c>
      <c r="EK3" s="15">
        <f>EJ3*2-IF(EJ3*2&gt;=Info!$B$32,Info!$B$32,0)</f>
        <v>8589934592</v>
      </c>
      <c r="EL3" s="15">
        <f>EK3*2-IF(EK3*2&gt;=Info!$B$32,Info!$B$32,0)</f>
        <v>17179869184</v>
      </c>
      <c r="EM3" s="15">
        <f>EL3*2-IF(EL3*2&gt;=Info!$B$32,Info!$B$32,0)</f>
        <v>34359738368</v>
      </c>
      <c r="EN3" s="15">
        <f>EM3*2-IF(EM3*2&gt;=Info!$B$32,Info!$B$32,0)</f>
        <v>68719476736</v>
      </c>
      <c r="EO3" s="15">
        <f>EN3*2-IF(EN3*2&gt;=Info!$B$32,Info!$B$32,0)</f>
        <v>137438953472</v>
      </c>
      <c r="EP3" s="15">
        <f>EO3*2-IF(EO3*2&gt;=Info!$B$32,Info!$B$32,0)</f>
        <v>274877906944</v>
      </c>
      <c r="EQ3" s="15">
        <f>EP3*2-IF(EP3*2&gt;=Info!$B$32,Info!$B$32,0)</f>
        <v>549755813888</v>
      </c>
      <c r="ER3" s="15">
        <f>EQ3*2-IF(EQ3*2&gt;=Info!$B$32,Info!$B$32,0)</f>
        <v>1099511627776</v>
      </c>
      <c r="ES3" s="15">
        <f>ER3*2-IF(ER3*2&gt;=Info!$B$32,Info!$B$32,0)</f>
        <v>2199023255552</v>
      </c>
      <c r="ET3" s="15">
        <f>ES3*2-IF(ES3*2&gt;=Info!$B$32,Info!$B$32,0)</f>
        <v>4398046511104</v>
      </c>
      <c r="EU3" s="15">
        <f>ET3*2-IF(ET3*2&gt;=Info!$B$32,Info!$B$32,0)</f>
        <v>8796093022208</v>
      </c>
      <c r="EV3" s="15">
        <f>EU3*2-IF(EU3*2&gt;=Info!$B$32,Info!$B$32,0)</f>
        <v>17592186044416</v>
      </c>
      <c r="EW3" s="15">
        <f>EV3*2-IF(EV3*2&gt;=Info!$B$32,Info!$B$32,0)</f>
        <v>35184372088832</v>
      </c>
      <c r="EX3" s="15">
        <f>EW3*2-IF(EW3*2&gt;=Info!$B$32,Info!$B$32,0)</f>
        <v>70368744177664</v>
      </c>
      <c r="EY3" s="15">
        <f>EX3*2-IF(EX3*2&gt;=Info!$B$32,Info!$B$32,0)</f>
        <v>21421770841281</v>
      </c>
      <c r="EZ3" s="15">
        <f>EY3*2-IF(EY3*2&gt;=Info!$B$32,Info!$B$32,0)</f>
        <v>42843541682562</v>
      </c>
      <c r="FA3" s="15">
        <f>EZ3*2-IF(EZ3*2&gt;=Info!$B$32,Info!$B$32,0)</f>
        <v>85687083365124</v>
      </c>
    </row>
    <row r="4" spans="1:157">
      <c r="A4" s="8">
        <v>1</v>
      </c>
      <c r="B4" s="8">
        <f>B3*2</f>
        <v>2</v>
      </c>
      <c r="C4" s="8">
        <f ca="1">MOD(MOD(SUMPRODUCT(--ISODD(INT(C3/D$2:K$2)),D4:K4),Info!$B$32)+MOD(SUMPRODUCT(--ISODD(INT(C3/L$2:S$2)),L4:S4),Info!$B$32)+MOD(SUMPRODUCT(--ISODD(INT(C3/T$2:AA$2)),T4:AA4),Info!$B$32)+MOD(SUMPRODUCT(--ISODD(INT(C3/AB$2:AI$2)),AB4:AI4),Info!$B$32)+MOD(SUMPRODUCT(--ISODD(INT(C3/AJ$2:AQ$2)),AJ4:AQ4),Info!$B$32)+MOD(SUMPRODUCT(--ISODD(INT(C3/AR$2:AY$2)),AR4:AY4),Info!$B$32)+MOD(SUMPRODUCT(--ISODD(INT(C3/AZ$2:BA$2)),AZ4:BA4),Info!$B$32),Info!$B$32)</f>
        <v>112112643327972</v>
      </c>
      <c r="D4" s="15">
        <f ca="1">BB3+1</f>
        <v>4227005086874</v>
      </c>
      <c r="E4" s="15">
        <f ca="1">D4*2-IF(D4*2&gt;=Info!$B$32,Info!$B$32,0)</f>
        <v>8454010173748</v>
      </c>
      <c r="F4" s="15">
        <f ca="1">E4*2-IF(E4*2&gt;=Info!$B$32,Info!$B$32,0)</f>
        <v>16908020347496</v>
      </c>
      <c r="G4" s="15">
        <f ca="1">F4*2-IF(F4*2&gt;=Info!$B$32,Info!$B$32,0)</f>
        <v>33816040694992</v>
      </c>
      <c r="H4" s="15">
        <f ca="1">G4*2-IF(G4*2&gt;=Info!$B$32,Info!$B$32,0)</f>
        <v>67632081389984</v>
      </c>
      <c r="I4" s="15">
        <f ca="1">H4*2-IF(H4*2&gt;=Info!$B$32,Info!$B$32,0)</f>
        <v>15948445265921</v>
      </c>
      <c r="J4" s="15">
        <f ca="1">I4*2-IF(I4*2&gt;=Info!$B$32,Info!$B$32,0)</f>
        <v>31896890531842</v>
      </c>
      <c r="K4" s="15">
        <f ca="1">J4*2-IF(J4*2&gt;=Info!$B$32,Info!$B$32,0)</f>
        <v>63793781063684</v>
      </c>
      <c r="L4" s="15">
        <f ca="1">K4*2-IF(K4*2&gt;=Info!$B$32,Info!$B$32,0)</f>
        <v>8271844613321</v>
      </c>
      <c r="M4" s="15">
        <f ca="1">L4*2-IF(L4*2&gt;=Info!$B$32,Info!$B$32,0)</f>
        <v>16543689226642</v>
      </c>
      <c r="N4" s="15">
        <f ca="1">M4*2-IF(M4*2&gt;=Info!$B$32,Info!$B$32,0)</f>
        <v>33087378453284</v>
      </c>
      <c r="O4" s="15">
        <f ca="1">N4*2-IF(N4*2&gt;=Info!$B$32,Info!$B$32,0)</f>
        <v>66174756906568</v>
      </c>
      <c r="P4" s="15">
        <f ca="1">O4*2-IF(O4*2&gt;=Info!$B$32,Info!$B$32,0)</f>
        <v>13033796299089</v>
      </c>
      <c r="Q4" s="15">
        <f ca="1">P4*2-IF(P4*2&gt;=Info!$B$32,Info!$B$32,0)</f>
        <v>26067592598178</v>
      </c>
      <c r="R4" s="15">
        <f ca="1">Q4*2-IF(Q4*2&gt;=Info!$B$32,Info!$B$32,0)</f>
        <v>52135185196356</v>
      </c>
      <c r="S4" s="15">
        <f ca="1">R4*2-IF(R4*2&gt;=Info!$B$32,Info!$B$32,0)</f>
        <v>104270370392712</v>
      </c>
      <c r="T4" s="15">
        <f ca="1">S4*2-IF(S4*2&gt;=Info!$B$32,Info!$B$32,0)</f>
        <v>89225023271377</v>
      </c>
      <c r="U4" s="15">
        <f ca="1">T4*2-IF(T4*2&gt;=Info!$B$32,Info!$B$32,0)</f>
        <v>59134329028707</v>
      </c>
      <c r="V4" s="15">
        <f ca="1">U4*2-IF(U4*2&gt;=Info!$B$32,Info!$B$32,0)</f>
        <v>118268658057414</v>
      </c>
      <c r="W4" s="15">
        <f ca="1">V4*2-IF(V4*2&gt;=Info!$B$32,Info!$B$32,0)</f>
        <v>117221598600781</v>
      </c>
      <c r="X4" s="15">
        <f ca="1">W4*2-IF(W4*2&gt;=Info!$B$32,Info!$B$32,0)</f>
        <v>115127479687515</v>
      </c>
      <c r="Y4" s="15">
        <f ca="1">X4*2-IF(X4*2&gt;=Info!$B$32,Info!$B$32,0)</f>
        <v>110939241860983</v>
      </c>
      <c r="Z4" s="15">
        <f ca="1">Y4*2-IF(Y4*2&gt;=Info!$B$32,Info!$B$32,0)</f>
        <v>102562766207919</v>
      </c>
      <c r="AA4" s="15">
        <f ca="1">Z4*2-IF(Z4*2&gt;=Info!$B$32,Info!$B$32,0)</f>
        <v>85809814901791</v>
      </c>
      <c r="AB4" s="15">
        <f ca="1">AA4*2-IF(AA4*2&gt;=Info!$B$32,Info!$B$32,0)</f>
        <v>52303912289535</v>
      </c>
      <c r="AC4" s="15">
        <f ca="1">AB4*2-IF(AB4*2&gt;=Info!$B$32,Info!$B$32,0)</f>
        <v>104607824579070</v>
      </c>
      <c r="AD4" s="15">
        <f ca="1">AC4*2-IF(AC4*2&gt;=Info!$B$32,Info!$B$32,0)</f>
        <v>89899931644093</v>
      </c>
      <c r="AE4" s="15">
        <f ca="1">AD4*2-IF(AD4*2&gt;=Info!$B$32,Info!$B$32,0)</f>
        <v>60484145774139</v>
      </c>
      <c r="AF4" s="15">
        <f ca="1">AE4*2-IF(AE4*2&gt;=Info!$B$32,Info!$B$32,0)</f>
        <v>1652574034231</v>
      </c>
      <c r="AG4" s="15">
        <f ca="1">AF4*2-IF(AF4*2&gt;=Info!$B$32,Info!$B$32,0)</f>
        <v>3305148068462</v>
      </c>
      <c r="AH4" s="15">
        <f ca="1">AG4*2-IF(AG4*2&gt;=Info!$B$32,Info!$B$32,0)</f>
        <v>6610296136924</v>
      </c>
      <c r="AI4" s="15">
        <f ca="1">AH4*2-IF(AH4*2&gt;=Info!$B$32,Info!$B$32,0)</f>
        <v>13220592273848</v>
      </c>
      <c r="AJ4" s="15">
        <f ca="1">AI4*2-IF(AI4*2&gt;=Info!$B$32,Info!$B$32,0)</f>
        <v>26441184547696</v>
      </c>
      <c r="AK4" s="15">
        <f ca="1">AJ4*2-IF(AJ4*2&gt;=Info!$B$32,Info!$B$32,0)</f>
        <v>52882369095392</v>
      </c>
      <c r="AL4" s="15">
        <f ca="1">AK4*2-IF(AK4*2&gt;=Info!$B$32,Info!$B$32,0)</f>
        <v>105764738190784</v>
      </c>
      <c r="AM4" s="15">
        <f ca="1">AL4*2-IF(AL4*2&gt;=Info!$B$32,Info!$B$32,0)</f>
        <v>92213758867521</v>
      </c>
      <c r="AN4" s="15">
        <f ca="1">AM4*2-IF(AM4*2&gt;=Info!$B$32,Info!$B$32,0)</f>
        <v>65111800220995</v>
      </c>
      <c r="AO4" s="15">
        <f ca="1">AN4*2-IF(AN4*2&gt;=Info!$B$32,Info!$B$32,0)</f>
        <v>10907882927943</v>
      </c>
      <c r="AP4" s="15">
        <f ca="1">AO4*2-IF(AO4*2&gt;=Info!$B$32,Info!$B$32,0)</f>
        <v>21815765855886</v>
      </c>
      <c r="AQ4" s="15">
        <f ca="1">AP4*2-IF(AP4*2&gt;=Info!$B$32,Info!$B$32,0)</f>
        <v>43631531711772</v>
      </c>
      <c r="AR4" s="15">
        <f ca="1">AQ4*2-IF(AQ4*2&gt;=Info!$B$32,Info!$B$32,0)</f>
        <v>87263063423544</v>
      </c>
      <c r="AS4" s="15">
        <f ca="1">AR4*2-IF(AR4*2&gt;=Info!$B$32,Info!$B$32,0)</f>
        <v>55210409333041</v>
      </c>
      <c r="AT4" s="15">
        <f ca="1">AS4*2-IF(AS4*2&gt;=Info!$B$32,Info!$B$32,0)</f>
        <v>110420818666082</v>
      </c>
      <c r="AU4" s="15">
        <f ca="1">AT4*2-IF(AT4*2&gt;=Info!$B$32,Info!$B$32,0)</f>
        <v>101525919818117</v>
      </c>
      <c r="AV4" s="15">
        <f ca="1">AU4*2-IF(AU4*2&gt;=Info!$B$32,Info!$B$32,0)</f>
        <v>83736122122187</v>
      </c>
      <c r="AW4" s="15">
        <f ca="1">AV4*2-IF(AV4*2&gt;=Info!$B$32,Info!$B$32,0)</f>
        <v>48156526730327</v>
      </c>
      <c r="AX4" s="15">
        <f ca="1">AW4*2-IF(AW4*2&gt;=Info!$B$32,Info!$B$32,0)</f>
        <v>96313053460654</v>
      </c>
      <c r="AY4" s="15">
        <f ca="1">AX4*2-IF(AX4*2&gt;=Info!$B$32,Info!$B$32,0)</f>
        <v>73310389407261</v>
      </c>
      <c r="AZ4" s="15">
        <f ca="1">AY4*2-IF(AY4*2&gt;=Info!$B$32,Info!$B$32,0)</f>
        <v>27305061300475</v>
      </c>
      <c r="BA4" s="15">
        <f ca="1">AZ4*2-IF(AZ4*2&gt;=Info!$B$32,Info!$B$32,0)</f>
        <v>54610122600950</v>
      </c>
      <c r="BB4" s="8">
        <f ca="1">MOD(MOD(SUMPRODUCT(--ISODD(INT(BB3/BC$2:BJ$2)),BC4:BJ4),Info!$B$32)+MOD(SUMPRODUCT(--ISODD(INT(BB3/BK$2:BR$2)),BK4:BR4),Info!$B$32)+MOD(SUMPRODUCT(--ISODD(INT(BB3/BS$2:BZ$2)),BS4:BZ4),Info!$B$32)+MOD(SUMPRODUCT(--ISODD(INT(BB3/CA$2:CH$2)),CA4:CH4),Info!$B$32)+MOD(SUMPRODUCT(--ISODD(INT(BB3/CI$2:CP$2)),CI4:CP4),Info!$B$32)+MOD(SUMPRODUCT(--ISODD(INT(BB3/CQ$2:CX$2)),CQ4:CX4),Info!$B$32)+MOD(SUMPRODUCT(--ISODD(INT(BB3/CY$2:CZ$2)),CY4:CZ4),Info!$B$32),Info!$B$32)</f>
        <v>8166845933056</v>
      </c>
      <c r="BC4" s="15">
        <f t="shared" ref="BC4" ca="1" si="99">BB3</f>
        <v>4227005086873</v>
      </c>
      <c r="BD4" s="15">
        <f ca="1">BC4*2-IF(BC4*2&gt;=Info!$B$32,Info!$B$32,0)</f>
        <v>8454010173746</v>
      </c>
      <c r="BE4" s="15">
        <f ca="1">BD4*2-IF(BD4*2&gt;=Info!$B$32,Info!$B$32,0)</f>
        <v>16908020347492</v>
      </c>
      <c r="BF4" s="15">
        <f ca="1">BE4*2-IF(BE4*2&gt;=Info!$B$32,Info!$B$32,0)</f>
        <v>33816040694984</v>
      </c>
      <c r="BG4" s="15">
        <f ca="1">BF4*2-IF(BF4*2&gt;=Info!$B$32,Info!$B$32,0)</f>
        <v>67632081389968</v>
      </c>
      <c r="BH4" s="15">
        <f ca="1">BG4*2-IF(BG4*2&gt;=Info!$B$32,Info!$B$32,0)</f>
        <v>15948445265889</v>
      </c>
      <c r="BI4" s="15">
        <f ca="1">BH4*2-IF(BH4*2&gt;=Info!$B$32,Info!$B$32,0)</f>
        <v>31896890531778</v>
      </c>
      <c r="BJ4" s="15">
        <f ca="1">BI4*2-IF(BI4*2&gt;=Info!$B$32,Info!$B$32,0)</f>
        <v>63793781063556</v>
      </c>
      <c r="BK4" s="15">
        <f ca="1">BJ4*2-IF(BJ4*2&gt;=Info!$B$32,Info!$B$32,0)</f>
        <v>8271844613065</v>
      </c>
      <c r="BL4" s="15">
        <f ca="1">BK4*2-IF(BK4*2&gt;=Info!$B$32,Info!$B$32,0)</f>
        <v>16543689226130</v>
      </c>
      <c r="BM4" s="15">
        <f ca="1">BL4*2-IF(BL4*2&gt;=Info!$B$32,Info!$B$32,0)</f>
        <v>33087378452260</v>
      </c>
      <c r="BN4" s="15">
        <f ca="1">BM4*2-IF(BM4*2&gt;=Info!$B$32,Info!$B$32,0)</f>
        <v>66174756904520</v>
      </c>
      <c r="BO4" s="15">
        <f ca="1">BN4*2-IF(BN4*2&gt;=Info!$B$32,Info!$B$32,0)</f>
        <v>13033796294993</v>
      </c>
      <c r="BP4" s="15">
        <f ca="1">BO4*2-IF(BO4*2&gt;=Info!$B$32,Info!$B$32,0)</f>
        <v>26067592589986</v>
      </c>
      <c r="BQ4" s="15">
        <f ca="1">BP4*2-IF(BP4*2&gt;=Info!$B$32,Info!$B$32,0)</f>
        <v>52135185179972</v>
      </c>
      <c r="BR4" s="15">
        <f ca="1">BQ4*2-IF(BQ4*2&gt;=Info!$B$32,Info!$B$32,0)</f>
        <v>104270370359944</v>
      </c>
      <c r="BS4" s="15">
        <f ca="1">BR4*2-IF(BR4*2&gt;=Info!$B$32,Info!$B$32,0)</f>
        <v>89225023205841</v>
      </c>
      <c r="BT4" s="15">
        <f ca="1">BS4*2-IF(BS4*2&gt;=Info!$B$32,Info!$B$32,0)</f>
        <v>59134328897635</v>
      </c>
      <c r="BU4" s="15">
        <f ca="1">BT4*2-IF(BT4*2&gt;=Info!$B$32,Info!$B$32,0)</f>
        <v>118268657795270</v>
      </c>
      <c r="BV4" s="15">
        <f ca="1">BU4*2-IF(BU4*2&gt;=Info!$B$32,Info!$B$32,0)</f>
        <v>117221598076493</v>
      </c>
      <c r="BW4" s="15">
        <f ca="1">BV4*2-IF(BV4*2&gt;=Info!$B$32,Info!$B$32,0)</f>
        <v>115127478638939</v>
      </c>
      <c r="BX4" s="15">
        <f ca="1">BW4*2-IF(BW4*2&gt;=Info!$B$32,Info!$B$32,0)</f>
        <v>110939239763831</v>
      </c>
      <c r="BY4" s="15">
        <f ca="1">BX4*2-IF(BX4*2&gt;=Info!$B$32,Info!$B$32,0)</f>
        <v>102562762013615</v>
      </c>
      <c r="BZ4" s="15">
        <f ca="1">BY4*2-IF(BY4*2&gt;=Info!$B$32,Info!$B$32,0)</f>
        <v>85809806513183</v>
      </c>
      <c r="CA4" s="15">
        <f ca="1">BZ4*2-IF(BZ4*2&gt;=Info!$B$32,Info!$B$32,0)</f>
        <v>52303895512319</v>
      </c>
      <c r="CB4" s="15">
        <f ca="1">CA4*2-IF(CA4*2&gt;=Info!$B$32,Info!$B$32,0)</f>
        <v>104607791024638</v>
      </c>
      <c r="CC4" s="15">
        <f ca="1">CB4*2-IF(CB4*2&gt;=Info!$B$32,Info!$B$32,0)</f>
        <v>89899864535229</v>
      </c>
      <c r="CD4" s="15">
        <f ca="1">CC4*2-IF(CC4*2&gt;=Info!$B$32,Info!$B$32,0)</f>
        <v>60484011556411</v>
      </c>
      <c r="CE4" s="15">
        <f ca="1">CD4*2-IF(CD4*2&gt;=Info!$B$32,Info!$B$32,0)</f>
        <v>1652305598775</v>
      </c>
      <c r="CF4" s="15">
        <f ca="1">CE4*2-IF(CE4*2&gt;=Info!$B$32,Info!$B$32,0)</f>
        <v>3304611197550</v>
      </c>
      <c r="CG4" s="15">
        <f ca="1">CF4*2-IF(CF4*2&gt;=Info!$B$32,Info!$B$32,0)</f>
        <v>6609222395100</v>
      </c>
      <c r="CH4" s="15">
        <f ca="1">CG4*2-IF(CG4*2&gt;=Info!$B$32,Info!$B$32,0)</f>
        <v>13218444790200</v>
      </c>
      <c r="CI4" s="15">
        <f ca="1">CH4*2-IF(CH4*2&gt;=Info!$B$32,Info!$B$32,0)</f>
        <v>26436889580400</v>
      </c>
      <c r="CJ4" s="15">
        <f ca="1">CI4*2-IF(CI4*2&gt;=Info!$B$32,Info!$B$32,0)</f>
        <v>52873779160800</v>
      </c>
      <c r="CK4" s="15">
        <f ca="1">CJ4*2-IF(CJ4*2&gt;=Info!$B$32,Info!$B$32,0)</f>
        <v>105747558321600</v>
      </c>
      <c r="CL4" s="15">
        <f ca="1">CK4*2-IF(CK4*2&gt;=Info!$B$32,Info!$B$32,0)</f>
        <v>92179399129153</v>
      </c>
      <c r="CM4" s="15">
        <f ca="1">CL4*2-IF(CL4*2&gt;=Info!$B$32,Info!$B$32,0)</f>
        <v>65043080744259</v>
      </c>
      <c r="CN4" s="15">
        <f ca="1">CM4*2-IF(CM4*2&gt;=Info!$B$32,Info!$B$32,0)</f>
        <v>10770443974471</v>
      </c>
      <c r="CO4" s="15">
        <f ca="1">CN4*2-IF(CN4*2&gt;=Info!$B$32,Info!$B$32,0)</f>
        <v>21540887948942</v>
      </c>
      <c r="CP4" s="15">
        <f ca="1">CO4*2-IF(CO4*2&gt;=Info!$B$32,Info!$B$32,0)</f>
        <v>43081775897884</v>
      </c>
      <c r="CQ4" s="15">
        <f ca="1">CP4*2-IF(CP4*2&gt;=Info!$B$32,Info!$B$32,0)</f>
        <v>86163551795768</v>
      </c>
      <c r="CR4" s="15">
        <f ca="1">CQ4*2-IF(CQ4*2&gt;=Info!$B$32,Info!$B$32,0)</f>
        <v>53011386077489</v>
      </c>
      <c r="CS4" s="15">
        <f ca="1">CR4*2-IF(CR4*2&gt;=Info!$B$32,Info!$B$32,0)</f>
        <v>106022772154978</v>
      </c>
      <c r="CT4" s="15">
        <f ca="1">CS4*2-IF(CS4*2&gt;=Info!$B$32,Info!$B$32,0)</f>
        <v>92729826795909</v>
      </c>
      <c r="CU4" s="15">
        <f ca="1">CT4*2-IF(CT4*2&gt;=Info!$B$32,Info!$B$32,0)</f>
        <v>66143936077771</v>
      </c>
      <c r="CV4" s="15">
        <f ca="1">CU4*2-IF(CU4*2&gt;=Info!$B$32,Info!$B$32,0)</f>
        <v>12972154641495</v>
      </c>
      <c r="CW4" s="15">
        <f ca="1">CV4*2-IF(CV4*2&gt;=Info!$B$32,Info!$B$32,0)</f>
        <v>25944309282990</v>
      </c>
      <c r="CX4" s="15">
        <f ca="1">CW4*2-IF(CW4*2&gt;=Info!$B$32,Info!$B$32,0)</f>
        <v>51888618565980</v>
      </c>
      <c r="CY4" s="15">
        <f ca="1">CX4*2-IF(CX4*2&gt;=Info!$B$32,Info!$B$32,0)</f>
        <v>103777237131960</v>
      </c>
      <c r="CZ4" s="15">
        <f ca="1">CY4*2-IF(CY4*2&gt;=Info!$B$32,Info!$B$32,0)</f>
        <v>88238756749873</v>
      </c>
      <c r="DA4" s="8">
        <f>INT(DA3/2)</f>
        <v>50870791038330</v>
      </c>
      <c r="DB4" s="8">
        <f ca="1">IF(ISODD(DA4),MOD(DB3+MOD(SUMPRODUCT(--ISODD(INT(C4/DD$2:DK$2)),DD4:DK4),Info!$B$32)+MOD(SUMPRODUCT(--ISODD(INT(C4/DL$2:DS$2)),DL4:DS4),Info!$B$32)+MOD(SUMPRODUCT(--ISODD(INT(C4/DT$2:EA$2)),DT4:EA4),Info!$B$32)+MOD(SUMPRODUCT(--ISODD(INT(C4/EB$2:EI$2)),EB4:EI4),Info!$B$32)+MOD(SUMPRODUCT(--ISODD(INT(C4/EJ$2:EQ$2)),EJ4:EQ4),Info!$B$32)+MOD(SUMPRODUCT(--ISODD(INT(C4/ER$2:EY$2)),ER4:EY4),Info!$B$32)+MOD(SUMPRODUCT(--ISODD(INT(C4/EZ$2:FA$2)),EZ4:FA4),Info!$B$32),Info!$B$32),DB3)</f>
        <v>28747094594387</v>
      </c>
      <c r="DC4" s="8">
        <f ca="1">IF(ISODD(DA4),MOD(MOD(SUMPRODUCT(--ISODD(INT(BB4/DD$2:DK$2)),DD4:DK4),Info!$B$32)+MOD(SUMPRODUCT(--ISODD(INT(BB4/DL$2:DS$2)),DL4:DS4),Info!$B$32)+MOD(SUMPRODUCT(--ISODD(INT(BB4/DT$2:EA$2)),DT4:EA4),Info!$B$32)+MOD(SUMPRODUCT(--ISODD(INT(BB4/EB$2:EI$2)),EB4:EI4),Info!$B$32)+MOD(SUMPRODUCT(--ISODD(INT(BB4/EJ$2:EQ$2)),EJ4:EQ4),Info!$B$32)+MOD(SUMPRODUCT(--ISODD(INT(BB4/ER$2:EY$2)),ER4:EY4),Info!$B$32)+MOD(SUMPRODUCT(--ISODD(INT(BB4/EZ$2:FA$2)),EZ4:FA4),Info!$B$32),Info!$B$32),DC3)</f>
        <v>4227005086873</v>
      </c>
      <c r="DD4" s="15">
        <f t="shared" ref="DD4:DD50" ca="1" si="100">DC3</f>
        <v>4227005086873</v>
      </c>
      <c r="DE4" s="15">
        <f ca="1">DD4*2-IF(DD4*2&gt;=Info!$B$32,Info!$B$32,0)</f>
        <v>8454010173746</v>
      </c>
      <c r="DF4" s="15">
        <f ca="1">DE4*2-IF(DE4*2&gt;=Info!$B$32,Info!$B$32,0)</f>
        <v>16908020347492</v>
      </c>
      <c r="DG4" s="15">
        <f ca="1">DF4*2-IF(DF4*2&gt;=Info!$B$32,Info!$B$32,0)</f>
        <v>33816040694984</v>
      </c>
      <c r="DH4" s="15">
        <f ca="1">DG4*2-IF(DG4*2&gt;=Info!$B$32,Info!$B$32,0)</f>
        <v>67632081389968</v>
      </c>
      <c r="DI4" s="15">
        <f ca="1">DH4*2-IF(DH4*2&gt;=Info!$B$32,Info!$B$32,0)</f>
        <v>15948445265889</v>
      </c>
      <c r="DJ4" s="15">
        <f ca="1">DI4*2-IF(DI4*2&gt;=Info!$B$32,Info!$B$32,0)</f>
        <v>31896890531778</v>
      </c>
      <c r="DK4" s="15">
        <f ca="1">DJ4*2-IF(DJ4*2&gt;=Info!$B$32,Info!$B$32,0)</f>
        <v>63793781063556</v>
      </c>
      <c r="DL4" s="15">
        <f ca="1">DK4*2-IF(DK4*2&gt;=Info!$B$32,Info!$B$32,0)</f>
        <v>8271844613065</v>
      </c>
      <c r="DM4" s="15">
        <f ca="1">DL4*2-IF(DL4*2&gt;=Info!$B$32,Info!$B$32,0)</f>
        <v>16543689226130</v>
      </c>
      <c r="DN4" s="15">
        <f ca="1">DM4*2-IF(DM4*2&gt;=Info!$B$32,Info!$B$32,0)</f>
        <v>33087378452260</v>
      </c>
      <c r="DO4" s="15">
        <f ca="1">DN4*2-IF(DN4*2&gt;=Info!$B$32,Info!$B$32,0)</f>
        <v>66174756904520</v>
      </c>
      <c r="DP4" s="15">
        <f ca="1">DO4*2-IF(DO4*2&gt;=Info!$B$32,Info!$B$32,0)</f>
        <v>13033796294993</v>
      </c>
      <c r="DQ4" s="15">
        <f ca="1">DP4*2-IF(DP4*2&gt;=Info!$B$32,Info!$B$32,0)</f>
        <v>26067592589986</v>
      </c>
      <c r="DR4" s="15">
        <f ca="1">DQ4*2-IF(DQ4*2&gt;=Info!$B$32,Info!$B$32,0)</f>
        <v>52135185179972</v>
      </c>
      <c r="DS4" s="15">
        <f ca="1">DR4*2-IF(DR4*2&gt;=Info!$B$32,Info!$B$32,0)</f>
        <v>104270370359944</v>
      </c>
      <c r="DT4" s="15">
        <f ca="1">DS4*2-IF(DS4*2&gt;=Info!$B$32,Info!$B$32,0)</f>
        <v>89225023205841</v>
      </c>
      <c r="DU4" s="15">
        <f ca="1">DT4*2-IF(DT4*2&gt;=Info!$B$32,Info!$B$32,0)</f>
        <v>59134328897635</v>
      </c>
      <c r="DV4" s="15">
        <f ca="1">DU4*2-IF(DU4*2&gt;=Info!$B$32,Info!$B$32,0)</f>
        <v>118268657795270</v>
      </c>
      <c r="DW4" s="15">
        <f ca="1">DV4*2-IF(DV4*2&gt;=Info!$B$32,Info!$B$32,0)</f>
        <v>117221598076493</v>
      </c>
      <c r="DX4" s="15">
        <f ca="1">DW4*2-IF(DW4*2&gt;=Info!$B$32,Info!$B$32,0)</f>
        <v>115127478638939</v>
      </c>
      <c r="DY4" s="15">
        <f ca="1">DX4*2-IF(DX4*2&gt;=Info!$B$32,Info!$B$32,0)</f>
        <v>110939239763831</v>
      </c>
      <c r="DZ4" s="15">
        <f ca="1">DY4*2-IF(DY4*2&gt;=Info!$B$32,Info!$B$32,0)</f>
        <v>102562762013615</v>
      </c>
      <c r="EA4" s="15">
        <f ca="1">DZ4*2-IF(DZ4*2&gt;=Info!$B$32,Info!$B$32,0)</f>
        <v>85809806513183</v>
      </c>
      <c r="EB4" s="15">
        <f ca="1">EA4*2-IF(EA4*2&gt;=Info!$B$32,Info!$B$32,0)</f>
        <v>52303895512319</v>
      </c>
      <c r="EC4" s="15">
        <f ca="1">EB4*2-IF(EB4*2&gt;=Info!$B$32,Info!$B$32,0)</f>
        <v>104607791024638</v>
      </c>
      <c r="ED4" s="15">
        <f ca="1">EC4*2-IF(EC4*2&gt;=Info!$B$32,Info!$B$32,0)</f>
        <v>89899864535229</v>
      </c>
      <c r="EE4" s="15">
        <f ca="1">ED4*2-IF(ED4*2&gt;=Info!$B$32,Info!$B$32,0)</f>
        <v>60484011556411</v>
      </c>
      <c r="EF4" s="15">
        <f ca="1">EE4*2-IF(EE4*2&gt;=Info!$B$32,Info!$B$32,0)</f>
        <v>1652305598775</v>
      </c>
      <c r="EG4" s="15">
        <f ca="1">EF4*2-IF(EF4*2&gt;=Info!$B$32,Info!$B$32,0)</f>
        <v>3304611197550</v>
      </c>
      <c r="EH4" s="15">
        <f ca="1">EG4*2-IF(EG4*2&gt;=Info!$B$32,Info!$B$32,0)</f>
        <v>6609222395100</v>
      </c>
      <c r="EI4" s="15">
        <f ca="1">EH4*2-IF(EH4*2&gt;=Info!$B$32,Info!$B$32,0)</f>
        <v>13218444790200</v>
      </c>
      <c r="EJ4" s="15">
        <f ca="1">EI4*2-IF(EI4*2&gt;=Info!$B$32,Info!$B$32,0)</f>
        <v>26436889580400</v>
      </c>
      <c r="EK4" s="15">
        <f ca="1">EJ4*2-IF(EJ4*2&gt;=Info!$B$32,Info!$B$32,0)</f>
        <v>52873779160800</v>
      </c>
      <c r="EL4" s="15">
        <f ca="1">EK4*2-IF(EK4*2&gt;=Info!$B$32,Info!$B$32,0)</f>
        <v>105747558321600</v>
      </c>
      <c r="EM4" s="15">
        <f ca="1">EL4*2-IF(EL4*2&gt;=Info!$B$32,Info!$B$32,0)</f>
        <v>92179399129153</v>
      </c>
      <c r="EN4" s="15">
        <f ca="1">EM4*2-IF(EM4*2&gt;=Info!$B$32,Info!$B$32,0)</f>
        <v>65043080744259</v>
      </c>
      <c r="EO4" s="15">
        <f ca="1">EN4*2-IF(EN4*2&gt;=Info!$B$32,Info!$B$32,0)</f>
        <v>10770443974471</v>
      </c>
      <c r="EP4" s="15">
        <f ca="1">EO4*2-IF(EO4*2&gt;=Info!$B$32,Info!$B$32,0)</f>
        <v>21540887948942</v>
      </c>
      <c r="EQ4" s="15">
        <f ca="1">EP4*2-IF(EP4*2&gt;=Info!$B$32,Info!$B$32,0)</f>
        <v>43081775897884</v>
      </c>
      <c r="ER4" s="15">
        <f ca="1">EQ4*2-IF(EQ4*2&gt;=Info!$B$32,Info!$B$32,0)</f>
        <v>86163551795768</v>
      </c>
      <c r="ES4" s="15">
        <f ca="1">ER4*2-IF(ER4*2&gt;=Info!$B$32,Info!$B$32,0)</f>
        <v>53011386077489</v>
      </c>
      <c r="ET4" s="15">
        <f ca="1">ES4*2-IF(ES4*2&gt;=Info!$B$32,Info!$B$32,0)</f>
        <v>106022772154978</v>
      </c>
      <c r="EU4" s="15">
        <f ca="1">ET4*2-IF(ET4*2&gt;=Info!$B$32,Info!$B$32,0)</f>
        <v>92729826795909</v>
      </c>
      <c r="EV4" s="15">
        <f ca="1">EU4*2-IF(EU4*2&gt;=Info!$B$32,Info!$B$32,0)</f>
        <v>66143936077771</v>
      </c>
      <c r="EW4" s="15">
        <f ca="1">EV4*2-IF(EV4*2&gt;=Info!$B$32,Info!$B$32,0)</f>
        <v>12972154641495</v>
      </c>
      <c r="EX4" s="15">
        <f ca="1">EW4*2-IF(EW4*2&gt;=Info!$B$32,Info!$B$32,0)</f>
        <v>25944309282990</v>
      </c>
      <c r="EY4" s="15">
        <f ca="1">EX4*2-IF(EX4*2&gt;=Info!$B$32,Info!$B$32,0)</f>
        <v>51888618565980</v>
      </c>
      <c r="EZ4" s="15">
        <f ca="1">EY4*2-IF(EY4*2&gt;=Info!$B$32,Info!$B$32,0)</f>
        <v>103777237131960</v>
      </c>
      <c r="FA4" s="15">
        <f ca="1">EZ4*2-IF(EZ4*2&gt;=Info!$B$32,Info!$B$32,0)</f>
        <v>88238756749873</v>
      </c>
    </row>
    <row r="5" spans="1:157">
      <c r="A5" s="8">
        <v>2</v>
      </c>
      <c r="B5" s="8">
        <f t="shared" ref="B5:B50" si="101">B4*2</f>
        <v>4</v>
      </c>
      <c r="C5" s="8">
        <f ca="1">MOD(MOD(SUMPRODUCT(--ISODD(INT(C4/D$2:K$2)),D5:K5),Info!$B$32)+MOD(SUMPRODUCT(--ISODD(INT(C4/L$2:S$2)),L5:S5),Info!$B$32)+MOD(SUMPRODUCT(--ISODD(INT(C4/T$2:AA$2)),T5:AA5),Info!$B$32)+MOD(SUMPRODUCT(--ISODD(INT(C4/AB$2:AI$2)),AB5:AI5),Info!$B$32)+MOD(SUMPRODUCT(--ISODD(INT(C4/AJ$2:AQ$2)),AJ5:AQ5),Info!$B$32)+MOD(SUMPRODUCT(--ISODD(INT(C4/AR$2:AY$2)),AR5:AY5),Info!$B$32)+MOD(SUMPRODUCT(--ISODD(INT(C4/AZ$2:BA$2)),AZ5:BA5),Info!$B$32),Info!$B$32)</f>
        <v>111928574869001</v>
      </c>
      <c r="D5" s="15">
        <f t="shared" ref="D5:D50" ca="1" si="102">BB4+1</f>
        <v>8166845933057</v>
      </c>
      <c r="E5" s="15">
        <f ca="1">D5*2-IF(D5*2&gt;=Info!$B$32,Info!$B$32,0)</f>
        <v>16333691866114</v>
      </c>
      <c r="F5" s="15">
        <f ca="1">E5*2-IF(E5*2&gt;=Info!$B$32,Info!$B$32,0)</f>
        <v>32667383732228</v>
      </c>
      <c r="G5" s="15">
        <f ca="1">F5*2-IF(F5*2&gt;=Info!$B$32,Info!$B$32,0)</f>
        <v>65334767464456</v>
      </c>
      <c r="H5" s="15">
        <f ca="1">G5*2-IF(G5*2&gt;=Info!$B$32,Info!$B$32,0)</f>
        <v>11353817414865</v>
      </c>
      <c r="I5" s="15">
        <f ca="1">H5*2-IF(H5*2&gt;=Info!$B$32,Info!$B$32,0)</f>
        <v>22707634829730</v>
      </c>
      <c r="J5" s="15">
        <f ca="1">I5*2-IF(I5*2&gt;=Info!$B$32,Info!$B$32,0)</f>
        <v>45415269659460</v>
      </c>
      <c r="K5" s="15">
        <f ca="1">J5*2-IF(J5*2&gt;=Info!$B$32,Info!$B$32,0)</f>
        <v>90830539318920</v>
      </c>
      <c r="L5" s="15">
        <f ca="1">K5*2-IF(K5*2&gt;=Info!$B$32,Info!$B$32,0)</f>
        <v>62345361123793</v>
      </c>
      <c r="M5" s="15">
        <f ca="1">L5*2-IF(L5*2&gt;=Info!$B$32,Info!$B$32,0)</f>
        <v>5375004733539</v>
      </c>
      <c r="N5" s="15">
        <f ca="1">M5*2-IF(M5*2&gt;=Info!$B$32,Info!$B$32,0)</f>
        <v>10750009467078</v>
      </c>
      <c r="O5" s="15">
        <f ca="1">N5*2-IF(N5*2&gt;=Info!$B$32,Info!$B$32,0)</f>
        <v>21500018934156</v>
      </c>
      <c r="P5" s="15">
        <f ca="1">O5*2-IF(O5*2&gt;=Info!$B$32,Info!$B$32,0)</f>
        <v>43000037868312</v>
      </c>
      <c r="Q5" s="15">
        <f ca="1">P5*2-IF(P5*2&gt;=Info!$B$32,Info!$B$32,0)</f>
        <v>86000075736624</v>
      </c>
      <c r="R5" s="15">
        <f ca="1">Q5*2-IF(Q5*2&gt;=Info!$B$32,Info!$B$32,0)</f>
        <v>52684433959201</v>
      </c>
      <c r="S5" s="15">
        <f ca="1">R5*2-IF(R5*2&gt;=Info!$B$32,Info!$B$32,0)</f>
        <v>105368867918402</v>
      </c>
      <c r="T5" s="15">
        <f ca="1">S5*2-IF(S5*2&gt;=Info!$B$32,Info!$B$32,0)</f>
        <v>91422018322757</v>
      </c>
      <c r="U5" s="15">
        <f ca="1">T5*2-IF(T5*2&gt;=Info!$B$32,Info!$B$32,0)</f>
        <v>63528319131467</v>
      </c>
      <c r="V5" s="15">
        <f ca="1">U5*2-IF(U5*2&gt;=Info!$B$32,Info!$B$32,0)</f>
        <v>7740920748887</v>
      </c>
      <c r="W5" s="15">
        <f ca="1">V5*2-IF(V5*2&gt;=Info!$B$32,Info!$B$32,0)</f>
        <v>15481841497774</v>
      </c>
      <c r="X5" s="15">
        <f ca="1">W5*2-IF(W5*2&gt;=Info!$B$32,Info!$B$32,0)</f>
        <v>30963682995548</v>
      </c>
      <c r="Y5" s="15">
        <f ca="1">X5*2-IF(X5*2&gt;=Info!$B$32,Info!$B$32,0)</f>
        <v>61927365991096</v>
      </c>
      <c r="Z5" s="15">
        <f ca="1">Y5*2-IF(Y5*2&gt;=Info!$B$32,Info!$B$32,0)</f>
        <v>4539014468145</v>
      </c>
      <c r="AA5" s="15">
        <f ca="1">Z5*2-IF(Z5*2&gt;=Info!$B$32,Info!$B$32,0)</f>
        <v>9078028936290</v>
      </c>
      <c r="AB5" s="15">
        <f ca="1">AA5*2-IF(AA5*2&gt;=Info!$B$32,Info!$B$32,0)</f>
        <v>18156057872580</v>
      </c>
      <c r="AC5" s="15">
        <f ca="1">AB5*2-IF(AB5*2&gt;=Info!$B$32,Info!$B$32,0)</f>
        <v>36312115745160</v>
      </c>
      <c r="AD5" s="15">
        <f ca="1">AC5*2-IF(AC5*2&gt;=Info!$B$32,Info!$B$32,0)</f>
        <v>72624231490320</v>
      </c>
      <c r="AE5" s="15">
        <f ca="1">AD5*2-IF(AD5*2&gt;=Info!$B$32,Info!$B$32,0)</f>
        <v>25932745466593</v>
      </c>
      <c r="AF5" s="15">
        <f ca="1">AE5*2-IF(AE5*2&gt;=Info!$B$32,Info!$B$32,0)</f>
        <v>51865490933186</v>
      </c>
      <c r="AG5" s="15">
        <f ca="1">AF5*2-IF(AF5*2&gt;=Info!$B$32,Info!$B$32,0)</f>
        <v>103730981866372</v>
      </c>
      <c r="AH5" s="15">
        <f ca="1">AG5*2-IF(AG5*2&gt;=Info!$B$32,Info!$B$32,0)</f>
        <v>88146246218697</v>
      </c>
      <c r="AI5" s="15">
        <f ca="1">AH5*2-IF(AH5*2&gt;=Info!$B$32,Info!$B$32,0)</f>
        <v>56976774923347</v>
      </c>
      <c r="AJ5" s="15">
        <f ca="1">AI5*2-IF(AI5*2&gt;=Info!$B$32,Info!$B$32,0)</f>
        <v>113953549846694</v>
      </c>
      <c r="AK5" s="15">
        <f ca="1">AJ5*2-IF(AJ5*2&gt;=Info!$B$32,Info!$B$32,0)</f>
        <v>108591382179341</v>
      </c>
      <c r="AL5" s="15">
        <f ca="1">AK5*2-IF(AK5*2&gt;=Info!$B$32,Info!$B$32,0)</f>
        <v>97867046844635</v>
      </c>
      <c r="AM5" s="15">
        <f ca="1">AL5*2-IF(AL5*2&gt;=Info!$B$32,Info!$B$32,0)</f>
        <v>76418376175223</v>
      </c>
      <c r="AN5" s="15">
        <f ca="1">AM5*2-IF(AM5*2&gt;=Info!$B$32,Info!$B$32,0)</f>
        <v>33521034836399</v>
      </c>
      <c r="AO5" s="15">
        <f ca="1">AN5*2-IF(AN5*2&gt;=Info!$B$32,Info!$B$32,0)</f>
        <v>67042069672798</v>
      </c>
      <c r="AP5" s="15">
        <f ca="1">AO5*2-IF(AO5*2&gt;=Info!$B$32,Info!$B$32,0)</f>
        <v>14768421831549</v>
      </c>
      <c r="AQ5" s="15">
        <f ca="1">AP5*2-IF(AP5*2&gt;=Info!$B$32,Info!$B$32,0)</f>
        <v>29536843663098</v>
      </c>
      <c r="AR5" s="15">
        <f ca="1">AQ5*2-IF(AQ5*2&gt;=Info!$B$32,Info!$B$32,0)</f>
        <v>59073687326196</v>
      </c>
      <c r="AS5" s="15">
        <f ca="1">AR5*2-IF(AR5*2&gt;=Info!$B$32,Info!$B$32,0)</f>
        <v>118147374652392</v>
      </c>
      <c r="AT5" s="15">
        <f ca="1">AS5*2-IF(AS5*2&gt;=Info!$B$32,Info!$B$32,0)</f>
        <v>116979031790737</v>
      </c>
      <c r="AU5" s="15">
        <f ca="1">AT5*2-IF(AT5*2&gt;=Info!$B$32,Info!$B$32,0)</f>
        <v>114642346067427</v>
      </c>
      <c r="AV5" s="15">
        <f ca="1">AU5*2-IF(AU5*2&gt;=Info!$B$32,Info!$B$32,0)</f>
        <v>109968974620807</v>
      </c>
      <c r="AW5" s="15">
        <f ca="1">AV5*2-IF(AV5*2&gt;=Info!$B$32,Info!$B$32,0)</f>
        <v>100622231727567</v>
      </c>
      <c r="AX5" s="15">
        <f ca="1">AW5*2-IF(AW5*2&gt;=Info!$B$32,Info!$B$32,0)</f>
        <v>81928745941087</v>
      </c>
      <c r="AY5" s="15">
        <f ca="1">AX5*2-IF(AX5*2&gt;=Info!$B$32,Info!$B$32,0)</f>
        <v>44541774368127</v>
      </c>
      <c r="AZ5" s="15">
        <f ca="1">AY5*2-IF(AY5*2&gt;=Info!$B$32,Info!$B$32,0)</f>
        <v>89083548736254</v>
      </c>
      <c r="BA5" s="15">
        <f ca="1">AZ5*2-IF(AZ5*2&gt;=Info!$B$32,Info!$B$32,0)</f>
        <v>58851379958461</v>
      </c>
      <c r="BB5" s="8">
        <f ca="1">MOD(MOD(SUMPRODUCT(--ISODD(INT(BB4/BC$2:BJ$2)),BC5:BJ5),Info!$B$32)+MOD(SUMPRODUCT(--ISODD(INT(BB4/BK$2:BR$2)),BK5:BR5),Info!$B$32)+MOD(SUMPRODUCT(--ISODD(INT(BB4/BS$2:BZ$2)),BS5:BZ5),Info!$B$32)+MOD(SUMPRODUCT(--ISODD(INT(BB4/CA$2:CH$2)),CA5:CH5),Info!$B$32)+MOD(SUMPRODUCT(--ISODD(INT(BB4/CI$2:CP$2)),CI5:CP5),Info!$B$32)+MOD(SUMPRODUCT(--ISODD(INT(BB4/CQ$2:CX$2)),CQ5:CX5),Info!$B$32)+MOD(SUMPRODUCT(--ISODD(INT(BB4/CY$2:CZ$2)),CY5:CZ5),Info!$B$32),Info!$B$32)</f>
        <v>1017809628097</v>
      </c>
      <c r="BC5" s="15">
        <f t="shared" ref="BC5:BC50" ca="1" si="103">BB4</f>
        <v>8166845933056</v>
      </c>
      <c r="BD5" s="15">
        <f ca="1">BC5*2-IF(BC5*2&gt;=Info!$B$32,Info!$B$32,0)</f>
        <v>16333691866112</v>
      </c>
      <c r="BE5" s="15">
        <f ca="1">BD5*2-IF(BD5*2&gt;=Info!$B$32,Info!$B$32,0)</f>
        <v>32667383732224</v>
      </c>
      <c r="BF5" s="15">
        <f ca="1">BE5*2-IF(BE5*2&gt;=Info!$B$32,Info!$B$32,0)</f>
        <v>65334767464448</v>
      </c>
      <c r="BG5" s="15">
        <f ca="1">BF5*2-IF(BF5*2&gt;=Info!$B$32,Info!$B$32,0)</f>
        <v>11353817414849</v>
      </c>
      <c r="BH5" s="15">
        <f ca="1">BG5*2-IF(BG5*2&gt;=Info!$B$32,Info!$B$32,0)</f>
        <v>22707634829698</v>
      </c>
      <c r="BI5" s="15">
        <f ca="1">BH5*2-IF(BH5*2&gt;=Info!$B$32,Info!$B$32,0)</f>
        <v>45415269659396</v>
      </c>
      <c r="BJ5" s="15">
        <f ca="1">BI5*2-IF(BI5*2&gt;=Info!$B$32,Info!$B$32,0)</f>
        <v>90830539318792</v>
      </c>
      <c r="BK5" s="15">
        <f ca="1">BJ5*2-IF(BJ5*2&gt;=Info!$B$32,Info!$B$32,0)</f>
        <v>62345361123537</v>
      </c>
      <c r="BL5" s="15">
        <f ca="1">BK5*2-IF(BK5*2&gt;=Info!$B$32,Info!$B$32,0)</f>
        <v>5375004733027</v>
      </c>
      <c r="BM5" s="15">
        <f ca="1">BL5*2-IF(BL5*2&gt;=Info!$B$32,Info!$B$32,0)</f>
        <v>10750009466054</v>
      </c>
      <c r="BN5" s="15">
        <f ca="1">BM5*2-IF(BM5*2&gt;=Info!$B$32,Info!$B$32,0)</f>
        <v>21500018932108</v>
      </c>
      <c r="BO5" s="15">
        <f ca="1">BN5*2-IF(BN5*2&gt;=Info!$B$32,Info!$B$32,0)</f>
        <v>43000037864216</v>
      </c>
      <c r="BP5" s="15">
        <f ca="1">BO5*2-IF(BO5*2&gt;=Info!$B$32,Info!$B$32,0)</f>
        <v>86000075728432</v>
      </c>
      <c r="BQ5" s="15">
        <f ca="1">BP5*2-IF(BP5*2&gt;=Info!$B$32,Info!$B$32,0)</f>
        <v>52684433942817</v>
      </c>
      <c r="BR5" s="15">
        <f ca="1">BQ5*2-IF(BQ5*2&gt;=Info!$B$32,Info!$B$32,0)</f>
        <v>105368867885634</v>
      </c>
      <c r="BS5" s="15">
        <f ca="1">BR5*2-IF(BR5*2&gt;=Info!$B$32,Info!$B$32,0)</f>
        <v>91422018257221</v>
      </c>
      <c r="BT5" s="15">
        <f ca="1">BS5*2-IF(BS5*2&gt;=Info!$B$32,Info!$B$32,0)</f>
        <v>63528319000395</v>
      </c>
      <c r="BU5" s="15">
        <f ca="1">BT5*2-IF(BT5*2&gt;=Info!$B$32,Info!$B$32,0)</f>
        <v>7740920486743</v>
      </c>
      <c r="BV5" s="15">
        <f ca="1">BU5*2-IF(BU5*2&gt;=Info!$B$32,Info!$B$32,0)</f>
        <v>15481840973486</v>
      </c>
      <c r="BW5" s="15">
        <f ca="1">BV5*2-IF(BV5*2&gt;=Info!$B$32,Info!$B$32,0)</f>
        <v>30963681946972</v>
      </c>
      <c r="BX5" s="15">
        <f ca="1">BW5*2-IF(BW5*2&gt;=Info!$B$32,Info!$B$32,0)</f>
        <v>61927363893944</v>
      </c>
      <c r="BY5" s="15">
        <f ca="1">BX5*2-IF(BX5*2&gt;=Info!$B$32,Info!$B$32,0)</f>
        <v>4539010273841</v>
      </c>
      <c r="BZ5" s="15">
        <f ca="1">BY5*2-IF(BY5*2&gt;=Info!$B$32,Info!$B$32,0)</f>
        <v>9078020547682</v>
      </c>
      <c r="CA5" s="15">
        <f ca="1">BZ5*2-IF(BZ5*2&gt;=Info!$B$32,Info!$B$32,0)</f>
        <v>18156041095364</v>
      </c>
      <c r="CB5" s="15">
        <f ca="1">CA5*2-IF(CA5*2&gt;=Info!$B$32,Info!$B$32,0)</f>
        <v>36312082190728</v>
      </c>
      <c r="CC5" s="15">
        <f ca="1">CB5*2-IF(CB5*2&gt;=Info!$B$32,Info!$B$32,0)</f>
        <v>72624164381456</v>
      </c>
      <c r="CD5" s="15">
        <f ca="1">CC5*2-IF(CC5*2&gt;=Info!$B$32,Info!$B$32,0)</f>
        <v>25932611248865</v>
      </c>
      <c r="CE5" s="15">
        <f ca="1">CD5*2-IF(CD5*2&gt;=Info!$B$32,Info!$B$32,0)</f>
        <v>51865222497730</v>
      </c>
      <c r="CF5" s="15">
        <f ca="1">CE5*2-IF(CE5*2&gt;=Info!$B$32,Info!$B$32,0)</f>
        <v>103730444995460</v>
      </c>
      <c r="CG5" s="15">
        <f ca="1">CF5*2-IF(CF5*2&gt;=Info!$B$32,Info!$B$32,0)</f>
        <v>88145172476873</v>
      </c>
      <c r="CH5" s="15">
        <f ca="1">CG5*2-IF(CG5*2&gt;=Info!$B$32,Info!$B$32,0)</f>
        <v>56974627439699</v>
      </c>
      <c r="CI5" s="15">
        <f ca="1">CH5*2-IF(CH5*2&gt;=Info!$B$32,Info!$B$32,0)</f>
        <v>113949254879398</v>
      </c>
      <c r="CJ5" s="15">
        <f ca="1">CI5*2-IF(CI5*2&gt;=Info!$B$32,Info!$B$32,0)</f>
        <v>108582792244749</v>
      </c>
      <c r="CK5" s="15">
        <f ca="1">CJ5*2-IF(CJ5*2&gt;=Info!$B$32,Info!$B$32,0)</f>
        <v>97849866975451</v>
      </c>
      <c r="CL5" s="15">
        <f ca="1">CK5*2-IF(CK5*2&gt;=Info!$B$32,Info!$B$32,0)</f>
        <v>76384016436855</v>
      </c>
      <c r="CM5" s="15">
        <f ca="1">CL5*2-IF(CL5*2&gt;=Info!$B$32,Info!$B$32,0)</f>
        <v>33452315359663</v>
      </c>
      <c r="CN5" s="15">
        <f ca="1">CM5*2-IF(CM5*2&gt;=Info!$B$32,Info!$B$32,0)</f>
        <v>66904630719326</v>
      </c>
      <c r="CO5" s="15">
        <f ca="1">CN5*2-IF(CN5*2&gt;=Info!$B$32,Info!$B$32,0)</f>
        <v>14493543924605</v>
      </c>
      <c r="CP5" s="15">
        <f ca="1">CO5*2-IF(CO5*2&gt;=Info!$B$32,Info!$B$32,0)</f>
        <v>28987087849210</v>
      </c>
      <c r="CQ5" s="15">
        <f ca="1">CP5*2-IF(CP5*2&gt;=Info!$B$32,Info!$B$32,0)</f>
        <v>57974175698420</v>
      </c>
      <c r="CR5" s="15">
        <f ca="1">CQ5*2-IF(CQ5*2&gt;=Info!$B$32,Info!$B$32,0)</f>
        <v>115948351396840</v>
      </c>
      <c r="CS5" s="15">
        <f ca="1">CR5*2-IF(CR5*2&gt;=Info!$B$32,Info!$B$32,0)</f>
        <v>112580985279633</v>
      </c>
      <c r="CT5" s="15">
        <f ca="1">CS5*2-IF(CS5*2&gt;=Info!$B$32,Info!$B$32,0)</f>
        <v>105846253045219</v>
      </c>
      <c r="CU5" s="15">
        <f ca="1">CT5*2-IF(CT5*2&gt;=Info!$B$32,Info!$B$32,0)</f>
        <v>92376788576391</v>
      </c>
      <c r="CV5" s="15">
        <f ca="1">CU5*2-IF(CU5*2&gt;=Info!$B$32,Info!$B$32,0)</f>
        <v>65437859638735</v>
      </c>
      <c r="CW5" s="15">
        <f ca="1">CV5*2-IF(CV5*2&gt;=Info!$B$32,Info!$B$32,0)</f>
        <v>11560001763423</v>
      </c>
      <c r="CX5" s="15">
        <f ca="1">CW5*2-IF(CW5*2&gt;=Info!$B$32,Info!$B$32,0)</f>
        <v>23120003526846</v>
      </c>
      <c r="CY5" s="15">
        <f ca="1">CX5*2-IF(CX5*2&gt;=Info!$B$32,Info!$B$32,0)</f>
        <v>46240007053692</v>
      </c>
      <c r="CZ5" s="15">
        <f ca="1">CY5*2-IF(CY5*2&gt;=Info!$B$32,Info!$B$32,0)</f>
        <v>92480014107384</v>
      </c>
      <c r="DA5" s="8">
        <f t="shared" ref="DA5:DA50" si="104">INT(DA4/2)</f>
        <v>25435395519165</v>
      </c>
      <c r="DB5" s="8">
        <f ca="1">IF(ISODD(DA5),MOD(DB4+MOD(SUMPRODUCT(--ISODD(INT(C5/DD$2:DK$2)),DD5:DK5),Info!$B$32)+MOD(SUMPRODUCT(--ISODD(INT(C5/DL$2:DS$2)),DL5:DS5),Info!$B$32)+MOD(SUMPRODUCT(--ISODD(INT(C5/DT$2:EA$2)),DT5:EA5),Info!$B$32)+MOD(SUMPRODUCT(--ISODD(INT(C5/EB$2:EI$2)),EB5:EI5),Info!$B$32)+MOD(SUMPRODUCT(--ISODD(INT(C5/EJ$2:EQ$2)),EJ5:EQ5),Info!$B$32)+MOD(SUMPRODUCT(--ISODD(INT(C5/ER$2:EY$2)),ER5:EY5),Info!$B$32)+MOD(SUMPRODUCT(--ISODD(INT(C5/EZ$2:FA$2)),EZ5:FA5),Info!$B$32),Info!$B$32),DB4)</f>
        <v>28736790162174</v>
      </c>
      <c r="DC5" s="8">
        <f ca="1">IF(ISODD(DA5),MOD(MOD(SUMPRODUCT(--ISODD(INT(BB5/DD$2:DK$2)),DD5:DK5),Info!$B$32)+MOD(SUMPRODUCT(--ISODD(INT(BB5/DL$2:DS$2)),DL5:DS5),Info!$B$32)+MOD(SUMPRODUCT(--ISODD(INT(BB5/DT$2:EA$2)),DT5:EA5),Info!$B$32)+MOD(SUMPRODUCT(--ISODD(INT(BB5/EB$2:EI$2)),EB5:EI5),Info!$B$32)+MOD(SUMPRODUCT(--ISODD(INT(BB5/EJ$2:EQ$2)),EJ5:EQ5),Info!$B$32)+MOD(SUMPRODUCT(--ISODD(INT(BB5/ER$2:EY$2)),ER5:EY5),Info!$B$32)+MOD(SUMPRODUCT(--ISODD(INT(BB5/EZ$2:FA$2)),EZ5:FA5),Info!$B$32),Info!$B$32),DC4)</f>
        <v>64029563937410</v>
      </c>
      <c r="DD5" s="15">
        <f t="shared" ca="1" si="100"/>
        <v>4227005086873</v>
      </c>
      <c r="DE5" s="15">
        <f ca="1">DD5*2-IF(DD5*2&gt;=Info!$B$32,Info!$B$32,0)</f>
        <v>8454010173746</v>
      </c>
      <c r="DF5" s="15">
        <f ca="1">DE5*2-IF(DE5*2&gt;=Info!$B$32,Info!$B$32,0)</f>
        <v>16908020347492</v>
      </c>
      <c r="DG5" s="15">
        <f ca="1">DF5*2-IF(DF5*2&gt;=Info!$B$32,Info!$B$32,0)</f>
        <v>33816040694984</v>
      </c>
      <c r="DH5" s="15">
        <f ca="1">DG5*2-IF(DG5*2&gt;=Info!$B$32,Info!$B$32,0)</f>
        <v>67632081389968</v>
      </c>
      <c r="DI5" s="15">
        <f ca="1">DH5*2-IF(DH5*2&gt;=Info!$B$32,Info!$B$32,0)</f>
        <v>15948445265889</v>
      </c>
      <c r="DJ5" s="15">
        <f ca="1">DI5*2-IF(DI5*2&gt;=Info!$B$32,Info!$B$32,0)</f>
        <v>31896890531778</v>
      </c>
      <c r="DK5" s="15">
        <f ca="1">DJ5*2-IF(DJ5*2&gt;=Info!$B$32,Info!$B$32,0)</f>
        <v>63793781063556</v>
      </c>
      <c r="DL5" s="15">
        <f ca="1">DK5*2-IF(DK5*2&gt;=Info!$B$32,Info!$B$32,0)</f>
        <v>8271844613065</v>
      </c>
      <c r="DM5" s="15">
        <f ca="1">DL5*2-IF(DL5*2&gt;=Info!$B$32,Info!$B$32,0)</f>
        <v>16543689226130</v>
      </c>
      <c r="DN5" s="15">
        <f ca="1">DM5*2-IF(DM5*2&gt;=Info!$B$32,Info!$B$32,0)</f>
        <v>33087378452260</v>
      </c>
      <c r="DO5" s="15">
        <f ca="1">DN5*2-IF(DN5*2&gt;=Info!$B$32,Info!$B$32,0)</f>
        <v>66174756904520</v>
      </c>
      <c r="DP5" s="15">
        <f ca="1">DO5*2-IF(DO5*2&gt;=Info!$B$32,Info!$B$32,0)</f>
        <v>13033796294993</v>
      </c>
      <c r="DQ5" s="15">
        <f ca="1">DP5*2-IF(DP5*2&gt;=Info!$B$32,Info!$B$32,0)</f>
        <v>26067592589986</v>
      </c>
      <c r="DR5" s="15">
        <f ca="1">DQ5*2-IF(DQ5*2&gt;=Info!$B$32,Info!$B$32,0)</f>
        <v>52135185179972</v>
      </c>
      <c r="DS5" s="15">
        <f ca="1">DR5*2-IF(DR5*2&gt;=Info!$B$32,Info!$B$32,0)</f>
        <v>104270370359944</v>
      </c>
      <c r="DT5" s="15">
        <f ca="1">DS5*2-IF(DS5*2&gt;=Info!$B$32,Info!$B$32,0)</f>
        <v>89225023205841</v>
      </c>
      <c r="DU5" s="15">
        <f ca="1">DT5*2-IF(DT5*2&gt;=Info!$B$32,Info!$B$32,0)</f>
        <v>59134328897635</v>
      </c>
      <c r="DV5" s="15">
        <f ca="1">DU5*2-IF(DU5*2&gt;=Info!$B$32,Info!$B$32,0)</f>
        <v>118268657795270</v>
      </c>
      <c r="DW5" s="15">
        <f ca="1">DV5*2-IF(DV5*2&gt;=Info!$B$32,Info!$B$32,0)</f>
        <v>117221598076493</v>
      </c>
      <c r="DX5" s="15">
        <f ca="1">DW5*2-IF(DW5*2&gt;=Info!$B$32,Info!$B$32,0)</f>
        <v>115127478638939</v>
      </c>
      <c r="DY5" s="15">
        <f ca="1">DX5*2-IF(DX5*2&gt;=Info!$B$32,Info!$B$32,0)</f>
        <v>110939239763831</v>
      </c>
      <c r="DZ5" s="15">
        <f ca="1">DY5*2-IF(DY5*2&gt;=Info!$B$32,Info!$B$32,0)</f>
        <v>102562762013615</v>
      </c>
      <c r="EA5" s="15">
        <f ca="1">DZ5*2-IF(DZ5*2&gt;=Info!$B$32,Info!$B$32,0)</f>
        <v>85809806513183</v>
      </c>
      <c r="EB5" s="15">
        <f ca="1">EA5*2-IF(EA5*2&gt;=Info!$B$32,Info!$B$32,0)</f>
        <v>52303895512319</v>
      </c>
      <c r="EC5" s="15">
        <f ca="1">EB5*2-IF(EB5*2&gt;=Info!$B$32,Info!$B$32,0)</f>
        <v>104607791024638</v>
      </c>
      <c r="ED5" s="15">
        <f ca="1">EC5*2-IF(EC5*2&gt;=Info!$B$32,Info!$B$32,0)</f>
        <v>89899864535229</v>
      </c>
      <c r="EE5" s="15">
        <f ca="1">ED5*2-IF(ED5*2&gt;=Info!$B$32,Info!$B$32,0)</f>
        <v>60484011556411</v>
      </c>
      <c r="EF5" s="15">
        <f ca="1">EE5*2-IF(EE5*2&gt;=Info!$B$32,Info!$B$32,0)</f>
        <v>1652305598775</v>
      </c>
      <c r="EG5" s="15">
        <f ca="1">EF5*2-IF(EF5*2&gt;=Info!$B$32,Info!$B$32,0)</f>
        <v>3304611197550</v>
      </c>
      <c r="EH5" s="15">
        <f ca="1">EG5*2-IF(EG5*2&gt;=Info!$B$32,Info!$B$32,0)</f>
        <v>6609222395100</v>
      </c>
      <c r="EI5" s="15">
        <f ca="1">EH5*2-IF(EH5*2&gt;=Info!$B$32,Info!$B$32,0)</f>
        <v>13218444790200</v>
      </c>
      <c r="EJ5" s="15">
        <f ca="1">EI5*2-IF(EI5*2&gt;=Info!$B$32,Info!$B$32,0)</f>
        <v>26436889580400</v>
      </c>
      <c r="EK5" s="15">
        <f ca="1">EJ5*2-IF(EJ5*2&gt;=Info!$B$32,Info!$B$32,0)</f>
        <v>52873779160800</v>
      </c>
      <c r="EL5" s="15">
        <f ca="1">EK5*2-IF(EK5*2&gt;=Info!$B$32,Info!$B$32,0)</f>
        <v>105747558321600</v>
      </c>
      <c r="EM5" s="15">
        <f ca="1">EL5*2-IF(EL5*2&gt;=Info!$B$32,Info!$B$32,0)</f>
        <v>92179399129153</v>
      </c>
      <c r="EN5" s="15">
        <f ca="1">EM5*2-IF(EM5*2&gt;=Info!$B$32,Info!$B$32,0)</f>
        <v>65043080744259</v>
      </c>
      <c r="EO5" s="15">
        <f ca="1">EN5*2-IF(EN5*2&gt;=Info!$B$32,Info!$B$32,0)</f>
        <v>10770443974471</v>
      </c>
      <c r="EP5" s="15">
        <f ca="1">EO5*2-IF(EO5*2&gt;=Info!$B$32,Info!$B$32,0)</f>
        <v>21540887948942</v>
      </c>
      <c r="EQ5" s="15">
        <f ca="1">EP5*2-IF(EP5*2&gt;=Info!$B$32,Info!$B$32,0)</f>
        <v>43081775897884</v>
      </c>
      <c r="ER5" s="15">
        <f ca="1">EQ5*2-IF(EQ5*2&gt;=Info!$B$32,Info!$B$32,0)</f>
        <v>86163551795768</v>
      </c>
      <c r="ES5" s="15">
        <f ca="1">ER5*2-IF(ER5*2&gt;=Info!$B$32,Info!$B$32,0)</f>
        <v>53011386077489</v>
      </c>
      <c r="ET5" s="15">
        <f ca="1">ES5*2-IF(ES5*2&gt;=Info!$B$32,Info!$B$32,0)</f>
        <v>106022772154978</v>
      </c>
      <c r="EU5" s="15">
        <f ca="1">ET5*2-IF(ET5*2&gt;=Info!$B$32,Info!$B$32,0)</f>
        <v>92729826795909</v>
      </c>
      <c r="EV5" s="15">
        <f ca="1">EU5*2-IF(EU5*2&gt;=Info!$B$32,Info!$B$32,0)</f>
        <v>66143936077771</v>
      </c>
      <c r="EW5" s="15">
        <f ca="1">EV5*2-IF(EV5*2&gt;=Info!$B$32,Info!$B$32,0)</f>
        <v>12972154641495</v>
      </c>
      <c r="EX5" s="15">
        <f ca="1">EW5*2-IF(EW5*2&gt;=Info!$B$32,Info!$B$32,0)</f>
        <v>25944309282990</v>
      </c>
      <c r="EY5" s="15">
        <f ca="1">EX5*2-IF(EX5*2&gt;=Info!$B$32,Info!$B$32,0)</f>
        <v>51888618565980</v>
      </c>
      <c r="EZ5" s="15">
        <f ca="1">EY5*2-IF(EY5*2&gt;=Info!$B$32,Info!$B$32,0)</f>
        <v>103777237131960</v>
      </c>
      <c r="FA5" s="15">
        <f ca="1">EZ5*2-IF(EZ5*2&gt;=Info!$B$32,Info!$B$32,0)</f>
        <v>88238756749873</v>
      </c>
    </row>
    <row r="6" spans="1:157">
      <c r="A6" s="8">
        <v>3</v>
      </c>
      <c r="B6" s="8">
        <f t="shared" si="101"/>
        <v>8</v>
      </c>
      <c r="C6" s="8">
        <f ca="1">MOD(MOD(SUMPRODUCT(--ISODD(INT(C5/D$2:K$2)),D6:K6),Info!$B$32)+MOD(SUMPRODUCT(--ISODD(INT(C5/L$2:S$2)),L6:S6),Info!$B$32)+MOD(SUMPRODUCT(--ISODD(INT(C5/T$2:AA$2)),T6:AA6),Info!$B$32)+MOD(SUMPRODUCT(--ISODD(INT(C5/AB$2:AI$2)),AB6:AI6),Info!$B$32)+MOD(SUMPRODUCT(--ISODD(INT(C5/AJ$2:AQ$2)),AJ6:AQ6),Info!$B$32)+MOD(SUMPRODUCT(--ISODD(INT(C5/AR$2:AY$2)),AR6:AY6),Info!$B$32)+MOD(SUMPRODUCT(--ISODD(INT(C5/AZ$2:BA$2)),AZ6:BA6),Info!$B$32),Info!$B$32)</f>
        <v>86730587513182</v>
      </c>
      <c r="D6" s="15">
        <f t="shared" ca="1" si="102"/>
        <v>1017809628098</v>
      </c>
      <c r="E6" s="15">
        <f ca="1">D6*2-IF(D6*2&gt;=Info!$B$32,Info!$B$32,0)</f>
        <v>2035619256196</v>
      </c>
      <c r="F6" s="15">
        <f ca="1">E6*2-IF(E6*2&gt;=Info!$B$32,Info!$B$32,0)</f>
        <v>4071238512392</v>
      </c>
      <c r="G6" s="15">
        <f ca="1">F6*2-IF(F6*2&gt;=Info!$B$32,Info!$B$32,0)</f>
        <v>8142477024784</v>
      </c>
      <c r="H6" s="15">
        <f ca="1">G6*2-IF(G6*2&gt;=Info!$B$32,Info!$B$32,0)</f>
        <v>16284954049568</v>
      </c>
      <c r="I6" s="15">
        <f ca="1">H6*2-IF(H6*2&gt;=Info!$B$32,Info!$B$32,0)</f>
        <v>32569908099136</v>
      </c>
      <c r="J6" s="15">
        <f ca="1">I6*2-IF(I6*2&gt;=Info!$B$32,Info!$B$32,0)</f>
        <v>65139816198272</v>
      </c>
      <c r="K6" s="15">
        <f ca="1">J6*2-IF(J6*2&gt;=Info!$B$32,Info!$B$32,0)</f>
        <v>10963914882497</v>
      </c>
      <c r="L6" s="15">
        <f ca="1">K6*2-IF(K6*2&gt;=Info!$B$32,Info!$B$32,0)</f>
        <v>21927829764994</v>
      </c>
      <c r="M6" s="15">
        <f ca="1">L6*2-IF(L6*2&gt;=Info!$B$32,Info!$B$32,0)</f>
        <v>43855659529988</v>
      </c>
      <c r="N6" s="15">
        <f ca="1">M6*2-IF(M6*2&gt;=Info!$B$32,Info!$B$32,0)</f>
        <v>87711319059976</v>
      </c>
      <c r="O6" s="15">
        <f ca="1">N6*2-IF(N6*2&gt;=Info!$B$32,Info!$B$32,0)</f>
        <v>56106920605905</v>
      </c>
      <c r="P6" s="15">
        <f ca="1">O6*2-IF(O6*2&gt;=Info!$B$32,Info!$B$32,0)</f>
        <v>112213841211810</v>
      </c>
      <c r="Q6" s="15">
        <f ca="1">P6*2-IF(P6*2&gt;=Info!$B$32,Info!$B$32,0)</f>
        <v>105111964909573</v>
      </c>
      <c r="R6" s="15">
        <f ca="1">Q6*2-IF(Q6*2&gt;=Info!$B$32,Info!$B$32,0)</f>
        <v>90908212305099</v>
      </c>
      <c r="S6" s="15">
        <f ca="1">R6*2-IF(R6*2&gt;=Info!$B$32,Info!$B$32,0)</f>
        <v>62500707096151</v>
      </c>
      <c r="T6" s="15">
        <f ca="1">S6*2-IF(S6*2&gt;=Info!$B$32,Info!$B$32,0)</f>
        <v>5685696678255</v>
      </c>
      <c r="U6" s="15">
        <f ca="1">T6*2-IF(T6*2&gt;=Info!$B$32,Info!$B$32,0)</f>
        <v>11371393356510</v>
      </c>
      <c r="V6" s="15">
        <f ca="1">U6*2-IF(U6*2&gt;=Info!$B$32,Info!$B$32,0)</f>
        <v>22742786713020</v>
      </c>
      <c r="W6" s="15">
        <f ca="1">V6*2-IF(V6*2&gt;=Info!$B$32,Info!$B$32,0)</f>
        <v>45485573426040</v>
      </c>
      <c r="X6" s="15">
        <f ca="1">W6*2-IF(W6*2&gt;=Info!$B$32,Info!$B$32,0)</f>
        <v>90971146852080</v>
      </c>
      <c r="Y6" s="15">
        <f ca="1">X6*2-IF(X6*2&gt;=Info!$B$32,Info!$B$32,0)</f>
        <v>62626576190113</v>
      </c>
      <c r="Z6" s="15">
        <f ca="1">Y6*2-IF(Y6*2&gt;=Info!$B$32,Info!$B$32,0)</f>
        <v>5937434866179</v>
      </c>
      <c r="AA6" s="15">
        <f ca="1">Z6*2-IF(Z6*2&gt;=Info!$B$32,Info!$B$32,0)</f>
        <v>11874869732358</v>
      </c>
      <c r="AB6" s="15">
        <f ca="1">AA6*2-IF(AA6*2&gt;=Info!$B$32,Info!$B$32,0)</f>
        <v>23749739464716</v>
      </c>
      <c r="AC6" s="15">
        <f ca="1">AB6*2-IF(AB6*2&gt;=Info!$B$32,Info!$B$32,0)</f>
        <v>47499478929432</v>
      </c>
      <c r="AD6" s="15">
        <f ca="1">AC6*2-IF(AC6*2&gt;=Info!$B$32,Info!$B$32,0)</f>
        <v>94998957858864</v>
      </c>
      <c r="AE6" s="15">
        <f ca="1">AD6*2-IF(AD6*2&gt;=Info!$B$32,Info!$B$32,0)</f>
        <v>70682198203681</v>
      </c>
      <c r="AF6" s="15">
        <f ca="1">AE6*2-IF(AE6*2&gt;=Info!$B$32,Info!$B$32,0)</f>
        <v>22048678893315</v>
      </c>
      <c r="AG6" s="15">
        <f ca="1">AF6*2-IF(AF6*2&gt;=Info!$B$32,Info!$B$32,0)</f>
        <v>44097357786630</v>
      </c>
      <c r="AH6" s="15">
        <f ca="1">AG6*2-IF(AG6*2&gt;=Info!$B$32,Info!$B$32,0)</f>
        <v>88194715573260</v>
      </c>
      <c r="AI6" s="15">
        <f ca="1">AH6*2-IF(AH6*2&gt;=Info!$B$32,Info!$B$32,0)</f>
        <v>57073713632473</v>
      </c>
      <c r="AJ6" s="15">
        <f ca="1">AI6*2-IF(AI6*2&gt;=Info!$B$32,Info!$B$32,0)</f>
        <v>114147427264946</v>
      </c>
      <c r="AK6" s="15">
        <f ca="1">AJ6*2-IF(AJ6*2&gt;=Info!$B$32,Info!$B$32,0)</f>
        <v>108979137015845</v>
      </c>
      <c r="AL6" s="15">
        <f ca="1">AK6*2-IF(AK6*2&gt;=Info!$B$32,Info!$B$32,0)</f>
        <v>98642556517643</v>
      </c>
      <c r="AM6" s="15">
        <f ca="1">AL6*2-IF(AL6*2&gt;=Info!$B$32,Info!$B$32,0)</f>
        <v>77969395521239</v>
      </c>
      <c r="AN6" s="15">
        <f ca="1">AM6*2-IF(AM6*2&gt;=Info!$B$32,Info!$B$32,0)</f>
        <v>36623073528431</v>
      </c>
      <c r="AO6" s="15">
        <f ca="1">AN6*2-IF(AN6*2&gt;=Info!$B$32,Info!$B$32,0)</f>
        <v>73246147056862</v>
      </c>
      <c r="AP6" s="15">
        <f ca="1">AO6*2-IF(AO6*2&gt;=Info!$B$32,Info!$B$32,0)</f>
        <v>27176576599677</v>
      </c>
      <c r="AQ6" s="15">
        <f ca="1">AP6*2-IF(AP6*2&gt;=Info!$B$32,Info!$B$32,0)</f>
        <v>54353153199354</v>
      </c>
      <c r="AR6" s="15">
        <f ca="1">AQ6*2-IF(AQ6*2&gt;=Info!$B$32,Info!$B$32,0)</f>
        <v>108706306398708</v>
      </c>
      <c r="AS6" s="15">
        <f ca="1">AR6*2-IF(AR6*2&gt;=Info!$B$32,Info!$B$32,0)</f>
        <v>98096895283369</v>
      </c>
      <c r="AT6" s="15">
        <f ca="1">AS6*2-IF(AS6*2&gt;=Info!$B$32,Info!$B$32,0)</f>
        <v>76878073052691</v>
      </c>
      <c r="AU6" s="15">
        <f ca="1">AT6*2-IF(AT6*2&gt;=Info!$B$32,Info!$B$32,0)</f>
        <v>34440428591335</v>
      </c>
      <c r="AV6" s="15">
        <f ca="1">AU6*2-IF(AU6*2&gt;=Info!$B$32,Info!$B$32,0)</f>
        <v>68880857182670</v>
      </c>
      <c r="AW6" s="15">
        <f ca="1">AV6*2-IF(AV6*2&gt;=Info!$B$32,Info!$B$32,0)</f>
        <v>18445996851293</v>
      </c>
      <c r="AX6" s="15">
        <f ca="1">AW6*2-IF(AW6*2&gt;=Info!$B$32,Info!$B$32,0)</f>
        <v>36891993702586</v>
      </c>
      <c r="AY6" s="15">
        <f ca="1">AX6*2-IF(AX6*2&gt;=Info!$B$32,Info!$B$32,0)</f>
        <v>73783987405172</v>
      </c>
      <c r="AZ6" s="15">
        <f ca="1">AY6*2-IF(AY6*2&gt;=Info!$B$32,Info!$B$32,0)</f>
        <v>28252257296297</v>
      </c>
      <c r="BA6" s="15">
        <f ca="1">AZ6*2-IF(AZ6*2&gt;=Info!$B$32,Info!$B$32,0)</f>
        <v>56504514592594</v>
      </c>
      <c r="BB6" s="8">
        <f ca="1">MOD(MOD(SUMPRODUCT(--ISODD(INT(BB5/BC$2:BJ$2)),BC6:BJ6),Info!$B$32)+MOD(SUMPRODUCT(--ISODD(INT(BB5/BK$2:BR$2)),BK6:BR6),Info!$B$32)+MOD(SUMPRODUCT(--ISODD(INT(BB5/BS$2:BZ$2)),BS6:BZ6),Info!$B$32)+MOD(SUMPRODUCT(--ISODD(INT(BB5/CA$2:CH$2)),CA6:CH6),Info!$B$32)+MOD(SUMPRODUCT(--ISODD(INT(BB5/CI$2:CP$2)),CI6:CP6),Info!$B$32)+MOD(SUMPRODUCT(--ISODD(INT(BB5/CQ$2:CX$2)),CQ6:CX6),Info!$B$32)+MOD(SUMPRODUCT(--ISODD(INT(BB5/CY$2:CZ$2)),CY6:CZ6),Info!$B$32),Info!$B$32)</f>
        <v>4067444655108</v>
      </c>
      <c r="BC6" s="15">
        <f t="shared" ca="1" si="103"/>
        <v>1017809628097</v>
      </c>
      <c r="BD6" s="15">
        <f ca="1">BC6*2-IF(BC6*2&gt;=Info!$B$32,Info!$B$32,0)</f>
        <v>2035619256194</v>
      </c>
      <c r="BE6" s="15">
        <f ca="1">BD6*2-IF(BD6*2&gt;=Info!$B$32,Info!$B$32,0)</f>
        <v>4071238512388</v>
      </c>
      <c r="BF6" s="15">
        <f ca="1">BE6*2-IF(BE6*2&gt;=Info!$B$32,Info!$B$32,0)</f>
        <v>8142477024776</v>
      </c>
      <c r="BG6" s="15">
        <f ca="1">BF6*2-IF(BF6*2&gt;=Info!$B$32,Info!$B$32,0)</f>
        <v>16284954049552</v>
      </c>
      <c r="BH6" s="15">
        <f ca="1">BG6*2-IF(BG6*2&gt;=Info!$B$32,Info!$B$32,0)</f>
        <v>32569908099104</v>
      </c>
      <c r="BI6" s="15">
        <f ca="1">BH6*2-IF(BH6*2&gt;=Info!$B$32,Info!$B$32,0)</f>
        <v>65139816198208</v>
      </c>
      <c r="BJ6" s="15">
        <f ca="1">BI6*2-IF(BI6*2&gt;=Info!$B$32,Info!$B$32,0)</f>
        <v>10963914882369</v>
      </c>
      <c r="BK6" s="15">
        <f ca="1">BJ6*2-IF(BJ6*2&gt;=Info!$B$32,Info!$B$32,0)</f>
        <v>21927829764738</v>
      </c>
      <c r="BL6" s="15">
        <f ca="1">BK6*2-IF(BK6*2&gt;=Info!$B$32,Info!$B$32,0)</f>
        <v>43855659529476</v>
      </c>
      <c r="BM6" s="15">
        <f ca="1">BL6*2-IF(BL6*2&gt;=Info!$B$32,Info!$B$32,0)</f>
        <v>87711319058952</v>
      </c>
      <c r="BN6" s="15">
        <f ca="1">BM6*2-IF(BM6*2&gt;=Info!$B$32,Info!$B$32,0)</f>
        <v>56106920603857</v>
      </c>
      <c r="BO6" s="15">
        <f ca="1">BN6*2-IF(BN6*2&gt;=Info!$B$32,Info!$B$32,0)</f>
        <v>112213841207714</v>
      </c>
      <c r="BP6" s="15">
        <f ca="1">BO6*2-IF(BO6*2&gt;=Info!$B$32,Info!$B$32,0)</f>
        <v>105111964901381</v>
      </c>
      <c r="BQ6" s="15">
        <f ca="1">BP6*2-IF(BP6*2&gt;=Info!$B$32,Info!$B$32,0)</f>
        <v>90908212288715</v>
      </c>
      <c r="BR6" s="15">
        <f ca="1">BQ6*2-IF(BQ6*2&gt;=Info!$B$32,Info!$B$32,0)</f>
        <v>62500707063383</v>
      </c>
      <c r="BS6" s="15">
        <f ca="1">BR6*2-IF(BR6*2&gt;=Info!$B$32,Info!$B$32,0)</f>
        <v>5685696612719</v>
      </c>
      <c r="BT6" s="15">
        <f ca="1">BS6*2-IF(BS6*2&gt;=Info!$B$32,Info!$B$32,0)</f>
        <v>11371393225438</v>
      </c>
      <c r="BU6" s="15">
        <f ca="1">BT6*2-IF(BT6*2&gt;=Info!$B$32,Info!$B$32,0)</f>
        <v>22742786450876</v>
      </c>
      <c r="BV6" s="15">
        <f ca="1">BU6*2-IF(BU6*2&gt;=Info!$B$32,Info!$B$32,0)</f>
        <v>45485572901752</v>
      </c>
      <c r="BW6" s="15">
        <f ca="1">BV6*2-IF(BV6*2&gt;=Info!$B$32,Info!$B$32,0)</f>
        <v>90971145803504</v>
      </c>
      <c r="BX6" s="15">
        <f ca="1">BW6*2-IF(BW6*2&gt;=Info!$B$32,Info!$B$32,0)</f>
        <v>62626574092961</v>
      </c>
      <c r="BY6" s="15">
        <f ca="1">BX6*2-IF(BX6*2&gt;=Info!$B$32,Info!$B$32,0)</f>
        <v>5937430671875</v>
      </c>
      <c r="BZ6" s="15">
        <f ca="1">BY6*2-IF(BY6*2&gt;=Info!$B$32,Info!$B$32,0)</f>
        <v>11874861343750</v>
      </c>
      <c r="CA6" s="15">
        <f ca="1">BZ6*2-IF(BZ6*2&gt;=Info!$B$32,Info!$B$32,0)</f>
        <v>23749722687500</v>
      </c>
      <c r="CB6" s="15">
        <f ca="1">CA6*2-IF(CA6*2&gt;=Info!$B$32,Info!$B$32,0)</f>
        <v>47499445375000</v>
      </c>
      <c r="CC6" s="15">
        <f ca="1">CB6*2-IF(CB6*2&gt;=Info!$B$32,Info!$B$32,0)</f>
        <v>94998890750000</v>
      </c>
      <c r="CD6" s="15">
        <f ca="1">CC6*2-IF(CC6*2&gt;=Info!$B$32,Info!$B$32,0)</f>
        <v>70682063985953</v>
      </c>
      <c r="CE6" s="15">
        <f ca="1">CD6*2-IF(CD6*2&gt;=Info!$B$32,Info!$B$32,0)</f>
        <v>22048410457859</v>
      </c>
      <c r="CF6" s="15">
        <f ca="1">CE6*2-IF(CE6*2&gt;=Info!$B$32,Info!$B$32,0)</f>
        <v>44096820915718</v>
      </c>
      <c r="CG6" s="15">
        <f ca="1">CF6*2-IF(CF6*2&gt;=Info!$B$32,Info!$B$32,0)</f>
        <v>88193641831436</v>
      </c>
      <c r="CH6" s="15">
        <f ca="1">CG6*2-IF(CG6*2&gt;=Info!$B$32,Info!$B$32,0)</f>
        <v>57071566148825</v>
      </c>
      <c r="CI6" s="15">
        <f ca="1">CH6*2-IF(CH6*2&gt;=Info!$B$32,Info!$B$32,0)</f>
        <v>114143132297650</v>
      </c>
      <c r="CJ6" s="15">
        <f ca="1">CI6*2-IF(CI6*2&gt;=Info!$B$32,Info!$B$32,0)</f>
        <v>108970547081253</v>
      </c>
      <c r="CK6" s="15">
        <f ca="1">CJ6*2-IF(CJ6*2&gt;=Info!$B$32,Info!$B$32,0)</f>
        <v>98625376648459</v>
      </c>
      <c r="CL6" s="15">
        <f ca="1">CK6*2-IF(CK6*2&gt;=Info!$B$32,Info!$B$32,0)</f>
        <v>77935035782871</v>
      </c>
      <c r="CM6" s="15">
        <f ca="1">CL6*2-IF(CL6*2&gt;=Info!$B$32,Info!$B$32,0)</f>
        <v>36554354051695</v>
      </c>
      <c r="CN6" s="15">
        <f ca="1">CM6*2-IF(CM6*2&gt;=Info!$B$32,Info!$B$32,0)</f>
        <v>73108708103390</v>
      </c>
      <c r="CO6" s="15">
        <f ca="1">CN6*2-IF(CN6*2&gt;=Info!$B$32,Info!$B$32,0)</f>
        <v>26901698692733</v>
      </c>
      <c r="CP6" s="15">
        <f ca="1">CO6*2-IF(CO6*2&gt;=Info!$B$32,Info!$B$32,0)</f>
        <v>53803397385466</v>
      </c>
      <c r="CQ6" s="15">
        <f ca="1">CP6*2-IF(CP6*2&gt;=Info!$B$32,Info!$B$32,0)</f>
        <v>107606794770932</v>
      </c>
      <c r="CR6" s="15">
        <f ca="1">CQ6*2-IF(CQ6*2&gt;=Info!$B$32,Info!$B$32,0)</f>
        <v>95897872027817</v>
      </c>
      <c r="CS6" s="15">
        <f ca="1">CR6*2-IF(CR6*2&gt;=Info!$B$32,Info!$B$32,0)</f>
        <v>72480026541587</v>
      </c>
      <c r="CT6" s="15">
        <f ca="1">CS6*2-IF(CS6*2&gt;=Info!$B$32,Info!$B$32,0)</f>
        <v>25644335569127</v>
      </c>
      <c r="CU6" s="15">
        <f ca="1">CT6*2-IF(CT6*2&gt;=Info!$B$32,Info!$B$32,0)</f>
        <v>51288671138254</v>
      </c>
      <c r="CV6" s="15">
        <f ca="1">CU6*2-IF(CU6*2&gt;=Info!$B$32,Info!$B$32,0)</f>
        <v>102577342276508</v>
      </c>
      <c r="CW6" s="15">
        <f ca="1">CV6*2-IF(CV6*2&gt;=Info!$B$32,Info!$B$32,0)</f>
        <v>85838967038969</v>
      </c>
      <c r="CX6" s="15">
        <f ca="1">CW6*2-IF(CW6*2&gt;=Info!$B$32,Info!$B$32,0)</f>
        <v>52362216563891</v>
      </c>
      <c r="CY6" s="15">
        <f ca="1">CX6*2-IF(CX6*2&gt;=Info!$B$32,Info!$B$32,0)</f>
        <v>104724433127782</v>
      </c>
      <c r="CZ6" s="15">
        <f ca="1">CY6*2-IF(CY6*2&gt;=Info!$B$32,Info!$B$32,0)</f>
        <v>90133148741517</v>
      </c>
      <c r="DA6" s="8">
        <f t="shared" si="104"/>
        <v>12717697759582</v>
      </c>
      <c r="DB6" s="8">
        <f ca="1">IF(ISODD(DA6),MOD(DB5+MOD(SUMPRODUCT(--ISODD(INT(C6/DD$2:DK$2)),DD6:DK6),Info!$B$32)+MOD(SUMPRODUCT(--ISODD(INT(C6/DL$2:DS$2)),DL6:DS6),Info!$B$32)+MOD(SUMPRODUCT(--ISODD(INT(C6/DT$2:EA$2)),DT6:EA6),Info!$B$32)+MOD(SUMPRODUCT(--ISODD(INT(C6/EB$2:EI$2)),EB6:EI6),Info!$B$32)+MOD(SUMPRODUCT(--ISODD(INT(C6/EJ$2:EQ$2)),EJ6:EQ6),Info!$B$32)+MOD(SUMPRODUCT(--ISODD(INT(C6/ER$2:EY$2)),ER6:EY6),Info!$B$32)+MOD(SUMPRODUCT(--ISODD(INT(C6/EZ$2:FA$2)),EZ6:FA6),Info!$B$32),Info!$B$32),DB5)</f>
        <v>28736790162174</v>
      </c>
      <c r="DC6" s="8">
        <f ca="1">IF(ISODD(DA6),MOD(MOD(SUMPRODUCT(--ISODD(INT(BB6/DD$2:DK$2)),DD6:DK6),Info!$B$32)+MOD(SUMPRODUCT(--ISODD(INT(BB6/DL$2:DS$2)),DL6:DS6),Info!$B$32)+MOD(SUMPRODUCT(--ISODD(INT(BB6/DT$2:EA$2)),DT6:EA6),Info!$B$32)+MOD(SUMPRODUCT(--ISODD(INT(BB6/EB$2:EI$2)),EB6:EI6),Info!$B$32)+MOD(SUMPRODUCT(--ISODD(INT(BB6/EJ$2:EQ$2)),EJ6:EQ6),Info!$B$32)+MOD(SUMPRODUCT(--ISODD(INT(BB6/ER$2:EY$2)),ER6:EY6),Info!$B$32)+MOD(SUMPRODUCT(--ISODD(INT(BB6/EZ$2:FA$2)),EZ6:FA6),Info!$B$32),Info!$B$32),DC5)</f>
        <v>64029563937410</v>
      </c>
      <c r="DD6" s="15">
        <f t="shared" ca="1" si="100"/>
        <v>64029563937410</v>
      </c>
      <c r="DE6" s="15">
        <f ca="1">DD6*2-IF(DD6*2&gt;=Info!$B$32,Info!$B$32,0)</f>
        <v>8743410360773</v>
      </c>
      <c r="DF6" s="15">
        <f ca="1">DE6*2-IF(DE6*2&gt;=Info!$B$32,Info!$B$32,0)</f>
        <v>17486820721546</v>
      </c>
      <c r="DG6" s="15">
        <f ca="1">DF6*2-IF(DF6*2&gt;=Info!$B$32,Info!$B$32,0)</f>
        <v>34973641443092</v>
      </c>
      <c r="DH6" s="15">
        <f ca="1">DG6*2-IF(DG6*2&gt;=Info!$B$32,Info!$B$32,0)</f>
        <v>69947282886184</v>
      </c>
      <c r="DI6" s="15">
        <f ca="1">DH6*2-IF(DH6*2&gt;=Info!$B$32,Info!$B$32,0)</f>
        <v>20578848258321</v>
      </c>
      <c r="DJ6" s="15">
        <f ca="1">DI6*2-IF(DI6*2&gt;=Info!$B$32,Info!$B$32,0)</f>
        <v>41157696516642</v>
      </c>
      <c r="DK6" s="15">
        <f ca="1">DJ6*2-IF(DJ6*2&gt;=Info!$B$32,Info!$B$32,0)</f>
        <v>82315393033284</v>
      </c>
      <c r="DL6" s="15">
        <f ca="1">DK6*2-IF(DK6*2&gt;=Info!$B$32,Info!$B$32,0)</f>
        <v>45315068552521</v>
      </c>
      <c r="DM6" s="15">
        <f ca="1">DL6*2-IF(DL6*2&gt;=Info!$B$32,Info!$B$32,0)</f>
        <v>90630137105042</v>
      </c>
      <c r="DN6" s="15">
        <f ca="1">DM6*2-IF(DM6*2&gt;=Info!$B$32,Info!$B$32,0)</f>
        <v>61944556696037</v>
      </c>
      <c r="DO6" s="15">
        <f ca="1">DN6*2-IF(DN6*2&gt;=Info!$B$32,Info!$B$32,0)</f>
        <v>4573395878027</v>
      </c>
      <c r="DP6" s="15">
        <f ca="1">DO6*2-IF(DO6*2&gt;=Info!$B$32,Info!$B$32,0)</f>
        <v>9146791756054</v>
      </c>
      <c r="DQ6" s="15">
        <f ca="1">DP6*2-IF(DP6*2&gt;=Info!$B$32,Info!$B$32,0)</f>
        <v>18293583512108</v>
      </c>
      <c r="DR6" s="15">
        <f ca="1">DQ6*2-IF(DQ6*2&gt;=Info!$B$32,Info!$B$32,0)</f>
        <v>36587167024216</v>
      </c>
      <c r="DS6" s="15">
        <f ca="1">DR6*2-IF(DR6*2&gt;=Info!$B$32,Info!$B$32,0)</f>
        <v>73174334048432</v>
      </c>
      <c r="DT6" s="15">
        <f ca="1">DS6*2-IF(DS6*2&gt;=Info!$B$32,Info!$B$32,0)</f>
        <v>27032950582817</v>
      </c>
      <c r="DU6" s="15">
        <f ca="1">DT6*2-IF(DT6*2&gt;=Info!$B$32,Info!$B$32,0)</f>
        <v>54065901165634</v>
      </c>
      <c r="DV6" s="15">
        <f ca="1">DU6*2-IF(DU6*2&gt;=Info!$B$32,Info!$B$32,0)</f>
        <v>108131802331268</v>
      </c>
      <c r="DW6" s="15">
        <f ca="1">DV6*2-IF(DV6*2&gt;=Info!$B$32,Info!$B$32,0)</f>
        <v>96947887148489</v>
      </c>
      <c r="DX6" s="15">
        <f ca="1">DW6*2-IF(DW6*2&gt;=Info!$B$32,Info!$B$32,0)</f>
        <v>74580056782931</v>
      </c>
      <c r="DY6" s="15">
        <f ca="1">DX6*2-IF(DX6*2&gt;=Info!$B$32,Info!$B$32,0)</f>
        <v>29844396051815</v>
      </c>
      <c r="DZ6" s="15">
        <f ca="1">DY6*2-IF(DY6*2&gt;=Info!$B$32,Info!$B$32,0)</f>
        <v>59688792103630</v>
      </c>
      <c r="EA6" s="15">
        <f ca="1">DZ6*2-IF(DZ6*2&gt;=Info!$B$32,Info!$B$32,0)</f>
        <v>61866693213</v>
      </c>
      <c r="EB6" s="15">
        <f ca="1">EA6*2-IF(EA6*2&gt;=Info!$B$32,Info!$B$32,0)</f>
        <v>123733386426</v>
      </c>
      <c r="EC6" s="15">
        <f ca="1">EB6*2-IF(EB6*2&gt;=Info!$B$32,Info!$B$32,0)</f>
        <v>247466772852</v>
      </c>
      <c r="ED6" s="15">
        <f ca="1">EC6*2-IF(EC6*2&gt;=Info!$B$32,Info!$B$32,0)</f>
        <v>494933545704</v>
      </c>
      <c r="EE6" s="15">
        <f ca="1">ED6*2-IF(ED6*2&gt;=Info!$B$32,Info!$B$32,0)</f>
        <v>989867091408</v>
      </c>
      <c r="EF6" s="15">
        <f ca="1">EE6*2-IF(EE6*2&gt;=Info!$B$32,Info!$B$32,0)</f>
        <v>1979734182816</v>
      </c>
      <c r="EG6" s="15">
        <f ca="1">EF6*2-IF(EF6*2&gt;=Info!$B$32,Info!$B$32,0)</f>
        <v>3959468365632</v>
      </c>
      <c r="EH6" s="15">
        <f ca="1">EG6*2-IF(EG6*2&gt;=Info!$B$32,Info!$B$32,0)</f>
        <v>7918936731264</v>
      </c>
      <c r="EI6" s="15">
        <f ca="1">EH6*2-IF(EH6*2&gt;=Info!$B$32,Info!$B$32,0)</f>
        <v>15837873462528</v>
      </c>
      <c r="EJ6" s="15">
        <f ca="1">EI6*2-IF(EI6*2&gt;=Info!$B$32,Info!$B$32,0)</f>
        <v>31675746925056</v>
      </c>
      <c r="EK6" s="15">
        <f ca="1">EJ6*2-IF(EJ6*2&gt;=Info!$B$32,Info!$B$32,0)</f>
        <v>63351493850112</v>
      </c>
      <c r="EL6" s="15">
        <f ca="1">EK6*2-IF(EK6*2&gt;=Info!$B$32,Info!$B$32,0)</f>
        <v>7387270186177</v>
      </c>
      <c r="EM6" s="15">
        <f ca="1">EL6*2-IF(EL6*2&gt;=Info!$B$32,Info!$B$32,0)</f>
        <v>14774540372354</v>
      </c>
      <c r="EN6" s="15">
        <f ca="1">EM6*2-IF(EM6*2&gt;=Info!$B$32,Info!$B$32,0)</f>
        <v>29549080744708</v>
      </c>
      <c r="EO6" s="15">
        <f ca="1">EN6*2-IF(EN6*2&gt;=Info!$B$32,Info!$B$32,0)</f>
        <v>59098161489416</v>
      </c>
      <c r="EP6" s="15">
        <f ca="1">EO6*2-IF(EO6*2&gt;=Info!$B$32,Info!$B$32,0)</f>
        <v>118196322978832</v>
      </c>
      <c r="EQ6" s="15">
        <f ca="1">EP6*2-IF(EP6*2&gt;=Info!$B$32,Info!$B$32,0)</f>
        <v>117076928443617</v>
      </c>
      <c r="ER6" s="15">
        <f ca="1">EQ6*2-IF(EQ6*2&gt;=Info!$B$32,Info!$B$32,0)</f>
        <v>114838139373187</v>
      </c>
      <c r="ES6" s="15">
        <f ca="1">ER6*2-IF(ER6*2&gt;=Info!$B$32,Info!$B$32,0)</f>
        <v>110360561232327</v>
      </c>
      <c r="ET6" s="15">
        <f ca="1">ES6*2-IF(ES6*2&gt;=Info!$B$32,Info!$B$32,0)</f>
        <v>101405404950607</v>
      </c>
      <c r="EU6" s="15">
        <f ca="1">ET6*2-IF(ET6*2&gt;=Info!$B$32,Info!$B$32,0)</f>
        <v>83495092387167</v>
      </c>
      <c r="EV6" s="15">
        <f ca="1">EU6*2-IF(EU6*2&gt;=Info!$B$32,Info!$B$32,0)</f>
        <v>47674467260287</v>
      </c>
      <c r="EW6" s="15">
        <f ca="1">EV6*2-IF(EV6*2&gt;=Info!$B$32,Info!$B$32,0)</f>
        <v>95348934520574</v>
      </c>
      <c r="EX6" s="15">
        <f ca="1">EW6*2-IF(EW6*2&gt;=Info!$B$32,Info!$B$32,0)</f>
        <v>71382151527101</v>
      </c>
      <c r="EY6" s="15">
        <f ca="1">EX6*2-IF(EX6*2&gt;=Info!$B$32,Info!$B$32,0)</f>
        <v>23448585540155</v>
      </c>
      <c r="EZ6" s="15">
        <f ca="1">EY6*2-IF(EY6*2&gt;=Info!$B$32,Info!$B$32,0)</f>
        <v>46897171080310</v>
      </c>
      <c r="FA6" s="15">
        <f ca="1">EZ6*2-IF(EZ6*2&gt;=Info!$B$32,Info!$B$32,0)</f>
        <v>93794342160620</v>
      </c>
    </row>
    <row r="7" spans="1:157">
      <c r="A7" s="8">
        <v>4</v>
      </c>
      <c r="B7" s="8">
        <f t="shared" si="101"/>
        <v>16</v>
      </c>
      <c r="C7" s="8">
        <f ca="1">MOD(MOD(SUMPRODUCT(--ISODD(INT(C6/D$2:K$2)),D7:K7),Info!$B$32)+MOD(SUMPRODUCT(--ISODD(INT(C6/L$2:S$2)),L7:S7),Info!$B$32)+MOD(SUMPRODUCT(--ISODD(INT(C6/T$2:AA$2)),T7:AA7),Info!$B$32)+MOD(SUMPRODUCT(--ISODD(INT(C6/AB$2:AI$2)),AB7:AI7),Info!$B$32)+MOD(SUMPRODUCT(--ISODD(INT(C6/AJ$2:AQ$2)),AJ7:AQ7),Info!$B$32)+MOD(SUMPRODUCT(--ISODD(INT(C6/AR$2:AY$2)),AR7:AY7),Info!$B$32)+MOD(SUMPRODUCT(--ISODD(INT(C6/AZ$2:BA$2)),AZ7:BA7),Info!$B$32),Info!$B$32)</f>
        <v>87706038865526</v>
      </c>
      <c r="D7" s="15">
        <f t="shared" ca="1" si="102"/>
        <v>4067444655109</v>
      </c>
      <c r="E7" s="15">
        <f ca="1">D7*2-IF(D7*2&gt;=Info!$B$32,Info!$B$32,0)</f>
        <v>8134889310218</v>
      </c>
      <c r="F7" s="15">
        <f ca="1">E7*2-IF(E7*2&gt;=Info!$B$32,Info!$B$32,0)</f>
        <v>16269778620436</v>
      </c>
      <c r="G7" s="15">
        <f ca="1">F7*2-IF(F7*2&gt;=Info!$B$32,Info!$B$32,0)</f>
        <v>32539557240872</v>
      </c>
      <c r="H7" s="15">
        <f ca="1">G7*2-IF(G7*2&gt;=Info!$B$32,Info!$B$32,0)</f>
        <v>65079114481744</v>
      </c>
      <c r="I7" s="15">
        <f ca="1">H7*2-IF(H7*2&gt;=Info!$B$32,Info!$B$32,0)</f>
        <v>10842511449441</v>
      </c>
      <c r="J7" s="15">
        <f ca="1">I7*2-IF(I7*2&gt;=Info!$B$32,Info!$B$32,0)</f>
        <v>21685022898882</v>
      </c>
      <c r="K7" s="15">
        <f ca="1">J7*2-IF(J7*2&gt;=Info!$B$32,Info!$B$32,0)</f>
        <v>43370045797764</v>
      </c>
      <c r="L7" s="15">
        <f ca="1">K7*2-IF(K7*2&gt;=Info!$B$32,Info!$B$32,0)</f>
        <v>86740091595528</v>
      </c>
      <c r="M7" s="15">
        <f ca="1">L7*2-IF(L7*2&gt;=Info!$B$32,Info!$B$32,0)</f>
        <v>54164465677009</v>
      </c>
      <c r="N7" s="15">
        <f ca="1">M7*2-IF(M7*2&gt;=Info!$B$32,Info!$B$32,0)</f>
        <v>108328931354018</v>
      </c>
      <c r="O7" s="15">
        <f ca="1">N7*2-IF(N7*2&gt;=Info!$B$32,Info!$B$32,0)</f>
        <v>97342145193989</v>
      </c>
      <c r="P7" s="15">
        <f ca="1">O7*2-IF(O7*2&gt;=Info!$B$32,Info!$B$32,0)</f>
        <v>75368572873931</v>
      </c>
      <c r="Q7" s="15">
        <f ca="1">P7*2-IF(P7*2&gt;=Info!$B$32,Info!$B$32,0)</f>
        <v>31421428233815</v>
      </c>
      <c r="R7" s="15">
        <f ca="1">Q7*2-IF(Q7*2&gt;=Info!$B$32,Info!$B$32,0)</f>
        <v>62842856467630</v>
      </c>
      <c r="S7" s="15">
        <f ca="1">R7*2-IF(R7*2&gt;=Info!$B$32,Info!$B$32,0)</f>
        <v>6369995421213</v>
      </c>
      <c r="T7" s="15">
        <f ca="1">S7*2-IF(S7*2&gt;=Info!$B$32,Info!$B$32,0)</f>
        <v>12739990842426</v>
      </c>
      <c r="U7" s="15">
        <f ca="1">T7*2-IF(T7*2&gt;=Info!$B$32,Info!$B$32,0)</f>
        <v>25479981684852</v>
      </c>
      <c r="V7" s="15">
        <f ca="1">U7*2-IF(U7*2&gt;=Info!$B$32,Info!$B$32,0)</f>
        <v>50959963369704</v>
      </c>
      <c r="W7" s="15">
        <f ca="1">V7*2-IF(V7*2&gt;=Info!$B$32,Info!$B$32,0)</f>
        <v>101919926739408</v>
      </c>
      <c r="X7" s="15">
        <f ca="1">W7*2-IF(W7*2&gt;=Info!$B$32,Info!$B$32,0)</f>
        <v>84524135964769</v>
      </c>
      <c r="Y7" s="15">
        <f ca="1">X7*2-IF(X7*2&gt;=Info!$B$32,Info!$B$32,0)</f>
        <v>49732554415491</v>
      </c>
      <c r="Z7" s="15">
        <f ca="1">Y7*2-IF(Y7*2&gt;=Info!$B$32,Info!$B$32,0)</f>
        <v>99465108830982</v>
      </c>
      <c r="AA7" s="15">
        <f ca="1">Z7*2-IF(Z7*2&gt;=Info!$B$32,Info!$B$32,0)</f>
        <v>79614500147917</v>
      </c>
      <c r="AB7" s="15">
        <f ca="1">AA7*2-IF(AA7*2&gt;=Info!$B$32,Info!$B$32,0)</f>
        <v>39913282781787</v>
      </c>
      <c r="AC7" s="15">
        <f ca="1">AB7*2-IF(AB7*2&gt;=Info!$B$32,Info!$B$32,0)</f>
        <v>79826565563574</v>
      </c>
      <c r="AD7" s="15">
        <f ca="1">AC7*2-IF(AC7*2&gt;=Info!$B$32,Info!$B$32,0)</f>
        <v>40337413613101</v>
      </c>
      <c r="AE7" s="15">
        <f ca="1">AD7*2-IF(AD7*2&gt;=Info!$B$32,Info!$B$32,0)</f>
        <v>80674827226202</v>
      </c>
      <c r="AF7" s="15">
        <f ca="1">AE7*2-IF(AE7*2&gt;=Info!$B$32,Info!$B$32,0)</f>
        <v>42033936938357</v>
      </c>
      <c r="AG7" s="15">
        <f ca="1">AF7*2-IF(AF7*2&gt;=Info!$B$32,Info!$B$32,0)</f>
        <v>84067873876714</v>
      </c>
      <c r="AH7" s="15">
        <f ca="1">AG7*2-IF(AG7*2&gt;=Info!$B$32,Info!$B$32,0)</f>
        <v>48820030239381</v>
      </c>
      <c r="AI7" s="15">
        <f ca="1">AH7*2-IF(AH7*2&gt;=Info!$B$32,Info!$B$32,0)</f>
        <v>97640060478762</v>
      </c>
      <c r="AJ7" s="15">
        <f ca="1">AI7*2-IF(AI7*2&gt;=Info!$B$32,Info!$B$32,0)</f>
        <v>75964403443477</v>
      </c>
      <c r="AK7" s="15">
        <f ca="1">AJ7*2-IF(AJ7*2&gt;=Info!$B$32,Info!$B$32,0)</f>
        <v>32613089372907</v>
      </c>
      <c r="AL7" s="15">
        <f ca="1">AK7*2-IF(AK7*2&gt;=Info!$B$32,Info!$B$32,0)</f>
        <v>65226178745814</v>
      </c>
      <c r="AM7" s="15">
        <f ca="1">AL7*2-IF(AL7*2&gt;=Info!$B$32,Info!$B$32,0)</f>
        <v>11136639977581</v>
      </c>
      <c r="AN7" s="15">
        <f ca="1">AM7*2-IF(AM7*2&gt;=Info!$B$32,Info!$B$32,0)</f>
        <v>22273279955162</v>
      </c>
      <c r="AO7" s="15">
        <f ca="1">AN7*2-IF(AN7*2&gt;=Info!$B$32,Info!$B$32,0)</f>
        <v>44546559910324</v>
      </c>
      <c r="AP7" s="15">
        <f ca="1">AO7*2-IF(AO7*2&gt;=Info!$B$32,Info!$B$32,0)</f>
        <v>89093119820648</v>
      </c>
      <c r="AQ7" s="15">
        <f ca="1">AP7*2-IF(AP7*2&gt;=Info!$B$32,Info!$B$32,0)</f>
        <v>58870522127249</v>
      </c>
      <c r="AR7" s="15">
        <f ca="1">AQ7*2-IF(AQ7*2&gt;=Info!$B$32,Info!$B$32,0)</f>
        <v>117741044254498</v>
      </c>
      <c r="AS7" s="15">
        <f ca="1">AR7*2-IF(AR7*2&gt;=Info!$B$32,Info!$B$32,0)</f>
        <v>116166370994949</v>
      </c>
      <c r="AT7" s="15">
        <f ca="1">AS7*2-IF(AS7*2&gt;=Info!$B$32,Info!$B$32,0)</f>
        <v>113017024475851</v>
      </c>
      <c r="AU7" s="15">
        <f ca="1">AT7*2-IF(AT7*2&gt;=Info!$B$32,Info!$B$32,0)</f>
        <v>106718331437655</v>
      </c>
      <c r="AV7" s="15">
        <f ca="1">AU7*2-IF(AU7*2&gt;=Info!$B$32,Info!$B$32,0)</f>
        <v>94120945361263</v>
      </c>
      <c r="AW7" s="15">
        <f ca="1">AV7*2-IF(AV7*2&gt;=Info!$B$32,Info!$B$32,0)</f>
        <v>68926173208479</v>
      </c>
      <c r="AX7" s="15">
        <f ca="1">AW7*2-IF(AW7*2&gt;=Info!$B$32,Info!$B$32,0)</f>
        <v>18536628902911</v>
      </c>
      <c r="AY7" s="15">
        <f ca="1">AX7*2-IF(AX7*2&gt;=Info!$B$32,Info!$B$32,0)</f>
        <v>37073257805822</v>
      </c>
      <c r="AZ7" s="15">
        <f ca="1">AY7*2-IF(AY7*2&gt;=Info!$B$32,Info!$B$32,0)</f>
        <v>74146515611644</v>
      </c>
      <c r="BA7" s="15">
        <f ca="1">AZ7*2-IF(AZ7*2&gt;=Info!$B$32,Info!$B$32,0)</f>
        <v>28977313709241</v>
      </c>
      <c r="BB7" s="8">
        <f ca="1">MOD(MOD(SUMPRODUCT(--ISODD(INT(BB6/BC$2:BJ$2)),BC7:BJ7),Info!$B$32)+MOD(SUMPRODUCT(--ISODD(INT(BB6/BK$2:BR$2)),BK7:BR7),Info!$B$32)+MOD(SUMPRODUCT(--ISODD(INT(BB6/BS$2:BZ$2)),BS7:BZ7),Info!$B$32)+MOD(SUMPRODUCT(--ISODD(INT(BB6/CA$2:CH$2)),CA7:CH7),Info!$B$32)+MOD(SUMPRODUCT(--ISODD(INT(BB6/CI$2:CP$2)),CI7:CP7),Info!$B$32)+MOD(SUMPRODUCT(--ISODD(INT(BB6/CQ$2:CX$2)),CQ7:CX7),Info!$B$32)+MOD(SUMPRODUCT(--ISODD(INT(BB6/CY$2:CZ$2)),CY7:CZ7),Info!$B$32),Info!$B$32)</f>
        <v>20403337294305</v>
      </c>
      <c r="BC7" s="15">
        <f t="shared" ca="1" si="103"/>
        <v>4067444655108</v>
      </c>
      <c r="BD7" s="15">
        <f ca="1">BC7*2-IF(BC7*2&gt;=Info!$B$32,Info!$B$32,0)</f>
        <v>8134889310216</v>
      </c>
      <c r="BE7" s="15">
        <f ca="1">BD7*2-IF(BD7*2&gt;=Info!$B$32,Info!$B$32,0)</f>
        <v>16269778620432</v>
      </c>
      <c r="BF7" s="15">
        <f ca="1">BE7*2-IF(BE7*2&gt;=Info!$B$32,Info!$B$32,0)</f>
        <v>32539557240864</v>
      </c>
      <c r="BG7" s="15">
        <f ca="1">BF7*2-IF(BF7*2&gt;=Info!$B$32,Info!$B$32,0)</f>
        <v>65079114481728</v>
      </c>
      <c r="BH7" s="15">
        <f ca="1">BG7*2-IF(BG7*2&gt;=Info!$B$32,Info!$B$32,0)</f>
        <v>10842511449409</v>
      </c>
      <c r="BI7" s="15">
        <f ca="1">BH7*2-IF(BH7*2&gt;=Info!$B$32,Info!$B$32,0)</f>
        <v>21685022898818</v>
      </c>
      <c r="BJ7" s="15">
        <f ca="1">BI7*2-IF(BI7*2&gt;=Info!$B$32,Info!$B$32,0)</f>
        <v>43370045797636</v>
      </c>
      <c r="BK7" s="15">
        <f ca="1">BJ7*2-IF(BJ7*2&gt;=Info!$B$32,Info!$B$32,0)</f>
        <v>86740091595272</v>
      </c>
      <c r="BL7" s="15">
        <f ca="1">BK7*2-IF(BK7*2&gt;=Info!$B$32,Info!$B$32,0)</f>
        <v>54164465676497</v>
      </c>
      <c r="BM7" s="15">
        <f ca="1">BL7*2-IF(BL7*2&gt;=Info!$B$32,Info!$B$32,0)</f>
        <v>108328931352994</v>
      </c>
      <c r="BN7" s="15">
        <f ca="1">BM7*2-IF(BM7*2&gt;=Info!$B$32,Info!$B$32,0)</f>
        <v>97342145191941</v>
      </c>
      <c r="BO7" s="15">
        <f ca="1">BN7*2-IF(BN7*2&gt;=Info!$B$32,Info!$B$32,0)</f>
        <v>75368572869835</v>
      </c>
      <c r="BP7" s="15">
        <f ca="1">BO7*2-IF(BO7*2&gt;=Info!$B$32,Info!$B$32,0)</f>
        <v>31421428225623</v>
      </c>
      <c r="BQ7" s="15">
        <f ca="1">BP7*2-IF(BP7*2&gt;=Info!$B$32,Info!$B$32,0)</f>
        <v>62842856451246</v>
      </c>
      <c r="BR7" s="15">
        <f ca="1">BQ7*2-IF(BQ7*2&gt;=Info!$B$32,Info!$B$32,0)</f>
        <v>6369995388445</v>
      </c>
      <c r="BS7" s="15">
        <f ca="1">BR7*2-IF(BR7*2&gt;=Info!$B$32,Info!$B$32,0)</f>
        <v>12739990776890</v>
      </c>
      <c r="BT7" s="15">
        <f ca="1">BS7*2-IF(BS7*2&gt;=Info!$B$32,Info!$B$32,0)</f>
        <v>25479981553780</v>
      </c>
      <c r="BU7" s="15">
        <f ca="1">BT7*2-IF(BT7*2&gt;=Info!$B$32,Info!$B$32,0)</f>
        <v>50959963107560</v>
      </c>
      <c r="BV7" s="15">
        <f ca="1">BU7*2-IF(BU7*2&gt;=Info!$B$32,Info!$B$32,0)</f>
        <v>101919926215120</v>
      </c>
      <c r="BW7" s="15">
        <f ca="1">BV7*2-IF(BV7*2&gt;=Info!$B$32,Info!$B$32,0)</f>
        <v>84524134916193</v>
      </c>
      <c r="BX7" s="15">
        <f ca="1">BW7*2-IF(BW7*2&gt;=Info!$B$32,Info!$B$32,0)</f>
        <v>49732552318339</v>
      </c>
      <c r="BY7" s="15">
        <f ca="1">BX7*2-IF(BX7*2&gt;=Info!$B$32,Info!$B$32,0)</f>
        <v>99465104636678</v>
      </c>
      <c r="BZ7" s="15">
        <f ca="1">BY7*2-IF(BY7*2&gt;=Info!$B$32,Info!$B$32,0)</f>
        <v>79614491759309</v>
      </c>
      <c r="CA7" s="15">
        <f ca="1">BZ7*2-IF(BZ7*2&gt;=Info!$B$32,Info!$B$32,0)</f>
        <v>39913266004571</v>
      </c>
      <c r="CB7" s="15">
        <f ca="1">CA7*2-IF(CA7*2&gt;=Info!$B$32,Info!$B$32,0)</f>
        <v>79826532009142</v>
      </c>
      <c r="CC7" s="15">
        <f ca="1">CB7*2-IF(CB7*2&gt;=Info!$B$32,Info!$B$32,0)</f>
        <v>40337346504237</v>
      </c>
      <c r="CD7" s="15">
        <f ca="1">CC7*2-IF(CC7*2&gt;=Info!$B$32,Info!$B$32,0)</f>
        <v>80674693008474</v>
      </c>
      <c r="CE7" s="15">
        <f ca="1">CD7*2-IF(CD7*2&gt;=Info!$B$32,Info!$B$32,0)</f>
        <v>42033668502901</v>
      </c>
      <c r="CF7" s="15">
        <f ca="1">CE7*2-IF(CE7*2&gt;=Info!$B$32,Info!$B$32,0)</f>
        <v>84067337005802</v>
      </c>
      <c r="CG7" s="15">
        <f ca="1">CF7*2-IF(CF7*2&gt;=Info!$B$32,Info!$B$32,0)</f>
        <v>48818956497557</v>
      </c>
      <c r="CH7" s="15">
        <f ca="1">CG7*2-IF(CG7*2&gt;=Info!$B$32,Info!$B$32,0)</f>
        <v>97637912995114</v>
      </c>
      <c r="CI7" s="15">
        <f ca="1">CH7*2-IF(CH7*2&gt;=Info!$B$32,Info!$B$32,0)</f>
        <v>75960108476181</v>
      </c>
      <c r="CJ7" s="15">
        <f ca="1">CI7*2-IF(CI7*2&gt;=Info!$B$32,Info!$B$32,0)</f>
        <v>32604499438315</v>
      </c>
      <c r="CK7" s="15">
        <f ca="1">CJ7*2-IF(CJ7*2&gt;=Info!$B$32,Info!$B$32,0)</f>
        <v>65208998876630</v>
      </c>
      <c r="CL7" s="15">
        <f ca="1">CK7*2-IF(CK7*2&gt;=Info!$B$32,Info!$B$32,0)</f>
        <v>11102280239213</v>
      </c>
      <c r="CM7" s="15">
        <f ca="1">CL7*2-IF(CL7*2&gt;=Info!$B$32,Info!$B$32,0)</f>
        <v>22204560478426</v>
      </c>
      <c r="CN7" s="15">
        <f ca="1">CM7*2-IF(CM7*2&gt;=Info!$B$32,Info!$B$32,0)</f>
        <v>44409120956852</v>
      </c>
      <c r="CO7" s="15">
        <f ca="1">CN7*2-IF(CN7*2&gt;=Info!$B$32,Info!$B$32,0)</f>
        <v>88818241913704</v>
      </c>
      <c r="CP7" s="15">
        <f ca="1">CO7*2-IF(CO7*2&gt;=Info!$B$32,Info!$B$32,0)</f>
        <v>58320766313361</v>
      </c>
      <c r="CQ7" s="15">
        <f ca="1">CP7*2-IF(CP7*2&gt;=Info!$B$32,Info!$B$32,0)</f>
        <v>116641532626722</v>
      </c>
      <c r="CR7" s="15">
        <f ca="1">CQ7*2-IF(CQ7*2&gt;=Info!$B$32,Info!$B$32,0)</f>
        <v>113967347739397</v>
      </c>
      <c r="CS7" s="15">
        <f ca="1">CR7*2-IF(CR7*2&gt;=Info!$B$32,Info!$B$32,0)</f>
        <v>108618977964747</v>
      </c>
      <c r="CT7" s="15">
        <f ca="1">CS7*2-IF(CS7*2&gt;=Info!$B$32,Info!$B$32,0)</f>
        <v>97922238415447</v>
      </c>
      <c r="CU7" s="15">
        <f ca="1">CT7*2-IF(CT7*2&gt;=Info!$B$32,Info!$B$32,0)</f>
        <v>76528759316847</v>
      </c>
      <c r="CV7" s="15">
        <f ca="1">CU7*2-IF(CU7*2&gt;=Info!$B$32,Info!$B$32,0)</f>
        <v>33741801119647</v>
      </c>
      <c r="CW7" s="15">
        <f ca="1">CV7*2-IF(CV7*2&gt;=Info!$B$32,Info!$B$32,0)</f>
        <v>67483602239294</v>
      </c>
      <c r="CX7" s="15">
        <f ca="1">CW7*2-IF(CW7*2&gt;=Info!$B$32,Info!$B$32,0)</f>
        <v>15651486964541</v>
      </c>
      <c r="CY7" s="15">
        <f ca="1">CX7*2-IF(CX7*2&gt;=Info!$B$32,Info!$B$32,0)</f>
        <v>31302973929082</v>
      </c>
      <c r="CZ7" s="15">
        <f ca="1">CY7*2-IF(CY7*2&gt;=Info!$B$32,Info!$B$32,0)</f>
        <v>62605947858164</v>
      </c>
      <c r="DA7" s="8">
        <f t="shared" si="104"/>
        <v>6358848879791</v>
      </c>
      <c r="DB7" s="8">
        <f ca="1">IF(ISODD(DA7),MOD(DB6+MOD(SUMPRODUCT(--ISODD(INT(C7/DD$2:DK$2)),DD7:DK7),Info!$B$32)+MOD(SUMPRODUCT(--ISODD(INT(C7/DL$2:DS$2)),DL7:DS7),Info!$B$32)+MOD(SUMPRODUCT(--ISODD(INT(C7/DT$2:EA$2)),DT7:EA7),Info!$B$32)+MOD(SUMPRODUCT(--ISODD(INT(C7/EB$2:EI$2)),EB7:EI7),Info!$B$32)+MOD(SUMPRODUCT(--ISODD(INT(C7/EJ$2:EQ$2)),EJ7:EQ7),Info!$B$32)+MOD(SUMPRODUCT(--ISODD(INT(C7/ER$2:EY$2)),ER7:EY7),Info!$B$32)+MOD(SUMPRODUCT(--ISODD(INT(C7/EZ$2:FA$2)),EZ7:FA7),Info!$B$32),Info!$B$32),DB6)</f>
        <v>60008307008571</v>
      </c>
      <c r="DC7" s="8">
        <f ca="1">IF(ISODD(DA7),MOD(MOD(SUMPRODUCT(--ISODD(INT(BB7/DD$2:DK$2)),DD7:DK7),Info!$B$32)+MOD(SUMPRODUCT(--ISODD(INT(BB7/DL$2:DS$2)),DL7:DS7),Info!$B$32)+MOD(SUMPRODUCT(--ISODD(INT(BB7/DT$2:EA$2)),DT7:EA7),Info!$B$32)+MOD(SUMPRODUCT(--ISODD(INT(BB7/EB$2:EI$2)),EB7:EI7),Info!$B$32)+MOD(SUMPRODUCT(--ISODD(INT(BB7/EJ$2:EQ$2)),EJ7:EQ7),Info!$B$32)+MOD(SUMPRODUCT(--ISODD(INT(BB7/ER$2:EY$2)),ER7:EY7),Info!$B$32)+MOD(SUMPRODUCT(--ISODD(INT(BB7/EZ$2:FA$2)),EZ7:FA7),Info!$B$32),Info!$B$32),DC6)</f>
        <v>21107509908112</v>
      </c>
      <c r="DD7" s="15">
        <f t="shared" ca="1" si="100"/>
        <v>64029563937410</v>
      </c>
      <c r="DE7" s="15">
        <f ca="1">DD7*2-IF(DD7*2&gt;=Info!$B$32,Info!$B$32,0)</f>
        <v>8743410360773</v>
      </c>
      <c r="DF7" s="15">
        <f ca="1">DE7*2-IF(DE7*2&gt;=Info!$B$32,Info!$B$32,0)</f>
        <v>17486820721546</v>
      </c>
      <c r="DG7" s="15">
        <f ca="1">DF7*2-IF(DF7*2&gt;=Info!$B$32,Info!$B$32,0)</f>
        <v>34973641443092</v>
      </c>
      <c r="DH7" s="15">
        <f ca="1">DG7*2-IF(DG7*2&gt;=Info!$B$32,Info!$B$32,0)</f>
        <v>69947282886184</v>
      </c>
      <c r="DI7" s="15">
        <f ca="1">DH7*2-IF(DH7*2&gt;=Info!$B$32,Info!$B$32,0)</f>
        <v>20578848258321</v>
      </c>
      <c r="DJ7" s="15">
        <f ca="1">DI7*2-IF(DI7*2&gt;=Info!$B$32,Info!$B$32,0)</f>
        <v>41157696516642</v>
      </c>
      <c r="DK7" s="15">
        <f ca="1">DJ7*2-IF(DJ7*2&gt;=Info!$B$32,Info!$B$32,0)</f>
        <v>82315393033284</v>
      </c>
      <c r="DL7" s="15">
        <f ca="1">DK7*2-IF(DK7*2&gt;=Info!$B$32,Info!$B$32,0)</f>
        <v>45315068552521</v>
      </c>
      <c r="DM7" s="15">
        <f ca="1">DL7*2-IF(DL7*2&gt;=Info!$B$32,Info!$B$32,0)</f>
        <v>90630137105042</v>
      </c>
      <c r="DN7" s="15">
        <f ca="1">DM7*2-IF(DM7*2&gt;=Info!$B$32,Info!$B$32,0)</f>
        <v>61944556696037</v>
      </c>
      <c r="DO7" s="15">
        <f ca="1">DN7*2-IF(DN7*2&gt;=Info!$B$32,Info!$B$32,0)</f>
        <v>4573395878027</v>
      </c>
      <c r="DP7" s="15">
        <f ca="1">DO7*2-IF(DO7*2&gt;=Info!$B$32,Info!$B$32,0)</f>
        <v>9146791756054</v>
      </c>
      <c r="DQ7" s="15">
        <f ca="1">DP7*2-IF(DP7*2&gt;=Info!$B$32,Info!$B$32,0)</f>
        <v>18293583512108</v>
      </c>
      <c r="DR7" s="15">
        <f ca="1">DQ7*2-IF(DQ7*2&gt;=Info!$B$32,Info!$B$32,0)</f>
        <v>36587167024216</v>
      </c>
      <c r="DS7" s="15">
        <f ca="1">DR7*2-IF(DR7*2&gt;=Info!$B$32,Info!$B$32,0)</f>
        <v>73174334048432</v>
      </c>
      <c r="DT7" s="15">
        <f ca="1">DS7*2-IF(DS7*2&gt;=Info!$B$32,Info!$B$32,0)</f>
        <v>27032950582817</v>
      </c>
      <c r="DU7" s="15">
        <f ca="1">DT7*2-IF(DT7*2&gt;=Info!$B$32,Info!$B$32,0)</f>
        <v>54065901165634</v>
      </c>
      <c r="DV7" s="15">
        <f ca="1">DU7*2-IF(DU7*2&gt;=Info!$B$32,Info!$B$32,0)</f>
        <v>108131802331268</v>
      </c>
      <c r="DW7" s="15">
        <f ca="1">DV7*2-IF(DV7*2&gt;=Info!$B$32,Info!$B$32,0)</f>
        <v>96947887148489</v>
      </c>
      <c r="DX7" s="15">
        <f ca="1">DW7*2-IF(DW7*2&gt;=Info!$B$32,Info!$B$32,0)</f>
        <v>74580056782931</v>
      </c>
      <c r="DY7" s="15">
        <f ca="1">DX7*2-IF(DX7*2&gt;=Info!$B$32,Info!$B$32,0)</f>
        <v>29844396051815</v>
      </c>
      <c r="DZ7" s="15">
        <f ca="1">DY7*2-IF(DY7*2&gt;=Info!$B$32,Info!$B$32,0)</f>
        <v>59688792103630</v>
      </c>
      <c r="EA7" s="15">
        <f ca="1">DZ7*2-IF(DZ7*2&gt;=Info!$B$32,Info!$B$32,0)</f>
        <v>61866693213</v>
      </c>
      <c r="EB7" s="15">
        <f ca="1">EA7*2-IF(EA7*2&gt;=Info!$B$32,Info!$B$32,0)</f>
        <v>123733386426</v>
      </c>
      <c r="EC7" s="15">
        <f ca="1">EB7*2-IF(EB7*2&gt;=Info!$B$32,Info!$B$32,0)</f>
        <v>247466772852</v>
      </c>
      <c r="ED7" s="15">
        <f ca="1">EC7*2-IF(EC7*2&gt;=Info!$B$32,Info!$B$32,0)</f>
        <v>494933545704</v>
      </c>
      <c r="EE7" s="15">
        <f ca="1">ED7*2-IF(ED7*2&gt;=Info!$B$32,Info!$B$32,0)</f>
        <v>989867091408</v>
      </c>
      <c r="EF7" s="15">
        <f ca="1">EE7*2-IF(EE7*2&gt;=Info!$B$32,Info!$B$32,0)</f>
        <v>1979734182816</v>
      </c>
      <c r="EG7" s="15">
        <f ca="1">EF7*2-IF(EF7*2&gt;=Info!$B$32,Info!$B$32,0)</f>
        <v>3959468365632</v>
      </c>
      <c r="EH7" s="15">
        <f ca="1">EG7*2-IF(EG7*2&gt;=Info!$B$32,Info!$B$32,0)</f>
        <v>7918936731264</v>
      </c>
      <c r="EI7" s="15">
        <f ca="1">EH7*2-IF(EH7*2&gt;=Info!$B$32,Info!$B$32,0)</f>
        <v>15837873462528</v>
      </c>
      <c r="EJ7" s="15">
        <f ca="1">EI7*2-IF(EI7*2&gt;=Info!$B$32,Info!$B$32,0)</f>
        <v>31675746925056</v>
      </c>
      <c r="EK7" s="15">
        <f ca="1">EJ7*2-IF(EJ7*2&gt;=Info!$B$32,Info!$B$32,0)</f>
        <v>63351493850112</v>
      </c>
      <c r="EL7" s="15">
        <f ca="1">EK7*2-IF(EK7*2&gt;=Info!$B$32,Info!$B$32,0)</f>
        <v>7387270186177</v>
      </c>
      <c r="EM7" s="15">
        <f ca="1">EL7*2-IF(EL7*2&gt;=Info!$B$32,Info!$B$32,0)</f>
        <v>14774540372354</v>
      </c>
      <c r="EN7" s="15">
        <f ca="1">EM7*2-IF(EM7*2&gt;=Info!$B$32,Info!$B$32,0)</f>
        <v>29549080744708</v>
      </c>
      <c r="EO7" s="15">
        <f ca="1">EN7*2-IF(EN7*2&gt;=Info!$B$32,Info!$B$32,0)</f>
        <v>59098161489416</v>
      </c>
      <c r="EP7" s="15">
        <f ca="1">EO7*2-IF(EO7*2&gt;=Info!$B$32,Info!$B$32,0)</f>
        <v>118196322978832</v>
      </c>
      <c r="EQ7" s="15">
        <f ca="1">EP7*2-IF(EP7*2&gt;=Info!$B$32,Info!$B$32,0)</f>
        <v>117076928443617</v>
      </c>
      <c r="ER7" s="15">
        <f ca="1">EQ7*2-IF(EQ7*2&gt;=Info!$B$32,Info!$B$32,0)</f>
        <v>114838139373187</v>
      </c>
      <c r="ES7" s="15">
        <f ca="1">ER7*2-IF(ER7*2&gt;=Info!$B$32,Info!$B$32,0)</f>
        <v>110360561232327</v>
      </c>
      <c r="ET7" s="15">
        <f ca="1">ES7*2-IF(ES7*2&gt;=Info!$B$32,Info!$B$32,0)</f>
        <v>101405404950607</v>
      </c>
      <c r="EU7" s="15">
        <f ca="1">ET7*2-IF(ET7*2&gt;=Info!$B$32,Info!$B$32,0)</f>
        <v>83495092387167</v>
      </c>
      <c r="EV7" s="15">
        <f ca="1">EU7*2-IF(EU7*2&gt;=Info!$B$32,Info!$B$32,0)</f>
        <v>47674467260287</v>
      </c>
      <c r="EW7" s="15">
        <f ca="1">EV7*2-IF(EV7*2&gt;=Info!$B$32,Info!$B$32,0)</f>
        <v>95348934520574</v>
      </c>
      <c r="EX7" s="15">
        <f ca="1">EW7*2-IF(EW7*2&gt;=Info!$B$32,Info!$B$32,0)</f>
        <v>71382151527101</v>
      </c>
      <c r="EY7" s="15">
        <f ca="1">EX7*2-IF(EX7*2&gt;=Info!$B$32,Info!$B$32,0)</f>
        <v>23448585540155</v>
      </c>
      <c r="EZ7" s="15">
        <f ca="1">EY7*2-IF(EY7*2&gt;=Info!$B$32,Info!$B$32,0)</f>
        <v>46897171080310</v>
      </c>
      <c r="FA7" s="15">
        <f ca="1">EZ7*2-IF(EZ7*2&gt;=Info!$B$32,Info!$B$32,0)</f>
        <v>93794342160620</v>
      </c>
    </row>
    <row r="8" spans="1:157">
      <c r="A8" s="8">
        <v>5</v>
      </c>
      <c r="B8" s="8">
        <f t="shared" si="101"/>
        <v>32</v>
      </c>
      <c r="C8" s="8">
        <f ca="1">MOD(MOD(SUMPRODUCT(--ISODD(INT(C7/D$2:K$2)),D8:K8),Info!$B$32)+MOD(SUMPRODUCT(--ISODD(INT(C7/L$2:S$2)),L8:S8),Info!$B$32)+MOD(SUMPRODUCT(--ISODD(INT(C7/T$2:AA$2)),T8:AA8),Info!$B$32)+MOD(SUMPRODUCT(--ISODD(INT(C7/AB$2:AI$2)),AB8:AI8),Info!$B$32)+MOD(SUMPRODUCT(--ISODD(INT(C7/AJ$2:AQ$2)),AJ8:AQ8),Info!$B$32)+MOD(SUMPRODUCT(--ISODD(INT(C7/AR$2:AY$2)),AR8:AY8),Info!$B$32)+MOD(SUMPRODUCT(--ISODD(INT(C7/AZ$2:BA$2)),AZ8:BA8),Info!$B$32),Info!$B$32)</f>
        <v>72803218925797</v>
      </c>
      <c r="D8" s="15">
        <f t="shared" ca="1" si="102"/>
        <v>20403337294306</v>
      </c>
      <c r="E8" s="15">
        <f ca="1">D8*2-IF(D8*2&gt;=Info!$B$32,Info!$B$32,0)</f>
        <v>40806674588612</v>
      </c>
      <c r="F8" s="15">
        <f ca="1">E8*2-IF(E8*2&gt;=Info!$B$32,Info!$B$32,0)</f>
        <v>81613349177224</v>
      </c>
      <c r="G8" s="15">
        <f ca="1">F8*2-IF(F8*2&gt;=Info!$B$32,Info!$B$32,0)</f>
        <v>43910980840401</v>
      </c>
      <c r="H8" s="15">
        <f ca="1">G8*2-IF(G8*2&gt;=Info!$B$32,Info!$B$32,0)</f>
        <v>87821961680802</v>
      </c>
      <c r="I8" s="15">
        <f ca="1">H8*2-IF(H8*2&gt;=Info!$B$32,Info!$B$32,0)</f>
        <v>56328205847557</v>
      </c>
      <c r="J8" s="15">
        <f ca="1">I8*2-IF(I8*2&gt;=Info!$B$32,Info!$B$32,0)</f>
        <v>112656411695114</v>
      </c>
      <c r="K8" s="15">
        <f ca="1">J8*2-IF(J8*2&gt;=Info!$B$32,Info!$B$32,0)</f>
        <v>105997105876181</v>
      </c>
      <c r="L8" s="15">
        <f ca="1">K8*2-IF(K8*2&gt;=Info!$B$32,Info!$B$32,0)</f>
        <v>92678494238315</v>
      </c>
      <c r="M8" s="15">
        <f ca="1">L8*2-IF(L8*2&gt;=Info!$B$32,Info!$B$32,0)</f>
        <v>66041270962583</v>
      </c>
      <c r="N8" s="15">
        <f ca="1">M8*2-IF(M8*2&gt;=Info!$B$32,Info!$B$32,0)</f>
        <v>12766824411119</v>
      </c>
      <c r="O8" s="15">
        <f ca="1">N8*2-IF(N8*2&gt;=Info!$B$32,Info!$B$32,0)</f>
        <v>25533648822238</v>
      </c>
      <c r="P8" s="15">
        <f ca="1">O8*2-IF(O8*2&gt;=Info!$B$32,Info!$B$32,0)</f>
        <v>51067297644476</v>
      </c>
      <c r="Q8" s="15">
        <f ca="1">P8*2-IF(P8*2&gt;=Info!$B$32,Info!$B$32,0)</f>
        <v>102134595288952</v>
      </c>
      <c r="R8" s="15">
        <f ca="1">Q8*2-IF(Q8*2&gt;=Info!$B$32,Info!$B$32,0)</f>
        <v>84953473063857</v>
      </c>
      <c r="S8" s="15">
        <f ca="1">R8*2-IF(R8*2&gt;=Info!$B$32,Info!$B$32,0)</f>
        <v>50591228613667</v>
      </c>
      <c r="T8" s="15">
        <f ca="1">S8*2-IF(S8*2&gt;=Info!$B$32,Info!$B$32,0)</f>
        <v>101182457227334</v>
      </c>
      <c r="U8" s="15">
        <f ca="1">T8*2-IF(T8*2&gt;=Info!$B$32,Info!$B$32,0)</f>
        <v>83049196940621</v>
      </c>
      <c r="V8" s="15">
        <f ca="1">U8*2-IF(U8*2&gt;=Info!$B$32,Info!$B$32,0)</f>
        <v>46782676367195</v>
      </c>
      <c r="W8" s="15">
        <f ca="1">V8*2-IF(V8*2&gt;=Info!$B$32,Info!$B$32,0)</f>
        <v>93565352734390</v>
      </c>
      <c r="X8" s="15">
        <f ca="1">W8*2-IF(W8*2&gt;=Info!$B$32,Info!$B$32,0)</f>
        <v>67814987954733</v>
      </c>
      <c r="Y8" s="15">
        <f ca="1">X8*2-IF(X8*2&gt;=Info!$B$32,Info!$B$32,0)</f>
        <v>16314258395419</v>
      </c>
      <c r="Z8" s="15">
        <f ca="1">Y8*2-IF(Y8*2&gt;=Info!$B$32,Info!$B$32,0)</f>
        <v>32628516790838</v>
      </c>
      <c r="AA8" s="15">
        <f ca="1">Z8*2-IF(Z8*2&gt;=Info!$B$32,Info!$B$32,0)</f>
        <v>65257033581676</v>
      </c>
      <c r="AB8" s="15">
        <f ca="1">AA8*2-IF(AA8*2&gt;=Info!$B$32,Info!$B$32,0)</f>
        <v>11198349649305</v>
      </c>
      <c r="AC8" s="15">
        <f ca="1">AB8*2-IF(AB8*2&gt;=Info!$B$32,Info!$B$32,0)</f>
        <v>22396699298610</v>
      </c>
      <c r="AD8" s="15">
        <f ca="1">AC8*2-IF(AC8*2&gt;=Info!$B$32,Info!$B$32,0)</f>
        <v>44793398597220</v>
      </c>
      <c r="AE8" s="15">
        <f ca="1">AD8*2-IF(AD8*2&gt;=Info!$B$32,Info!$B$32,0)</f>
        <v>89586797194440</v>
      </c>
      <c r="AF8" s="15">
        <f ca="1">AE8*2-IF(AE8*2&gt;=Info!$B$32,Info!$B$32,0)</f>
        <v>59857876874833</v>
      </c>
      <c r="AG8" s="15">
        <f ca="1">AF8*2-IF(AF8*2&gt;=Info!$B$32,Info!$B$32,0)</f>
        <v>400036235619</v>
      </c>
      <c r="AH8" s="15">
        <f ca="1">AG8*2-IF(AG8*2&gt;=Info!$B$32,Info!$B$32,0)</f>
        <v>800072471238</v>
      </c>
      <c r="AI8" s="15">
        <f ca="1">AH8*2-IF(AH8*2&gt;=Info!$B$32,Info!$B$32,0)</f>
        <v>1600144942476</v>
      </c>
      <c r="AJ8" s="15">
        <f ca="1">AI8*2-IF(AI8*2&gt;=Info!$B$32,Info!$B$32,0)</f>
        <v>3200289884952</v>
      </c>
      <c r="AK8" s="15">
        <f ca="1">AJ8*2-IF(AJ8*2&gt;=Info!$B$32,Info!$B$32,0)</f>
        <v>6400579769904</v>
      </c>
      <c r="AL8" s="15">
        <f ca="1">AK8*2-IF(AK8*2&gt;=Info!$B$32,Info!$B$32,0)</f>
        <v>12801159539808</v>
      </c>
      <c r="AM8" s="15">
        <f ca="1">AL8*2-IF(AL8*2&gt;=Info!$B$32,Info!$B$32,0)</f>
        <v>25602319079616</v>
      </c>
      <c r="AN8" s="15">
        <f ca="1">AM8*2-IF(AM8*2&gt;=Info!$B$32,Info!$B$32,0)</f>
        <v>51204638159232</v>
      </c>
      <c r="AO8" s="15">
        <f ca="1">AN8*2-IF(AN8*2&gt;=Info!$B$32,Info!$B$32,0)</f>
        <v>102409276318464</v>
      </c>
      <c r="AP8" s="15">
        <f ca="1">AO8*2-IF(AO8*2&gt;=Info!$B$32,Info!$B$32,0)</f>
        <v>85502835122881</v>
      </c>
      <c r="AQ8" s="15">
        <f ca="1">AP8*2-IF(AP8*2&gt;=Info!$B$32,Info!$B$32,0)</f>
        <v>51689952731715</v>
      </c>
      <c r="AR8" s="15">
        <f ca="1">AQ8*2-IF(AQ8*2&gt;=Info!$B$32,Info!$B$32,0)</f>
        <v>103379905463430</v>
      </c>
      <c r="AS8" s="15">
        <f ca="1">AR8*2-IF(AR8*2&gt;=Info!$B$32,Info!$B$32,0)</f>
        <v>87444093412813</v>
      </c>
      <c r="AT8" s="15">
        <f ca="1">AS8*2-IF(AS8*2&gt;=Info!$B$32,Info!$B$32,0)</f>
        <v>55572469311579</v>
      </c>
      <c r="AU8" s="15">
        <f ca="1">AT8*2-IF(AT8*2&gt;=Info!$B$32,Info!$B$32,0)</f>
        <v>111144938623158</v>
      </c>
      <c r="AV8" s="15">
        <f ca="1">AU8*2-IF(AU8*2&gt;=Info!$B$32,Info!$B$32,0)</f>
        <v>102974159732269</v>
      </c>
      <c r="AW8" s="15">
        <f ca="1">AV8*2-IF(AV8*2&gt;=Info!$B$32,Info!$B$32,0)</f>
        <v>86632601950491</v>
      </c>
      <c r="AX8" s="15">
        <f ca="1">AW8*2-IF(AW8*2&gt;=Info!$B$32,Info!$B$32,0)</f>
        <v>53949486386935</v>
      </c>
      <c r="AY8" s="15">
        <f ca="1">AX8*2-IF(AX8*2&gt;=Info!$B$32,Info!$B$32,0)</f>
        <v>107898972773870</v>
      </c>
      <c r="AZ8" s="15">
        <f ca="1">AY8*2-IF(AY8*2&gt;=Info!$B$32,Info!$B$32,0)</f>
        <v>96482228033693</v>
      </c>
      <c r="BA8" s="15">
        <f ca="1">AZ8*2-IF(AZ8*2&gt;=Info!$B$32,Info!$B$32,0)</f>
        <v>73648738553339</v>
      </c>
      <c r="BB8" s="8">
        <f ca="1">MOD(MOD(SUMPRODUCT(--ISODD(INT(BB7/BC$2:BJ$2)),BC8:BJ8),Info!$B$32)+MOD(SUMPRODUCT(--ISODD(INT(BB7/BK$2:BR$2)),BK8:BR8),Info!$B$32)+MOD(SUMPRODUCT(--ISODD(INT(BB7/BS$2:BZ$2)),BS8:BZ8),Info!$B$32)+MOD(SUMPRODUCT(--ISODD(INT(BB7/CA$2:CH$2)),CA8:CH8),Info!$B$32)+MOD(SUMPRODUCT(--ISODD(INT(BB7/CI$2:CP$2)),CI8:CP8),Info!$B$32)+MOD(SUMPRODUCT(--ISODD(INT(BB7/CQ$2:CX$2)),CQ8:CX8),Info!$B$32)+MOD(SUMPRODUCT(--ISODD(INT(BB7/CY$2:CZ$2)),CY8:CZ8),Info!$B$32),Info!$B$32)</f>
        <v>47806375948169</v>
      </c>
      <c r="BC8" s="15">
        <f t="shared" ca="1" si="103"/>
        <v>20403337294305</v>
      </c>
      <c r="BD8" s="15">
        <f ca="1">BC8*2-IF(BC8*2&gt;=Info!$B$32,Info!$B$32,0)</f>
        <v>40806674588610</v>
      </c>
      <c r="BE8" s="15">
        <f ca="1">BD8*2-IF(BD8*2&gt;=Info!$B$32,Info!$B$32,0)</f>
        <v>81613349177220</v>
      </c>
      <c r="BF8" s="15">
        <f ca="1">BE8*2-IF(BE8*2&gt;=Info!$B$32,Info!$B$32,0)</f>
        <v>43910980840393</v>
      </c>
      <c r="BG8" s="15">
        <f ca="1">BF8*2-IF(BF8*2&gt;=Info!$B$32,Info!$B$32,0)</f>
        <v>87821961680786</v>
      </c>
      <c r="BH8" s="15">
        <f ca="1">BG8*2-IF(BG8*2&gt;=Info!$B$32,Info!$B$32,0)</f>
        <v>56328205847525</v>
      </c>
      <c r="BI8" s="15">
        <f ca="1">BH8*2-IF(BH8*2&gt;=Info!$B$32,Info!$B$32,0)</f>
        <v>112656411695050</v>
      </c>
      <c r="BJ8" s="15">
        <f ca="1">BI8*2-IF(BI8*2&gt;=Info!$B$32,Info!$B$32,0)</f>
        <v>105997105876053</v>
      </c>
      <c r="BK8" s="15">
        <f ca="1">BJ8*2-IF(BJ8*2&gt;=Info!$B$32,Info!$B$32,0)</f>
        <v>92678494238059</v>
      </c>
      <c r="BL8" s="15">
        <f ca="1">BK8*2-IF(BK8*2&gt;=Info!$B$32,Info!$B$32,0)</f>
        <v>66041270962071</v>
      </c>
      <c r="BM8" s="15">
        <f ca="1">BL8*2-IF(BL8*2&gt;=Info!$B$32,Info!$B$32,0)</f>
        <v>12766824410095</v>
      </c>
      <c r="BN8" s="15">
        <f ca="1">BM8*2-IF(BM8*2&gt;=Info!$B$32,Info!$B$32,0)</f>
        <v>25533648820190</v>
      </c>
      <c r="BO8" s="15">
        <f ca="1">BN8*2-IF(BN8*2&gt;=Info!$B$32,Info!$B$32,0)</f>
        <v>51067297640380</v>
      </c>
      <c r="BP8" s="15">
        <f ca="1">BO8*2-IF(BO8*2&gt;=Info!$B$32,Info!$B$32,0)</f>
        <v>102134595280760</v>
      </c>
      <c r="BQ8" s="15">
        <f ca="1">BP8*2-IF(BP8*2&gt;=Info!$B$32,Info!$B$32,0)</f>
        <v>84953473047473</v>
      </c>
      <c r="BR8" s="15">
        <f ca="1">BQ8*2-IF(BQ8*2&gt;=Info!$B$32,Info!$B$32,0)</f>
        <v>50591228580899</v>
      </c>
      <c r="BS8" s="15">
        <f ca="1">BR8*2-IF(BR8*2&gt;=Info!$B$32,Info!$B$32,0)</f>
        <v>101182457161798</v>
      </c>
      <c r="BT8" s="15">
        <f ca="1">BS8*2-IF(BS8*2&gt;=Info!$B$32,Info!$B$32,0)</f>
        <v>83049196809549</v>
      </c>
      <c r="BU8" s="15">
        <f ca="1">BT8*2-IF(BT8*2&gt;=Info!$B$32,Info!$B$32,0)</f>
        <v>46782676105051</v>
      </c>
      <c r="BV8" s="15">
        <f ca="1">BU8*2-IF(BU8*2&gt;=Info!$B$32,Info!$B$32,0)</f>
        <v>93565352210102</v>
      </c>
      <c r="BW8" s="15">
        <f ca="1">BV8*2-IF(BV8*2&gt;=Info!$B$32,Info!$B$32,0)</f>
        <v>67814986906157</v>
      </c>
      <c r="BX8" s="15">
        <f ca="1">BW8*2-IF(BW8*2&gt;=Info!$B$32,Info!$B$32,0)</f>
        <v>16314256298267</v>
      </c>
      <c r="BY8" s="15">
        <f ca="1">BX8*2-IF(BX8*2&gt;=Info!$B$32,Info!$B$32,0)</f>
        <v>32628512596534</v>
      </c>
      <c r="BZ8" s="15">
        <f ca="1">BY8*2-IF(BY8*2&gt;=Info!$B$32,Info!$B$32,0)</f>
        <v>65257025193068</v>
      </c>
      <c r="CA8" s="15">
        <f ca="1">BZ8*2-IF(BZ8*2&gt;=Info!$B$32,Info!$B$32,0)</f>
        <v>11198332872089</v>
      </c>
      <c r="CB8" s="15">
        <f ca="1">CA8*2-IF(CA8*2&gt;=Info!$B$32,Info!$B$32,0)</f>
        <v>22396665744178</v>
      </c>
      <c r="CC8" s="15">
        <f ca="1">CB8*2-IF(CB8*2&gt;=Info!$B$32,Info!$B$32,0)</f>
        <v>44793331488356</v>
      </c>
      <c r="CD8" s="15">
        <f ca="1">CC8*2-IF(CC8*2&gt;=Info!$B$32,Info!$B$32,0)</f>
        <v>89586662976712</v>
      </c>
      <c r="CE8" s="15">
        <f ca="1">CD8*2-IF(CD8*2&gt;=Info!$B$32,Info!$B$32,0)</f>
        <v>59857608439377</v>
      </c>
      <c r="CF8" s="15">
        <f ca="1">CE8*2-IF(CE8*2&gt;=Info!$B$32,Info!$B$32,0)</f>
        <v>399499364707</v>
      </c>
      <c r="CG8" s="15">
        <f ca="1">CF8*2-IF(CF8*2&gt;=Info!$B$32,Info!$B$32,0)</f>
        <v>798998729414</v>
      </c>
      <c r="CH8" s="15">
        <f ca="1">CG8*2-IF(CG8*2&gt;=Info!$B$32,Info!$B$32,0)</f>
        <v>1597997458828</v>
      </c>
      <c r="CI8" s="15">
        <f ca="1">CH8*2-IF(CH8*2&gt;=Info!$B$32,Info!$B$32,0)</f>
        <v>3195994917656</v>
      </c>
      <c r="CJ8" s="15">
        <f ca="1">CI8*2-IF(CI8*2&gt;=Info!$B$32,Info!$B$32,0)</f>
        <v>6391989835312</v>
      </c>
      <c r="CK8" s="15">
        <f ca="1">CJ8*2-IF(CJ8*2&gt;=Info!$B$32,Info!$B$32,0)</f>
        <v>12783979670624</v>
      </c>
      <c r="CL8" s="15">
        <f ca="1">CK8*2-IF(CK8*2&gt;=Info!$B$32,Info!$B$32,0)</f>
        <v>25567959341248</v>
      </c>
      <c r="CM8" s="15">
        <f ca="1">CL8*2-IF(CL8*2&gt;=Info!$B$32,Info!$B$32,0)</f>
        <v>51135918682496</v>
      </c>
      <c r="CN8" s="15">
        <f ca="1">CM8*2-IF(CM8*2&gt;=Info!$B$32,Info!$B$32,0)</f>
        <v>102271837364992</v>
      </c>
      <c r="CO8" s="15">
        <f ca="1">CN8*2-IF(CN8*2&gt;=Info!$B$32,Info!$B$32,0)</f>
        <v>85227957215937</v>
      </c>
      <c r="CP8" s="15">
        <f ca="1">CO8*2-IF(CO8*2&gt;=Info!$B$32,Info!$B$32,0)</f>
        <v>51140196917827</v>
      </c>
      <c r="CQ8" s="15">
        <f ca="1">CP8*2-IF(CP8*2&gt;=Info!$B$32,Info!$B$32,0)</f>
        <v>102280393835654</v>
      </c>
      <c r="CR8" s="15">
        <f ca="1">CQ8*2-IF(CQ8*2&gt;=Info!$B$32,Info!$B$32,0)</f>
        <v>85245070157261</v>
      </c>
      <c r="CS8" s="15">
        <f ca="1">CR8*2-IF(CR8*2&gt;=Info!$B$32,Info!$B$32,0)</f>
        <v>51174422800475</v>
      </c>
      <c r="CT8" s="15">
        <f ca="1">CS8*2-IF(CS8*2&gt;=Info!$B$32,Info!$B$32,0)</f>
        <v>102348845600950</v>
      </c>
      <c r="CU8" s="15">
        <f ca="1">CT8*2-IF(CT8*2&gt;=Info!$B$32,Info!$B$32,0)</f>
        <v>85381973687853</v>
      </c>
      <c r="CV8" s="15">
        <f ca="1">CU8*2-IF(CU8*2&gt;=Info!$B$32,Info!$B$32,0)</f>
        <v>51448229861659</v>
      </c>
      <c r="CW8" s="15">
        <f ca="1">CV8*2-IF(CV8*2&gt;=Info!$B$32,Info!$B$32,0)</f>
        <v>102896459723318</v>
      </c>
      <c r="CX8" s="15">
        <f ca="1">CW8*2-IF(CW8*2&gt;=Info!$B$32,Info!$B$32,0)</f>
        <v>86477201932589</v>
      </c>
      <c r="CY8" s="15">
        <f ca="1">CX8*2-IF(CX8*2&gt;=Info!$B$32,Info!$B$32,0)</f>
        <v>53638686351131</v>
      </c>
      <c r="CZ8" s="15">
        <f ca="1">CY8*2-IF(CY8*2&gt;=Info!$B$32,Info!$B$32,0)</f>
        <v>107277372702262</v>
      </c>
      <c r="DA8" s="8">
        <f t="shared" si="104"/>
        <v>3179424439895</v>
      </c>
      <c r="DB8" s="8">
        <f ca="1">IF(ISODD(DA8),MOD(DB7+MOD(SUMPRODUCT(--ISODD(INT(C8/DD$2:DK$2)),DD8:DK8),Info!$B$32)+MOD(SUMPRODUCT(--ISODD(INT(C8/DL$2:DS$2)),DL8:DS8),Info!$B$32)+MOD(SUMPRODUCT(--ISODD(INT(C8/DT$2:EA$2)),DT8:EA8),Info!$B$32)+MOD(SUMPRODUCT(--ISODD(INT(C8/EB$2:EI$2)),EB8:EI8),Info!$B$32)+MOD(SUMPRODUCT(--ISODD(INT(C8/EJ$2:EQ$2)),EJ8:EQ8),Info!$B$32)+MOD(SUMPRODUCT(--ISODD(INT(C8/ER$2:EY$2)),ER8:EY8),Info!$B$32)+MOD(SUMPRODUCT(--ISODD(INT(C8/EZ$2:FA$2)),EZ8:FA8),Info!$B$32),Info!$B$32),DB7)</f>
        <v>44769771264155</v>
      </c>
      <c r="DC8" s="8">
        <f ca="1">IF(ISODD(DA8),MOD(MOD(SUMPRODUCT(--ISODD(INT(BB8/DD$2:DK$2)),DD8:DK8),Info!$B$32)+MOD(SUMPRODUCT(--ISODD(INT(BB8/DL$2:DS$2)),DL8:DS8),Info!$B$32)+MOD(SUMPRODUCT(--ISODD(INT(BB8/DT$2:EA$2)),DT8:EA8),Info!$B$32)+MOD(SUMPRODUCT(--ISODD(INT(BB8/EB$2:EI$2)),EB8:EI8),Info!$B$32)+MOD(SUMPRODUCT(--ISODD(INT(BB8/EJ$2:EQ$2)),EJ8:EQ8),Info!$B$32)+MOD(SUMPRODUCT(--ISODD(INT(BB8/ER$2:EY$2)),ER8:EY8),Info!$B$32)+MOD(SUMPRODUCT(--ISODD(INT(BB8/EZ$2:FA$2)),EZ8:FA8),Info!$B$32),Info!$B$32),DC7)</f>
        <v>80240489092900</v>
      </c>
      <c r="DD8" s="15">
        <f t="shared" ca="1" si="100"/>
        <v>21107509908112</v>
      </c>
      <c r="DE8" s="15">
        <f ca="1">DD8*2-IF(DD8*2&gt;=Info!$B$32,Info!$B$32,0)</f>
        <v>42215019816224</v>
      </c>
      <c r="DF8" s="15">
        <f ca="1">DE8*2-IF(DE8*2&gt;=Info!$B$32,Info!$B$32,0)</f>
        <v>84430039632448</v>
      </c>
      <c r="DG8" s="15">
        <f ca="1">DF8*2-IF(DF8*2&gt;=Info!$B$32,Info!$B$32,0)</f>
        <v>49544361750849</v>
      </c>
      <c r="DH8" s="15">
        <f ca="1">DG8*2-IF(DG8*2&gt;=Info!$B$32,Info!$B$32,0)</f>
        <v>99088723501698</v>
      </c>
      <c r="DI8" s="15">
        <f ca="1">DH8*2-IF(DH8*2&gt;=Info!$B$32,Info!$B$32,0)</f>
        <v>78861729489349</v>
      </c>
      <c r="DJ8" s="15">
        <f ca="1">DI8*2-IF(DI8*2&gt;=Info!$B$32,Info!$B$32,0)</f>
        <v>38407741464651</v>
      </c>
      <c r="DK8" s="15">
        <f ca="1">DJ8*2-IF(DJ8*2&gt;=Info!$B$32,Info!$B$32,0)</f>
        <v>76815482929302</v>
      </c>
      <c r="DL8" s="15">
        <f ca="1">DK8*2-IF(DK8*2&gt;=Info!$B$32,Info!$B$32,0)</f>
        <v>34315248344557</v>
      </c>
      <c r="DM8" s="15">
        <f ca="1">DL8*2-IF(DL8*2&gt;=Info!$B$32,Info!$B$32,0)</f>
        <v>68630496689114</v>
      </c>
      <c r="DN8" s="15">
        <f ca="1">DM8*2-IF(DM8*2&gt;=Info!$B$32,Info!$B$32,0)</f>
        <v>17945275864181</v>
      </c>
      <c r="DO8" s="15">
        <f ca="1">DN8*2-IF(DN8*2&gt;=Info!$B$32,Info!$B$32,0)</f>
        <v>35890551728362</v>
      </c>
      <c r="DP8" s="15">
        <f ca="1">DO8*2-IF(DO8*2&gt;=Info!$B$32,Info!$B$32,0)</f>
        <v>71781103456724</v>
      </c>
      <c r="DQ8" s="15">
        <f ca="1">DP8*2-IF(DP8*2&gt;=Info!$B$32,Info!$B$32,0)</f>
        <v>24246489399401</v>
      </c>
      <c r="DR8" s="15">
        <f ca="1">DQ8*2-IF(DQ8*2&gt;=Info!$B$32,Info!$B$32,0)</f>
        <v>48492978798802</v>
      </c>
      <c r="DS8" s="15">
        <f ca="1">DR8*2-IF(DR8*2&gt;=Info!$B$32,Info!$B$32,0)</f>
        <v>96985957597604</v>
      </c>
      <c r="DT8" s="15">
        <f ca="1">DS8*2-IF(DS8*2&gt;=Info!$B$32,Info!$B$32,0)</f>
        <v>74656197681161</v>
      </c>
      <c r="DU8" s="15">
        <f ca="1">DT8*2-IF(DT8*2&gt;=Info!$B$32,Info!$B$32,0)</f>
        <v>29996677848275</v>
      </c>
      <c r="DV8" s="15">
        <f ca="1">DU8*2-IF(DU8*2&gt;=Info!$B$32,Info!$B$32,0)</f>
        <v>59993355696550</v>
      </c>
      <c r="DW8" s="15">
        <f ca="1">DV8*2-IF(DV8*2&gt;=Info!$B$32,Info!$B$32,0)</f>
        <v>670993879053</v>
      </c>
      <c r="DX8" s="15">
        <f ca="1">DW8*2-IF(DW8*2&gt;=Info!$B$32,Info!$B$32,0)</f>
        <v>1341987758106</v>
      </c>
      <c r="DY8" s="15">
        <f ca="1">DX8*2-IF(DX8*2&gt;=Info!$B$32,Info!$B$32,0)</f>
        <v>2683975516212</v>
      </c>
      <c r="DZ8" s="15">
        <f ca="1">DY8*2-IF(DY8*2&gt;=Info!$B$32,Info!$B$32,0)</f>
        <v>5367951032424</v>
      </c>
      <c r="EA8" s="15">
        <f ca="1">DZ8*2-IF(DZ8*2&gt;=Info!$B$32,Info!$B$32,0)</f>
        <v>10735902064848</v>
      </c>
      <c r="EB8" s="15">
        <f ca="1">EA8*2-IF(EA8*2&gt;=Info!$B$32,Info!$B$32,0)</f>
        <v>21471804129696</v>
      </c>
      <c r="EC8" s="15">
        <f ca="1">EB8*2-IF(EB8*2&gt;=Info!$B$32,Info!$B$32,0)</f>
        <v>42943608259392</v>
      </c>
      <c r="ED8" s="15">
        <f ca="1">EC8*2-IF(EC8*2&gt;=Info!$B$32,Info!$B$32,0)</f>
        <v>85887216518784</v>
      </c>
      <c r="EE8" s="15">
        <f ca="1">ED8*2-IF(ED8*2&gt;=Info!$B$32,Info!$B$32,0)</f>
        <v>52458715523521</v>
      </c>
      <c r="EF8" s="15">
        <f ca="1">EE8*2-IF(EE8*2&gt;=Info!$B$32,Info!$B$32,0)</f>
        <v>104917431047042</v>
      </c>
      <c r="EG8" s="15">
        <f ca="1">EF8*2-IF(EF8*2&gt;=Info!$B$32,Info!$B$32,0)</f>
        <v>90519144580037</v>
      </c>
      <c r="EH8" s="15">
        <f ca="1">EG8*2-IF(EG8*2&gt;=Info!$B$32,Info!$B$32,0)</f>
        <v>61722571646027</v>
      </c>
      <c r="EI8" s="15">
        <f ca="1">EH8*2-IF(EH8*2&gt;=Info!$B$32,Info!$B$32,0)</f>
        <v>4129425778007</v>
      </c>
      <c r="EJ8" s="15">
        <f ca="1">EI8*2-IF(EI8*2&gt;=Info!$B$32,Info!$B$32,0)</f>
        <v>8258851556014</v>
      </c>
      <c r="EK8" s="15">
        <f ca="1">EJ8*2-IF(EJ8*2&gt;=Info!$B$32,Info!$B$32,0)</f>
        <v>16517703112028</v>
      </c>
      <c r="EL8" s="15">
        <f ca="1">EK8*2-IF(EK8*2&gt;=Info!$B$32,Info!$B$32,0)</f>
        <v>33035406224056</v>
      </c>
      <c r="EM8" s="15">
        <f ca="1">EL8*2-IF(EL8*2&gt;=Info!$B$32,Info!$B$32,0)</f>
        <v>66070812448112</v>
      </c>
      <c r="EN8" s="15">
        <f ca="1">EM8*2-IF(EM8*2&gt;=Info!$B$32,Info!$B$32,0)</f>
        <v>12825907382177</v>
      </c>
      <c r="EO8" s="15">
        <f ca="1">EN8*2-IF(EN8*2&gt;=Info!$B$32,Info!$B$32,0)</f>
        <v>25651814764354</v>
      </c>
      <c r="EP8" s="15">
        <f ca="1">EO8*2-IF(EO8*2&gt;=Info!$B$32,Info!$B$32,0)</f>
        <v>51303629528708</v>
      </c>
      <c r="EQ8" s="15">
        <f ca="1">EP8*2-IF(EP8*2&gt;=Info!$B$32,Info!$B$32,0)</f>
        <v>102607259057416</v>
      </c>
      <c r="ER8" s="15">
        <f ca="1">EQ8*2-IF(EQ8*2&gt;=Info!$B$32,Info!$B$32,0)</f>
        <v>85898800600785</v>
      </c>
      <c r="ES8" s="15">
        <f ca="1">ER8*2-IF(ER8*2&gt;=Info!$B$32,Info!$B$32,0)</f>
        <v>52481883687523</v>
      </c>
      <c r="ET8" s="15">
        <f ca="1">ES8*2-IF(ES8*2&gt;=Info!$B$32,Info!$B$32,0)</f>
        <v>104963767375046</v>
      </c>
      <c r="EU8" s="15">
        <f ca="1">ET8*2-IF(ET8*2&gt;=Info!$B$32,Info!$B$32,0)</f>
        <v>90611817236045</v>
      </c>
      <c r="EV8" s="15">
        <f ca="1">EU8*2-IF(EU8*2&gt;=Info!$B$32,Info!$B$32,0)</f>
        <v>61907916958043</v>
      </c>
      <c r="EW8" s="15">
        <f ca="1">EV8*2-IF(EV8*2&gt;=Info!$B$32,Info!$B$32,0)</f>
        <v>4500116402039</v>
      </c>
      <c r="EX8" s="15">
        <f ca="1">EW8*2-IF(EW8*2&gt;=Info!$B$32,Info!$B$32,0)</f>
        <v>9000232804078</v>
      </c>
      <c r="EY8" s="15">
        <f ca="1">EX8*2-IF(EX8*2&gt;=Info!$B$32,Info!$B$32,0)</f>
        <v>18000465608156</v>
      </c>
      <c r="EZ8" s="15">
        <f ca="1">EY8*2-IF(EY8*2&gt;=Info!$B$32,Info!$B$32,0)</f>
        <v>36000931216312</v>
      </c>
      <c r="FA8" s="15">
        <f ca="1">EZ8*2-IF(EZ8*2&gt;=Info!$B$32,Info!$B$32,0)</f>
        <v>72001862432624</v>
      </c>
    </row>
    <row r="9" spans="1:157">
      <c r="A9" s="8">
        <v>6</v>
      </c>
      <c r="B9" s="8">
        <f t="shared" si="101"/>
        <v>64</v>
      </c>
      <c r="C9" s="8">
        <f ca="1">MOD(MOD(SUMPRODUCT(--ISODD(INT(C8/D$2:K$2)),D9:K9),Info!$B$32)+MOD(SUMPRODUCT(--ISODD(INT(C8/L$2:S$2)),L9:S9),Info!$B$32)+MOD(SUMPRODUCT(--ISODD(INT(C8/T$2:AA$2)),T9:AA9),Info!$B$32)+MOD(SUMPRODUCT(--ISODD(INT(C8/AB$2:AI$2)),AB9:AI9),Info!$B$32)+MOD(SUMPRODUCT(--ISODD(INT(C8/AJ$2:AQ$2)),AJ9:AQ9),Info!$B$32)+MOD(SUMPRODUCT(--ISODD(INT(C8/AR$2:AY$2)),AR9:AY9),Info!$B$32)+MOD(SUMPRODUCT(--ISODD(INT(C8/AZ$2:BA$2)),AZ9:BA9),Info!$B$32),Info!$B$32)</f>
        <v>89351119533778</v>
      </c>
      <c r="D9" s="15">
        <f t="shared" ca="1" si="102"/>
        <v>47806375948170</v>
      </c>
      <c r="E9" s="15">
        <f ca="1">D9*2-IF(D9*2&gt;=Info!$B$32,Info!$B$32,0)</f>
        <v>95612751896340</v>
      </c>
      <c r="F9" s="15">
        <f ca="1">E9*2-IF(E9*2&gt;=Info!$B$32,Info!$B$32,0)</f>
        <v>71909786278633</v>
      </c>
      <c r="G9" s="15">
        <f ca="1">F9*2-IF(F9*2&gt;=Info!$B$32,Info!$B$32,0)</f>
        <v>24503855043219</v>
      </c>
      <c r="H9" s="15">
        <f ca="1">G9*2-IF(G9*2&gt;=Info!$B$32,Info!$B$32,0)</f>
        <v>49007710086438</v>
      </c>
      <c r="I9" s="15">
        <f ca="1">H9*2-IF(H9*2&gt;=Info!$B$32,Info!$B$32,0)</f>
        <v>98015420172876</v>
      </c>
      <c r="J9" s="15">
        <f ca="1">I9*2-IF(I9*2&gt;=Info!$B$32,Info!$B$32,0)</f>
        <v>76715122831705</v>
      </c>
      <c r="K9" s="15">
        <f ca="1">J9*2-IF(J9*2&gt;=Info!$B$32,Info!$B$32,0)</f>
        <v>34114528149363</v>
      </c>
      <c r="L9" s="15">
        <f ca="1">K9*2-IF(K9*2&gt;=Info!$B$32,Info!$B$32,0)</f>
        <v>68229056298726</v>
      </c>
      <c r="M9" s="15">
        <f ca="1">L9*2-IF(L9*2&gt;=Info!$B$32,Info!$B$32,0)</f>
        <v>17142395083405</v>
      </c>
      <c r="N9" s="15">
        <f ca="1">M9*2-IF(M9*2&gt;=Info!$B$32,Info!$B$32,0)</f>
        <v>34284790166810</v>
      </c>
      <c r="O9" s="15">
        <f ca="1">N9*2-IF(N9*2&gt;=Info!$B$32,Info!$B$32,0)</f>
        <v>68569580333620</v>
      </c>
      <c r="P9" s="15">
        <f ca="1">O9*2-IF(O9*2&gt;=Info!$B$32,Info!$B$32,0)</f>
        <v>17823443153193</v>
      </c>
      <c r="Q9" s="15">
        <f ca="1">P9*2-IF(P9*2&gt;=Info!$B$32,Info!$B$32,0)</f>
        <v>35646886306386</v>
      </c>
      <c r="R9" s="15">
        <f ca="1">Q9*2-IF(Q9*2&gt;=Info!$B$32,Info!$B$32,0)</f>
        <v>71293772612772</v>
      </c>
      <c r="S9" s="15">
        <f ca="1">R9*2-IF(R9*2&gt;=Info!$B$32,Info!$B$32,0)</f>
        <v>23271827711497</v>
      </c>
      <c r="T9" s="15">
        <f ca="1">S9*2-IF(S9*2&gt;=Info!$B$32,Info!$B$32,0)</f>
        <v>46543655422994</v>
      </c>
      <c r="U9" s="15">
        <f ca="1">T9*2-IF(T9*2&gt;=Info!$B$32,Info!$B$32,0)</f>
        <v>93087310845988</v>
      </c>
      <c r="V9" s="15">
        <f ca="1">U9*2-IF(U9*2&gt;=Info!$B$32,Info!$B$32,0)</f>
        <v>66858904177929</v>
      </c>
      <c r="W9" s="15">
        <f ca="1">V9*2-IF(V9*2&gt;=Info!$B$32,Info!$B$32,0)</f>
        <v>14402090841811</v>
      </c>
      <c r="X9" s="15">
        <f ca="1">W9*2-IF(W9*2&gt;=Info!$B$32,Info!$B$32,0)</f>
        <v>28804181683622</v>
      </c>
      <c r="Y9" s="15">
        <f ca="1">X9*2-IF(X9*2&gt;=Info!$B$32,Info!$B$32,0)</f>
        <v>57608363367244</v>
      </c>
      <c r="Z9" s="15">
        <f ca="1">Y9*2-IF(Y9*2&gt;=Info!$B$32,Info!$B$32,0)</f>
        <v>115216726734488</v>
      </c>
      <c r="AA9" s="15">
        <f ca="1">Z9*2-IF(Z9*2&gt;=Info!$B$32,Info!$B$32,0)</f>
        <v>111117735954929</v>
      </c>
      <c r="AB9" s="15">
        <f ca="1">AA9*2-IF(AA9*2&gt;=Info!$B$32,Info!$B$32,0)</f>
        <v>102919754395811</v>
      </c>
      <c r="AC9" s="15">
        <f ca="1">AB9*2-IF(AB9*2&gt;=Info!$B$32,Info!$B$32,0)</f>
        <v>86523791277575</v>
      </c>
      <c r="AD9" s="15">
        <f ca="1">AC9*2-IF(AC9*2&gt;=Info!$B$32,Info!$B$32,0)</f>
        <v>53731865041103</v>
      </c>
      <c r="AE9" s="15">
        <f ca="1">AD9*2-IF(AD9*2&gt;=Info!$B$32,Info!$B$32,0)</f>
        <v>107463730082206</v>
      </c>
      <c r="AF9" s="15">
        <f ca="1">AE9*2-IF(AE9*2&gt;=Info!$B$32,Info!$B$32,0)</f>
        <v>95611742650365</v>
      </c>
      <c r="AG9" s="15">
        <f ca="1">AF9*2-IF(AF9*2&gt;=Info!$B$32,Info!$B$32,0)</f>
        <v>71907767786683</v>
      </c>
      <c r="AH9" s="15">
        <f ca="1">AG9*2-IF(AG9*2&gt;=Info!$B$32,Info!$B$32,0)</f>
        <v>24499818059319</v>
      </c>
      <c r="AI9" s="15">
        <f ca="1">AH9*2-IF(AH9*2&gt;=Info!$B$32,Info!$B$32,0)</f>
        <v>48999636118638</v>
      </c>
      <c r="AJ9" s="15">
        <f ca="1">AI9*2-IF(AI9*2&gt;=Info!$B$32,Info!$B$32,0)</f>
        <v>97999272237276</v>
      </c>
      <c r="AK9" s="15">
        <f ca="1">AJ9*2-IF(AJ9*2&gt;=Info!$B$32,Info!$B$32,0)</f>
        <v>76682826960505</v>
      </c>
      <c r="AL9" s="15">
        <f ca="1">AK9*2-IF(AK9*2&gt;=Info!$B$32,Info!$B$32,0)</f>
        <v>34049936406963</v>
      </c>
      <c r="AM9" s="15">
        <f ca="1">AL9*2-IF(AL9*2&gt;=Info!$B$32,Info!$B$32,0)</f>
        <v>68099872813926</v>
      </c>
      <c r="AN9" s="15">
        <f ca="1">AM9*2-IF(AM9*2&gt;=Info!$B$32,Info!$B$32,0)</f>
        <v>16884028113805</v>
      </c>
      <c r="AO9" s="15">
        <f ca="1">AN9*2-IF(AN9*2&gt;=Info!$B$32,Info!$B$32,0)</f>
        <v>33768056227610</v>
      </c>
      <c r="AP9" s="15">
        <f ca="1">AO9*2-IF(AO9*2&gt;=Info!$B$32,Info!$B$32,0)</f>
        <v>67536112455220</v>
      </c>
      <c r="AQ9" s="15">
        <f ca="1">AP9*2-IF(AP9*2&gt;=Info!$B$32,Info!$B$32,0)</f>
        <v>15756507396393</v>
      </c>
      <c r="AR9" s="15">
        <f ca="1">AQ9*2-IF(AQ9*2&gt;=Info!$B$32,Info!$B$32,0)</f>
        <v>31513014792786</v>
      </c>
      <c r="AS9" s="15">
        <f ca="1">AR9*2-IF(AR9*2&gt;=Info!$B$32,Info!$B$32,0)</f>
        <v>63026029585572</v>
      </c>
      <c r="AT9" s="15">
        <f ca="1">AS9*2-IF(AS9*2&gt;=Info!$B$32,Info!$B$32,0)</f>
        <v>6736341657097</v>
      </c>
      <c r="AU9" s="15">
        <f ca="1">AT9*2-IF(AT9*2&gt;=Info!$B$32,Info!$B$32,0)</f>
        <v>13472683314194</v>
      </c>
      <c r="AV9" s="15">
        <f ca="1">AU9*2-IF(AU9*2&gt;=Info!$B$32,Info!$B$32,0)</f>
        <v>26945366628388</v>
      </c>
      <c r="AW9" s="15">
        <f ca="1">AV9*2-IF(AV9*2&gt;=Info!$B$32,Info!$B$32,0)</f>
        <v>53890733256776</v>
      </c>
      <c r="AX9" s="15">
        <f ca="1">AW9*2-IF(AW9*2&gt;=Info!$B$32,Info!$B$32,0)</f>
        <v>107781466513552</v>
      </c>
      <c r="AY9" s="15">
        <f ca="1">AX9*2-IF(AX9*2&gt;=Info!$B$32,Info!$B$32,0)</f>
        <v>96247215513057</v>
      </c>
      <c r="AZ9" s="15">
        <f ca="1">AY9*2-IF(AY9*2&gt;=Info!$B$32,Info!$B$32,0)</f>
        <v>73178713512067</v>
      </c>
      <c r="BA9" s="15">
        <f ca="1">AZ9*2-IF(AZ9*2&gt;=Info!$B$32,Info!$B$32,0)</f>
        <v>27041709510087</v>
      </c>
      <c r="BB9" s="8">
        <f ca="1">MOD(MOD(SUMPRODUCT(--ISODD(INT(BB8/BC$2:BJ$2)),BC9:BJ9),Info!$B$32)+MOD(SUMPRODUCT(--ISODD(INT(BB8/BK$2:BR$2)),BK9:BR9),Info!$B$32)+MOD(SUMPRODUCT(--ISODD(INT(BB8/BS$2:BZ$2)),BS9:BZ9),Info!$B$32)+MOD(SUMPRODUCT(--ISODD(INT(BB8/CA$2:CH$2)),CA9:CH9),Info!$B$32)+MOD(SUMPRODUCT(--ISODD(INT(BB8/CI$2:CP$2)),CI9:CP9),Info!$B$32)+MOD(SUMPRODUCT(--ISODD(INT(BB8/CQ$2:CX$2)),CQ9:CX9),Info!$B$32)+MOD(SUMPRODUCT(--ISODD(INT(BB8/CY$2:CZ$2)),CY9:CZ9),Info!$B$32),Info!$B$32)</f>
        <v>27336327777692</v>
      </c>
      <c r="BC9" s="15">
        <f t="shared" ca="1" si="103"/>
        <v>47806375948169</v>
      </c>
      <c r="BD9" s="15">
        <f ca="1">BC9*2-IF(BC9*2&gt;=Info!$B$32,Info!$B$32,0)</f>
        <v>95612751896338</v>
      </c>
      <c r="BE9" s="15">
        <f ca="1">BD9*2-IF(BD9*2&gt;=Info!$B$32,Info!$B$32,0)</f>
        <v>71909786278629</v>
      </c>
      <c r="BF9" s="15">
        <f ca="1">BE9*2-IF(BE9*2&gt;=Info!$B$32,Info!$B$32,0)</f>
        <v>24503855043211</v>
      </c>
      <c r="BG9" s="15">
        <f ca="1">BF9*2-IF(BF9*2&gt;=Info!$B$32,Info!$B$32,0)</f>
        <v>49007710086422</v>
      </c>
      <c r="BH9" s="15">
        <f ca="1">BG9*2-IF(BG9*2&gt;=Info!$B$32,Info!$B$32,0)</f>
        <v>98015420172844</v>
      </c>
      <c r="BI9" s="15">
        <f ca="1">BH9*2-IF(BH9*2&gt;=Info!$B$32,Info!$B$32,0)</f>
        <v>76715122831641</v>
      </c>
      <c r="BJ9" s="15">
        <f ca="1">BI9*2-IF(BI9*2&gt;=Info!$B$32,Info!$B$32,0)</f>
        <v>34114528149235</v>
      </c>
      <c r="BK9" s="15">
        <f ca="1">BJ9*2-IF(BJ9*2&gt;=Info!$B$32,Info!$B$32,0)</f>
        <v>68229056298470</v>
      </c>
      <c r="BL9" s="15">
        <f ca="1">BK9*2-IF(BK9*2&gt;=Info!$B$32,Info!$B$32,0)</f>
        <v>17142395082893</v>
      </c>
      <c r="BM9" s="15">
        <f ca="1">BL9*2-IF(BL9*2&gt;=Info!$B$32,Info!$B$32,0)</f>
        <v>34284790165786</v>
      </c>
      <c r="BN9" s="15">
        <f ca="1">BM9*2-IF(BM9*2&gt;=Info!$B$32,Info!$B$32,0)</f>
        <v>68569580331572</v>
      </c>
      <c r="BO9" s="15">
        <f ca="1">BN9*2-IF(BN9*2&gt;=Info!$B$32,Info!$B$32,0)</f>
        <v>17823443149097</v>
      </c>
      <c r="BP9" s="15">
        <f ca="1">BO9*2-IF(BO9*2&gt;=Info!$B$32,Info!$B$32,0)</f>
        <v>35646886298194</v>
      </c>
      <c r="BQ9" s="15">
        <f ca="1">BP9*2-IF(BP9*2&gt;=Info!$B$32,Info!$B$32,0)</f>
        <v>71293772596388</v>
      </c>
      <c r="BR9" s="15">
        <f ca="1">BQ9*2-IF(BQ9*2&gt;=Info!$B$32,Info!$B$32,0)</f>
        <v>23271827678729</v>
      </c>
      <c r="BS9" s="15">
        <f ca="1">BR9*2-IF(BR9*2&gt;=Info!$B$32,Info!$B$32,0)</f>
        <v>46543655357458</v>
      </c>
      <c r="BT9" s="15">
        <f ca="1">BS9*2-IF(BS9*2&gt;=Info!$B$32,Info!$B$32,0)</f>
        <v>93087310714916</v>
      </c>
      <c r="BU9" s="15">
        <f ca="1">BT9*2-IF(BT9*2&gt;=Info!$B$32,Info!$B$32,0)</f>
        <v>66858903915785</v>
      </c>
      <c r="BV9" s="15">
        <f ca="1">BU9*2-IF(BU9*2&gt;=Info!$B$32,Info!$B$32,0)</f>
        <v>14402090317523</v>
      </c>
      <c r="BW9" s="15">
        <f ca="1">BV9*2-IF(BV9*2&gt;=Info!$B$32,Info!$B$32,0)</f>
        <v>28804180635046</v>
      </c>
      <c r="BX9" s="15">
        <f ca="1">BW9*2-IF(BW9*2&gt;=Info!$B$32,Info!$B$32,0)</f>
        <v>57608361270092</v>
      </c>
      <c r="BY9" s="15">
        <f ca="1">BX9*2-IF(BX9*2&gt;=Info!$B$32,Info!$B$32,0)</f>
        <v>115216722540184</v>
      </c>
      <c r="BZ9" s="15">
        <f ca="1">BY9*2-IF(BY9*2&gt;=Info!$B$32,Info!$B$32,0)</f>
        <v>111117727566321</v>
      </c>
      <c r="CA9" s="15">
        <f ca="1">BZ9*2-IF(BZ9*2&gt;=Info!$B$32,Info!$B$32,0)</f>
        <v>102919737618595</v>
      </c>
      <c r="CB9" s="15">
        <f ca="1">CA9*2-IF(CA9*2&gt;=Info!$B$32,Info!$B$32,0)</f>
        <v>86523757723143</v>
      </c>
      <c r="CC9" s="15">
        <f ca="1">CB9*2-IF(CB9*2&gt;=Info!$B$32,Info!$B$32,0)</f>
        <v>53731797932239</v>
      </c>
      <c r="CD9" s="15">
        <f ca="1">CC9*2-IF(CC9*2&gt;=Info!$B$32,Info!$B$32,0)</f>
        <v>107463595864478</v>
      </c>
      <c r="CE9" s="15">
        <f ca="1">CD9*2-IF(CD9*2&gt;=Info!$B$32,Info!$B$32,0)</f>
        <v>95611474214909</v>
      </c>
      <c r="CF9" s="15">
        <f ca="1">CE9*2-IF(CE9*2&gt;=Info!$B$32,Info!$B$32,0)</f>
        <v>71907230915771</v>
      </c>
      <c r="CG9" s="15">
        <f ca="1">CF9*2-IF(CF9*2&gt;=Info!$B$32,Info!$B$32,0)</f>
        <v>24498744317495</v>
      </c>
      <c r="CH9" s="15">
        <f ca="1">CG9*2-IF(CG9*2&gt;=Info!$B$32,Info!$B$32,0)</f>
        <v>48997488634990</v>
      </c>
      <c r="CI9" s="15">
        <f ca="1">CH9*2-IF(CH9*2&gt;=Info!$B$32,Info!$B$32,0)</f>
        <v>97994977269980</v>
      </c>
      <c r="CJ9" s="15">
        <f ca="1">CI9*2-IF(CI9*2&gt;=Info!$B$32,Info!$B$32,0)</f>
        <v>76674237025913</v>
      </c>
      <c r="CK9" s="15">
        <f ca="1">CJ9*2-IF(CJ9*2&gt;=Info!$B$32,Info!$B$32,0)</f>
        <v>34032756537779</v>
      </c>
      <c r="CL9" s="15">
        <f ca="1">CK9*2-IF(CK9*2&gt;=Info!$B$32,Info!$B$32,0)</f>
        <v>68065513075558</v>
      </c>
      <c r="CM9" s="15">
        <f ca="1">CL9*2-IF(CL9*2&gt;=Info!$B$32,Info!$B$32,0)</f>
        <v>16815308637069</v>
      </c>
      <c r="CN9" s="15">
        <f ca="1">CM9*2-IF(CM9*2&gt;=Info!$B$32,Info!$B$32,0)</f>
        <v>33630617274138</v>
      </c>
      <c r="CO9" s="15">
        <f ca="1">CN9*2-IF(CN9*2&gt;=Info!$B$32,Info!$B$32,0)</f>
        <v>67261234548276</v>
      </c>
      <c r="CP9" s="15">
        <f ca="1">CO9*2-IF(CO9*2&gt;=Info!$B$32,Info!$B$32,0)</f>
        <v>15206751582505</v>
      </c>
      <c r="CQ9" s="15">
        <f ca="1">CP9*2-IF(CP9*2&gt;=Info!$B$32,Info!$B$32,0)</f>
        <v>30413503165010</v>
      </c>
      <c r="CR9" s="15">
        <f ca="1">CQ9*2-IF(CQ9*2&gt;=Info!$B$32,Info!$B$32,0)</f>
        <v>60827006330020</v>
      </c>
      <c r="CS9" s="15">
        <f ca="1">CR9*2-IF(CR9*2&gt;=Info!$B$32,Info!$B$32,0)</f>
        <v>2338295145993</v>
      </c>
      <c r="CT9" s="15">
        <f ca="1">CS9*2-IF(CS9*2&gt;=Info!$B$32,Info!$B$32,0)</f>
        <v>4676590291986</v>
      </c>
      <c r="CU9" s="15">
        <f ca="1">CT9*2-IF(CT9*2&gt;=Info!$B$32,Info!$B$32,0)</f>
        <v>9353180583972</v>
      </c>
      <c r="CV9" s="15">
        <f ca="1">CU9*2-IF(CU9*2&gt;=Info!$B$32,Info!$B$32,0)</f>
        <v>18706361167944</v>
      </c>
      <c r="CW9" s="15">
        <f ca="1">CV9*2-IF(CV9*2&gt;=Info!$B$32,Info!$B$32,0)</f>
        <v>37412722335888</v>
      </c>
      <c r="CX9" s="15">
        <f ca="1">CW9*2-IF(CW9*2&gt;=Info!$B$32,Info!$B$32,0)</f>
        <v>74825444671776</v>
      </c>
      <c r="CY9" s="15">
        <f ca="1">CX9*2-IF(CX9*2&gt;=Info!$B$32,Info!$B$32,0)</f>
        <v>30335171829505</v>
      </c>
      <c r="CZ9" s="15">
        <f ca="1">CY9*2-IF(CY9*2&gt;=Info!$B$32,Info!$B$32,0)</f>
        <v>60670343659010</v>
      </c>
      <c r="DA9" s="8">
        <f t="shared" si="104"/>
        <v>1589712219947</v>
      </c>
      <c r="DB9" s="8">
        <f ca="1">IF(ISODD(DA9),MOD(DB8+MOD(SUMPRODUCT(--ISODD(INT(C9/DD$2:DK$2)),DD9:DK9),Info!$B$32)+MOD(SUMPRODUCT(--ISODD(INT(C9/DL$2:DS$2)),DL9:DS9),Info!$B$32)+MOD(SUMPRODUCT(--ISODD(INT(C9/DT$2:EA$2)),DT9:EA9),Info!$B$32)+MOD(SUMPRODUCT(--ISODD(INT(C9/EB$2:EI$2)),EB9:EI9),Info!$B$32)+MOD(SUMPRODUCT(--ISODD(INT(C9/EJ$2:EQ$2)),EJ9:EQ9),Info!$B$32)+MOD(SUMPRODUCT(--ISODD(INT(C9/ER$2:EY$2)),ER9:EY9),Info!$B$32)+MOD(SUMPRODUCT(--ISODD(INT(C9/EZ$2:FA$2)),EZ9:FA9),Info!$B$32),Info!$B$32),DB8)</f>
        <v>104248595095592</v>
      </c>
      <c r="DC9" s="8">
        <f ca="1">IF(ISODD(DA9),MOD(MOD(SUMPRODUCT(--ISODD(INT(BB9/DD$2:DK$2)),DD9:DK9),Info!$B$32)+MOD(SUMPRODUCT(--ISODD(INT(BB9/DL$2:DS$2)),DL9:DS9),Info!$B$32)+MOD(SUMPRODUCT(--ISODD(INT(BB9/DT$2:EA$2)),DT9:EA9),Info!$B$32)+MOD(SUMPRODUCT(--ISODD(INT(BB9/EB$2:EI$2)),EB9:EI9),Info!$B$32)+MOD(SUMPRODUCT(--ISODD(INT(BB9/EJ$2:EQ$2)),EJ9:EQ9),Info!$B$32)+MOD(SUMPRODUCT(--ISODD(INT(BB9/ER$2:EY$2)),ER9:EY9),Info!$B$32)+MOD(SUMPRODUCT(--ISODD(INT(BB9/EZ$2:FA$2)),EZ9:FA9),Info!$B$32),Info!$B$32),DC8)</f>
        <v>32680269568316</v>
      </c>
      <c r="DD9" s="15">
        <f t="shared" ca="1" si="100"/>
        <v>80240489092900</v>
      </c>
      <c r="DE9" s="15">
        <f ca="1">DD9*2-IF(DD9*2&gt;=Info!$B$32,Info!$B$32,0)</f>
        <v>41165260671753</v>
      </c>
      <c r="DF9" s="15">
        <f ca="1">DE9*2-IF(DE9*2&gt;=Info!$B$32,Info!$B$32,0)</f>
        <v>82330521343506</v>
      </c>
      <c r="DG9" s="15">
        <f ca="1">DF9*2-IF(DF9*2&gt;=Info!$B$32,Info!$B$32,0)</f>
        <v>45345325172965</v>
      </c>
      <c r="DH9" s="15">
        <f ca="1">DG9*2-IF(DG9*2&gt;=Info!$B$32,Info!$B$32,0)</f>
        <v>90690650345930</v>
      </c>
      <c r="DI9" s="15">
        <f ca="1">DH9*2-IF(DH9*2&gt;=Info!$B$32,Info!$B$32,0)</f>
        <v>62065583177813</v>
      </c>
      <c r="DJ9" s="15">
        <f ca="1">DI9*2-IF(DI9*2&gt;=Info!$B$32,Info!$B$32,0)</f>
        <v>4815448841579</v>
      </c>
      <c r="DK9" s="15">
        <f ca="1">DJ9*2-IF(DJ9*2&gt;=Info!$B$32,Info!$B$32,0)</f>
        <v>9630897683158</v>
      </c>
      <c r="DL9" s="15">
        <f ca="1">DK9*2-IF(DK9*2&gt;=Info!$B$32,Info!$B$32,0)</f>
        <v>19261795366316</v>
      </c>
      <c r="DM9" s="15">
        <f ca="1">DL9*2-IF(DL9*2&gt;=Info!$B$32,Info!$B$32,0)</f>
        <v>38523590732632</v>
      </c>
      <c r="DN9" s="15">
        <f ca="1">DM9*2-IF(DM9*2&gt;=Info!$B$32,Info!$B$32,0)</f>
        <v>77047181465264</v>
      </c>
      <c r="DO9" s="15">
        <f ca="1">DN9*2-IF(DN9*2&gt;=Info!$B$32,Info!$B$32,0)</f>
        <v>34778645416481</v>
      </c>
      <c r="DP9" s="15">
        <f ca="1">DO9*2-IF(DO9*2&gt;=Info!$B$32,Info!$B$32,0)</f>
        <v>69557290832962</v>
      </c>
      <c r="DQ9" s="15">
        <f ca="1">DP9*2-IF(DP9*2&gt;=Info!$B$32,Info!$B$32,0)</f>
        <v>19798864151877</v>
      </c>
      <c r="DR9" s="15">
        <f ca="1">DQ9*2-IF(DQ9*2&gt;=Info!$B$32,Info!$B$32,0)</f>
        <v>39597728303754</v>
      </c>
      <c r="DS9" s="15">
        <f ca="1">DR9*2-IF(DR9*2&gt;=Info!$B$32,Info!$B$32,0)</f>
        <v>79195456607508</v>
      </c>
      <c r="DT9" s="15">
        <f ca="1">DS9*2-IF(DS9*2&gt;=Info!$B$32,Info!$B$32,0)</f>
        <v>39075195700969</v>
      </c>
      <c r="DU9" s="15">
        <f ca="1">DT9*2-IF(DT9*2&gt;=Info!$B$32,Info!$B$32,0)</f>
        <v>78150391401938</v>
      </c>
      <c r="DV9" s="15">
        <f ca="1">DU9*2-IF(DU9*2&gt;=Info!$B$32,Info!$B$32,0)</f>
        <v>36985065289829</v>
      </c>
      <c r="DW9" s="15">
        <f ca="1">DV9*2-IF(DV9*2&gt;=Info!$B$32,Info!$B$32,0)</f>
        <v>73970130579658</v>
      </c>
      <c r="DX9" s="15">
        <f ca="1">DW9*2-IF(DW9*2&gt;=Info!$B$32,Info!$B$32,0)</f>
        <v>28624543645269</v>
      </c>
      <c r="DY9" s="15">
        <f ca="1">DX9*2-IF(DX9*2&gt;=Info!$B$32,Info!$B$32,0)</f>
        <v>57249087290538</v>
      </c>
      <c r="DZ9" s="15">
        <f ca="1">DY9*2-IF(DY9*2&gt;=Info!$B$32,Info!$B$32,0)</f>
        <v>114498174581076</v>
      </c>
      <c r="EA9" s="15">
        <f ca="1">DZ9*2-IF(DZ9*2&gt;=Info!$B$32,Info!$B$32,0)</f>
        <v>109680631648105</v>
      </c>
      <c r="EB9" s="15">
        <f ca="1">EA9*2-IF(EA9*2&gt;=Info!$B$32,Info!$B$32,0)</f>
        <v>100045545782163</v>
      </c>
      <c r="EC9" s="15">
        <f ca="1">EB9*2-IF(EB9*2&gt;=Info!$B$32,Info!$B$32,0)</f>
        <v>80775374050279</v>
      </c>
      <c r="ED9" s="15">
        <f ca="1">EC9*2-IF(EC9*2&gt;=Info!$B$32,Info!$B$32,0)</f>
        <v>42235030586511</v>
      </c>
      <c r="EE9" s="15">
        <f ca="1">ED9*2-IF(ED9*2&gt;=Info!$B$32,Info!$B$32,0)</f>
        <v>84470061173022</v>
      </c>
      <c r="EF9" s="15">
        <f ca="1">EE9*2-IF(EE9*2&gt;=Info!$B$32,Info!$B$32,0)</f>
        <v>49624404831997</v>
      </c>
      <c r="EG9" s="15">
        <f ca="1">EF9*2-IF(EF9*2&gt;=Info!$B$32,Info!$B$32,0)</f>
        <v>99248809663994</v>
      </c>
      <c r="EH9" s="15">
        <f ca="1">EG9*2-IF(EG9*2&gt;=Info!$B$32,Info!$B$32,0)</f>
        <v>79181901813941</v>
      </c>
      <c r="EI9" s="15">
        <f ca="1">EH9*2-IF(EH9*2&gt;=Info!$B$32,Info!$B$32,0)</f>
        <v>39048086113835</v>
      </c>
      <c r="EJ9" s="15">
        <f ca="1">EI9*2-IF(EI9*2&gt;=Info!$B$32,Info!$B$32,0)</f>
        <v>78096172227670</v>
      </c>
      <c r="EK9" s="15">
        <f ca="1">EJ9*2-IF(EJ9*2&gt;=Info!$B$32,Info!$B$32,0)</f>
        <v>36876626941293</v>
      </c>
      <c r="EL9" s="15">
        <f ca="1">EK9*2-IF(EK9*2&gt;=Info!$B$32,Info!$B$32,0)</f>
        <v>73753253882586</v>
      </c>
      <c r="EM9" s="15">
        <f ca="1">EL9*2-IF(EL9*2&gt;=Info!$B$32,Info!$B$32,0)</f>
        <v>28190790251125</v>
      </c>
      <c r="EN9" s="15">
        <f ca="1">EM9*2-IF(EM9*2&gt;=Info!$B$32,Info!$B$32,0)</f>
        <v>56381580502250</v>
      </c>
      <c r="EO9" s="15">
        <f ca="1">EN9*2-IF(EN9*2&gt;=Info!$B$32,Info!$B$32,0)</f>
        <v>112763161004500</v>
      </c>
      <c r="EP9" s="15">
        <f ca="1">EO9*2-IF(EO9*2&gt;=Info!$B$32,Info!$B$32,0)</f>
        <v>106210604494953</v>
      </c>
      <c r="EQ9" s="15">
        <f ca="1">EP9*2-IF(EP9*2&gt;=Info!$B$32,Info!$B$32,0)</f>
        <v>93105491475859</v>
      </c>
      <c r="ER9" s="15">
        <f ca="1">EQ9*2-IF(EQ9*2&gt;=Info!$B$32,Info!$B$32,0)</f>
        <v>66895265437671</v>
      </c>
      <c r="ES9" s="15">
        <f ca="1">ER9*2-IF(ER9*2&gt;=Info!$B$32,Info!$B$32,0)</f>
        <v>14474813361295</v>
      </c>
      <c r="ET9" s="15">
        <f ca="1">ES9*2-IF(ES9*2&gt;=Info!$B$32,Info!$B$32,0)</f>
        <v>28949626722590</v>
      </c>
      <c r="EU9" s="15">
        <f ca="1">ET9*2-IF(ET9*2&gt;=Info!$B$32,Info!$B$32,0)</f>
        <v>57899253445180</v>
      </c>
      <c r="EV9" s="15">
        <f ca="1">EU9*2-IF(EU9*2&gt;=Info!$B$32,Info!$B$32,0)</f>
        <v>115798506890360</v>
      </c>
      <c r="EW9" s="15">
        <f ca="1">EV9*2-IF(EV9*2&gt;=Info!$B$32,Info!$B$32,0)</f>
        <v>112281296266673</v>
      </c>
      <c r="EX9" s="15">
        <f ca="1">EW9*2-IF(EW9*2&gt;=Info!$B$32,Info!$B$32,0)</f>
        <v>105246875019299</v>
      </c>
      <c r="EY9" s="15">
        <f ca="1">EX9*2-IF(EX9*2&gt;=Info!$B$32,Info!$B$32,0)</f>
        <v>91178032524551</v>
      </c>
      <c r="EZ9" s="15">
        <f ca="1">EY9*2-IF(EY9*2&gt;=Info!$B$32,Info!$B$32,0)</f>
        <v>63040347535055</v>
      </c>
      <c r="FA9" s="15">
        <f ca="1">EZ9*2-IF(EZ9*2&gt;=Info!$B$32,Info!$B$32,0)</f>
        <v>6764977556063</v>
      </c>
    </row>
    <row r="10" spans="1:157">
      <c r="A10" s="8">
        <v>7</v>
      </c>
      <c r="B10" s="8">
        <f t="shared" si="101"/>
        <v>128</v>
      </c>
      <c r="C10" s="8">
        <f ca="1">MOD(MOD(SUMPRODUCT(--ISODD(INT(C9/D$2:K$2)),D10:K10),Info!$B$32)+MOD(SUMPRODUCT(--ISODD(INT(C9/L$2:S$2)),L10:S10),Info!$B$32)+MOD(SUMPRODUCT(--ISODD(INT(C9/T$2:AA$2)),T10:AA10),Info!$B$32)+MOD(SUMPRODUCT(--ISODD(INT(C9/AB$2:AI$2)),AB10:AI10),Info!$B$32)+MOD(SUMPRODUCT(--ISODD(INT(C9/AJ$2:AQ$2)),AJ10:AQ10),Info!$B$32)+MOD(SUMPRODUCT(--ISODD(INT(C9/AR$2:AY$2)),AR10:AY10),Info!$B$32)+MOD(SUMPRODUCT(--ISODD(INT(C9/AZ$2:BA$2)),AZ10:BA10),Info!$B$32),Info!$B$32)</f>
        <v>39814320409482</v>
      </c>
      <c r="D10" s="15">
        <f t="shared" ca="1" si="102"/>
        <v>27336327777693</v>
      </c>
      <c r="E10" s="15">
        <f ca="1">D10*2-IF(D10*2&gt;=Info!$B$32,Info!$B$32,0)</f>
        <v>54672655555386</v>
      </c>
      <c r="F10" s="15">
        <f ca="1">E10*2-IF(E10*2&gt;=Info!$B$32,Info!$B$32,0)</f>
        <v>109345311110772</v>
      </c>
      <c r="G10" s="15">
        <f ca="1">F10*2-IF(F10*2&gt;=Info!$B$32,Info!$B$32,0)</f>
        <v>99374904707497</v>
      </c>
      <c r="H10" s="15">
        <f ca="1">G10*2-IF(G10*2&gt;=Info!$B$32,Info!$B$32,0)</f>
        <v>79434091900947</v>
      </c>
      <c r="I10" s="15">
        <f ca="1">H10*2-IF(H10*2&gt;=Info!$B$32,Info!$B$32,0)</f>
        <v>39552466287847</v>
      </c>
      <c r="J10" s="15">
        <f ca="1">I10*2-IF(I10*2&gt;=Info!$B$32,Info!$B$32,0)</f>
        <v>79104932575694</v>
      </c>
      <c r="K10" s="15">
        <f ca="1">J10*2-IF(J10*2&gt;=Info!$B$32,Info!$B$32,0)</f>
        <v>38894147637341</v>
      </c>
      <c r="L10" s="15">
        <f ca="1">K10*2-IF(K10*2&gt;=Info!$B$32,Info!$B$32,0)</f>
        <v>77788295274682</v>
      </c>
      <c r="M10" s="15">
        <f ca="1">L10*2-IF(L10*2&gt;=Info!$B$32,Info!$B$32,0)</f>
        <v>36260873035317</v>
      </c>
      <c r="N10" s="15">
        <f ca="1">M10*2-IF(M10*2&gt;=Info!$B$32,Info!$B$32,0)</f>
        <v>72521746070634</v>
      </c>
      <c r="O10" s="15">
        <f ca="1">N10*2-IF(N10*2&gt;=Info!$B$32,Info!$B$32,0)</f>
        <v>25727774627221</v>
      </c>
      <c r="P10" s="15">
        <f ca="1">O10*2-IF(O10*2&gt;=Info!$B$32,Info!$B$32,0)</f>
        <v>51455549254442</v>
      </c>
      <c r="Q10" s="15">
        <f ca="1">P10*2-IF(P10*2&gt;=Info!$B$32,Info!$B$32,0)</f>
        <v>102911098508884</v>
      </c>
      <c r="R10" s="15">
        <f ca="1">Q10*2-IF(Q10*2&gt;=Info!$B$32,Info!$B$32,0)</f>
        <v>86506479503721</v>
      </c>
      <c r="S10" s="15">
        <f ca="1">R10*2-IF(R10*2&gt;=Info!$B$32,Info!$B$32,0)</f>
        <v>53697241493395</v>
      </c>
      <c r="T10" s="15">
        <f ca="1">S10*2-IF(S10*2&gt;=Info!$B$32,Info!$B$32,0)</f>
        <v>107394482986790</v>
      </c>
      <c r="U10" s="15">
        <f ca="1">T10*2-IF(T10*2&gt;=Info!$B$32,Info!$B$32,0)</f>
        <v>95473248459533</v>
      </c>
      <c r="V10" s="15">
        <f ca="1">U10*2-IF(U10*2&gt;=Info!$B$32,Info!$B$32,0)</f>
        <v>71630779405019</v>
      </c>
      <c r="W10" s="15">
        <f ca="1">V10*2-IF(V10*2&gt;=Info!$B$32,Info!$B$32,0)</f>
        <v>23945841295991</v>
      </c>
      <c r="X10" s="15">
        <f ca="1">W10*2-IF(W10*2&gt;=Info!$B$32,Info!$B$32,0)</f>
        <v>47891682591982</v>
      </c>
      <c r="Y10" s="15">
        <f ca="1">X10*2-IF(X10*2&gt;=Info!$B$32,Info!$B$32,0)</f>
        <v>95783365183964</v>
      </c>
      <c r="Z10" s="15">
        <f ca="1">Y10*2-IF(Y10*2&gt;=Info!$B$32,Info!$B$32,0)</f>
        <v>72251012853881</v>
      </c>
      <c r="AA10" s="15">
        <f ca="1">Z10*2-IF(Z10*2&gt;=Info!$B$32,Info!$B$32,0)</f>
        <v>25186308193715</v>
      </c>
      <c r="AB10" s="15">
        <f ca="1">AA10*2-IF(AA10*2&gt;=Info!$B$32,Info!$B$32,0)</f>
        <v>50372616387430</v>
      </c>
      <c r="AC10" s="15">
        <f ca="1">AB10*2-IF(AB10*2&gt;=Info!$B$32,Info!$B$32,0)</f>
        <v>100745232774860</v>
      </c>
      <c r="AD10" s="15">
        <f ca="1">AC10*2-IF(AC10*2&gt;=Info!$B$32,Info!$B$32,0)</f>
        <v>82174748035673</v>
      </c>
      <c r="AE10" s="15">
        <f ca="1">AD10*2-IF(AD10*2&gt;=Info!$B$32,Info!$B$32,0)</f>
        <v>45033778557299</v>
      </c>
      <c r="AF10" s="15">
        <f ca="1">AE10*2-IF(AE10*2&gt;=Info!$B$32,Info!$B$32,0)</f>
        <v>90067557114598</v>
      </c>
      <c r="AG10" s="15">
        <f ca="1">AF10*2-IF(AF10*2&gt;=Info!$B$32,Info!$B$32,0)</f>
        <v>60819396715149</v>
      </c>
      <c r="AH10" s="15">
        <f ca="1">AG10*2-IF(AG10*2&gt;=Info!$B$32,Info!$B$32,0)</f>
        <v>2323075916251</v>
      </c>
      <c r="AI10" s="15">
        <f ca="1">AH10*2-IF(AH10*2&gt;=Info!$B$32,Info!$B$32,0)</f>
        <v>4646151832502</v>
      </c>
      <c r="AJ10" s="15">
        <f ca="1">AI10*2-IF(AI10*2&gt;=Info!$B$32,Info!$B$32,0)</f>
        <v>9292303665004</v>
      </c>
      <c r="AK10" s="15">
        <f ca="1">AJ10*2-IF(AJ10*2&gt;=Info!$B$32,Info!$B$32,0)</f>
        <v>18584607330008</v>
      </c>
      <c r="AL10" s="15">
        <f ca="1">AK10*2-IF(AK10*2&gt;=Info!$B$32,Info!$B$32,0)</f>
        <v>37169214660016</v>
      </c>
      <c r="AM10" s="15">
        <f ca="1">AL10*2-IF(AL10*2&gt;=Info!$B$32,Info!$B$32,0)</f>
        <v>74338429320032</v>
      </c>
      <c r="AN10" s="15">
        <f ca="1">AM10*2-IF(AM10*2&gt;=Info!$B$32,Info!$B$32,0)</f>
        <v>29361141126017</v>
      </c>
      <c r="AO10" s="15">
        <f ca="1">AN10*2-IF(AN10*2&gt;=Info!$B$32,Info!$B$32,0)</f>
        <v>58722282252034</v>
      </c>
      <c r="AP10" s="15">
        <f ca="1">AO10*2-IF(AO10*2&gt;=Info!$B$32,Info!$B$32,0)</f>
        <v>117444564504068</v>
      </c>
      <c r="AQ10" s="15">
        <f ca="1">AP10*2-IF(AP10*2&gt;=Info!$B$32,Info!$B$32,0)</f>
        <v>115573411494089</v>
      </c>
      <c r="AR10" s="15">
        <f ca="1">AQ10*2-IF(AQ10*2&gt;=Info!$B$32,Info!$B$32,0)</f>
        <v>111831105474131</v>
      </c>
      <c r="AS10" s="15">
        <f ca="1">AR10*2-IF(AR10*2&gt;=Info!$B$32,Info!$B$32,0)</f>
        <v>104346493434215</v>
      </c>
      <c r="AT10" s="15">
        <f ca="1">AS10*2-IF(AS10*2&gt;=Info!$B$32,Info!$B$32,0)</f>
        <v>89377269354383</v>
      </c>
      <c r="AU10" s="15">
        <f ca="1">AT10*2-IF(AT10*2&gt;=Info!$B$32,Info!$B$32,0)</f>
        <v>59438821194719</v>
      </c>
      <c r="AV10" s="15">
        <f ca="1">AU10*2-IF(AU10*2&gt;=Info!$B$32,Info!$B$32,0)</f>
        <v>118877642389438</v>
      </c>
      <c r="AW10" s="15">
        <f ca="1">AV10*2-IF(AV10*2&gt;=Info!$B$32,Info!$B$32,0)</f>
        <v>118439567264829</v>
      </c>
      <c r="AX10" s="15">
        <f ca="1">AW10*2-IF(AW10*2&gt;=Info!$B$32,Info!$B$32,0)</f>
        <v>117563417015611</v>
      </c>
      <c r="AY10" s="15">
        <f ca="1">AX10*2-IF(AX10*2&gt;=Info!$B$32,Info!$B$32,0)</f>
        <v>115811116517175</v>
      </c>
      <c r="AZ10" s="15">
        <f ca="1">AY10*2-IF(AY10*2&gt;=Info!$B$32,Info!$B$32,0)</f>
        <v>112306515520303</v>
      </c>
      <c r="BA10" s="15">
        <f ca="1">AZ10*2-IF(AZ10*2&gt;=Info!$B$32,Info!$B$32,0)</f>
        <v>105297313526559</v>
      </c>
      <c r="BB10" s="8">
        <f ca="1">MOD(MOD(SUMPRODUCT(--ISODD(INT(BB9/BC$2:BJ$2)),BC10:BJ10),Info!$B$32)+MOD(SUMPRODUCT(--ISODD(INT(BB9/BK$2:BR$2)),BK10:BR10),Info!$B$32)+MOD(SUMPRODUCT(--ISODD(INT(BB9/BS$2:BZ$2)),BS10:BZ10),Info!$B$32)+MOD(SUMPRODUCT(--ISODD(INT(BB9/CA$2:CH$2)),CA10:CH10),Info!$B$32)+MOD(SUMPRODUCT(--ISODD(INT(BB9/CI$2:CP$2)),CI10:CP10),Info!$B$32)+MOD(SUMPRODUCT(--ISODD(INT(BB9/CQ$2:CX$2)),CQ10:CX10),Info!$B$32)+MOD(SUMPRODUCT(--ISODD(INT(BB9/CY$2:CZ$2)),CY10:CZ10),Info!$B$32),Info!$B$32)</f>
        <v>1486490136361</v>
      </c>
      <c r="BC10" s="15">
        <f t="shared" ca="1" si="103"/>
        <v>27336327777692</v>
      </c>
      <c r="BD10" s="15">
        <f ca="1">BC10*2-IF(BC10*2&gt;=Info!$B$32,Info!$B$32,0)</f>
        <v>54672655555384</v>
      </c>
      <c r="BE10" s="15">
        <f ca="1">BD10*2-IF(BD10*2&gt;=Info!$B$32,Info!$B$32,0)</f>
        <v>109345311110768</v>
      </c>
      <c r="BF10" s="15">
        <f ca="1">BE10*2-IF(BE10*2&gt;=Info!$B$32,Info!$B$32,0)</f>
        <v>99374904707489</v>
      </c>
      <c r="BG10" s="15">
        <f ca="1">BF10*2-IF(BF10*2&gt;=Info!$B$32,Info!$B$32,0)</f>
        <v>79434091900931</v>
      </c>
      <c r="BH10" s="15">
        <f ca="1">BG10*2-IF(BG10*2&gt;=Info!$B$32,Info!$B$32,0)</f>
        <v>39552466287815</v>
      </c>
      <c r="BI10" s="15">
        <f ca="1">BH10*2-IF(BH10*2&gt;=Info!$B$32,Info!$B$32,0)</f>
        <v>79104932575630</v>
      </c>
      <c r="BJ10" s="15">
        <f ca="1">BI10*2-IF(BI10*2&gt;=Info!$B$32,Info!$B$32,0)</f>
        <v>38894147637213</v>
      </c>
      <c r="BK10" s="15">
        <f ca="1">BJ10*2-IF(BJ10*2&gt;=Info!$B$32,Info!$B$32,0)</f>
        <v>77788295274426</v>
      </c>
      <c r="BL10" s="15">
        <f ca="1">BK10*2-IF(BK10*2&gt;=Info!$B$32,Info!$B$32,0)</f>
        <v>36260873034805</v>
      </c>
      <c r="BM10" s="15">
        <f ca="1">BL10*2-IF(BL10*2&gt;=Info!$B$32,Info!$B$32,0)</f>
        <v>72521746069610</v>
      </c>
      <c r="BN10" s="15">
        <f ca="1">BM10*2-IF(BM10*2&gt;=Info!$B$32,Info!$B$32,0)</f>
        <v>25727774625173</v>
      </c>
      <c r="BO10" s="15">
        <f ca="1">BN10*2-IF(BN10*2&gt;=Info!$B$32,Info!$B$32,0)</f>
        <v>51455549250346</v>
      </c>
      <c r="BP10" s="15">
        <f ca="1">BO10*2-IF(BO10*2&gt;=Info!$B$32,Info!$B$32,0)</f>
        <v>102911098500692</v>
      </c>
      <c r="BQ10" s="15">
        <f ca="1">BP10*2-IF(BP10*2&gt;=Info!$B$32,Info!$B$32,0)</f>
        <v>86506479487337</v>
      </c>
      <c r="BR10" s="15">
        <f ca="1">BQ10*2-IF(BQ10*2&gt;=Info!$B$32,Info!$B$32,0)</f>
        <v>53697241460627</v>
      </c>
      <c r="BS10" s="15">
        <f ca="1">BR10*2-IF(BR10*2&gt;=Info!$B$32,Info!$B$32,0)</f>
        <v>107394482921254</v>
      </c>
      <c r="BT10" s="15">
        <f ca="1">BS10*2-IF(BS10*2&gt;=Info!$B$32,Info!$B$32,0)</f>
        <v>95473248328461</v>
      </c>
      <c r="BU10" s="15">
        <f ca="1">BT10*2-IF(BT10*2&gt;=Info!$B$32,Info!$B$32,0)</f>
        <v>71630779142875</v>
      </c>
      <c r="BV10" s="15">
        <f ca="1">BU10*2-IF(BU10*2&gt;=Info!$B$32,Info!$B$32,0)</f>
        <v>23945840771703</v>
      </c>
      <c r="BW10" s="15">
        <f ca="1">BV10*2-IF(BV10*2&gt;=Info!$B$32,Info!$B$32,0)</f>
        <v>47891681543406</v>
      </c>
      <c r="BX10" s="15">
        <f ca="1">BW10*2-IF(BW10*2&gt;=Info!$B$32,Info!$B$32,0)</f>
        <v>95783363086812</v>
      </c>
      <c r="BY10" s="15">
        <f ca="1">BX10*2-IF(BX10*2&gt;=Info!$B$32,Info!$B$32,0)</f>
        <v>72251008659577</v>
      </c>
      <c r="BZ10" s="15">
        <f ca="1">BY10*2-IF(BY10*2&gt;=Info!$B$32,Info!$B$32,0)</f>
        <v>25186299805107</v>
      </c>
      <c r="CA10" s="15">
        <f ca="1">BZ10*2-IF(BZ10*2&gt;=Info!$B$32,Info!$B$32,0)</f>
        <v>50372599610214</v>
      </c>
      <c r="CB10" s="15">
        <f ca="1">CA10*2-IF(CA10*2&gt;=Info!$B$32,Info!$B$32,0)</f>
        <v>100745199220428</v>
      </c>
      <c r="CC10" s="15">
        <f ca="1">CB10*2-IF(CB10*2&gt;=Info!$B$32,Info!$B$32,0)</f>
        <v>82174680926809</v>
      </c>
      <c r="CD10" s="15">
        <f ca="1">CC10*2-IF(CC10*2&gt;=Info!$B$32,Info!$B$32,0)</f>
        <v>45033644339571</v>
      </c>
      <c r="CE10" s="15">
        <f ca="1">CD10*2-IF(CD10*2&gt;=Info!$B$32,Info!$B$32,0)</f>
        <v>90067288679142</v>
      </c>
      <c r="CF10" s="15">
        <f ca="1">CE10*2-IF(CE10*2&gt;=Info!$B$32,Info!$B$32,0)</f>
        <v>60818859844237</v>
      </c>
      <c r="CG10" s="15">
        <f ca="1">CF10*2-IF(CF10*2&gt;=Info!$B$32,Info!$B$32,0)</f>
        <v>2322002174427</v>
      </c>
      <c r="CH10" s="15">
        <f ca="1">CG10*2-IF(CG10*2&gt;=Info!$B$32,Info!$B$32,0)</f>
        <v>4644004348854</v>
      </c>
      <c r="CI10" s="15">
        <f ca="1">CH10*2-IF(CH10*2&gt;=Info!$B$32,Info!$B$32,0)</f>
        <v>9288008697708</v>
      </c>
      <c r="CJ10" s="15">
        <f ca="1">CI10*2-IF(CI10*2&gt;=Info!$B$32,Info!$B$32,0)</f>
        <v>18576017395416</v>
      </c>
      <c r="CK10" s="15">
        <f ca="1">CJ10*2-IF(CJ10*2&gt;=Info!$B$32,Info!$B$32,0)</f>
        <v>37152034790832</v>
      </c>
      <c r="CL10" s="15">
        <f ca="1">CK10*2-IF(CK10*2&gt;=Info!$B$32,Info!$B$32,0)</f>
        <v>74304069581664</v>
      </c>
      <c r="CM10" s="15">
        <f ca="1">CL10*2-IF(CL10*2&gt;=Info!$B$32,Info!$B$32,0)</f>
        <v>29292421649281</v>
      </c>
      <c r="CN10" s="15">
        <f ca="1">CM10*2-IF(CM10*2&gt;=Info!$B$32,Info!$B$32,0)</f>
        <v>58584843298562</v>
      </c>
      <c r="CO10" s="15">
        <f ca="1">CN10*2-IF(CN10*2&gt;=Info!$B$32,Info!$B$32,0)</f>
        <v>117169686597124</v>
      </c>
      <c r="CP10" s="15">
        <f ca="1">CO10*2-IF(CO10*2&gt;=Info!$B$32,Info!$B$32,0)</f>
        <v>115023655680201</v>
      </c>
      <c r="CQ10" s="15">
        <f ca="1">CP10*2-IF(CP10*2&gt;=Info!$B$32,Info!$B$32,0)</f>
        <v>110731593846355</v>
      </c>
      <c r="CR10" s="15">
        <f ca="1">CQ10*2-IF(CQ10*2&gt;=Info!$B$32,Info!$B$32,0)</f>
        <v>102147470178663</v>
      </c>
      <c r="CS10" s="15">
        <f ca="1">CR10*2-IF(CR10*2&gt;=Info!$B$32,Info!$B$32,0)</f>
        <v>84979222843279</v>
      </c>
      <c r="CT10" s="15">
        <f ca="1">CS10*2-IF(CS10*2&gt;=Info!$B$32,Info!$B$32,0)</f>
        <v>50642728172511</v>
      </c>
      <c r="CU10" s="15">
        <f ca="1">CT10*2-IF(CT10*2&gt;=Info!$B$32,Info!$B$32,0)</f>
        <v>101285456345022</v>
      </c>
      <c r="CV10" s="15">
        <f ca="1">CU10*2-IF(CU10*2&gt;=Info!$B$32,Info!$B$32,0)</f>
        <v>83255195175997</v>
      </c>
      <c r="CW10" s="15">
        <f ca="1">CV10*2-IF(CV10*2&gt;=Info!$B$32,Info!$B$32,0)</f>
        <v>47194672837947</v>
      </c>
      <c r="CX10" s="15">
        <f ca="1">CW10*2-IF(CW10*2&gt;=Info!$B$32,Info!$B$32,0)</f>
        <v>94389345675894</v>
      </c>
      <c r="CY10" s="15">
        <f ca="1">CX10*2-IF(CX10*2&gt;=Info!$B$32,Info!$B$32,0)</f>
        <v>69462973837741</v>
      </c>
      <c r="CZ10" s="15">
        <f ca="1">CY10*2-IF(CY10*2&gt;=Info!$B$32,Info!$B$32,0)</f>
        <v>19610230161435</v>
      </c>
      <c r="DA10" s="8">
        <f t="shared" si="104"/>
        <v>794856109973</v>
      </c>
      <c r="DB10" s="8">
        <f ca="1">IF(ISODD(DA10),MOD(DB9+MOD(SUMPRODUCT(--ISODD(INT(C10/DD$2:DK$2)),DD10:DK10),Info!$B$32)+MOD(SUMPRODUCT(--ISODD(INT(C10/DL$2:DS$2)),DL10:DS10),Info!$B$32)+MOD(SUMPRODUCT(--ISODD(INT(C10/DT$2:EA$2)),DT10:EA10),Info!$B$32)+MOD(SUMPRODUCT(--ISODD(INT(C10/EB$2:EI$2)),EB10:EI10),Info!$B$32)+MOD(SUMPRODUCT(--ISODD(INT(C10/EJ$2:EQ$2)),EJ10:EQ10),Info!$B$32)+MOD(SUMPRODUCT(--ISODD(INT(C10/ER$2:EY$2)),ER10:EY10),Info!$B$32)+MOD(SUMPRODUCT(--ISODD(INT(C10/EZ$2:FA$2)),EZ10:FA10),Info!$B$32),Info!$B$32),DB9)</f>
        <v>14044207758891</v>
      </c>
      <c r="DC10" s="8">
        <f ca="1">IF(ISODD(DA10),MOD(MOD(SUMPRODUCT(--ISODD(INT(BB10/DD$2:DK$2)),DD10:DK10),Info!$B$32)+MOD(SUMPRODUCT(--ISODD(INT(BB10/DL$2:DS$2)),DL10:DS10),Info!$B$32)+MOD(SUMPRODUCT(--ISODD(INT(BB10/DT$2:EA$2)),DT10:EA10),Info!$B$32)+MOD(SUMPRODUCT(--ISODD(INT(BB10/EB$2:EI$2)),EB10:EI10),Info!$B$32)+MOD(SUMPRODUCT(--ISODD(INT(BB10/EJ$2:EQ$2)),EJ10:EQ10),Info!$B$32)+MOD(SUMPRODUCT(--ISODD(INT(BB10/ER$2:EY$2)),ER10:EY10),Info!$B$32)+MOD(SUMPRODUCT(--ISODD(INT(BB10/EZ$2:FA$2)),EZ10:FA10),Info!$B$32),Info!$B$32),DC9)</f>
        <v>18955638784335</v>
      </c>
      <c r="DD10" s="15">
        <f t="shared" ca="1" si="100"/>
        <v>32680269568316</v>
      </c>
      <c r="DE10" s="15">
        <f ca="1">DD10*2-IF(DD10*2&gt;=Info!$B$32,Info!$B$32,0)</f>
        <v>65360539136632</v>
      </c>
      <c r="DF10" s="15">
        <f ca="1">DE10*2-IF(DE10*2&gt;=Info!$B$32,Info!$B$32,0)</f>
        <v>11405360759217</v>
      </c>
      <c r="DG10" s="15">
        <f ca="1">DF10*2-IF(DF10*2&gt;=Info!$B$32,Info!$B$32,0)</f>
        <v>22810721518434</v>
      </c>
      <c r="DH10" s="15">
        <f ca="1">DG10*2-IF(DG10*2&gt;=Info!$B$32,Info!$B$32,0)</f>
        <v>45621443036868</v>
      </c>
      <c r="DI10" s="15">
        <f ca="1">DH10*2-IF(DH10*2&gt;=Info!$B$32,Info!$B$32,0)</f>
        <v>91242886073736</v>
      </c>
      <c r="DJ10" s="15">
        <f ca="1">DI10*2-IF(DI10*2&gt;=Info!$B$32,Info!$B$32,0)</f>
        <v>63170054633425</v>
      </c>
      <c r="DK10" s="15">
        <f ca="1">DJ10*2-IF(DJ10*2&gt;=Info!$B$32,Info!$B$32,0)</f>
        <v>7024391752803</v>
      </c>
      <c r="DL10" s="15">
        <f ca="1">DK10*2-IF(DK10*2&gt;=Info!$B$32,Info!$B$32,0)</f>
        <v>14048783505606</v>
      </c>
      <c r="DM10" s="15">
        <f ca="1">DL10*2-IF(DL10*2&gt;=Info!$B$32,Info!$B$32,0)</f>
        <v>28097567011212</v>
      </c>
      <c r="DN10" s="15">
        <f ca="1">DM10*2-IF(DM10*2&gt;=Info!$B$32,Info!$B$32,0)</f>
        <v>56195134022424</v>
      </c>
      <c r="DO10" s="15">
        <f ca="1">DN10*2-IF(DN10*2&gt;=Info!$B$32,Info!$B$32,0)</f>
        <v>112390268044848</v>
      </c>
      <c r="DP10" s="15">
        <f ca="1">DO10*2-IF(DO10*2&gt;=Info!$B$32,Info!$B$32,0)</f>
        <v>105464818575649</v>
      </c>
      <c r="DQ10" s="15">
        <f ca="1">DP10*2-IF(DP10*2&gt;=Info!$B$32,Info!$B$32,0)</f>
        <v>91613919637251</v>
      </c>
      <c r="DR10" s="15">
        <f ca="1">DQ10*2-IF(DQ10*2&gt;=Info!$B$32,Info!$B$32,0)</f>
        <v>63912121760455</v>
      </c>
      <c r="DS10" s="15">
        <f ca="1">DR10*2-IF(DR10*2&gt;=Info!$B$32,Info!$B$32,0)</f>
        <v>8508526006863</v>
      </c>
      <c r="DT10" s="15">
        <f ca="1">DS10*2-IF(DS10*2&gt;=Info!$B$32,Info!$B$32,0)</f>
        <v>17017052013726</v>
      </c>
      <c r="DU10" s="15">
        <f ca="1">DT10*2-IF(DT10*2&gt;=Info!$B$32,Info!$B$32,0)</f>
        <v>34034104027452</v>
      </c>
      <c r="DV10" s="15">
        <f ca="1">DU10*2-IF(DU10*2&gt;=Info!$B$32,Info!$B$32,0)</f>
        <v>68068208054904</v>
      </c>
      <c r="DW10" s="15">
        <f ca="1">DV10*2-IF(DV10*2&gt;=Info!$B$32,Info!$B$32,0)</f>
        <v>16820698595761</v>
      </c>
      <c r="DX10" s="15">
        <f ca="1">DW10*2-IF(DW10*2&gt;=Info!$B$32,Info!$B$32,0)</f>
        <v>33641397191522</v>
      </c>
      <c r="DY10" s="15">
        <f ca="1">DX10*2-IF(DX10*2&gt;=Info!$B$32,Info!$B$32,0)</f>
        <v>67282794383044</v>
      </c>
      <c r="DZ10" s="15">
        <f ca="1">DY10*2-IF(DY10*2&gt;=Info!$B$32,Info!$B$32,0)</f>
        <v>15249871252041</v>
      </c>
      <c r="EA10" s="15">
        <f ca="1">DZ10*2-IF(DZ10*2&gt;=Info!$B$32,Info!$B$32,0)</f>
        <v>30499742504082</v>
      </c>
      <c r="EB10" s="15">
        <f ca="1">EA10*2-IF(EA10*2&gt;=Info!$B$32,Info!$B$32,0)</f>
        <v>60999485008164</v>
      </c>
      <c r="EC10" s="15">
        <f ca="1">EB10*2-IF(EB10*2&gt;=Info!$B$32,Info!$B$32,0)</f>
        <v>2683252502281</v>
      </c>
      <c r="ED10" s="15">
        <f ca="1">EC10*2-IF(EC10*2&gt;=Info!$B$32,Info!$B$32,0)</f>
        <v>5366505004562</v>
      </c>
      <c r="EE10" s="15">
        <f ca="1">ED10*2-IF(ED10*2&gt;=Info!$B$32,Info!$B$32,0)</f>
        <v>10733010009124</v>
      </c>
      <c r="EF10" s="15">
        <f ca="1">EE10*2-IF(EE10*2&gt;=Info!$B$32,Info!$B$32,0)</f>
        <v>21466020018248</v>
      </c>
      <c r="EG10" s="15">
        <f ca="1">EF10*2-IF(EF10*2&gt;=Info!$B$32,Info!$B$32,0)</f>
        <v>42932040036496</v>
      </c>
      <c r="EH10" s="15">
        <f ca="1">EG10*2-IF(EG10*2&gt;=Info!$B$32,Info!$B$32,0)</f>
        <v>85864080072992</v>
      </c>
      <c r="EI10" s="15">
        <f ca="1">EH10*2-IF(EH10*2&gt;=Info!$B$32,Info!$B$32,0)</f>
        <v>52412442631937</v>
      </c>
      <c r="EJ10" s="15">
        <f ca="1">EI10*2-IF(EI10*2&gt;=Info!$B$32,Info!$B$32,0)</f>
        <v>104824885263874</v>
      </c>
      <c r="EK10" s="15">
        <f ca="1">EJ10*2-IF(EJ10*2&gt;=Info!$B$32,Info!$B$32,0)</f>
        <v>90334053013701</v>
      </c>
      <c r="EL10" s="15">
        <f ca="1">EK10*2-IF(EK10*2&gt;=Info!$B$32,Info!$B$32,0)</f>
        <v>61352388513355</v>
      </c>
      <c r="EM10" s="15">
        <f ca="1">EL10*2-IF(EL10*2&gt;=Info!$B$32,Info!$B$32,0)</f>
        <v>3389059512663</v>
      </c>
      <c r="EN10" s="15">
        <f ca="1">EM10*2-IF(EM10*2&gt;=Info!$B$32,Info!$B$32,0)</f>
        <v>6778119025326</v>
      </c>
      <c r="EO10" s="15">
        <f ca="1">EN10*2-IF(EN10*2&gt;=Info!$B$32,Info!$B$32,0)</f>
        <v>13556238050652</v>
      </c>
      <c r="EP10" s="15">
        <f ca="1">EO10*2-IF(EO10*2&gt;=Info!$B$32,Info!$B$32,0)</f>
        <v>27112476101304</v>
      </c>
      <c r="EQ10" s="15">
        <f ca="1">EP10*2-IF(EP10*2&gt;=Info!$B$32,Info!$B$32,0)</f>
        <v>54224952202608</v>
      </c>
      <c r="ER10" s="15">
        <f ca="1">EQ10*2-IF(EQ10*2&gt;=Info!$B$32,Info!$B$32,0)</f>
        <v>108449904405216</v>
      </c>
      <c r="ES10" s="15">
        <f ca="1">ER10*2-IF(ER10*2&gt;=Info!$B$32,Info!$B$32,0)</f>
        <v>97584091296385</v>
      </c>
      <c r="ET10" s="15">
        <f ca="1">ES10*2-IF(ES10*2&gt;=Info!$B$32,Info!$B$32,0)</f>
        <v>75852465078723</v>
      </c>
      <c r="EU10" s="15">
        <f ca="1">ET10*2-IF(ET10*2&gt;=Info!$B$32,Info!$B$32,0)</f>
        <v>32389212643399</v>
      </c>
      <c r="EV10" s="15">
        <f ca="1">EU10*2-IF(EU10*2&gt;=Info!$B$32,Info!$B$32,0)</f>
        <v>64778425286798</v>
      </c>
      <c r="EW10" s="15">
        <f ca="1">EV10*2-IF(EV10*2&gt;=Info!$B$32,Info!$B$32,0)</f>
        <v>10241133059549</v>
      </c>
      <c r="EX10" s="15">
        <f ca="1">EW10*2-IF(EW10*2&gt;=Info!$B$32,Info!$B$32,0)</f>
        <v>20482266119098</v>
      </c>
      <c r="EY10" s="15">
        <f ca="1">EX10*2-IF(EX10*2&gt;=Info!$B$32,Info!$B$32,0)</f>
        <v>40964532238196</v>
      </c>
      <c r="EZ10" s="15">
        <f ca="1">EY10*2-IF(EY10*2&gt;=Info!$B$32,Info!$B$32,0)</f>
        <v>81929064476392</v>
      </c>
      <c r="FA10" s="15">
        <f ca="1">EZ10*2-IF(EZ10*2&gt;=Info!$B$32,Info!$B$32,0)</f>
        <v>44542411438737</v>
      </c>
    </row>
    <row r="11" spans="1:157">
      <c r="A11" s="8">
        <v>8</v>
      </c>
      <c r="B11" s="8">
        <f t="shared" si="101"/>
        <v>256</v>
      </c>
      <c r="C11" s="8">
        <f ca="1">MOD(MOD(SUMPRODUCT(--ISODD(INT(C10/D$2:K$2)),D11:K11),Info!$B$32)+MOD(SUMPRODUCT(--ISODD(INT(C10/L$2:S$2)),L11:S11),Info!$B$32)+MOD(SUMPRODUCT(--ISODD(INT(C10/T$2:AA$2)),T11:AA11),Info!$B$32)+MOD(SUMPRODUCT(--ISODD(INT(C10/AB$2:AI$2)),AB11:AI11),Info!$B$32)+MOD(SUMPRODUCT(--ISODD(INT(C10/AJ$2:AQ$2)),AJ11:AQ11),Info!$B$32)+MOD(SUMPRODUCT(--ISODD(INT(C10/AR$2:AY$2)),AR11:AY11),Info!$B$32)+MOD(SUMPRODUCT(--ISODD(INT(C10/AZ$2:BA$2)),AZ11:BA11),Info!$B$32),Info!$B$32)</f>
        <v>89357325784765</v>
      </c>
      <c r="D11" s="15">
        <f t="shared" ca="1" si="102"/>
        <v>1486490136362</v>
      </c>
      <c r="E11" s="15">
        <f ca="1">D11*2-IF(D11*2&gt;=Info!$B$32,Info!$B$32,0)</f>
        <v>2972980272724</v>
      </c>
      <c r="F11" s="15">
        <f ca="1">E11*2-IF(E11*2&gt;=Info!$B$32,Info!$B$32,0)</f>
        <v>5945960545448</v>
      </c>
      <c r="G11" s="15">
        <f ca="1">F11*2-IF(F11*2&gt;=Info!$B$32,Info!$B$32,0)</f>
        <v>11891921090896</v>
      </c>
      <c r="H11" s="15">
        <f ca="1">G11*2-IF(G11*2&gt;=Info!$B$32,Info!$B$32,0)</f>
        <v>23783842181792</v>
      </c>
      <c r="I11" s="15">
        <f ca="1">H11*2-IF(H11*2&gt;=Info!$B$32,Info!$B$32,0)</f>
        <v>47567684363584</v>
      </c>
      <c r="J11" s="15">
        <f ca="1">I11*2-IF(I11*2&gt;=Info!$B$32,Info!$B$32,0)</f>
        <v>95135368727168</v>
      </c>
      <c r="K11" s="15">
        <f ca="1">J11*2-IF(J11*2&gt;=Info!$B$32,Info!$B$32,0)</f>
        <v>70955019940289</v>
      </c>
      <c r="L11" s="15">
        <f ca="1">K11*2-IF(K11*2&gt;=Info!$B$32,Info!$B$32,0)</f>
        <v>22594322366531</v>
      </c>
      <c r="M11" s="15">
        <f ca="1">L11*2-IF(L11*2&gt;=Info!$B$32,Info!$B$32,0)</f>
        <v>45188644733062</v>
      </c>
      <c r="N11" s="15">
        <f ca="1">M11*2-IF(M11*2&gt;=Info!$B$32,Info!$B$32,0)</f>
        <v>90377289466124</v>
      </c>
      <c r="O11" s="15">
        <f ca="1">N11*2-IF(N11*2&gt;=Info!$B$32,Info!$B$32,0)</f>
        <v>61438861418201</v>
      </c>
      <c r="P11" s="15">
        <f ca="1">O11*2-IF(O11*2&gt;=Info!$B$32,Info!$B$32,0)</f>
        <v>3562005322355</v>
      </c>
      <c r="Q11" s="15">
        <f ca="1">P11*2-IF(P11*2&gt;=Info!$B$32,Info!$B$32,0)</f>
        <v>7124010644710</v>
      </c>
      <c r="R11" s="15">
        <f ca="1">Q11*2-IF(Q11*2&gt;=Info!$B$32,Info!$B$32,0)</f>
        <v>14248021289420</v>
      </c>
      <c r="S11" s="15">
        <f ca="1">R11*2-IF(R11*2&gt;=Info!$B$32,Info!$B$32,0)</f>
        <v>28496042578840</v>
      </c>
      <c r="T11" s="15">
        <f ca="1">S11*2-IF(S11*2&gt;=Info!$B$32,Info!$B$32,0)</f>
        <v>56992085157680</v>
      </c>
      <c r="U11" s="15">
        <f ca="1">T11*2-IF(T11*2&gt;=Info!$B$32,Info!$B$32,0)</f>
        <v>113984170315360</v>
      </c>
      <c r="V11" s="15">
        <f ca="1">U11*2-IF(U11*2&gt;=Info!$B$32,Info!$B$32,0)</f>
        <v>108652623116673</v>
      </c>
      <c r="W11" s="15">
        <f ca="1">V11*2-IF(V11*2&gt;=Info!$B$32,Info!$B$32,0)</f>
        <v>97989528719299</v>
      </c>
      <c r="X11" s="15">
        <f ca="1">W11*2-IF(W11*2&gt;=Info!$B$32,Info!$B$32,0)</f>
        <v>76663339924551</v>
      </c>
      <c r="Y11" s="15">
        <f ca="1">X11*2-IF(X11*2&gt;=Info!$B$32,Info!$B$32,0)</f>
        <v>34010962335055</v>
      </c>
      <c r="Z11" s="15">
        <f ca="1">Y11*2-IF(Y11*2&gt;=Info!$B$32,Info!$B$32,0)</f>
        <v>68021924670110</v>
      </c>
      <c r="AA11" s="15">
        <f ca="1">Z11*2-IF(Z11*2&gt;=Info!$B$32,Info!$B$32,0)</f>
        <v>16728131826173</v>
      </c>
      <c r="AB11" s="15">
        <f ca="1">AA11*2-IF(AA11*2&gt;=Info!$B$32,Info!$B$32,0)</f>
        <v>33456263652346</v>
      </c>
      <c r="AC11" s="15">
        <f ca="1">AB11*2-IF(AB11*2&gt;=Info!$B$32,Info!$B$32,0)</f>
        <v>66912527304692</v>
      </c>
      <c r="AD11" s="15">
        <f ca="1">AC11*2-IF(AC11*2&gt;=Info!$B$32,Info!$B$32,0)</f>
        <v>14509337095337</v>
      </c>
      <c r="AE11" s="15">
        <f ca="1">AD11*2-IF(AD11*2&gt;=Info!$B$32,Info!$B$32,0)</f>
        <v>29018674190674</v>
      </c>
      <c r="AF11" s="15">
        <f ca="1">AE11*2-IF(AE11*2&gt;=Info!$B$32,Info!$B$32,0)</f>
        <v>58037348381348</v>
      </c>
      <c r="AG11" s="15">
        <f ca="1">AF11*2-IF(AF11*2&gt;=Info!$B$32,Info!$B$32,0)</f>
        <v>116074696762696</v>
      </c>
      <c r="AH11" s="15">
        <f ca="1">AG11*2-IF(AG11*2&gt;=Info!$B$32,Info!$B$32,0)</f>
        <v>112833676011345</v>
      </c>
      <c r="AI11" s="15">
        <f ca="1">AH11*2-IF(AH11*2&gt;=Info!$B$32,Info!$B$32,0)</f>
        <v>106351634508643</v>
      </c>
      <c r="AJ11" s="15">
        <f ca="1">AI11*2-IF(AI11*2&gt;=Info!$B$32,Info!$B$32,0)</f>
        <v>93387551503239</v>
      </c>
      <c r="AK11" s="15">
        <f ca="1">AJ11*2-IF(AJ11*2&gt;=Info!$B$32,Info!$B$32,0)</f>
        <v>67459385492431</v>
      </c>
      <c r="AL11" s="15">
        <f ca="1">AK11*2-IF(AK11*2&gt;=Info!$B$32,Info!$B$32,0)</f>
        <v>15603053470815</v>
      </c>
      <c r="AM11" s="15">
        <f ca="1">AL11*2-IF(AL11*2&gt;=Info!$B$32,Info!$B$32,0)</f>
        <v>31206106941630</v>
      </c>
      <c r="AN11" s="15">
        <f ca="1">AM11*2-IF(AM11*2&gt;=Info!$B$32,Info!$B$32,0)</f>
        <v>62412213883260</v>
      </c>
      <c r="AO11" s="15">
        <f ca="1">AN11*2-IF(AN11*2&gt;=Info!$B$32,Info!$B$32,0)</f>
        <v>5508710252473</v>
      </c>
      <c r="AP11" s="15">
        <f ca="1">AO11*2-IF(AO11*2&gt;=Info!$B$32,Info!$B$32,0)</f>
        <v>11017420504946</v>
      </c>
      <c r="AQ11" s="15">
        <f ca="1">AP11*2-IF(AP11*2&gt;=Info!$B$32,Info!$B$32,0)</f>
        <v>22034841009892</v>
      </c>
      <c r="AR11" s="15">
        <f ca="1">AQ11*2-IF(AQ11*2&gt;=Info!$B$32,Info!$B$32,0)</f>
        <v>44069682019784</v>
      </c>
      <c r="AS11" s="15">
        <f ca="1">AR11*2-IF(AR11*2&gt;=Info!$B$32,Info!$B$32,0)</f>
        <v>88139364039568</v>
      </c>
      <c r="AT11" s="15">
        <f ca="1">AS11*2-IF(AS11*2&gt;=Info!$B$32,Info!$B$32,0)</f>
        <v>56963010565089</v>
      </c>
      <c r="AU11" s="15">
        <f ca="1">AT11*2-IF(AT11*2&gt;=Info!$B$32,Info!$B$32,0)</f>
        <v>113926021130178</v>
      </c>
      <c r="AV11" s="15">
        <f ca="1">AU11*2-IF(AU11*2&gt;=Info!$B$32,Info!$B$32,0)</f>
        <v>108536324746309</v>
      </c>
      <c r="AW11" s="15">
        <f ca="1">AV11*2-IF(AV11*2&gt;=Info!$B$32,Info!$B$32,0)</f>
        <v>97756931978571</v>
      </c>
      <c r="AX11" s="15">
        <f ca="1">AW11*2-IF(AW11*2&gt;=Info!$B$32,Info!$B$32,0)</f>
        <v>76198146443095</v>
      </c>
      <c r="AY11" s="15">
        <f ca="1">AX11*2-IF(AX11*2&gt;=Info!$B$32,Info!$B$32,0)</f>
        <v>33080575372143</v>
      </c>
      <c r="AZ11" s="15">
        <f ca="1">AY11*2-IF(AY11*2&gt;=Info!$B$32,Info!$B$32,0)</f>
        <v>66161150744286</v>
      </c>
      <c r="BA11" s="15">
        <f ca="1">AZ11*2-IF(AZ11*2&gt;=Info!$B$32,Info!$B$32,0)</f>
        <v>13006583974525</v>
      </c>
      <c r="BB11" s="8">
        <f ca="1">MOD(MOD(SUMPRODUCT(--ISODD(INT(BB10/BC$2:BJ$2)),BC11:BJ11),Info!$B$32)+MOD(SUMPRODUCT(--ISODD(INT(BB10/BK$2:BR$2)),BK11:BR11),Info!$B$32)+MOD(SUMPRODUCT(--ISODD(INT(BB10/BS$2:BZ$2)),BS11:BZ11),Info!$B$32)+MOD(SUMPRODUCT(--ISODD(INT(BB10/CA$2:CH$2)),CA11:CH11),Info!$B$32)+MOD(SUMPRODUCT(--ISODD(INT(BB10/CI$2:CP$2)),CI11:CP11),Info!$B$32)+MOD(SUMPRODUCT(--ISODD(INT(BB10/CQ$2:CX$2)),CQ11:CX11),Info!$B$32)+MOD(SUMPRODUCT(--ISODD(INT(BB10/CY$2:CZ$2)),CY11:CZ11),Info!$B$32),Info!$B$32)</f>
        <v>89613423002064</v>
      </c>
      <c r="BC11" s="15">
        <f t="shared" ca="1" si="103"/>
        <v>1486490136361</v>
      </c>
      <c r="BD11" s="15">
        <f ca="1">BC11*2-IF(BC11*2&gt;=Info!$B$32,Info!$B$32,0)</f>
        <v>2972980272722</v>
      </c>
      <c r="BE11" s="15">
        <f ca="1">BD11*2-IF(BD11*2&gt;=Info!$B$32,Info!$B$32,0)</f>
        <v>5945960545444</v>
      </c>
      <c r="BF11" s="15">
        <f ca="1">BE11*2-IF(BE11*2&gt;=Info!$B$32,Info!$B$32,0)</f>
        <v>11891921090888</v>
      </c>
      <c r="BG11" s="15">
        <f ca="1">BF11*2-IF(BF11*2&gt;=Info!$B$32,Info!$B$32,0)</f>
        <v>23783842181776</v>
      </c>
      <c r="BH11" s="15">
        <f ca="1">BG11*2-IF(BG11*2&gt;=Info!$B$32,Info!$B$32,0)</f>
        <v>47567684363552</v>
      </c>
      <c r="BI11" s="15">
        <f ca="1">BH11*2-IF(BH11*2&gt;=Info!$B$32,Info!$B$32,0)</f>
        <v>95135368727104</v>
      </c>
      <c r="BJ11" s="15">
        <f ca="1">BI11*2-IF(BI11*2&gt;=Info!$B$32,Info!$B$32,0)</f>
        <v>70955019940161</v>
      </c>
      <c r="BK11" s="15">
        <f ca="1">BJ11*2-IF(BJ11*2&gt;=Info!$B$32,Info!$B$32,0)</f>
        <v>22594322366275</v>
      </c>
      <c r="BL11" s="15">
        <f ca="1">BK11*2-IF(BK11*2&gt;=Info!$B$32,Info!$B$32,0)</f>
        <v>45188644732550</v>
      </c>
      <c r="BM11" s="15">
        <f ca="1">BL11*2-IF(BL11*2&gt;=Info!$B$32,Info!$B$32,0)</f>
        <v>90377289465100</v>
      </c>
      <c r="BN11" s="15">
        <f ca="1">BM11*2-IF(BM11*2&gt;=Info!$B$32,Info!$B$32,0)</f>
        <v>61438861416153</v>
      </c>
      <c r="BO11" s="15">
        <f ca="1">BN11*2-IF(BN11*2&gt;=Info!$B$32,Info!$B$32,0)</f>
        <v>3562005318259</v>
      </c>
      <c r="BP11" s="15">
        <f ca="1">BO11*2-IF(BO11*2&gt;=Info!$B$32,Info!$B$32,0)</f>
        <v>7124010636518</v>
      </c>
      <c r="BQ11" s="15">
        <f ca="1">BP11*2-IF(BP11*2&gt;=Info!$B$32,Info!$B$32,0)</f>
        <v>14248021273036</v>
      </c>
      <c r="BR11" s="15">
        <f ca="1">BQ11*2-IF(BQ11*2&gt;=Info!$B$32,Info!$B$32,0)</f>
        <v>28496042546072</v>
      </c>
      <c r="BS11" s="15">
        <f ca="1">BR11*2-IF(BR11*2&gt;=Info!$B$32,Info!$B$32,0)</f>
        <v>56992085092144</v>
      </c>
      <c r="BT11" s="15">
        <f ca="1">BS11*2-IF(BS11*2&gt;=Info!$B$32,Info!$B$32,0)</f>
        <v>113984170184288</v>
      </c>
      <c r="BU11" s="15">
        <f ca="1">BT11*2-IF(BT11*2&gt;=Info!$B$32,Info!$B$32,0)</f>
        <v>108652622854529</v>
      </c>
      <c r="BV11" s="15">
        <f ca="1">BU11*2-IF(BU11*2&gt;=Info!$B$32,Info!$B$32,0)</f>
        <v>97989528195011</v>
      </c>
      <c r="BW11" s="15">
        <f ca="1">BV11*2-IF(BV11*2&gt;=Info!$B$32,Info!$B$32,0)</f>
        <v>76663338875975</v>
      </c>
      <c r="BX11" s="15">
        <f ca="1">BW11*2-IF(BW11*2&gt;=Info!$B$32,Info!$B$32,0)</f>
        <v>34010960237903</v>
      </c>
      <c r="BY11" s="15">
        <f ca="1">BX11*2-IF(BX11*2&gt;=Info!$B$32,Info!$B$32,0)</f>
        <v>68021920475806</v>
      </c>
      <c r="BZ11" s="15">
        <f ca="1">BY11*2-IF(BY11*2&gt;=Info!$B$32,Info!$B$32,0)</f>
        <v>16728123437565</v>
      </c>
      <c r="CA11" s="15">
        <f ca="1">BZ11*2-IF(BZ11*2&gt;=Info!$B$32,Info!$B$32,0)</f>
        <v>33456246875130</v>
      </c>
      <c r="CB11" s="15">
        <f ca="1">CA11*2-IF(CA11*2&gt;=Info!$B$32,Info!$B$32,0)</f>
        <v>66912493750260</v>
      </c>
      <c r="CC11" s="15">
        <f ca="1">CB11*2-IF(CB11*2&gt;=Info!$B$32,Info!$B$32,0)</f>
        <v>14509269986473</v>
      </c>
      <c r="CD11" s="15">
        <f ca="1">CC11*2-IF(CC11*2&gt;=Info!$B$32,Info!$B$32,0)</f>
        <v>29018539972946</v>
      </c>
      <c r="CE11" s="15">
        <f ca="1">CD11*2-IF(CD11*2&gt;=Info!$B$32,Info!$B$32,0)</f>
        <v>58037079945892</v>
      </c>
      <c r="CF11" s="15">
        <f ca="1">CE11*2-IF(CE11*2&gt;=Info!$B$32,Info!$B$32,0)</f>
        <v>116074159891784</v>
      </c>
      <c r="CG11" s="15">
        <f ca="1">CF11*2-IF(CF11*2&gt;=Info!$B$32,Info!$B$32,0)</f>
        <v>112832602269521</v>
      </c>
      <c r="CH11" s="15">
        <f ca="1">CG11*2-IF(CG11*2&gt;=Info!$B$32,Info!$B$32,0)</f>
        <v>106349487024995</v>
      </c>
      <c r="CI11" s="15">
        <f ca="1">CH11*2-IF(CH11*2&gt;=Info!$B$32,Info!$B$32,0)</f>
        <v>93383256535943</v>
      </c>
      <c r="CJ11" s="15">
        <f ca="1">CI11*2-IF(CI11*2&gt;=Info!$B$32,Info!$B$32,0)</f>
        <v>67450795557839</v>
      </c>
      <c r="CK11" s="15">
        <f ca="1">CJ11*2-IF(CJ11*2&gt;=Info!$B$32,Info!$B$32,0)</f>
        <v>15585873601631</v>
      </c>
      <c r="CL11" s="15">
        <f ca="1">CK11*2-IF(CK11*2&gt;=Info!$B$32,Info!$B$32,0)</f>
        <v>31171747203262</v>
      </c>
      <c r="CM11" s="15">
        <f ca="1">CL11*2-IF(CL11*2&gt;=Info!$B$32,Info!$B$32,0)</f>
        <v>62343494406524</v>
      </c>
      <c r="CN11" s="15">
        <f ca="1">CM11*2-IF(CM11*2&gt;=Info!$B$32,Info!$B$32,0)</f>
        <v>5371271299001</v>
      </c>
      <c r="CO11" s="15">
        <f ca="1">CN11*2-IF(CN11*2&gt;=Info!$B$32,Info!$B$32,0)</f>
        <v>10742542598002</v>
      </c>
      <c r="CP11" s="15">
        <f ca="1">CO11*2-IF(CO11*2&gt;=Info!$B$32,Info!$B$32,0)</f>
        <v>21485085196004</v>
      </c>
      <c r="CQ11" s="15">
        <f ca="1">CP11*2-IF(CP11*2&gt;=Info!$B$32,Info!$B$32,0)</f>
        <v>42970170392008</v>
      </c>
      <c r="CR11" s="15">
        <f ca="1">CQ11*2-IF(CQ11*2&gt;=Info!$B$32,Info!$B$32,0)</f>
        <v>85940340784016</v>
      </c>
      <c r="CS11" s="15">
        <f ca="1">CR11*2-IF(CR11*2&gt;=Info!$B$32,Info!$B$32,0)</f>
        <v>52564964053985</v>
      </c>
      <c r="CT11" s="15">
        <f ca="1">CS11*2-IF(CS11*2&gt;=Info!$B$32,Info!$B$32,0)</f>
        <v>105129928107970</v>
      </c>
      <c r="CU11" s="15">
        <f ca="1">CT11*2-IF(CT11*2&gt;=Info!$B$32,Info!$B$32,0)</f>
        <v>90944138701893</v>
      </c>
      <c r="CV11" s="15">
        <f ca="1">CU11*2-IF(CU11*2&gt;=Info!$B$32,Info!$B$32,0)</f>
        <v>62572559889739</v>
      </c>
      <c r="CW11" s="15">
        <f ca="1">CV11*2-IF(CV11*2&gt;=Info!$B$32,Info!$B$32,0)</f>
        <v>5829402265431</v>
      </c>
      <c r="CX11" s="15">
        <f ca="1">CW11*2-IF(CW11*2&gt;=Info!$B$32,Info!$B$32,0)</f>
        <v>11658804530862</v>
      </c>
      <c r="CY11" s="15">
        <f ca="1">CX11*2-IF(CX11*2&gt;=Info!$B$32,Info!$B$32,0)</f>
        <v>23317609061724</v>
      </c>
      <c r="CZ11" s="15">
        <f ca="1">CY11*2-IF(CY11*2&gt;=Info!$B$32,Info!$B$32,0)</f>
        <v>46635218123448</v>
      </c>
      <c r="DA11" s="8">
        <f t="shared" si="104"/>
        <v>397428054986</v>
      </c>
      <c r="DB11" s="8">
        <f ca="1">IF(ISODD(DA11),MOD(DB10+MOD(SUMPRODUCT(--ISODD(INT(C11/DD$2:DK$2)),DD11:DK11),Info!$B$32)+MOD(SUMPRODUCT(--ISODD(INT(C11/DL$2:DS$2)),DL11:DS11),Info!$B$32)+MOD(SUMPRODUCT(--ISODD(INT(C11/DT$2:EA$2)),DT11:EA11),Info!$B$32)+MOD(SUMPRODUCT(--ISODD(INT(C11/EB$2:EI$2)),EB11:EI11),Info!$B$32)+MOD(SUMPRODUCT(--ISODD(INT(C11/EJ$2:EQ$2)),EJ11:EQ11),Info!$B$32)+MOD(SUMPRODUCT(--ISODD(INT(C11/ER$2:EY$2)),ER11:EY11),Info!$B$32)+MOD(SUMPRODUCT(--ISODD(INT(C11/EZ$2:FA$2)),EZ11:FA11),Info!$B$32),Info!$B$32),DB10)</f>
        <v>14044207758891</v>
      </c>
      <c r="DC11" s="8">
        <f ca="1">IF(ISODD(DA11),MOD(MOD(SUMPRODUCT(--ISODD(INT(BB11/DD$2:DK$2)),DD11:DK11),Info!$B$32)+MOD(SUMPRODUCT(--ISODD(INT(BB11/DL$2:DS$2)),DL11:DS11),Info!$B$32)+MOD(SUMPRODUCT(--ISODD(INT(BB11/DT$2:EA$2)),DT11:EA11),Info!$B$32)+MOD(SUMPRODUCT(--ISODD(INT(BB11/EB$2:EI$2)),EB11:EI11),Info!$B$32)+MOD(SUMPRODUCT(--ISODD(INT(BB11/EJ$2:EQ$2)),EJ11:EQ11),Info!$B$32)+MOD(SUMPRODUCT(--ISODD(INT(BB11/ER$2:EY$2)),ER11:EY11),Info!$B$32)+MOD(SUMPRODUCT(--ISODD(INT(BB11/EZ$2:FA$2)),EZ11:FA11),Info!$B$32),Info!$B$32),DC10)</f>
        <v>18955638784335</v>
      </c>
      <c r="DD11" s="15">
        <f t="shared" ca="1" si="100"/>
        <v>18955638784335</v>
      </c>
      <c r="DE11" s="15">
        <f ca="1">DD11*2-IF(DD11*2&gt;=Info!$B$32,Info!$B$32,0)</f>
        <v>37911277568670</v>
      </c>
      <c r="DF11" s="15">
        <f ca="1">DE11*2-IF(DE11*2&gt;=Info!$B$32,Info!$B$32,0)</f>
        <v>75822555137340</v>
      </c>
      <c r="DG11" s="15">
        <f ca="1">DF11*2-IF(DF11*2&gt;=Info!$B$32,Info!$B$32,0)</f>
        <v>32329392760633</v>
      </c>
      <c r="DH11" s="15">
        <f ca="1">DG11*2-IF(DG11*2&gt;=Info!$B$32,Info!$B$32,0)</f>
        <v>64658785521266</v>
      </c>
      <c r="DI11" s="15">
        <f ca="1">DH11*2-IF(DH11*2&gt;=Info!$B$32,Info!$B$32,0)</f>
        <v>10001853528485</v>
      </c>
      <c r="DJ11" s="15">
        <f ca="1">DI11*2-IF(DI11*2&gt;=Info!$B$32,Info!$B$32,0)</f>
        <v>20003707056970</v>
      </c>
      <c r="DK11" s="15">
        <f ca="1">DJ11*2-IF(DJ11*2&gt;=Info!$B$32,Info!$B$32,0)</f>
        <v>40007414113940</v>
      </c>
      <c r="DL11" s="15">
        <f ca="1">DK11*2-IF(DK11*2&gt;=Info!$B$32,Info!$B$32,0)</f>
        <v>80014828227880</v>
      </c>
      <c r="DM11" s="15">
        <f ca="1">DL11*2-IF(DL11*2&gt;=Info!$B$32,Info!$B$32,0)</f>
        <v>40713938941713</v>
      </c>
      <c r="DN11" s="15">
        <f ca="1">DM11*2-IF(DM11*2&gt;=Info!$B$32,Info!$B$32,0)</f>
        <v>81427877883426</v>
      </c>
      <c r="DO11" s="15">
        <f ca="1">DN11*2-IF(DN11*2&gt;=Info!$B$32,Info!$B$32,0)</f>
        <v>43540038252805</v>
      </c>
      <c r="DP11" s="15">
        <f ca="1">DO11*2-IF(DO11*2&gt;=Info!$B$32,Info!$B$32,0)</f>
        <v>87080076505610</v>
      </c>
      <c r="DQ11" s="15">
        <f ca="1">DP11*2-IF(DP11*2&gt;=Info!$B$32,Info!$B$32,0)</f>
        <v>54844435497173</v>
      </c>
      <c r="DR11" s="15">
        <f ca="1">DQ11*2-IF(DQ11*2&gt;=Info!$B$32,Info!$B$32,0)</f>
        <v>109688870994346</v>
      </c>
      <c r="DS11" s="15">
        <f ca="1">DR11*2-IF(DR11*2&gt;=Info!$B$32,Info!$B$32,0)</f>
        <v>100062024474645</v>
      </c>
      <c r="DT11" s="15">
        <f ca="1">DS11*2-IF(DS11*2&gt;=Info!$B$32,Info!$B$32,0)</f>
        <v>80808331435243</v>
      </c>
      <c r="DU11" s="15">
        <f ca="1">DT11*2-IF(DT11*2&gt;=Info!$B$32,Info!$B$32,0)</f>
        <v>42300945356439</v>
      </c>
      <c r="DV11" s="15">
        <f ca="1">DU11*2-IF(DU11*2&gt;=Info!$B$32,Info!$B$32,0)</f>
        <v>84601890712878</v>
      </c>
      <c r="DW11" s="15">
        <f ca="1">DV11*2-IF(DV11*2&gt;=Info!$B$32,Info!$B$32,0)</f>
        <v>49888063911709</v>
      </c>
      <c r="DX11" s="15">
        <f ca="1">DW11*2-IF(DW11*2&gt;=Info!$B$32,Info!$B$32,0)</f>
        <v>99776127823418</v>
      </c>
      <c r="DY11" s="15">
        <f ca="1">DX11*2-IF(DX11*2&gt;=Info!$B$32,Info!$B$32,0)</f>
        <v>80236538132789</v>
      </c>
      <c r="DZ11" s="15">
        <f ca="1">DY11*2-IF(DY11*2&gt;=Info!$B$32,Info!$B$32,0)</f>
        <v>41157358751531</v>
      </c>
      <c r="EA11" s="15">
        <f ca="1">DZ11*2-IF(DZ11*2&gt;=Info!$B$32,Info!$B$32,0)</f>
        <v>82314717503062</v>
      </c>
      <c r="EB11" s="15">
        <f ca="1">EA11*2-IF(EA11*2&gt;=Info!$B$32,Info!$B$32,0)</f>
        <v>45313717492077</v>
      </c>
      <c r="EC11" s="15">
        <f ca="1">EB11*2-IF(EB11*2&gt;=Info!$B$32,Info!$B$32,0)</f>
        <v>90627434984154</v>
      </c>
      <c r="ED11" s="15">
        <f ca="1">EC11*2-IF(EC11*2&gt;=Info!$B$32,Info!$B$32,0)</f>
        <v>61939152454261</v>
      </c>
      <c r="EE11" s="15">
        <f ca="1">ED11*2-IF(ED11*2&gt;=Info!$B$32,Info!$B$32,0)</f>
        <v>4562587394475</v>
      </c>
      <c r="EF11" s="15">
        <f ca="1">EE11*2-IF(EE11*2&gt;=Info!$B$32,Info!$B$32,0)</f>
        <v>9125174788950</v>
      </c>
      <c r="EG11" s="15">
        <f ca="1">EF11*2-IF(EF11*2&gt;=Info!$B$32,Info!$B$32,0)</f>
        <v>18250349577900</v>
      </c>
      <c r="EH11" s="15">
        <f ca="1">EG11*2-IF(EG11*2&gt;=Info!$B$32,Info!$B$32,0)</f>
        <v>36500699155800</v>
      </c>
      <c r="EI11" s="15">
        <f ca="1">EH11*2-IF(EH11*2&gt;=Info!$B$32,Info!$B$32,0)</f>
        <v>73001398311600</v>
      </c>
      <c r="EJ11" s="15">
        <f ca="1">EI11*2-IF(EI11*2&gt;=Info!$B$32,Info!$B$32,0)</f>
        <v>26687079109153</v>
      </c>
      <c r="EK11" s="15">
        <f ca="1">EJ11*2-IF(EJ11*2&gt;=Info!$B$32,Info!$B$32,0)</f>
        <v>53374158218306</v>
      </c>
      <c r="EL11" s="15">
        <f ca="1">EK11*2-IF(EK11*2&gt;=Info!$B$32,Info!$B$32,0)</f>
        <v>106748316436612</v>
      </c>
      <c r="EM11" s="15">
        <f ca="1">EL11*2-IF(EL11*2&gt;=Info!$B$32,Info!$B$32,0)</f>
        <v>94180915359177</v>
      </c>
      <c r="EN11" s="15">
        <f ca="1">EM11*2-IF(EM11*2&gt;=Info!$B$32,Info!$B$32,0)</f>
        <v>69046113204307</v>
      </c>
      <c r="EO11" s="15">
        <f ca="1">EN11*2-IF(EN11*2&gt;=Info!$B$32,Info!$B$32,0)</f>
        <v>18776508894567</v>
      </c>
      <c r="EP11" s="15">
        <f ca="1">EO11*2-IF(EO11*2&gt;=Info!$B$32,Info!$B$32,0)</f>
        <v>37553017789134</v>
      </c>
      <c r="EQ11" s="15">
        <f ca="1">EP11*2-IF(EP11*2&gt;=Info!$B$32,Info!$B$32,0)</f>
        <v>75106035578268</v>
      </c>
      <c r="ER11" s="15">
        <f ca="1">EQ11*2-IF(EQ11*2&gt;=Info!$B$32,Info!$B$32,0)</f>
        <v>30896353642489</v>
      </c>
      <c r="ES11" s="15">
        <f ca="1">ER11*2-IF(ER11*2&gt;=Info!$B$32,Info!$B$32,0)</f>
        <v>61792707284978</v>
      </c>
      <c r="ET11" s="15">
        <f ca="1">ES11*2-IF(ES11*2&gt;=Info!$B$32,Info!$B$32,0)</f>
        <v>4269697055909</v>
      </c>
      <c r="EU11" s="15">
        <f ca="1">ET11*2-IF(ET11*2&gt;=Info!$B$32,Info!$B$32,0)</f>
        <v>8539394111818</v>
      </c>
      <c r="EV11" s="15">
        <f ca="1">EU11*2-IF(EU11*2&gt;=Info!$B$32,Info!$B$32,0)</f>
        <v>17078788223636</v>
      </c>
      <c r="EW11" s="15">
        <f ca="1">EV11*2-IF(EV11*2&gt;=Info!$B$32,Info!$B$32,0)</f>
        <v>34157576447272</v>
      </c>
      <c r="EX11" s="15">
        <f ca="1">EW11*2-IF(EW11*2&gt;=Info!$B$32,Info!$B$32,0)</f>
        <v>68315152894544</v>
      </c>
      <c r="EY11" s="15">
        <f ca="1">EX11*2-IF(EX11*2&gt;=Info!$B$32,Info!$B$32,0)</f>
        <v>17314588275041</v>
      </c>
      <c r="EZ11" s="15">
        <f ca="1">EY11*2-IF(EY11*2&gt;=Info!$B$32,Info!$B$32,0)</f>
        <v>34629176550082</v>
      </c>
      <c r="FA11" s="15">
        <f ca="1">EZ11*2-IF(EZ11*2&gt;=Info!$B$32,Info!$B$32,0)</f>
        <v>69258353100164</v>
      </c>
    </row>
    <row r="12" spans="1:157">
      <c r="A12" s="8">
        <v>9</v>
      </c>
      <c r="B12" s="8">
        <f t="shared" si="101"/>
        <v>512</v>
      </c>
      <c r="C12" s="8">
        <f ca="1">MOD(MOD(SUMPRODUCT(--ISODD(INT(C11/D$2:K$2)),D12:K12),Info!$B$32)+MOD(SUMPRODUCT(--ISODD(INT(C11/L$2:S$2)),L12:S12),Info!$B$32)+MOD(SUMPRODUCT(--ISODD(INT(C11/T$2:AA$2)),T12:AA12),Info!$B$32)+MOD(SUMPRODUCT(--ISODD(INT(C11/AB$2:AI$2)),AB12:AI12),Info!$B$32)+MOD(SUMPRODUCT(--ISODD(INT(C11/AJ$2:AQ$2)),AJ12:AQ12),Info!$B$32)+MOD(SUMPRODUCT(--ISODD(INT(C11/AR$2:AY$2)),AR12:AY12),Info!$B$32)+MOD(SUMPRODUCT(--ISODD(INT(C11/AZ$2:BA$2)),AZ12:BA12),Info!$B$32),Info!$B$32)</f>
        <v>39713094379922</v>
      </c>
      <c r="D12" s="15">
        <f t="shared" ca="1" si="102"/>
        <v>89613423002065</v>
      </c>
      <c r="E12" s="15">
        <f ca="1">D12*2-IF(D12*2&gt;=Info!$B$32,Info!$B$32,0)</f>
        <v>59911128490083</v>
      </c>
      <c r="F12" s="15">
        <f ca="1">E12*2-IF(E12*2&gt;=Info!$B$32,Info!$B$32,0)</f>
        <v>506539466119</v>
      </c>
      <c r="G12" s="15">
        <f ca="1">F12*2-IF(F12*2&gt;=Info!$B$32,Info!$B$32,0)</f>
        <v>1013078932238</v>
      </c>
      <c r="H12" s="15">
        <f ca="1">G12*2-IF(G12*2&gt;=Info!$B$32,Info!$B$32,0)</f>
        <v>2026157864476</v>
      </c>
      <c r="I12" s="15">
        <f ca="1">H12*2-IF(H12*2&gt;=Info!$B$32,Info!$B$32,0)</f>
        <v>4052315728952</v>
      </c>
      <c r="J12" s="15">
        <f ca="1">I12*2-IF(I12*2&gt;=Info!$B$32,Info!$B$32,0)</f>
        <v>8104631457904</v>
      </c>
      <c r="K12" s="15">
        <f ca="1">J12*2-IF(J12*2&gt;=Info!$B$32,Info!$B$32,0)</f>
        <v>16209262915808</v>
      </c>
      <c r="L12" s="15">
        <f ca="1">K12*2-IF(K12*2&gt;=Info!$B$32,Info!$B$32,0)</f>
        <v>32418525831616</v>
      </c>
      <c r="M12" s="15">
        <f ca="1">L12*2-IF(L12*2&gt;=Info!$B$32,Info!$B$32,0)</f>
        <v>64837051663232</v>
      </c>
      <c r="N12" s="15">
        <f ca="1">M12*2-IF(M12*2&gt;=Info!$B$32,Info!$B$32,0)</f>
        <v>10358385812417</v>
      </c>
      <c r="O12" s="15">
        <f ca="1">N12*2-IF(N12*2&gt;=Info!$B$32,Info!$B$32,0)</f>
        <v>20716771624834</v>
      </c>
      <c r="P12" s="15">
        <f ca="1">O12*2-IF(O12*2&gt;=Info!$B$32,Info!$B$32,0)</f>
        <v>41433543249668</v>
      </c>
      <c r="Q12" s="15">
        <f ca="1">P12*2-IF(P12*2&gt;=Info!$B$32,Info!$B$32,0)</f>
        <v>82867086499336</v>
      </c>
      <c r="R12" s="15">
        <f ca="1">Q12*2-IF(Q12*2&gt;=Info!$B$32,Info!$B$32,0)</f>
        <v>46418455484625</v>
      </c>
      <c r="S12" s="15">
        <f ca="1">R12*2-IF(R12*2&gt;=Info!$B$32,Info!$B$32,0)</f>
        <v>92836910969250</v>
      </c>
      <c r="T12" s="15">
        <f ca="1">S12*2-IF(S12*2&gt;=Info!$B$32,Info!$B$32,0)</f>
        <v>66358104424453</v>
      </c>
      <c r="U12" s="15">
        <f ca="1">T12*2-IF(T12*2&gt;=Info!$B$32,Info!$B$32,0)</f>
        <v>13400491334859</v>
      </c>
      <c r="V12" s="15">
        <f ca="1">U12*2-IF(U12*2&gt;=Info!$B$32,Info!$B$32,0)</f>
        <v>26800982669718</v>
      </c>
      <c r="W12" s="15">
        <f ca="1">V12*2-IF(V12*2&gt;=Info!$B$32,Info!$B$32,0)</f>
        <v>53601965339436</v>
      </c>
      <c r="X12" s="15">
        <f ca="1">W12*2-IF(W12*2&gt;=Info!$B$32,Info!$B$32,0)</f>
        <v>107203930678872</v>
      </c>
      <c r="Y12" s="15">
        <f ca="1">X12*2-IF(X12*2&gt;=Info!$B$32,Info!$B$32,0)</f>
        <v>95092143843697</v>
      </c>
      <c r="Z12" s="15">
        <f ca="1">Y12*2-IF(Y12*2&gt;=Info!$B$32,Info!$B$32,0)</f>
        <v>70868570173347</v>
      </c>
      <c r="AA12" s="15">
        <f ca="1">Z12*2-IF(Z12*2&gt;=Info!$B$32,Info!$B$32,0)</f>
        <v>22421422832647</v>
      </c>
      <c r="AB12" s="15">
        <f ca="1">AA12*2-IF(AA12*2&gt;=Info!$B$32,Info!$B$32,0)</f>
        <v>44842845665294</v>
      </c>
      <c r="AC12" s="15">
        <f ca="1">AB12*2-IF(AB12*2&gt;=Info!$B$32,Info!$B$32,0)</f>
        <v>89685691330588</v>
      </c>
      <c r="AD12" s="15">
        <f ca="1">AC12*2-IF(AC12*2&gt;=Info!$B$32,Info!$B$32,0)</f>
        <v>60055665147129</v>
      </c>
      <c r="AE12" s="15">
        <f ca="1">AD12*2-IF(AD12*2&gt;=Info!$B$32,Info!$B$32,0)</f>
        <v>795612780211</v>
      </c>
      <c r="AF12" s="15">
        <f ca="1">AE12*2-IF(AE12*2&gt;=Info!$B$32,Info!$B$32,0)</f>
        <v>1591225560422</v>
      </c>
      <c r="AG12" s="15">
        <f ca="1">AF12*2-IF(AF12*2&gt;=Info!$B$32,Info!$B$32,0)</f>
        <v>3182451120844</v>
      </c>
      <c r="AH12" s="15">
        <f ca="1">AG12*2-IF(AG12*2&gt;=Info!$B$32,Info!$B$32,0)</f>
        <v>6364902241688</v>
      </c>
      <c r="AI12" s="15">
        <f ca="1">AH12*2-IF(AH12*2&gt;=Info!$B$32,Info!$B$32,0)</f>
        <v>12729804483376</v>
      </c>
      <c r="AJ12" s="15">
        <f ca="1">AI12*2-IF(AI12*2&gt;=Info!$B$32,Info!$B$32,0)</f>
        <v>25459608966752</v>
      </c>
      <c r="AK12" s="15">
        <f ca="1">AJ12*2-IF(AJ12*2&gt;=Info!$B$32,Info!$B$32,0)</f>
        <v>50919217933504</v>
      </c>
      <c r="AL12" s="15">
        <f ca="1">AK12*2-IF(AK12*2&gt;=Info!$B$32,Info!$B$32,0)</f>
        <v>101838435867008</v>
      </c>
      <c r="AM12" s="15">
        <f ca="1">AL12*2-IF(AL12*2&gt;=Info!$B$32,Info!$B$32,0)</f>
        <v>84361154219969</v>
      </c>
      <c r="AN12" s="15">
        <f ca="1">AM12*2-IF(AM12*2&gt;=Info!$B$32,Info!$B$32,0)</f>
        <v>49406590925891</v>
      </c>
      <c r="AO12" s="15">
        <f ca="1">AN12*2-IF(AN12*2&gt;=Info!$B$32,Info!$B$32,0)</f>
        <v>98813181851782</v>
      </c>
      <c r="AP12" s="15">
        <f ca="1">AO12*2-IF(AO12*2&gt;=Info!$B$32,Info!$B$32,0)</f>
        <v>78310646189517</v>
      </c>
      <c r="AQ12" s="15">
        <f ca="1">AP12*2-IF(AP12*2&gt;=Info!$B$32,Info!$B$32,0)</f>
        <v>37305574864987</v>
      </c>
      <c r="AR12" s="15">
        <f ca="1">AQ12*2-IF(AQ12*2&gt;=Info!$B$32,Info!$B$32,0)</f>
        <v>74611149729974</v>
      </c>
      <c r="AS12" s="15">
        <f ca="1">AR12*2-IF(AR12*2&gt;=Info!$B$32,Info!$B$32,0)</f>
        <v>29906581945901</v>
      </c>
      <c r="AT12" s="15">
        <f ca="1">AS12*2-IF(AS12*2&gt;=Info!$B$32,Info!$B$32,0)</f>
        <v>59813163891802</v>
      </c>
      <c r="AU12" s="15">
        <f ca="1">AT12*2-IF(AT12*2&gt;=Info!$B$32,Info!$B$32,0)</f>
        <v>310610269557</v>
      </c>
      <c r="AV12" s="15">
        <f ca="1">AU12*2-IF(AU12*2&gt;=Info!$B$32,Info!$B$32,0)</f>
        <v>621220539114</v>
      </c>
      <c r="AW12" s="15">
        <f ca="1">AV12*2-IF(AV12*2&gt;=Info!$B$32,Info!$B$32,0)</f>
        <v>1242441078228</v>
      </c>
      <c r="AX12" s="15">
        <f ca="1">AW12*2-IF(AW12*2&gt;=Info!$B$32,Info!$B$32,0)</f>
        <v>2484882156456</v>
      </c>
      <c r="AY12" s="15">
        <f ca="1">AX12*2-IF(AX12*2&gt;=Info!$B$32,Info!$B$32,0)</f>
        <v>4969764312912</v>
      </c>
      <c r="AZ12" s="15">
        <f ca="1">AY12*2-IF(AY12*2&gt;=Info!$B$32,Info!$B$32,0)</f>
        <v>9939528625824</v>
      </c>
      <c r="BA12" s="15">
        <f ca="1">AZ12*2-IF(AZ12*2&gt;=Info!$B$32,Info!$B$32,0)</f>
        <v>19879057251648</v>
      </c>
      <c r="BB12" s="8">
        <f ca="1">MOD(MOD(SUMPRODUCT(--ISODD(INT(BB11/BC$2:BJ$2)),BC12:BJ12),Info!$B$32)+MOD(SUMPRODUCT(--ISODD(INT(BB11/BK$2:BR$2)),BK12:BR12),Info!$B$32)+MOD(SUMPRODUCT(--ISODD(INT(BB11/BS$2:BZ$2)),BS12:BZ12),Info!$B$32)+MOD(SUMPRODUCT(--ISODD(INT(BB11/CA$2:CH$2)),CA12:CH12),Info!$B$32)+MOD(SUMPRODUCT(--ISODD(INT(BB11/CI$2:CP$2)),CI12:CP12),Info!$B$32)+MOD(SUMPRODUCT(--ISODD(INT(BB11/CQ$2:CX$2)),CQ12:CX12),Info!$B$32)+MOD(SUMPRODUCT(--ISODD(INT(BB11/CY$2:CZ$2)),CY12:CZ12),Info!$B$32),Info!$B$32)</f>
        <v>61354699347604</v>
      </c>
      <c r="BC12" s="15">
        <f t="shared" ca="1" si="103"/>
        <v>89613423002064</v>
      </c>
      <c r="BD12" s="15">
        <f ca="1">BC12*2-IF(BC12*2&gt;=Info!$B$32,Info!$B$32,0)</f>
        <v>59911128490081</v>
      </c>
      <c r="BE12" s="15">
        <f ca="1">BD12*2-IF(BD12*2&gt;=Info!$B$32,Info!$B$32,0)</f>
        <v>506539466115</v>
      </c>
      <c r="BF12" s="15">
        <f ca="1">BE12*2-IF(BE12*2&gt;=Info!$B$32,Info!$B$32,0)</f>
        <v>1013078932230</v>
      </c>
      <c r="BG12" s="15">
        <f ca="1">BF12*2-IF(BF12*2&gt;=Info!$B$32,Info!$B$32,0)</f>
        <v>2026157864460</v>
      </c>
      <c r="BH12" s="15">
        <f ca="1">BG12*2-IF(BG12*2&gt;=Info!$B$32,Info!$B$32,0)</f>
        <v>4052315728920</v>
      </c>
      <c r="BI12" s="15">
        <f ca="1">BH12*2-IF(BH12*2&gt;=Info!$B$32,Info!$B$32,0)</f>
        <v>8104631457840</v>
      </c>
      <c r="BJ12" s="15">
        <f ca="1">BI12*2-IF(BI12*2&gt;=Info!$B$32,Info!$B$32,0)</f>
        <v>16209262915680</v>
      </c>
      <c r="BK12" s="15">
        <f ca="1">BJ12*2-IF(BJ12*2&gt;=Info!$B$32,Info!$B$32,0)</f>
        <v>32418525831360</v>
      </c>
      <c r="BL12" s="15">
        <f ca="1">BK12*2-IF(BK12*2&gt;=Info!$B$32,Info!$B$32,0)</f>
        <v>64837051662720</v>
      </c>
      <c r="BM12" s="15">
        <f ca="1">BL12*2-IF(BL12*2&gt;=Info!$B$32,Info!$B$32,0)</f>
        <v>10358385811393</v>
      </c>
      <c r="BN12" s="15">
        <f ca="1">BM12*2-IF(BM12*2&gt;=Info!$B$32,Info!$B$32,0)</f>
        <v>20716771622786</v>
      </c>
      <c r="BO12" s="15">
        <f ca="1">BN12*2-IF(BN12*2&gt;=Info!$B$32,Info!$B$32,0)</f>
        <v>41433543245572</v>
      </c>
      <c r="BP12" s="15">
        <f ca="1">BO12*2-IF(BO12*2&gt;=Info!$B$32,Info!$B$32,0)</f>
        <v>82867086491144</v>
      </c>
      <c r="BQ12" s="15">
        <f ca="1">BP12*2-IF(BP12*2&gt;=Info!$B$32,Info!$B$32,0)</f>
        <v>46418455468241</v>
      </c>
      <c r="BR12" s="15">
        <f ca="1">BQ12*2-IF(BQ12*2&gt;=Info!$B$32,Info!$B$32,0)</f>
        <v>92836910936482</v>
      </c>
      <c r="BS12" s="15">
        <f ca="1">BR12*2-IF(BR12*2&gt;=Info!$B$32,Info!$B$32,0)</f>
        <v>66358104358917</v>
      </c>
      <c r="BT12" s="15">
        <f ca="1">BS12*2-IF(BS12*2&gt;=Info!$B$32,Info!$B$32,0)</f>
        <v>13400491203787</v>
      </c>
      <c r="BU12" s="15">
        <f ca="1">BT12*2-IF(BT12*2&gt;=Info!$B$32,Info!$B$32,0)</f>
        <v>26800982407574</v>
      </c>
      <c r="BV12" s="15">
        <f ca="1">BU12*2-IF(BU12*2&gt;=Info!$B$32,Info!$B$32,0)</f>
        <v>53601964815148</v>
      </c>
      <c r="BW12" s="15">
        <f ca="1">BV12*2-IF(BV12*2&gt;=Info!$B$32,Info!$B$32,0)</f>
        <v>107203929630296</v>
      </c>
      <c r="BX12" s="15">
        <f ca="1">BW12*2-IF(BW12*2&gt;=Info!$B$32,Info!$B$32,0)</f>
        <v>95092141746545</v>
      </c>
      <c r="BY12" s="15">
        <f ca="1">BX12*2-IF(BX12*2&gt;=Info!$B$32,Info!$B$32,0)</f>
        <v>70868565979043</v>
      </c>
      <c r="BZ12" s="15">
        <f ca="1">BY12*2-IF(BY12*2&gt;=Info!$B$32,Info!$B$32,0)</f>
        <v>22421414444039</v>
      </c>
      <c r="CA12" s="15">
        <f ca="1">BZ12*2-IF(BZ12*2&gt;=Info!$B$32,Info!$B$32,0)</f>
        <v>44842828888078</v>
      </c>
      <c r="CB12" s="15">
        <f ca="1">CA12*2-IF(CA12*2&gt;=Info!$B$32,Info!$B$32,0)</f>
        <v>89685657776156</v>
      </c>
      <c r="CC12" s="15">
        <f ca="1">CB12*2-IF(CB12*2&gt;=Info!$B$32,Info!$B$32,0)</f>
        <v>60055598038265</v>
      </c>
      <c r="CD12" s="15">
        <f ca="1">CC12*2-IF(CC12*2&gt;=Info!$B$32,Info!$B$32,0)</f>
        <v>795478562483</v>
      </c>
      <c r="CE12" s="15">
        <f ca="1">CD12*2-IF(CD12*2&gt;=Info!$B$32,Info!$B$32,0)</f>
        <v>1590957124966</v>
      </c>
      <c r="CF12" s="15">
        <f ca="1">CE12*2-IF(CE12*2&gt;=Info!$B$32,Info!$B$32,0)</f>
        <v>3181914249932</v>
      </c>
      <c r="CG12" s="15">
        <f ca="1">CF12*2-IF(CF12*2&gt;=Info!$B$32,Info!$B$32,0)</f>
        <v>6363828499864</v>
      </c>
      <c r="CH12" s="15">
        <f ca="1">CG12*2-IF(CG12*2&gt;=Info!$B$32,Info!$B$32,0)</f>
        <v>12727656999728</v>
      </c>
      <c r="CI12" s="15">
        <f ca="1">CH12*2-IF(CH12*2&gt;=Info!$B$32,Info!$B$32,0)</f>
        <v>25455313999456</v>
      </c>
      <c r="CJ12" s="15">
        <f ca="1">CI12*2-IF(CI12*2&gt;=Info!$B$32,Info!$B$32,0)</f>
        <v>50910627998912</v>
      </c>
      <c r="CK12" s="15">
        <f ca="1">CJ12*2-IF(CJ12*2&gt;=Info!$B$32,Info!$B$32,0)</f>
        <v>101821255997824</v>
      </c>
      <c r="CL12" s="15">
        <f ca="1">CK12*2-IF(CK12*2&gt;=Info!$B$32,Info!$B$32,0)</f>
        <v>84326794481601</v>
      </c>
      <c r="CM12" s="15">
        <f ca="1">CL12*2-IF(CL12*2&gt;=Info!$B$32,Info!$B$32,0)</f>
        <v>49337871449155</v>
      </c>
      <c r="CN12" s="15">
        <f ca="1">CM12*2-IF(CM12*2&gt;=Info!$B$32,Info!$B$32,0)</f>
        <v>98675742898310</v>
      </c>
      <c r="CO12" s="15">
        <f ca="1">CN12*2-IF(CN12*2&gt;=Info!$B$32,Info!$B$32,0)</f>
        <v>78035768282573</v>
      </c>
      <c r="CP12" s="15">
        <f ca="1">CO12*2-IF(CO12*2&gt;=Info!$B$32,Info!$B$32,0)</f>
        <v>36755819051099</v>
      </c>
      <c r="CQ12" s="15">
        <f ca="1">CP12*2-IF(CP12*2&gt;=Info!$B$32,Info!$B$32,0)</f>
        <v>73511638102198</v>
      </c>
      <c r="CR12" s="15">
        <f ca="1">CQ12*2-IF(CQ12*2&gt;=Info!$B$32,Info!$B$32,0)</f>
        <v>27707558690349</v>
      </c>
      <c r="CS12" s="15">
        <f ca="1">CR12*2-IF(CR12*2&gt;=Info!$B$32,Info!$B$32,0)</f>
        <v>55415117380698</v>
      </c>
      <c r="CT12" s="15">
        <f ca="1">CS12*2-IF(CS12*2&gt;=Info!$B$32,Info!$B$32,0)</f>
        <v>110830234761396</v>
      </c>
      <c r="CU12" s="15">
        <f ca="1">CT12*2-IF(CT12*2&gt;=Info!$B$32,Info!$B$32,0)</f>
        <v>102344752008745</v>
      </c>
      <c r="CV12" s="15">
        <f ca="1">CU12*2-IF(CU12*2&gt;=Info!$B$32,Info!$B$32,0)</f>
        <v>85373786503443</v>
      </c>
      <c r="CW12" s="15">
        <f ca="1">CV12*2-IF(CV12*2&gt;=Info!$B$32,Info!$B$32,0)</f>
        <v>51431855492839</v>
      </c>
      <c r="CX12" s="15">
        <f ca="1">CW12*2-IF(CW12*2&gt;=Info!$B$32,Info!$B$32,0)</f>
        <v>102863710985678</v>
      </c>
      <c r="CY12" s="15">
        <f ca="1">CX12*2-IF(CX12*2&gt;=Info!$B$32,Info!$B$32,0)</f>
        <v>86411704457309</v>
      </c>
      <c r="CZ12" s="15">
        <f ca="1">CY12*2-IF(CY12*2&gt;=Info!$B$32,Info!$B$32,0)</f>
        <v>53507691400571</v>
      </c>
      <c r="DA12" s="8">
        <f t="shared" si="104"/>
        <v>198714027493</v>
      </c>
      <c r="DB12" s="8">
        <f ca="1">IF(ISODD(DA12),MOD(DB11+MOD(SUMPRODUCT(--ISODD(INT(C12/DD$2:DK$2)),DD12:DK12),Info!$B$32)+MOD(SUMPRODUCT(--ISODD(INT(C12/DL$2:DS$2)),DL12:DS12),Info!$B$32)+MOD(SUMPRODUCT(--ISODD(INT(C12/DT$2:EA$2)),DT12:EA12),Info!$B$32)+MOD(SUMPRODUCT(--ISODD(INT(C12/EB$2:EI$2)),EB12:EI12),Info!$B$32)+MOD(SUMPRODUCT(--ISODD(INT(C12/EJ$2:EQ$2)),EJ12:EQ12),Info!$B$32)+MOD(SUMPRODUCT(--ISODD(INT(C12/ER$2:EY$2)),ER12:EY12),Info!$B$32)+MOD(SUMPRODUCT(--ISODD(INT(C12/EZ$2:FA$2)),EZ12:FA12),Info!$B$32),Info!$B$32),DB11)</f>
        <v>109534371876089</v>
      </c>
      <c r="DC12" s="8">
        <f ca="1">IF(ISODD(DA12),MOD(MOD(SUMPRODUCT(--ISODD(INT(BB12/DD$2:DK$2)),DD12:DK12),Info!$B$32)+MOD(SUMPRODUCT(--ISODD(INT(BB12/DL$2:DS$2)),DL12:DS12),Info!$B$32)+MOD(SUMPRODUCT(--ISODD(INT(BB12/DT$2:EA$2)),DT12:EA12),Info!$B$32)+MOD(SUMPRODUCT(--ISODD(INT(BB12/EB$2:EI$2)),EB12:EI12),Info!$B$32)+MOD(SUMPRODUCT(--ISODD(INT(BB12/EJ$2:EQ$2)),EJ12:EQ12),Info!$B$32)+MOD(SUMPRODUCT(--ISODD(INT(BB12/ER$2:EY$2)),ER12:EY12),Info!$B$32)+MOD(SUMPRODUCT(--ISODD(INT(BB12/EZ$2:FA$2)),EZ12:FA12),Info!$B$32),Info!$B$32),DC11)</f>
        <v>14810761433898</v>
      </c>
      <c r="DD12" s="15">
        <f t="shared" ca="1" si="100"/>
        <v>18955638784335</v>
      </c>
      <c r="DE12" s="15">
        <f ca="1">DD12*2-IF(DD12*2&gt;=Info!$B$32,Info!$B$32,0)</f>
        <v>37911277568670</v>
      </c>
      <c r="DF12" s="15">
        <f ca="1">DE12*2-IF(DE12*2&gt;=Info!$B$32,Info!$B$32,0)</f>
        <v>75822555137340</v>
      </c>
      <c r="DG12" s="15">
        <f ca="1">DF12*2-IF(DF12*2&gt;=Info!$B$32,Info!$B$32,0)</f>
        <v>32329392760633</v>
      </c>
      <c r="DH12" s="15">
        <f ca="1">DG12*2-IF(DG12*2&gt;=Info!$B$32,Info!$B$32,0)</f>
        <v>64658785521266</v>
      </c>
      <c r="DI12" s="15">
        <f ca="1">DH12*2-IF(DH12*2&gt;=Info!$B$32,Info!$B$32,0)</f>
        <v>10001853528485</v>
      </c>
      <c r="DJ12" s="15">
        <f ca="1">DI12*2-IF(DI12*2&gt;=Info!$B$32,Info!$B$32,0)</f>
        <v>20003707056970</v>
      </c>
      <c r="DK12" s="15">
        <f ca="1">DJ12*2-IF(DJ12*2&gt;=Info!$B$32,Info!$B$32,0)</f>
        <v>40007414113940</v>
      </c>
      <c r="DL12" s="15">
        <f ca="1">DK12*2-IF(DK12*2&gt;=Info!$B$32,Info!$B$32,0)</f>
        <v>80014828227880</v>
      </c>
      <c r="DM12" s="15">
        <f ca="1">DL12*2-IF(DL12*2&gt;=Info!$B$32,Info!$B$32,0)</f>
        <v>40713938941713</v>
      </c>
      <c r="DN12" s="15">
        <f ca="1">DM12*2-IF(DM12*2&gt;=Info!$B$32,Info!$B$32,0)</f>
        <v>81427877883426</v>
      </c>
      <c r="DO12" s="15">
        <f ca="1">DN12*2-IF(DN12*2&gt;=Info!$B$32,Info!$B$32,0)</f>
        <v>43540038252805</v>
      </c>
      <c r="DP12" s="15">
        <f ca="1">DO12*2-IF(DO12*2&gt;=Info!$B$32,Info!$B$32,0)</f>
        <v>87080076505610</v>
      </c>
      <c r="DQ12" s="15">
        <f ca="1">DP12*2-IF(DP12*2&gt;=Info!$B$32,Info!$B$32,0)</f>
        <v>54844435497173</v>
      </c>
      <c r="DR12" s="15">
        <f ca="1">DQ12*2-IF(DQ12*2&gt;=Info!$B$32,Info!$B$32,0)</f>
        <v>109688870994346</v>
      </c>
      <c r="DS12" s="15">
        <f ca="1">DR12*2-IF(DR12*2&gt;=Info!$B$32,Info!$B$32,0)</f>
        <v>100062024474645</v>
      </c>
      <c r="DT12" s="15">
        <f ca="1">DS12*2-IF(DS12*2&gt;=Info!$B$32,Info!$B$32,0)</f>
        <v>80808331435243</v>
      </c>
      <c r="DU12" s="15">
        <f ca="1">DT12*2-IF(DT12*2&gt;=Info!$B$32,Info!$B$32,0)</f>
        <v>42300945356439</v>
      </c>
      <c r="DV12" s="15">
        <f ca="1">DU12*2-IF(DU12*2&gt;=Info!$B$32,Info!$B$32,0)</f>
        <v>84601890712878</v>
      </c>
      <c r="DW12" s="15">
        <f ca="1">DV12*2-IF(DV12*2&gt;=Info!$B$32,Info!$B$32,0)</f>
        <v>49888063911709</v>
      </c>
      <c r="DX12" s="15">
        <f ca="1">DW12*2-IF(DW12*2&gt;=Info!$B$32,Info!$B$32,0)</f>
        <v>99776127823418</v>
      </c>
      <c r="DY12" s="15">
        <f ca="1">DX12*2-IF(DX12*2&gt;=Info!$B$32,Info!$B$32,0)</f>
        <v>80236538132789</v>
      </c>
      <c r="DZ12" s="15">
        <f ca="1">DY12*2-IF(DY12*2&gt;=Info!$B$32,Info!$B$32,0)</f>
        <v>41157358751531</v>
      </c>
      <c r="EA12" s="15">
        <f ca="1">DZ12*2-IF(DZ12*2&gt;=Info!$B$32,Info!$B$32,0)</f>
        <v>82314717503062</v>
      </c>
      <c r="EB12" s="15">
        <f ca="1">EA12*2-IF(EA12*2&gt;=Info!$B$32,Info!$B$32,0)</f>
        <v>45313717492077</v>
      </c>
      <c r="EC12" s="15">
        <f ca="1">EB12*2-IF(EB12*2&gt;=Info!$B$32,Info!$B$32,0)</f>
        <v>90627434984154</v>
      </c>
      <c r="ED12" s="15">
        <f ca="1">EC12*2-IF(EC12*2&gt;=Info!$B$32,Info!$B$32,0)</f>
        <v>61939152454261</v>
      </c>
      <c r="EE12" s="15">
        <f ca="1">ED12*2-IF(ED12*2&gt;=Info!$B$32,Info!$B$32,0)</f>
        <v>4562587394475</v>
      </c>
      <c r="EF12" s="15">
        <f ca="1">EE12*2-IF(EE12*2&gt;=Info!$B$32,Info!$B$32,0)</f>
        <v>9125174788950</v>
      </c>
      <c r="EG12" s="15">
        <f ca="1">EF12*2-IF(EF12*2&gt;=Info!$B$32,Info!$B$32,0)</f>
        <v>18250349577900</v>
      </c>
      <c r="EH12" s="15">
        <f ca="1">EG12*2-IF(EG12*2&gt;=Info!$B$32,Info!$B$32,0)</f>
        <v>36500699155800</v>
      </c>
      <c r="EI12" s="15">
        <f ca="1">EH12*2-IF(EH12*2&gt;=Info!$B$32,Info!$B$32,0)</f>
        <v>73001398311600</v>
      </c>
      <c r="EJ12" s="15">
        <f ca="1">EI12*2-IF(EI12*2&gt;=Info!$B$32,Info!$B$32,0)</f>
        <v>26687079109153</v>
      </c>
      <c r="EK12" s="15">
        <f ca="1">EJ12*2-IF(EJ12*2&gt;=Info!$B$32,Info!$B$32,0)</f>
        <v>53374158218306</v>
      </c>
      <c r="EL12" s="15">
        <f ca="1">EK12*2-IF(EK12*2&gt;=Info!$B$32,Info!$B$32,0)</f>
        <v>106748316436612</v>
      </c>
      <c r="EM12" s="15">
        <f ca="1">EL12*2-IF(EL12*2&gt;=Info!$B$32,Info!$B$32,0)</f>
        <v>94180915359177</v>
      </c>
      <c r="EN12" s="15">
        <f ca="1">EM12*2-IF(EM12*2&gt;=Info!$B$32,Info!$B$32,0)</f>
        <v>69046113204307</v>
      </c>
      <c r="EO12" s="15">
        <f ca="1">EN12*2-IF(EN12*2&gt;=Info!$B$32,Info!$B$32,0)</f>
        <v>18776508894567</v>
      </c>
      <c r="EP12" s="15">
        <f ca="1">EO12*2-IF(EO12*2&gt;=Info!$B$32,Info!$B$32,0)</f>
        <v>37553017789134</v>
      </c>
      <c r="EQ12" s="15">
        <f ca="1">EP12*2-IF(EP12*2&gt;=Info!$B$32,Info!$B$32,0)</f>
        <v>75106035578268</v>
      </c>
      <c r="ER12" s="15">
        <f ca="1">EQ12*2-IF(EQ12*2&gt;=Info!$B$32,Info!$B$32,0)</f>
        <v>30896353642489</v>
      </c>
      <c r="ES12" s="15">
        <f ca="1">ER12*2-IF(ER12*2&gt;=Info!$B$32,Info!$B$32,0)</f>
        <v>61792707284978</v>
      </c>
      <c r="ET12" s="15">
        <f ca="1">ES12*2-IF(ES12*2&gt;=Info!$B$32,Info!$B$32,0)</f>
        <v>4269697055909</v>
      </c>
      <c r="EU12" s="15">
        <f ca="1">ET12*2-IF(ET12*2&gt;=Info!$B$32,Info!$B$32,0)</f>
        <v>8539394111818</v>
      </c>
      <c r="EV12" s="15">
        <f ca="1">EU12*2-IF(EU12*2&gt;=Info!$B$32,Info!$B$32,0)</f>
        <v>17078788223636</v>
      </c>
      <c r="EW12" s="15">
        <f ca="1">EV12*2-IF(EV12*2&gt;=Info!$B$32,Info!$B$32,0)</f>
        <v>34157576447272</v>
      </c>
      <c r="EX12" s="15">
        <f ca="1">EW12*2-IF(EW12*2&gt;=Info!$B$32,Info!$B$32,0)</f>
        <v>68315152894544</v>
      </c>
      <c r="EY12" s="15">
        <f ca="1">EX12*2-IF(EX12*2&gt;=Info!$B$32,Info!$B$32,0)</f>
        <v>17314588275041</v>
      </c>
      <c r="EZ12" s="15">
        <f ca="1">EY12*2-IF(EY12*2&gt;=Info!$B$32,Info!$B$32,0)</f>
        <v>34629176550082</v>
      </c>
      <c r="FA12" s="15">
        <f ca="1">EZ12*2-IF(EZ12*2&gt;=Info!$B$32,Info!$B$32,0)</f>
        <v>69258353100164</v>
      </c>
    </row>
    <row r="13" spans="1:157">
      <c r="A13" s="8">
        <v>10</v>
      </c>
      <c r="B13" s="8">
        <f t="shared" si="101"/>
        <v>1024</v>
      </c>
      <c r="C13" s="8">
        <f ca="1">MOD(MOD(SUMPRODUCT(--ISODD(INT(C12/D$2:K$2)),D13:K13),Info!$B$32)+MOD(SUMPRODUCT(--ISODD(INT(C12/L$2:S$2)),L13:S13),Info!$B$32)+MOD(SUMPRODUCT(--ISODD(INT(C12/T$2:AA$2)),T13:AA13),Info!$B$32)+MOD(SUMPRODUCT(--ISODD(INT(C12/AB$2:AI$2)),AB13:AI13),Info!$B$32)+MOD(SUMPRODUCT(--ISODD(INT(C12/AJ$2:AQ$2)),AJ13:AQ13),Info!$B$32)+MOD(SUMPRODUCT(--ISODD(INT(C12/AR$2:AY$2)),AR13:AY13),Info!$B$32)+MOD(SUMPRODUCT(--ISODD(INT(C12/AZ$2:BA$2)),AZ13:BA13),Info!$B$32),Info!$B$32)</f>
        <v>75713875492980</v>
      </c>
      <c r="D13" s="15">
        <f t="shared" ca="1" si="102"/>
        <v>61354699347605</v>
      </c>
      <c r="E13" s="15">
        <f ca="1">D13*2-IF(D13*2&gt;=Info!$B$32,Info!$B$32,0)</f>
        <v>3393681181163</v>
      </c>
      <c r="F13" s="15">
        <f ca="1">E13*2-IF(E13*2&gt;=Info!$B$32,Info!$B$32,0)</f>
        <v>6787362362326</v>
      </c>
      <c r="G13" s="15">
        <f ca="1">F13*2-IF(F13*2&gt;=Info!$B$32,Info!$B$32,0)</f>
        <v>13574724724652</v>
      </c>
      <c r="H13" s="15">
        <f ca="1">G13*2-IF(G13*2&gt;=Info!$B$32,Info!$B$32,0)</f>
        <v>27149449449304</v>
      </c>
      <c r="I13" s="15">
        <f ca="1">H13*2-IF(H13*2&gt;=Info!$B$32,Info!$B$32,0)</f>
        <v>54298898898608</v>
      </c>
      <c r="J13" s="15">
        <f ca="1">I13*2-IF(I13*2&gt;=Info!$B$32,Info!$B$32,0)</f>
        <v>108597797797216</v>
      </c>
      <c r="K13" s="15">
        <f ca="1">J13*2-IF(J13*2&gt;=Info!$B$32,Info!$B$32,0)</f>
        <v>97879878080385</v>
      </c>
      <c r="L13" s="15">
        <f ca="1">K13*2-IF(K13*2&gt;=Info!$B$32,Info!$B$32,0)</f>
        <v>76444038646723</v>
      </c>
      <c r="M13" s="15">
        <f ca="1">L13*2-IF(L13*2&gt;=Info!$B$32,Info!$B$32,0)</f>
        <v>33572359779399</v>
      </c>
      <c r="N13" s="15">
        <f ca="1">M13*2-IF(M13*2&gt;=Info!$B$32,Info!$B$32,0)</f>
        <v>67144719558798</v>
      </c>
      <c r="O13" s="15">
        <f ca="1">N13*2-IF(N13*2&gt;=Info!$B$32,Info!$B$32,0)</f>
        <v>14973721603549</v>
      </c>
      <c r="P13" s="15">
        <f ca="1">O13*2-IF(O13*2&gt;=Info!$B$32,Info!$B$32,0)</f>
        <v>29947443207098</v>
      </c>
      <c r="Q13" s="15">
        <f ca="1">P13*2-IF(P13*2&gt;=Info!$B$32,Info!$B$32,0)</f>
        <v>59894886414196</v>
      </c>
      <c r="R13" s="15">
        <f ca="1">Q13*2-IF(Q13*2&gt;=Info!$B$32,Info!$B$32,0)</f>
        <v>474055314345</v>
      </c>
      <c r="S13" s="15">
        <f ca="1">R13*2-IF(R13*2&gt;=Info!$B$32,Info!$B$32,0)</f>
        <v>948110628690</v>
      </c>
      <c r="T13" s="15">
        <f ca="1">S13*2-IF(S13*2&gt;=Info!$B$32,Info!$B$32,0)</f>
        <v>1896221257380</v>
      </c>
      <c r="U13" s="15">
        <f ca="1">T13*2-IF(T13*2&gt;=Info!$B$32,Info!$B$32,0)</f>
        <v>3792442514760</v>
      </c>
      <c r="V13" s="15">
        <f ca="1">U13*2-IF(U13*2&gt;=Info!$B$32,Info!$B$32,0)</f>
        <v>7584885029520</v>
      </c>
      <c r="W13" s="15">
        <f ca="1">V13*2-IF(V13*2&gt;=Info!$B$32,Info!$B$32,0)</f>
        <v>15169770059040</v>
      </c>
      <c r="X13" s="15">
        <f ca="1">W13*2-IF(W13*2&gt;=Info!$B$32,Info!$B$32,0)</f>
        <v>30339540118080</v>
      </c>
      <c r="Y13" s="15">
        <f ca="1">X13*2-IF(X13*2&gt;=Info!$B$32,Info!$B$32,0)</f>
        <v>60679080236160</v>
      </c>
      <c r="Z13" s="15">
        <f ca="1">Y13*2-IF(Y13*2&gt;=Info!$B$32,Info!$B$32,0)</f>
        <v>2042442958273</v>
      </c>
      <c r="AA13" s="15">
        <f ca="1">Z13*2-IF(Z13*2&gt;=Info!$B$32,Info!$B$32,0)</f>
        <v>4084885916546</v>
      </c>
      <c r="AB13" s="15">
        <f ca="1">AA13*2-IF(AA13*2&gt;=Info!$B$32,Info!$B$32,0)</f>
        <v>8169771833092</v>
      </c>
      <c r="AC13" s="15">
        <f ca="1">AB13*2-IF(AB13*2&gt;=Info!$B$32,Info!$B$32,0)</f>
        <v>16339543666184</v>
      </c>
      <c r="AD13" s="15">
        <f ca="1">AC13*2-IF(AC13*2&gt;=Info!$B$32,Info!$B$32,0)</f>
        <v>32679087332368</v>
      </c>
      <c r="AE13" s="15">
        <f ca="1">AD13*2-IF(AD13*2&gt;=Info!$B$32,Info!$B$32,0)</f>
        <v>65358174664736</v>
      </c>
      <c r="AF13" s="15">
        <f ca="1">AE13*2-IF(AE13*2&gt;=Info!$B$32,Info!$B$32,0)</f>
        <v>11400631815425</v>
      </c>
      <c r="AG13" s="15">
        <f ca="1">AF13*2-IF(AF13*2&gt;=Info!$B$32,Info!$B$32,0)</f>
        <v>22801263630850</v>
      </c>
      <c r="AH13" s="15">
        <f ca="1">AG13*2-IF(AG13*2&gt;=Info!$B$32,Info!$B$32,0)</f>
        <v>45602527261700</v>
      </c>
      <c r="AI13" s="15">
        <f ca="1">AH13*2-IF(AH13*2&gt;=Info!$B$32,Info!$B$32,0)</f>
        <v>91205054523400</v>
      </c>
      <c r="AJ13" s="15">
        <f ca="1">AI13*2-IF(AI13*2&gt;=Info!$B$32,Info!$B$32,0)</f>
        <v>63094391532753</v>
      </c>
      <c r="AK13" s="15">
        <f ca="1">AJ13*2-IF(AJ13*2&gt;=Info!$B$32,Info!$B$32,0)</f>
        <v>6873065551459</v>
      </c>
      <c r="AL13" s="15">
        <f ca="1">AK13*2-IF(AK13*2&gt;=Info!$B$32,Info!$B$32,0)</f>
        <v>13746131102918</v>
      </c>
      <c r="AM13" s="15">
        <f ca="1">AL13*2-IF(AL13*2&gt;=Info!$B$32,Info!$B$32,0)</f>
        <v>27492262205836</v>
      </c>
      <c r="AN13" s="15">
        <f ca="1">AM13*2-IF(AM13*2&gt;=Info!$B$32,Info!$B$32,0)</f>
        <v>54984524411672</v>
      </c>
      <c r="AO13" s="15">
        <f ca="1">AN13*2-IF(AN13*2&gt;=Info!$B$32,Info!$B$32,0)</f>
        <v>109969048823344</v>
      </c>
      <c r="AP13" s="15">
        <f ca="1">AO13*2-IF(AO13*2&gt;=Info!$B$32,Info!$B$32,0)</f>
        <v>100622380132641</v>
      </c>
      <c r="AQ13" s="15">
        <f ca="1">AP13*2-IF(AP13*2&gt;=Info!$B$32,Info!$B$32,0)</f>
        <v>81929042751235</v>
      </c>
      <c r="AR13" s="15">
        <f ca="1">AQ13*2-IF(AQ13*2&gt;=Info!$B$32,Info!$B$32,0)</f>
        <v>44542367988423</v>
      </c>
      <c r="AS13" s="15">
        <f ca="1">AR13*2-IF(AR13*2&gt;=Info!$B$32,Info!$B$32,0)</f>
        <v>89084735976846</v>
      </c>
      <c r="AT13" s="15">
        <f ca="1">AS13*2-IF(AS13*2&gt;=Info!$B$32,Info!$B$32,0)</f>
        <v>58853754439645</v>
      </c>
      <c r="AU13" s="15">
        <f ca="1">AT13*2-IF(AT13*2&gt;=Info!$B$32,Info!$B$32,0)</f>
        <v>117707508879290</v>
      </c>
      <c r="AV13" s="15">
        <f ca="1">AU13*2-IF(AU13*2&gt;=Info!$B$32,Info!$B$32,0)</f>
        <v>116099300244533</v>
      </c>
      <c r="AW13" s="15">
        <f ca="1">AV13*2-IF(AV13*2&gt;=Info!$B$32,Info!$B$32,0)</f>
        <v>112882882975019</v>
      </c>
      <c r="AX13" s="15">
        <f ca="1">AW13*2-IF(AW13*2&gt;=Info!$B$32,Info!$B$32,0)</f>
        <v>106450048435991</v>
      </c>
      <c r="AY13" s="15">
        <f ca="1">AX13*2-IF(AX13*2&gt;=Info!$B$32,Info!$B$32,0)</f>
        <v>93584379357935</v>
      </c>
      <c r="AZ13" s="15">
        <f ca="1">AY13*2-IF(AY13*2&gt;=Info!$B$32,Info!$B$32,0)</f>
        <v>67853041201823</v>
      </c>
      <c r="BA13" s="15">
        <f ca="1">AZ13*2-IF(AZ13*2&gt;=Info!$B$32,Info!$B$32,0)</f>
        <v>16390364889599</v>
      </c>
      <c r="BB13" s="8">
        <f ca="1">MOD(MOD(SUMPRODUCT(--ISODD(INT(BB12/BC$2:BJ$2)),BC13:BJ13),Info!$B$32)+MOD(SUMPRODUCT(--ISODD(INT(BB12/BK$2:BR$2)),BK13:BR13),Info!$B$32)+MOD(SUMPRODUCT(--ISODD(INT(BB12/BS$2:BZ$2)),BS13:BZ13),Info!$B$32)+MOD(SUMPRODUCT(--ISODD(INT(BB12/CA$2:CH$2)),CA13:CH13),Info!$B$32)+MOD(SUMPRODUCT(--ISODD(INT(BB12/CI$2:CP$2)),CI13:CP13),Info!$B$32)+MOD(SUMPRODUCT(--ISODD(INT(BB12/CQ$2:CX$2)),CQ13:CX13),Info!$B$32)+MOD(SUMPRODUCT(--ISODD(INT(BB12/CY$2:CZ$2)),CY13:CZ13),Info!$B$32),Info!$B$32)</f>
        <v>37637695597016</v>
      </c>
      <c r="BC13" s="15">
        <f t="shared" ca="1" si="103"/>
        <v>61354699347604</v>
      </c>
      <c r="BD13" s="15">
        <f ca="1">BC13*2-IF(BC13*2&gt;=Info!$B$32,Info!$B$32,0)</f>
        <v>3393681181161</v>
      </c>
      <c r="BE13" s="15">
        <f ca="1">BD13*2-IF(BD13*2&gt;=Info!$B$32,Info!$B$32,0)</f>
        <v>6787362362322</v>
      </c>
      <c r="BF13" s="15">
        <f ca="1">BE13*2-IF(BE13*2&gt;=Info!$B$32,Info!$B$32,0)</f>
        <v>13574724724644</v>
      </c>
      <c r="BG13" s="15">
        <f ca="1">BF13*2-IF(BF13*2&gt;=Info!$B$32,Info!$B$32,0)</f>
        <v>27149449449288</v>
      </c>
      <c r="BH13" s="15">
        <f ca="1">BG13*2-IF(BG13*2&gt;=Info!$B$32,Info!$B$32,0)</f>
        <v>54298898898576</v>
      </c>
      <c r="BI13" s="15">
        <f ca="1">BH13*2-IF(BH13*2&gt;=Info!$B$32,Info!$B$32,0)</f>
        <v>108597797797152</v>
      </c>
      <c r="BJ13" s="15">
        <f ca="1">BI13*2-IF(BI13*2&gt;=Info!$B$32,Info!$B$32,0)</f>
        <v>97879878080257</v>
      </c>
      <c r="BK13" s="15">
        <f ca="1">BJ13*2-IF(BJ13*2&gt;=Info!$B$32,Info!$B$32,0)</f>
        <v>76444038646467</v>
      </c>
      <c r="BL13" s="15">
        <f ca="1">BK13*2-IF(BK13*2&gt;=Info!$B$32,Info!$B$32,0)</f>
        <v>33572359778887</v>
      </c>
      <c r="BM13" s="15">
        <f ca="1">BL13*2-IF(BL13*2&gt;=Info!$B$32,Info!$B$32,0)</f>
        <v>67144719557774</v>
      </c>
      <c r="BN13" s="15">
        <f ca="1">BM13*2-IF(BM13*2&gt;=Info!$B$32,Info!$B$32,0)</f>
        <v>14973721601501</v>
      </c>
      <c r="BO13" s="15">
        <f ca="1">BN13*2-IF(BN13*2&gt;=Info!$B$32,Info!$B$32,0)</f>
        <v>29947443203002</v>
      </c>
      <c r="BP13" s="15">
        <f ca="1">BO13*2-IF(BO13*2&gt;=Info!$B$32,Info!$B$32,0)</f>
        <v>59894886406004</v>
      </c>
      <c r="BQ13" s="15">
        <f ca="1">BP13*2-IF(BP13*2&gt;=Info!$B$32,Info!$B$32,0)</f>
        <v>474055297961</v>
      </c>
      <c r="BR13" s="15">
        <f ca="1">BQ13*2-IF(BQ13*2&gt;=Info!$B$32,Info!$B$32,0)</f>
        <v>948110595922</v>
      </c>
      <c r="BS13" s="15">
        <f ca="1">BR13*2-IF(BR13*2&gt;=Info!$B$32,Info!$B$32,0)</f>
        <v>1896221191844</v>
      </c>
      <c r="BT13" s="15">
        <f ca="1">BS13*2-IF(BS13*2&gt;=Info!$B$32,Info!$B$32,0)</f>
        <v>3792442383688</v>
      </c>
      <c r="BU13" s="15">
        <f ca="1">BT13*2-IF(BT13*2&gt;=Info!$B$32,Info!$B$32,0)</f>
        <v>7584884767376</v>
      </c>
      <c r="BV13" s="15">
        <f ca="1">BU13*2-IF(BU13*2&gt;=Info!$B$32,Info!$B$32,0)</f>
        <v>15169769534752</v>
      </c>
      <c r="BW13" s="15">
        <f ca="1">BV13*2-IF(BV13*2&gt;=Info!$B$32,Info!$B$32,0)</f>
        <v>30339539069504</v>
      </c>
      <c r="BX13" s="15">
        <f ca="1">BW13*2-IF(BW13*2&gt;=Info!$B$32,Info!$B$32,0)</f>
        <v>60679078139008</v>
      </c>
      <c r="BY13" s="15">
        <f ca="1">BX13*2-IF(BX13*2&gt;=Info!$B$32,Info!$B$32,0)</f>
        <v>2042438763969</v>
      </c>
      <c r="BZ13" s="15">
        <f ca="1">BY13*2-IF(BY13*2&gt;=Info!$B$32,Info!$B$32,0)</f>
        <v>4084877527938</v>
      </c>
      <c r="CA13" s="15">
        <f ca="1">BZ13*2-IF(BZ13*2&gt;=Info!$B$32,Info!$B$32,0)</f>
        <v>8169755055876</v>
      </c>
      <c r="CB13" s="15">
        <f ca="1">CA13*2-IF(CA13*2&gt;=Info!$B$32,Info!$B$32,0)</f>
        <v>16339510111752</v>
      </c>
      <c r="CC13" s="15">
        <f ca="1">CB13*2-IF(CB13*2&gt;=Info!$B$32,Info!$B$32,0)</f>
        <v>32679020223504</v>
      </c>
      <c r="CD13" s="15">
        <f ca="1">CC13*2-IF(CC13*2&gt;=Info!$B$32,Info!$B$32,0)</f>
        <v>65358040447008</v>
      </c>
      <c r="CE13" s="15">
        <f ca="1">CD13*2-IF(CD13*2&gt;=Info!$B$32,Info!$B$32,0)</f>
        <v>11400363379969</v>
      </c>
      <c r="CF13" s="15">
        <f ca="1">CE13*2-IF(CE13*2&gt;=Info!$B$32,Info!$B$32,0)</f>
        <v>22800726759938</v>
      </c>
      <c r="CG13" s="15">
        <f ca="1">CF13*2-IF(CF13*2&gt;=Info!$B$32,Info!$B$32,0)</f>
        <v>45601453519876</v>
      </c>
      <c r="CH13" s="15">
        <f ca="1">CG13*2-IF(CG13*2&gt;=Info!$B$32,Info!$B$32,0)</f>
        <v>91202907039752</v>
      </c>
      <c r="CI13" s="15">
        <f ca="1">CH13*2-IF(CH13*2&gt;=Info!$B$32,Info!$B$32,0)</f>
        <v>63090096565457</v>
      </c>
      <c r="CJ13" s="15">
        <f ca="1">CI13*2-IF(CI13*2&gt;=Info!$B$32,Info!$B$32,0)</f>
        <v>6864475616867</v>
      </c>
      <c r="CK13" s="15">
        <f ca="1">CJ13*2-IF(CJ13*2&gt;=Info!$B$32,Info!$B$32,0)</f>
        <v>13728951233734</v>
      </c>
      <c r="CL13" s="15">
        <f ca="1">CK13*2-IF(CK13*2&gt;=Info!$B$32,Info!$B$32,0)</f>
        <v>27457902467468</v>
      </c>
      <c r="CM13" s="15">
        <f ca="1">CL13*2-IF(CL13*2&gt;=Info!$B$32,Info!$B$32,0)</f>
        <v>54915804934936</v>
      </c>
      <c r="CN13" s="15">
        <f ca="1">CM13*2-IF(CM13*2&gt;=Info!$B$32,Info!$B$32,0)</f>
        <v>109831609869872</v>
      </c>
      <c r="CO13" s="15">
        <f ca="1">CN13*2-IF(CN13*2&gt;=Info!$B$32,Info!$B$32,0)</f>
        <v>100347502225697</v>
      </c>
      <c r="CP13" s="15">
        <f ca="1">CO13*2-IF(CO13*2&gt;=Info!$B$32,Info!$B$32,0)</f>
        <v>81379286937347</v>
      </c>
      <c r="CQ13" s="15">
        <f ca="1">CP13*2-IF(CP13*2&gt;=Info!$B$32,Info!$B$32,0)</f>
        <v>43442856360647</v>
      </c>
      <c r="CR13" s="15">
        <f ca="1">CQ13*2-IF(CQ13*2&gt;=Info!$B$32,Info!$B$32,0)</f>
        <v>86885712721294</v>
      </c>
      <c r="CS13" s="15">
        <f ca="1">CR13*2-IF(CR13*2&gt;=Info!$B$32,Info!$B$32,0)</f>
        <v>54455707928541</v>
      </c>
      <c r="CT13" s="15">
        <f ca="1">CS13*2-IF(CS13*2&gt;=Info!$B$32,Info!$B$32,0)</f>
        <v>108911415857082</v>
      </c>
      <c r="CU13" s="15">
        <f ca="1">CT13*2-IF(CT13*2&gt;=Info!$B$32,Info!$B$32,0)</f>
        <v>98507114200117</v>
      </c>
      <c r="CV13" s="15">
        <f ca="1">CU13*2-IF(CU13*2&gt;=Info!$B$32,Info!$B$32,0)</f>
        <v>77698510886187</v>
      </c>
      <c r="CW13" s="15">
        <f ca="1">CV13*2-IF(CV13*2&gt;=Info!$B$32,Info!$B$32,0)</f>
        <v>36081304258327</v>
      </c>
      <c r="CX13" s="15">
        <f ca="1">CW13*2-IF(CW13*2&gt;=Info!$B$32,Info!$B$32,0)</f>
        <v>72162608516654</v>
      </c>
      <c r="CY13" s="15">
        <f ca="1">CX13*2-IF(CX13*2&gt;=Info!$B$32,Info!$B$32,0)</f>
        <v>25009499519261</v>
      </c>
      <c r="CZ13" s="15">
        <f ca="1">CY13*2-IF(CY13*2&gt;=Info!$B$32,Info!$B$32,0)</f>
        <v>50018999038522</v>
      </c>
      <c r="DA13" s="8">
        <f t="shared" si="104"/>
        <v>99357013746</v>
      </c>
      <c r="DB13" s="8">
        <f ca="1">IF(ISODD(DA13),MOD(DB12+MOD(SUMPRODUCT(--ISODD(INT(C13/DD$2:DK$2)),DD13:DK13),Info!$B$32)+MOD(SUMPRODUCT(--ISODD(INT(C13/DL$2:DS$2)),DL13:DS13),Info!$B$32)+MOD(SUMPRODUCT(--ISODD(INT(C13/DT$2:EA$2)),DT13:EA13),Info!$B$32)+MOD(SUMPRODUCT(--ISODD(INT(C13/EB$2:EI$2)),EB13:EI13),Info!$B$32)+MOD(SUMPRODUCT(--ISODD(INT(C13/EJ$2:EQ$2)),EJ13:EQ13),Info!$B$32)+MOD(SUMPRODUCT(--ISODD(INT(C13/ER$2:EY$2)),ER13:EY13),Info!$B$32)+MOD(SUMPRODUCT(--ISODD(INT(C13/EZ$2:FA$2)),EZ13:FA13),Info!$B$32),Info!$B$32),DB12)</f>
        <v>109534371876089</v>
      </c>
      <c r="DC13" s="8">
        <f ca="1">IF(ISODD(DA13),MOD(MOD(SUMPRODUCT(--ISODD(INT(BB13/DD$2:DK$2)),DD13:DK13),Info!$B$32)+MOD(SUMPRODUCT(--ISODD(INT(BB13/DL$2:DS$2)),DL13:DS13),Info!$B$32)+MOD(SUMPRODUCT(--ISODD(INT(BB13/DT$2:EA$2)),DT13:EA13),Info!$B$32)+MOD(SUMPRODUCT(--ISODD(INT(BB13/EB$2:EI$2)),EB13:EI13),Info!$B$32)+MOD(SUMPRODUCT(--ISODD(INT(BB13/EJ$2:EQ$2)),EJ13:EQ13),Info!$B$32)+MOD(SUMPRODUCT(--ISODD(INT(BB13/ER$2:EY$2)),ER13:EY13),Info!$B$32)+MOD(SUMPRODUCT(--ISODD(INT(BB13/EZ$2:FA$2)),EZ13:FA13),Info!$B$32),Info!$B$32),DC12)</f>
        <v>14810761433898</v>
      </c>
      <c r="DD13" s="15">
        <f t="shared" ca="1" si="100"/>
        <v>14810761433898</v>
      </c>
      <c r="DE13" s="15">
        <f ca="1">DD13*2-IF(DD13*2&gt;=Info!$B$32,Info!$B$32,0)</f>
        <v>29621522867796</v>
      </c>
      <c r="DF13" s="15">
        <f ca="1">DE13*2-IF(DE13*2&gt;=Info!$B$32,Info!$B$32,0)</f>
        <v>59243045735592</v>
      </c>
      <c r="DG13" s="15">
        <f ca="1">DF13*2-IF(DF13*2&gt;=Info!$B$32,Info!$B$32,0)</f>
        <v>118486091471184</v>
      </c>
      <c r="DH13" s="15">
        <f ca="1">DG13*2-IF(DG13*2&gt;=Info!$B$32,Info!$B$32,0)</f>
        <v>117656465428321</v>
      </c>
      <c r="DI13" s="15">
        <f ca="1">DH13*2-IF(DH13*2&gt;=Info!$B$32,Info!$B$32,0)</f>
        <v>115997213342595</v>
      </c>
      <c r="DJ13" s="15">
        <f ca="1">DI13*2-IF(DI13*2&gt;=Info!$B$32,Info!$B$32,0)</f>
        <v>112678709171143</v>
      </c>
      <c r="DK13" s="15">
        <f ca="1">DJ13*2-IF(DJ13*2&gt;=Info!$B$32,Info!$B$32,0)</f>
        <v>106041700828239</v>
      </c>
      <c r="DL13" s="15">
        <f ca="1">DK13*2-IF(DK13*2&gt;=Info!$B$32,Info!$B$32,0)</f>
        <v>92767684142431</v>
      </c>
      <c r="DM13" s="15">
        <f ca="1">DL13*2-IF(DL13*2&gt;=Info!$B$32,Info!$B$32,0)</f>
        <v>66219650770815</v>
      </c>
      <c r="DN13" s="15">
        <f ca="1">DM13*2-IF(DM13*2&gt;=Info!$B$32,Info!$B$32,0)</f>
        <v>13123584027583</v>
      </c>
      <c r="DO13" s="15">
        <f ca="1">DN13*2-IF(DN13*2&gt;=Info!$B$32,Info!$B$32,0)</f>
        <v>26247168055166</v>
      </c>
      <c r="DP13" s="15">
        <f ca="1">DO13*2-IF(DO13*2&gt;=Info!$B$32,Info!$B$32,0)</f>
        <v>52494336110332</v>
      </c>
      <c r="DQ13" s="15">
        <f ca="1">DP13*2-IF(DP13*2&gt;=Info!$B$32,Info!$B$32,0)</f>
        <v>104988672220664</v>
      </c>
      <c r="DR13" s="15">
        <f ca="1">DQ13*2-IF(DQ13*2&gt;=Info!$B$32,Info!$B$32,0)</f>
        <v>90661626927281</v>
      </c>
      <c r="DS13" s="15">
        <f ca="1">DR13*2-IF(DR13*2&gt;=Info!$B$32,Info!$B$32,0)</f>
        <v>62007536340515</v>
      </c>
      <c r="DT13" s="15">
        <f ca="1">DS13*2-IF(DS13*2&gt;=Info!$B$32,Info!$B$32,0)</f>
        <v>4699355166983</v>
      </c>
      <c r="DU13" s="15">
        <f ca="1">DT13*2-IF(DT13*2&gt;=Info!$B$32,Info!$B$32,0)</f>
        <v>9398710333966</v>
      </c>
      <c r="DV13" s="15">
        <f ca="1">DU13*2-IF(DU13*2&gt;=Info!$B$32,Info!$B$32,0)</f>
        <v>18797420667932</v>
      </c>
      <c r="DW13" s="15">
        <f ca="1">DV13*2-IF(DV13*2&gt;=Info!$B$32,Info!$B$32,0)</f>
        <v>37594841335864</v>
      </c>
      <c r="DX13" s="15">
        <f ca="1">DW13*2-IF(DW13*2&gt;=Info!$B$32,Info!$B$32,0)</f>
        <v>75189682671728</v>
      </c>
      <c r="DY13" s="15">
        <f ca="1">DX13*2-IF(DX13*2&gt;=Info!$B$32,Info!$B$32,0)</f>
        <v>31063647829409</v>
      </c>
      <c r="DZ13" s="15">
        <f ca="1">DY13*2-IF(DY13*2&gt;=Info!$B$32,Info!$B$32,0)</f>
        <v>62127295658818</v>
      </c>
      <c r="EA13" s="15">
        <f ca="1">DZ13*2-IF(DZ13*2&gt;=Info!$B$32,Info!$B$32,0)</f>
        <v>4938873803589</v>
      </c>
      <c r="EB13" s="15">
        <f ca="1">EA13*2-IF(EA13*2&gt;=Info!$B$32,Info!$B$32,0)</f>
        <v>9877747607178</v>
      </c>
      <c r="EC13" s="15">
        <f ca="1">EB13*2-IF(EB13*2&gt;=Info!$B$32,Info!$B$32,0)</f>
        <v>19755495214356</v>
      </c>
      <c r="ED13" s="15">
        <f ca="1">EC13*2-IF(EC13*2&gt;=Info!$B$32,Info!$B$32,0)</f>
        <v>39510990428712</v>
      </c>
      <c r="EE13" s="15">
        <f ca="1">ED13*2-IF(ED13*2&gt;=Info!$B$32,Info!$B$32,0)</f>
        <v>79021980857424</v>
      </c>
      <c r="EF13" s="15">
        <f ca="1">EE13*2-IF(EE13*2&gt;=Info!$B$32,Info!$B$32,0)</f>
        <v>38728244200801</v>
      </c>
      <c r="EG13" s="15">
        <f ca="1">EF13*2-IF(EF13*2&gt;=Info!$B$32,Info!$B$32,0)</f>
        <v>77456488401602</v>
      </c>
      <c r="EH13" s="15">
        <f ca="1">EG13*2-IF(EG13*2&gt;=Info!$B$32,Info!$B$32,0)</f>
        <v>35597259289157</v>
      </c>
      <c r="EI13" s="15">
        <f ca="1">EH13*2-IF(EH13*2&gt;=Info!$B$32,Info!$B$32,0)</f>
        <v>71194518578314</v>
      </c>
      <c r="EJ13" s="15">
        <f ca="1">EI13*2-IF(EI13*2&gt;=Info!$B$32,Info!$B$32,0)</f>
        <v>23073319642581</v>
      </c>
      <c r="EK13" s="15">
        <f ca="1">EJ13*2-IF(EJ13*2&gt;=Info!$B$32,Info!$B$32,0)</f>
        <v>46146639285162</v>
      </c>
      <c r="EL13" s="15">
        <f ca="1">EK13*2-IF(EK13*2&gt;=Info!$B$32,Info!$B$32,0)</f>
        <v>92293278570324</v>
      </c>
      <c r="EM13" s="15">
        <f ca="1">EL13*2-IF(EL13*2&gt;=Info!$B$32,Info!$B$32,0)</f>
        <v>65270839626601</v>
      </c>
      <c r="EN13" s="15">
        <f ca="1">EM13*2-IF(EM13*2&gt;=Info!$B$32,Info!$B$32,0)</f>
        <v>11225961739155</v>
      </c>
      <c r="EO13" s="15">
        <f ca="1">EN13*2-IF(EN13*2&gt;=Info!$B$32,Info!$B$32,0)</f>
        <v>22451923478310</v>
      </c>
      <c r="EP13" s="15">
        <f ca="1">EO13*2-IF(EO13*2&gt;=Info!$B$32,Info!$B$32,0)</f>
        <v>44903846956620</v>
      </c>
      <c r="EQ13" s="15">
        <f ca="1">EP13*2-IF(EP13*2&gt;=Info!$B$32,Info!$B$32,0)</f>
        <v>89807693913240</v>
      </c>
      <c r="ER13" s="15">
        <f ca="1">EQ13*2-IF(EQ13*2&gt;=Info!$B$32,Info!$B$32,0)</f>
        <v>60299670312433</v>
      </c>
      <c r="ES13" s="15">
        <f ca="1">ER13*2-IF(ER13*2&gt;=Info!$B$32,Info!$B$32,0)</f>
        <v>1283623110819</v>
      </c>
      <c r="ET13" s="15">
        <f ca="1">ES13*2-IF(ES13*2&gt;=Info!$B$32,Info!$B$32,0)</f>
        <v>2567246221638</v>
      </c>
      <c r="EU13" s="15">
        <f ca="1">ET13*2-IF(ET13*2&gt;=Info!$B$32,Info!$B$32,0)</f>
        <v>5134492443276</v>
      </c>
      <c r="EV13" s="15">
        <f ca="1">EU13*2-IF(EU13*2&gt;=Info!$B$32,Info!$B$32,0)</f>
        <v>10268984886552</v>
      </c>
      <c r="EW13" s="15">
        <f ca="1">EV13*2-IF(EV13*2&gt;=Info!$B$32,Info!$B$32,0)</f>
        <v>20537969773104</v>
      </c>
      <c r="EX13" s="15">
        <f ca="1">EW13*2-IF(EW13*2&gt;=Info!$B$32,Info!$B$32,0)</f>
        <v>41075939546208</v>
      </c>
      <c r="EY13" s="15">
        <f ca="1">EX13*2-IF(EX13*2&gt;=Info!$B$32,Info!$B$32,0)</f>
        <v>82151879092416</v>
      </c>
      <c r="EZ13" s="15">
        <f ca="1">EY13*2-IF(EY13*2&gt;=Info!$B$32,Info!$B$32,0)</f>
        <v>44988040670785</v>
      </c>
      <c r="FA13" s="15">
        <f ca="1">EZ13*2-IF(EZ13*2&gt;=Info!$B$32,Info!$B$32,0)</f>
        <v>89976081341570</v>
      </c>
    </row>
    <row r="14" spans="1:157">
      <c r="A14" s="8">
        <v>11</v>
      </c>
      <c r="B14" s="8">
        <f t="shared" si="101"/>
        <v>2048</v>
      </c>
      <c r="C14" s="8">
        <f ca="1">MOD(MOD(SUMPRODUCT(--ISODD(INT(C13/D$2:K$2)),D14:K14),Info!$B$32)+MOD(SUMPRODUCT(--ISODD(INT(C13/L$2:S$2)),L14:S14),Info!$B$32)+MOD(SUMPRODUCT(--ISODD(INT(C13/T$2:AA$2)),T14:AA14),Info!$B$32)+MOD(SUMPRODUCT(--ISODD(INT(C13/AB$2:AI$2)),AB14:AI14),Info!$B$32)+MOD(SUMPRODUCT(--ISODD(INT(C13/AJ$2:AQ$2)),AJ14:AQ14),Info!$B$32)+MOD(SUMPRODUCT(--ISODD(INT(C13/AR$2:AY$2)),AR14:AY14),Info!$B$32)+MOD(SUMPRODUCT(--ISODD(INT(C13/AZ$2:BA$2)),AZ14:BA14),Info!$B$32),Info!$B$32)</f>
        <v>15514755250112</v>
      </c>
      <c r="D14" s="15">
        <f t="shared" ca="1" si="102"/>
        <v>37637695597017</v>
      </c>
      <c r="E14" s="15">
        <f ca="1">D14*2-IF(D14*2&gt;=Info!$B$32,Info!$B$32,0)</f>
        <v>75275391194034</v>
      </c>
      <c r="F14" s="15">
        <f ca="1">E14*2-IF(E14*2&gt;=Info!$B$32,Info!$B$32,0)</f>
        <v>31235064874021</v>
      </c>
      <c r="G14" s="15">
        <f ca="1">F14*2-IF(F14*2&gt;=Info!$B$32,Info!$B$32,0)</f>
        <v>62470129748042</v>
      </c>
      <c r="H14" s="15">
        <f ca="1">G14*2-IF(G14*2&gt;=Info!$B$32,Info!$B$32,0)</f>
        <v>5624541982037</v>
      </c>
      <c r="I14" s="15">
        <f ca="1">H14*2-IF(H14*2&gt;=Info!$B$32,Info!$B$32,0)</f>
        <v>11249083964074</v>
      </c>
      <c r="J14" s="15">
        <f ca="1">I14*2-IF(I14*2&gt;=Info!$B$32,Info!$B$32,0)</f>
        <v>22498167928148</v>
      </c>
      <c r="K14" s="15">
        <f ca="1">J14*2-IF(J14*2&gt;=Info!$B$32,Info!$B$32,0)</f>
        <v>44996335856296</v>
      </c>
      <c r="L14" s="15">
        <f ca="1">K14*2-IF(K14*2&gt;=Info!$B$32,Info!$B$32,0)</f>
        <v>89992671712592</v>
      </c>
      <c r="M14" s="15">
        <f ca="1">L14*2-IF(L14*2&gt;=Info!$B$32,Info!$B$32,0)</f>
        <v>60669625911137</v>
      </c>
      <c r="N14" s="15">
        <f ca="1">M14*2-IF(M14*2&gt;=Info!$B$32,Info!$B$32,0)</f>
        <v>2023534308227</v>
      </c>
      <c r="O14" s="15">
        <f ca="1">N14*2-IF(N14*2&gt;=Info!$B$32,Info!$B$32,0)</f>
        <v>4047068616454</v>
      </c>
      <c r="P14" s="15">
        <f ca="1">O14*2-IF(O14*2&gt;=Info!$B$32,Info!$B$32,0)</f>
        <v>8094137232908</v>
      </c>
      <c r="Q14" s="15">
        <f ca="1">P14*2-IF(P14*2&gt;=Info!$B$32,Info!$B$32,0)</f>
        <v>16188274465816</v>
      </c>
      <c r="R14" s="15">
        <f ca="1">Q14*2-IF(Q14*2&gt;=Info!$B$32,Info!$B$32,0)</f>
        <v>32376548931632</v>
      </c>
      <c r="S14" s="15">
        <f ca="1">R14*2-IF(R14*2&gt;=Info!$B$32,Info!$B$32,0)</f>
        <v>64753097863264</v>
      </c>
      <c r="T14" s="15">
        <f ca="1">S14*2-IF(S14*2&gt;=Info!$B$32,Info!$B$32,0)</f>
        <v>10190478212481</v>
      </c>
      <c r="U14" s="15">
        <f ca="1">T14*2-IF(T14*2&gt;=Info!$B$32,Info!$B$32,0)</f>
        <v>20380956424962</v>
      </c>
      <c r="V14" s="15">
        <f ca="1">U14*2-IF(U14*2&gt;=Info!$B$32,Info!$B$32,0)</f>
        <v>40761912849924</v>
      </c>
      <c r="W14" s="15">
        <f ca="1">V14*2-IF(V14*2&gt;=Info!$B$32,Info!$B$32,0)</f>
        <v>81523825699848</v>
      </c>
      <c r="X14" s="15">
        <f ca="1">W14*2-IF(W14*2&gt;=Info!$B$32,Info!$B$32,0)</f>
        <v>43731933885649</v>
      </c>
      <c r="Y14" s="15">
        <f ca="1">X14*2-IF(X14*2&gt;=Info!$B$32,Info!$B$32,0)</f>
        <v>87463867771298</v>
      </c>
      <c r="Z14" s="15">
        <f ca="1">Y14*2-IF(Y14*2&gt;=Info!$B$32,Info!$B$32,0)</f>
        <v>55612018028549</v>
      </c>
      <c r="AA14" s="15">
        <f ca="1">Z14*2-IF(Z14*2&gt;=Info!$B$32,Info!$B$32,0)</f>
        <v>111224036057098</v>
      </c>
      <c r="AB14" s="15">
        <f ca="1">AA14*2-IF(AA14*2&gt;=Info!$B$32,Info!$B$32,0)</f>
        <v>103132354600149</v>
      </c>
      <c r="AC14" s="15">
        <f ca="1">AB14*2-IF(AB14*2&gt;=Info!$B$32,Info!$B$32,0)</f>
        <v>86948991686251</v>
      </c>
      <c r="AD14" s="15">
        <f ca="1">AC14*2-IF(AC14*2&gt;=Info!$B$32,Info!$B$32,0)</f>
        <v>54582265858455</v>
      </c>
      <c r="AE14" s="15">
        <f ca="1">AD14*2-IF(AD14*2&gt;=Info!$B$32,Info!$B$32,0)</f>
        <v>109164531716910</v>
      </c>
      <c r="AF14" s="15">
        <f ca="1">AE14*2-IF(AE14*2&gt;=Info!$B$32,Info!$B$32,0)</f>
        <v>99013345919773</v>
      </c>
      <c r="AG14" s="15">
        <f ca="1">AF14*2-IF(AF14*2&gt;=Info!$B$32,Info!$B$32,0)</f>
        <v>78710974325499</v>
      </c>
      <c r="AH14" s="15">
        <f ca="1">AG14*2-IF(AG14*2&gt;=Info!$B$32,Info!$B$32,0)</f>
        <v>38106231136951</v>
      </c>
      <c r="AI14" s="15">
        <f ca="1">AH14*2-IF(AH14*2&gt;=Info!$B$32,Info!$B$32,0)</f>
        <v>76212462273902</v>
      </c>
      <c r="AJ14" s="15">
        <f ca="1">AI14*2-IF(AI14*2&gt;=Info!$B$32,Info!$B$32,0)</f>
        <v>33109207033757</v>
      </c>
      <c r="AK14" s="15">
        <f ca="1">AJ14*2-IF(AJ14*2&gt;=Info!$B$32,Info!$B$32,0)</f>
        <v>66218414067514</v>
      </c>
      <c r="AL14" s="15">
        <f ca="1">AK14*2-IF(AK14*2&gt;=Info!$B$32,Info!$B$32,0)</f>
        <v>13121110620981</v>
      </c>
      <c r="AM14" s="15">
        <f ca="1">AL14*2-IF(AL14*2&gt;=Info!$B$32,Info!$B$32,0)</f>
        <v>26242221241962</v>
      </c>
      <c r="AN14" s="15">
        <f ca="1">AM14*2-IF(AM14*2&gt;=Info!$B$32,Info!$B$32,0)</f>
        <v>52484442483924</v>
      </c>
      <c r="AO14" s="15">
        <f ca="1">AN14*2-IF(AN14*2&gt;=Info!$B$32,Info!$B$32,0)</f>
        <v>104968884967848</v>
      </c>
      <c r="AP14" s="15">
        <f ca="1">AO14*2-IF(AO14*2&gt;=Info!$B$32,Info!$B$32,0)</f>
        <v>90622052421649</v>
      </c>
      <c r="AQ14" s="15">
        <f ca="1">AP14*2-IF(AP14*2&gt;=Info!$B$32,Info!$B$32,0)</f>
        <v>61928387329251</v>
      </c>
      <c r="AR14" s="15">
        <f ca="1">AQ14*2-IF(AQ14*2&gt;=Info!$B$32,Info!$B$32,0)</f>
        <v>4541057144455</v>
      </c>
      <c r="AS14" s="15">
        <f ca="1">AR14*2-IF(AR14*2&gt;=Info!$B$32,Info!$B$32,0)</f>
        <v>9082114288910</v>
      </c>
      <c r="AT14" s="15">
        <f ca="1">AS14*2-IF(AS14*2&gt;=Info!$B$32,Info!$B$32,0)</f>
        <v>18164228577820</v>
      </c>
      <c r="AU14" s="15">
        <f ca="1">AT14*2-IF(AT14*2&gt;=Info!$B$32,Info!$B$32,0)</f>
        <v>36328457155640</v>
      </c>
      <c r="AV14" s="15">
        <f ca="1">AU14*2-IF(AU14*2&gt;=Info!$B$32,Info!$B$32,0)</f>
        <v>72656914311280</v>
      </c>
      <c r="AW14" s="15">
        <f ca="1">AV14*2-IF(AV14*2&gt;=Info!$B$32,Info!$B$32,0)</f>
        <v>25998111108513</v>
      </c>
      <c r="AX14" s="15">
        <f ca="1">AW14*2-IF(AW14*2&gt;=Info!$B$32,Info!$B$32,0)</f>
        <v>51996222217026</v>
      </c>
      <c r="AY14" s="15">
        <f ca="1">AX14*2-IF(AX14*2&gt;=Info!$B$32,Info!$B$32,0)</f>
        <v>103992444434052</v>
      </c>
      <c r="AZ14" s="15">
        <f ca="1">AY14*2-IF(AY14*2&gt;=Info!$B$32,Info!$B$32,0)</f>
        <v>88669171354057</v>
      </c>
      <c r="BA14" s="15">
        <f ca="1">AZ14*2-IF(AZ14*2&gt;=Info!$B$32,Info!$B$32,0)</f>
        <v>58022625194067</v>
      </c>
      <c r="BB14" s="8">
        <f ca="1">MOD(MOD(SUMPRODUCT(--ISODD(INT(BB13/BC$2:BJ$2)),BC14:BJ14),Info!$B$32)+MOD(SUMPRODUCT(--ISODD(INT(BB13/BK$2:BR$2)),BK14:BR14),Info!$B$32)+MOD(SUMPRODUCT(--ISODD(INT(BB13/BS$2:BZ$2)),BS14:BZ14),Info!$B$32)+MOD(SUMPRODUCT(--ISODD(INT(BB13/CA$2:CH$2)),CA14:CH14),Info!$B$32)+MOD(SUMPRODUCT(--ISODD(INT(BB13/CI$2:CP$2)),CI14:CP14),Info!$B$32)+MOD(SUMPRODUCT(--ISODD(INT(BB13/CQ$2:CX$2)),CQ14:CX14),Info!$B$32)+MOD(SUMPRODUCT(--ISODD(INT(BB13/CY$2:CZ$2)),CY14:CZ14),Info!$B$32),Info!$B$32)</f>
        <v>44216425860924</v>
      </c>
      <c r="BC14" s="15">
        <f t="shared" ca="1" si="103"/>
        <v>37637695597016</v>
      </c>
      <c r="BD14" s="15">
        <f ca="1">BC14*2-IF(BC14*2&gt;=Info!$B$32,Info!$B$32,0)</f>
        <v>75275391194032</v>
      </c>
      <c r="BE14" s="15">
        <f ca="1">BD14*2-IF(BD14*2&gt;=Info!$B$32,Info!$B$32,0)</f>
        <v>31235064874017</v>
      </c>
      <c r="BF14" s="15">
        <f ca="1">BE14*2-IF(BE14*2&gt;=Info!$B$32,Info!$B$32,0)</f>
        <v>62470129748034</v>
      </c>
      <c r="BG14" s="15">
        <f ca="1">BF14*2-IF(BF14*2&gt;=Info!$B$32,Info!$B$32,0)</f>
        <v>5624541982021</v>
      </c>
      <c r="BH14" s="15">
        <f ca="1">BG14*2-IF(BG14*2&gt;=Info!$B$32,Info!$B$32,0)</f>
        <v>11249083964042</v>
      </c>
      <c r="BI14" s="15">
        <f ca="1">BH14*2-IF(BH14*2&gt;=Info!$B$32,Info!$B$32,0)</f>
        <v>22498167928084</v>
      </c>
      <c r="BJ14" s="15">
        <f ca="1">BI14*2-IF(BI14*2&gt;=Info!$B$32,Info!$B$32,0)</f>
        <v>44996335856168</v>
      </c>
      <c r="BK14" s="15">
        <f ca="1">BJ14*2-IF(BJ14*2&gt;=Info!$B$32,Info!$B$32,0)</f>
        <v>89992671712336</v>
      </c>
      <c r="BL14" s="15">
        <f ca="1">BK14*2-IF(BK14*2&gt;=Info!$B$32,Info!$B$32,0)</f>
        <v>60669625910625</v>
      </c>
      <c r="BM14" s="15">
        <f ca="1">BL14*2-IF(BL14*2&gt;=Info!$B$32,Info!$B$32,0)</f>
        <v>2023534307203</v>
      </c>
      <c r="BN14" s="15">
        <f ca="1">BM14*2-IF(BM14*2&gt;=Info!$B$32,Info!$B$32,0)</f>
        <v>4047068614406</v>
      </c>
      <c r="BO14" s="15">
        <f ca="1">BN14*2-IF(BN14*2&gt;=Info!$B$32,Info!$B$32,0)</f>
        <v>8094137228812</v>
      </c>
      <c r="BP14" s="15">
        <f ca="1">BO14*2-IF(BO14*2&gt;=Info!$B$32,Info!$B$32,0)</f>
        <v>16188274457624</v>
      </c>
      <c r="BQ14" s="15">
        <f ca="1">BP14*2-IF(BP14*2&gt;=Info!$B$32,Info!$B$32,0)</f>
        <v>32376548915248</v>
      </c>
      <c r="BR14" s="15">
        <f ca="1">BQ14*2-IF(BQ14*2&gt;=Info!$B$32,Info!$B$32,0)</f>
        <v>64753097830496</v>
      </c>
      <c r="BS14" s="15">
        <f ca="1">BR14*2-IF(BR14*2&gt;=Info!$B$32,Info!$B$32,0)</f>
        <v>10190478146945</v>
      </c>
      <c r="BT14" s="15">
        <f ca="1">BS14*2-IF(BS14*2&gt;=Info!$B$32,Info!$B$32,0)</f>
        <v>20380956293890</v>
      </c>
      <c r="BU14" s="15">
        <f ca="1">BT14*2-IF(BT14*2&gt;=Info!$B$32,Info!$B$32,0)</f>
        <v>40761912587780</v>
      </c>
      <c r="BV14" s="15">
        <f ca="1">BU14*2-IF(BU14*2&gt;=Info!$B$32,Info!$B$32,0)</f>
        <v>81523825175560</v>
      </c>
      <c r="BW14" s="15">
        <f ca="1">BV14*2-IF(BV14*2&gt;=Info!$B$32,Info!$B$32,0)</f>
        <v>43731932837073</v>
      </c>
      <c r="BX14" s="15">
        <f ca="1">BW14*2-IF(BW14*2&gt;=Info!$B$32,Info!$B$32,0)</f>
        <v>87463865674146</v>
      </c>
      <c r="BY14" s="15">
        <f ca="1">BX14*2-IF(BX14*2&gt;=Info!$B$32,Info!$B$32,0)</f>
        <v>55612013834245</v>
      </c>
      <c r="BZ14" s="15">
        <f ca="1">BY14*2-IF(BY14*2&gt;=Info!$B$32,Info!$B$32,0)</f>
        <v>111224027668490</v>
      </c>
      <c r="CA14" s="15">
        <f ca="1">BZ14*2-IF(BZ14*2&gt;=Info!$B$32,Info!$B$32,0)</f>
        <v>103132337822933</v>
      </c>
      <c r="CB14" s="15">
        <f ca="1">CA14*2-IF(CA14*2&gt;=Info!$B$32,Info!$B$32,0)</f>
        <v>86948958131819</v>
      </c>
      <c r="CC14" s="15">
        <f ca="1">CB14*2-IF(CB14*2&gt;=Info!$B$32,Info!$B$32,0)</f>
        <v>54582198749591</v>
      </c>
      <c r="CD14" s="15">
        <f ca="1">CC14*2-IF(CC14*2&gt;=Info!$B$32,Info!$B$32,0)</f>
        <v>109164397499182</v>
      </c>
      <c r="CE14" s="15">
        <f ca="1">CD14*2-IF(CD14*2&gt;=Info!$B$32,Info!$B$32,0)</f>
        <v>99013077484317</v>
      </c>
      <c r="CF14" s="15">
        <f ca="1">CE14*2-IF(CE14*2&gt;=Info!$B$32,Info!$B$32,0)</f>
        <v>78710437454587</v>
      </c>
      <c r="CG14" s="15">
        <f ca="1">CF14*2-IF(CF14*2&gt;=Info!$B$32,Info!$B$32,0)</f>
        <v>38105157395127</v>
      </c>
      <c r="CH14" s="15">
        <f ca="1">CG14*2-IF(CG14*2&gt;=Info!$B$32,Info!$B$32,0)</f>
        <v>76210314790254</v>
      </c>
      <c r="CI14" s="15">
        <f ca="1">CH14*2-IF(CH14*2&gt;=Info!$B$32,Info!$B$32,0)</f>
        <v>33104912066461</v>
      </c>
      <c r="CJ14" s="15">
        <f ca="1">CI14*2-IF(CI14*2&gt;=Info!$B$32,Info!$B$32,0)</f>
        <v>66209824132922</v>
      </c>
      <c r="CK14" s="15">
        <f ca="1">CJ14*2-IF(CJ14*2&gt;=Info!$B$32,Info!$B$32,0)</f>
        <v>13103930751797</v>
      </c>
      <c r="CL14" s="15">
        <f ca="1">CK14*2-IF(CK14*2&gt;=Info!$B$32,Info!$B$32,0)</f>
        <v>26207861503594</v>
      </c>
      <c r="CM14" s="15">
        <f ca="1">CL14*2-IF(CL14*2&gt;=Info!$B$32,Info!$B$32,0)</f>
        <v>52415723007188</v>
      </c>
      <c r="CN14" s="15">
        <f ca="1">CM14*2-IF(CM14*2&gt;=Info!$B$32,Info!$B$32,0)</f>
        <v>104831446014376</v>
      </c>
      <c r="CO14" s="15">
        <f ca="1">CN14*2-IF(CN14*2&gt;=Info!$B$32,Info!$B$32,0)</f>
        <v>90347174514705</v>
      </c>
      <c r="CP14" s="15">
        <f ca="1">CO14*2-IF(CO14*2&gt;=Info!$B$32,Info!$B$32,0)</f>
        <v>61378631515363</v>
      </c>
      <c r="CQ14" s="15">
        <f ca="1">CP14*2-IF(CP14*2&gt;=Info!$B$32,Info!$B$32,0)</f>
        <v>3441545516679</v>
      </c>
      <c r="CR14" s="15">
        <f ca="1">CQ14*2-IF(CQ14*2&gt;=Info!$B$32,Info!$B$32,0)</f>
        <v>6883091033358</v>
      </c>
      <c r="CS14" s="15">
        <f ca="1">CR14*2-IF(CR14*2&gt;=Info!$B$32,Info!$B$32,0)</f>
        <v>13766182066716</v>
      </c>
      <c r="CT14" s="15">
        <f ca="1">CS14*2-IF(CS14*2&gt;=Info!$B$32,Info!$B$32,0)</f>
        <v>27532364133432</v>
      </c>
      <c r="CU14" s="15">
        <f ca="1">CT14*2-IF(CT14*2&gt;=Info!$B$32,Info!$B$32,0)</f>
        <v>55064728266864</v>
      </c>
      <c r="CV14" s="15">
        <f ca="1">CU14*2-IF(CU14*2&gt;=Info!$B$32,Info!$B$32,0)</f>
        <v>110129456533728</v>
      </c>
      <c r="CW14" s="15">
        <f ca="1">CV14*2-IF(CV14*2&gt;=Info!$B$32,Info!$B$32,0)</f>
        <v>100943195553409</v>
      </c>
      <c r="CX14" s="15">
        <f ca="1">CW14*2-IF(CW14*2&gt;=Info!$B$32,Info!$B$32,0)</f>
        <v>82570673592771</v>
      </c>
      <c r="CY14" s="15">
        <f ca="1">CX14*2-IF(CX14*2&gt;=Info!$B$32,Info!$B$32,0)</f>
        <v>45825629671495</v>
      </c>
      <c r="CZ14" s="15">
        <f ca="1">CY14*2-IF(CY14*2&gt;=Info!$B$32,Info!$B$32,0)</f>
        <v>91651259342990</v>
      </c>
      <c r="DA14" s="8">
        <f t="shared" si="104"/>
        <v>49678506873</v>
      </c>
      <c r="DB14" s="8">
        <f ca="1">IF(ISODD(DA14),MOD(DB13+MOD(SUMPRODUCT(--ISODD(INT(C14/DD$2:DK$2)),DD14:DK14),Info!$B$32)+MOD(SUMPRODUCT(--ISODD(INT(C14/DL$2:DS$2)),DL14:DS14),Info!$B$32)+MOD(SUMPRODUCT(--ISODD(INT(C14/DT$2:EA$2)),DT14:EA14),Info!$B$32)+MOD(SUMPRODUCT(--ISODD(INT(C14/EB$2:EI$2)),EB14:EI14),Info!$B$32)+MOD(SUMPRODUCT(--ISODD(INT(C14/EJ$2:EQ$2)),EJ14:EQ14),Info!$B$32)+MOD(SUMPRODUCT(--ISODD(INT(C14/ER$2:EY$2)),ER14:EY14),Info!$B$32)+MOD(SUMPRODUCT(--ISODD(INT(C14/EZ$2:FA$2)),EZ14:FA14),Info!$B$32),Info!$B$32),DB13)</f>
        <v>98912808118783</v>
      </c>
      <c r="DC14" s="8">
        <f ca="1">IF(ISODD(DA14),MOD(MOD(SUMPRODUCT(--ISODD(INT(BB14/DD$2:DK$2)),DD14:DK14),Info!$B$32)+MOD(SUMPRODUCT(--ISODD(INT(BB14/DL$2:DS$2)),DL14:DS14),Info!$B$32)+MOD(SUMPRODUCT(--ISODD(INT(BB14/DT$2:EA$2)),DT14:EA14),Info!$B$32)+MOD(SUMPRODUCT(--ISODD(INT(BB14/EB$2:EI$2)),EB14:EI14),Info!$B$32)+MOD(SUMPRODUCT(--ISODD(INT(BB14/EJ$2:EQ$2)),EJ14:EQ14),Info!$B$32)+MOD(SUMPRODUCT(--ISODD(INT(BB14/ER$2:EY$2)),ER14:EY14),Info!$B$32)+MOD(SUMPRODUCT(--ISODD(INT(BB14/EZ$2:FA$2)),EZ14:FA14),Info!$B$32),Info!$B$32),DC13)</f>
        <v>117022015687062</v>
      </c>
      <c r="DD14" s="15">
        <f t="shared" ca="1" si="100"/>
        <v>14810761433898</v>
      </c>
      <c r="DE14" s="15">
        <f ca="1">DD14*2-IF(DD14*2&gt;=Info!$B$32,Info!$B$32,0)</f>
        <v>29621522867796</v>
      </c>
      <c r="DF14" s="15">
        <f ca="1">DE14*2-IF(DE14*2&gt;=Info!$B$32,Info!$B$32,0)</f>
        <v>59243045735592</v>
      </c>
      <c r="DG14" s="15">
        <f ca="1">DF14*2-IF(DF14*2&gt;=Info!$B$32,Info!$B$32,0)</f>
        <v>118486091471184</v>
      </c>
      <c r="DH14" s="15">
        <f ca="1">DG14*2-IF(DG14*2&gt;=Info!$B$32,Info!$B$32,0)</f>
        <v>117656465428321</v>
      </c>
      <c r="DI14" s="15">
        <f ca="1">DH14*2-IF(DH14*2&gt;=Info!$B$32,Info!$B$32,0)</f>
        <v>115997213342595</v>
      </c>
      <c r="DJ14" s="15">
        <f ca="1">DI14*2-IF(DI14*2&gt;=Info!$B$32,Info!$B$32,0)</f>
        <v>112678709171143</v>
      </c>
      <c r="DK14" s="15">
        <f ca="1">DJ14*2-IF(DJ14*2&gt;=Info!$B$32,Info!$B$32,0)</f>
        <v>106041700828239</v>
      </c>
      <c r="DL14" s="15">
        <f ca="1">DK14*2-IF(DK14*2&gt;=Info!$B$32,Info!$B$32,0)</f>
        <v>92767684142431</v>
      </c>
      <c r="DM14" s="15">
        <f ca="1">DL14*2-IF(DL14*2&gt;=Info!$B$32,Info!$B$32,0)</f>
        <v>66219650770815</v>
      </c>
      <c r="DN14" s="15">
        <f ca="1">DM14*2-IF(DM14*2&gt;=Info!$B$32,Info!$B$32,0)</f>
        <v>13123584027583</v>
      </c>
      <c r="DO14" s="15">
        <f ca="1">DN14*2-IF(DN14*2&gt;=Info!$B$32,Info!$B$32,0)</f>
        <v>26247168055166</v>
      </c>
      <c r="DP14" s="15">
        <f ca="1">DO14*2-IF(DO14*2&gt;=Info!$B$32,Info!$B$32,0)</f>
        <v>52494336110332</v>
      </c>
      <c r="DQ14" s="15">
        <f ca="1">DP14*2-IF(DP14*2&gt;=Info!$B$32,Info!$B$32,0)</f>
        <v>104988672220664</v>
      </c>
      <c r="DR14" s="15">
        <f ca="1">DQ14*2-IF(DQ14*2&gt;=Info!$B$32,Info!$B$32,0)</f>
        <v>90661626927281</v>
      </c>
      <c r="DS14" s="15">
        <f ca="1">DR14*2-IF(DR14*2&gt;=Info!$B$32,Info!$B$32,0)</f>
        <v>62007536340515</v>
      </c>
      <c r="DT14" s="15">
        <f ca="1">DS14*2-IF(DS14*2&gt;=Info!$B$32,Info!$B$32,0)</f>
        <v>4699355166983</v>
      </c>
      <c r="DU14" s="15">
        <f ca="1">DT14*2-IF(DT14*2&gt;=Info!$B$32,Info!$B$32,0)</f>
        <v>9398710333966</v>
      </c>
      <c r="DV14" s="15">
        <f ca="1">DU14*2-IF(DU14*2&gt;=Info!$B$32,Info!$B$32,0)</f>
        <v>18797420667932</v>
      </c>
      <c r="DW14" s="15">
        <f ca="1">DV14*2-IF(DV14*2&gt;=Info!$B$32,Info!$B$32,0)</f>
        <v>37594841335864</v>
      </c>
      <c r="DX14" s="15">
        <f ca="1">DW14*2-IF(DW14*2&gt;=Info!$B$32,Info!$B$32,0)</f>
        <v>75189682671728</v>
      </c>
      <c r="DY14" s="15">
        <f ca="1">DX14*2-IF(DX14*2&gt;=Info!$B$32,Info!$B$32,0)</f>
        <v>31063647829409</v>
      </c>
      <c r="DZ14" s="15">
        <f ca="1">DY14*2-IF(DY14*2&gt;=Info!$B$32,Info!$B$32,0)</f>
        <v>62127295658818</v>
      </c>
      <c r="EA14" s="15">
        <f ca="1">DZ14*2-IF(DZ14*2&gt;=Info!$B$32,Info!$B$32,0)</f>
        <v>4938873803589</v>
      </c>
      <c r="EB14" s="15">
        <f ca="1">EA14*2-IF(EA14*2&gt;=Info!$B$32,Info!$B$32,0)</f>
        <v>9877747607178</v>
      </c>
      <c r="EC14" s="15">
        <f ca="1">EB14*2-IF(EB14*2&gt;=Info!$B$32,Info!$B$32,0)</f>
        <v>19755495214356</v>
      </c>
      <c r="ED14" s="15">
        <f ca="1">EC14*2-IF(EC14*2&gt;=Info!$B$32,Info!$B$32,0)</f>
        <v>39510990428712</v>
      </c>
      <c r="EE14" s="15">
        <f ca="1">ED14*2-IF(ED14*2&gt;=Info!$B$32,Info!$B$32,0)</f>
        <v>79021980857424</v>
      </c>
      <c r="EF14" s="15">
        <f ca="1">EE14*2-IF(EE14*2&gt;=Info!$B$32,Info!$B$32,0)</f>
        <v>38728244200801</v>
      </c>
      <c r="EG14" s="15">
        <f ca="1">EF14*2-IF(EF14*2&gt;=Info!$B$32,Info!$B$32,0)</f>
        <v>77456488401602</v>
      </c>
      <c r="EH14" s="15">
        <f ca="1">EG14*2-IF(EG14*2&gt;=Info!$B$32,Info!$B$32,0)</f>
        <v>35597259289157</v>
      </c>
      <c r="EI14" s="15">
        <f ca="1">EH14*2-IF(EH14*2&gt;=Info!$B$32,Info!$B$32,0)</f>
        <v>71194518578314</v>
      </c>
      <c r="EJ14" s="15">
        <f ca="1">EI14*2-IF(EI14*2&gt;=Info!$B$32,Info!$B$32,0)</f>
        <v>23073319642581</v>
      </c>
      <c r="EK14" s="15">
        <f ca="1">EJ14*2-IF(EJ14*2&gt;=Info!$B$32,Info!$B$32,0)</f>
        <v>46146639285162</v>
      </c>
      <c r="EL14" s="15">
        <f ca="1">EK14*2-IF(EK14*2&gt;=Info!$B$32,Info!$B$32,0)</f>
        <v>92293278570324</v>
      </c>
      <c r="EM14" s="15">
        <f ca="1">EL14*2-IF(EL14*2&gt;=Info!$B$32,Info!$B$32,0)</f>
        <v>65270839626601</v>
      </c>
      <c r="EN14" s="15">
        <f ca="1">EM14*2-IF(EM14*2&gt;=Info!$B$32,Info!$B$32,0)</f>
        <v>11225961739155</v>
      </c>
      <c r="EO14" s="15">
        <f ca="1">EN14*2-IF(EN14*2&gt;=Info!$B$32,Info!$B$32,0)</f>
        <v>22451923478310</v>
      </c>
      <c r="EP14" s="15">
        <f ca="1">EO14*2-IF(EO14*2&gt;=Info!$B$32,Info!$B$32,0)</f>
        <v>44903846956620</v>
      </c>
      <c r="EQ14" s="15">
        <f ca="1">EP14*2-IF(EP14*2&gt;=Info!$B$32,Info!$B$32,0)</f>
        <v>89807693913240</v>
      </c>
      <c r="ER14" s="15">
        <f ca="1">EQ14*2-IF(EQ14*2&gt;=Info!$B$32,Info!$B$32,0)</f>
        <v>60299670312433</v>
      </c>
      <c r="ES14" s="15">
        <f ca="1">ER14*2-IF(ER14*2&gt;=Info!$B$32,Info!$B$32,0)</f>
        <v>1283623110819</v>
      </c>
      <c r="ET14" s="15">
        <f ca="1">ES14*2-IF(ES14*2&gt;=Info!$B$32,Info!$B$32,0)</f>
        <v>2567246221638</v>
      </c>
      <c r="EU14" s="15">
        <f ca="1">ET14*2-IF(ET14*2&gt;=Info!$B$32,Info!$B$32,0)</f>
        <v>5134492443276</v>
      </c>
      <c r="EV14" s="15">
        <f ca="1">EU14*2-IF(EU14*2&gt;=Info!$B$32,Info!$B$32,0)</f>
        <v>10268984886552</v>
      </c>
      <c r="EW14" s="15">
        <f ca="1">EV14*2-IF(EV14*2&gt;=Info!$B$32,Info!$B$32,0)</f>
        <v>20537969773104</v>
      </c>
      <c r="EX14" s="15">
        <f ca="1">EW14*2-IF(EW14*2&gt;=Info!$B$32,Info!$B$32,0)</f>
        <v>41075939546208</v>
      </c>
      <c r="EY14" s="15">
        <f ca="1">EX14*2-IF(EX14*2&gt;=Info!$B$32,Info!$B$32,0)</f>
        <v>82151879092416</v>
      </c>
      <c r="EZ14" s="15">
        <f ca="1">EY14*2-IF(EY14*2&gt;=Info!$B$32,Info!$B$32,0)</f>
        <v>44988040670785</v>
      </c>
      <c r="FA14" s="15">
        <f ca="1">EZ14*2-IF(EZ14*2&gt;=Info!$B$32,Info!$B$32,0)</f>
        <v>89976081341570</v>
      </c>
    </row>
    <row r="15" spans="1:157">
      <c r="A15" s="8">
        <v>12</v>
      </c>
      <c r="B15" s="8">
        <f t="shared" si="101"/>
        <v>4096</v>
      </c>
      <c r="C15" s="8">
        <f ca="1">MOD(MOD(SUMPRODUCT(--ISODD(INT(C14/D$2:K$2)),D15:K15),Info!$B$32)+MOD(SUMPRODUCT(--ISODD(INT(C14/L$2:S$2)),L15:S15),Info!$B$32)+MOD(SUMPRODUCT(--ISODD(INT(C14/T$2:AA$2)),T15:AA15),Info!$B$32)+MOD(SUMPRODUCT(--ISODD(INT(C14/AB$2:AI$2)),AB15:AI15),Info!$B$32)+MOD(SUMPRODUCT(--ISODD(INT(C14/AJ$2:AQ$2)),AJ15:AQ15),Info!$B$32)+MOD(SUMPRODUCT(--ISODD(INT(C14/AR$2:AY$2)),AR15:AY15),Info!$B$32)+MOD(SUMPRODUCT(--ISODD(INT(C14/AZ$2:BA$2)),AZ15:BA15),Info!$B$32),Info!$B$32)</f>
        <v>88909005564050</v>
      </c>
      <c r="D15" s="15">
        <f t="shared" ca="1" si="102"/>
        <v>44216425860925</v>
      </c>
      <c r="E15" s="15">
        <f ca="1">D15*2-IF(D15*2&gt;=Info!$B$32,Info!$B$32,0)</f>
        <v>88432851721850</v>
      </c>
      <c r="F15" s="15">
        <f ca="1">E15*2-IF(E15*2&gt;=Info!$B$32,Info!$B$32,0)</f>
        <v>57549985929653</v>
      </c>
      <c r="G15" s="15">
        <f ca="1">F15*2-IF(F15*2&gt;=Info!$B$32,Info!$B$32,0)</f>
        <v>115099971859306</v>
      </c>
      <c r="H15" s="15">
        <f ca="1">G15*2-IF(G15*2&gt;=Info!$B$32,Info!$B$32,0)</f>
        <v>110884226204565</v>
      </c>
      <c r="I15" s="15">
        <f ca="1">H15*2-IF(H15*2&gt;=Info!$B$32,Info!$B$32,0)</f>
        <v>102452734895083</v>
      </c>
      <c r="J15" s="15">
        <f ca="1">I15*2-IF(I15*2&gt;=Info!$B$32,Info!$B$32,0)</f>
        <v>85589752276119</v>
      </c>
      <c r="K15" s="15">
        <f ca="1">J15*2-IF(J15*2&gt;=Info!$B$32,Info!$B$32,0)</f>
        <v>51863787038191</v>
      </c>
      <c r="L15" s="15">
        <f ca="1">K15*2-IF(K15*2&gt;=Info!$B$32,Info!$B$32,0)</f>
        <v>103727574076382</v>
      </c>
      <c r="M15" s="15">
        <f ca="1">L15*2-IF(L15*2&gt;=Info!$B$32,Info!$B$32,0)</f>
        <v>88139430638717</v>
      </c>
      <c r="N15" s="15">
        <f ca="1">M15*2-IF(M15*2&gt;=Info!$B$32,Info!$B$32,0)</f>
        <v>56963143763387</v>
      </c>
      <c r="O15" s="15">
        <f ca="1">N15*2-IF(N15*2&gt;=Info!$B$32,Info!$B$32,0)</f>
        <v>113926287526774</v>
      </c>
      <c r="P15" s="15">
        <f ca="1">O15*2-IF(O15*2&gt;=Info!$B$32,Info!$B$32,0)</f>
        <v>108536857539501</v>
      </c>
      <c r="Q15" s="15">
        <f ca="1">P15*2-IF(P15*2&gt;=Info!$B$32,Info!$B$32,0)</f>
        <v>97757997564955</v>
      </c>
      <c r="R15" s="15">
        <f ca="1">Q15*2-IF(Q15*2&gt;=Info!$B$32,Info!$B$32,0)</f>
        <v>76200277615863</v>
      </c>
      <c r="S15" s="15">
        <f ca="1">R15*2-IF(R15*2&gt;=Info!$B$32,Info!$B$32,0)</f>
        <v>33084837717679</v>
      </c>
      <c r="T15" s="15">
        <f ca="1">S15*2-IF(S15*2&gt;=Info!$B$32,Info!$B$32,0)</f>
        <v>66169675435358</v>
      </c>
      <c r="U15" s="15">
        <f ca="1">T15*2-IF(T15*2&gt;=Info!$B$32,Info!$B$32,0)</f>
        <v>13023633356669</v>
      </c>
      <c r="V15" s="15">
        <f ca="1">U15*2-IF(U15*2&gt;=Info!$B$32,Info!$B$32,0)</f>
        <v>26047266713338</v>
      </c>
      <c r="W15" s="15">
        <f ca="1">V15*2-IF(V15*2&gt;=Info!$B$32,Info!$B$32,0)</f>
        <v>52094533426676</v>
      </c>
      <c r="X15" s="15">
        <f ca="1">W15*2-IF(W15*2&gt;=Info!$B$32,Info!$B$32,0)</f>
        <v>104189066853352</v>
      </c>
      <c r="Y15" s="15">
        <f ca="1">X15*2-IF(X15*2&gt;=Info!$B$32,Info!$B$32,0)</f>
        <v>89062416192657</v>
      </c>
      <c r="Z15" s="15">
        <f ca="1">Y15*2-IF(Y15*2&gt;=Info!$B$32,Info!$B$32,0)</f>
        <v>58809114871267</v>
      </c>
      <c r="AA15" s="15">
        <f ca="1">Z15*2-IF(Z15*2&gt;=Info!$B$32,Info!$B$32,0)</f>
        <v>117618229742534</v>
      </c>
      <c r="AB15" s="15">
        <f ca="1">AA15*2-IF(AA15*2&gt;=Info!$B$32,Info!$B$32,0)</f>
        <v>115920741971021</v>
      </c>
      <c r="AC15" s="15">
        <f ca="1">AB15*2-IF(AB15*2&gt;=Info!$B$32,Info!$B$32,0)</f>
        <v>112525766427995</v>
      </c>
      <c r="AD15" s="15">
        <f ca="1">AC15*2-IF(AC15*2&gt;=Info!$B$32,Info!$B$32,0)</f>
        <v>105735815341943</v>
      </c>
      <c r="AE15" s="15">
        <f ca="1">AD15*2-IF(AD15*2&gt;=Info!$B$32,Info!$B$32,0)</f>
        <v>92155913169839</v>
      </c>
      <c r="AF15" s="15">
        <f ca="1">AE15*2-IF(AE15*2&gt;=Info!$B$32,Info!$B$32,0)</f>
        <v>64996108825631</v>
      </c>
      <c r="AG15" s="15">
        <f ca="1">AF15*2-IF(AF15*2&gt;=Info!$B$32,Info!$B$32,0)</f>
        <v>10676500137215</v>
      </c>
      <c r="AH15" s="15">
        <f ca="1">AG15*2-IF(AG15*2&gt;=Info!$B$32,Info!$B$32,0)</f>
        <v>21353000274430</v>
      </c>
      <c r="AI15" s="15">
        <f ca="1">AH15*2-IF(AH15*2&gt;=Info!$B$32,Info!$B$32,0)</f>
        <v>42706000548860</v>
      </c>
      <c r="AJ15" s="15">
        <f ca="1">AI15*2-IF(AI15*2&gt;=Info!$B$32,Info!$B$32,0)</f>
        <v>85412001097720</v>
      </c>
      <c r="AK15" s="15">
        <f ca="1">AJ15*2-IF(AJ15*2&gt;=Info!$B$32,Info!$B$32,0)</f>
        <v>51508284681393</v>
      </c>
      <c r="AL15" s="15">
        <f ca="1">AK15*2-IF(AK15*2&gt;=Info!$B$32,Info!$B$32,0)</f>
        <v>103016569362786</v>
      </c>
      <c r="AM15" s="15">
        <f ca="1">AL15*2-IF(AL15*2&gt;=Info!$B$32,Info!$B$32,0)</f>
        <v>86717421211525</v>
      </c>
      <c r="AN15" s="15">
        <f ca="1">AM15*2-IF(AM15*2&gt;=Info!$B$32,Info!$B$32,0)</f>
        <v>54119124909003</v>
      </c>
      <c r="AO15" s="15">
        <f ca="1">AN15*2-IF(AN15*2&gt;=Info!$B$32,Info!$B$32,0)</f>
        <v>108238249818006</v>
      </c>
      <c r="AP15" s="15">
        <f ca="1">AO15*2-IF(AO15*2&gt;=Info!$B$32,Info!$B$32,0)</f>
        <v>97160782121965</v>
      </c>
      <c r="AQ15" s="15">
        <f ca="1">AP15*2-IF(AP15*2&gt;=Info!$B$32,Info!$B$32,0)</f>
        <v>75005846729883</v>
      </c>
      <c r="AR15" s="15">
        <f ca="1">AQ15*2-IF(AQ15*2&gt;=Info!$B$32,Info!$B$32,0)</f>
        <v>30695975945719</v>
      </c>
      <c r="AS15" s="15">
        <f ca="1">AR15*2-IF(AR15*2&gt;=Info!$B$32,Info!$B$32,0)</f>
        <v>61391951891438</v>
      </c>
      <c r="AT15" s="15">
        <f ca="1">AS15*2-IF(AS15*2&gt;=Info!$B$32,Info!$B$32,0)</f>
        <v>3468186268829</v>
      </c>
      <c r="AU15" s="15">
        <f ca="1">AT15*2-IF(AT15*2&gt;=Info!$B$32,Info!$B$32,0)</f>
        <v>6936372537658</v>
      </c>
      <c r="AV15" s="15">
        <f ca="1">AU15*2-IF(AU15*2&gt;=Info!$B$32,Info!$B$32,0)</f>
        <v>13872745075316</v>
      </c>
      <c r="AW15" s="15">
        <f ca="1">AV15*2-IF(AV15*2&gt;=Info!$B$32,Info!$B$32,0)</f>
        <v>27745490150632</v>
      </c>
      <c r="AX15" s="15">
        <f ca="1">AW15*2-IF(AW15*2&gt;=Info!$B$32,Info!$B$32,0)</f>
        <v>55490980301264</v>
      </c>
      <c r="AY15" s="15">
        <f ca="1">AX15*2-IF(AX15*2&gt;=Info!$B$32,Info!$B$32,0)</f>
        <v>110981960602528</v>
      </c>
      <c r="AZ15" s="15">
        <f ca="1">AY15*2-IF(AY15*2&gt;=Info!$B$32,Info!$B$32,0)</f>
        <v>102648203691009</v>
      </c>
      <c r="BA15" s="15">
        <f ca="1">AZ15*2-IF(AZ15*2&gt;=Info!$B$32,Info!$B$32,0)</f>
        <v>85980689867971</v>
      </c>
      <c r="BB15" s="8">
        <f ca="1">MOD(MOD(SUMPRODUCT(--ISODD(INT(BB14/BC$2:BJ$2)),BC15:BJ15),Info!$B$32)+MOD(SUMPRODUCT(--ISODD(INT(BB14/BK$2:BR$2)),BK15:BR15),Info!$B$32)+MOD(SUMPRODUCT(--ISODD(INT(BB14/BS$2:BZ$2)),BS15:BZ15),Info!$B$32)+MOD(SUMPRODUCT(--ISODD(INT(BB14/CA$2:CH$2)),CA15:CH15),Info!$B$32)+MOD(SUMPRODUCT(--ISODD(INT(BB14/CI$2:CP$2)),CI15:CP15),Info!$B$32)+MOD(SUMPRODUCT(--ISODD(INT(BB14/CQ$2:CX$2)),CQ15:CX15),Info!$B$32)+MOD(SUMPRODUCT(--ISODD(INT(BB14/CY$2:CZ$2)),CY15:CZ15),Info!$B$32),Info!$B$32)</f>
        <v>15204604155131</v>
      </c>
      <c r="BC15" s="15">
        <f t="shared" ca="1" si="103"/>
        <v>44216425860924</v>
      </c>
      <c r="BD15" s="15">
        <f ca="1">BC15*2-IF(BC15*2&gt;=Info!$B$32,Info!$B$32,0)</f>
        <v>88432851721848</v>
      </c>
      <c r="BE15" s="15">
        <f ca="1">BD15*2-IF(BD15*2&gt;=Info!$B$32,Info!$B$32,0)</f>
        <v>57549985929649</v>
      </c>
      <c r="BF15" s="15">
        <f ca="1">BE15*2-IF(BE15*2&gt;=Info!$B$32,Info!$B$32,0)</f>
        <v>115099971859298</v>
      </c>
      <c r="BG15" s="15">
        <f ca="1">BF15*2-IF(BF15*2&gt;=Info!$B$32,Info!$B$32,0)</f>
        <v>110884226204549</v>
      </c>
      <c r="BH15" s="15">
        <f ca="1">BG15*2-IF(BG15*2&gt;=Info!$B$32,Info!$B$32,0)</f>
        <v>102452734895051</v>
      </c>
      <c r="BI15" s="15">
        <f ca="1">BH15*2-IF(BH15*2&gt;=Info!$B$32,Info!$B$32,0)</f>
        <v>85589752276055</v>
      </c>
      <c r="BJ15" s="15">
        <f ca="1">BI15*2-IF(BI15*2&gt;=Info!$B$32,Info!$B$32,0)</f>
        <v>51863787038063</v>
      </c>
      <c r="BK15" s="15">
        <f ca="1">BJ15*2-IF(BJ15*2&gt;=Info!$B$32,Info!$B$32,0)</f>
        <v>103727574076126</v>
      </c>
      <c r="BL15" s="15">
        <f ca="1">BK15*2-IF(BK15*2&gt;=Info!$B$32,Info!$B$32,0)</f>
        <v>88139430638205</v>
      </c>
      <c r="BM15" s="15">
        <f ca="1">BL15*2-IF(BL15*2&gt;=Info!$B$32,Info!$B$32,0)</f>
        <v>56963143762363</v>
      </c>
      <c r="BN15" s="15">
        <f ca="1">BM15*2-IF(BM15*2&gt;=Info!$B$32,Info!$B$32,0)</f>
        <v>113926287524726</v>
      </c>
      <c r="BO15" s="15">
        <f ca="1">BN15*2-IF(BN15*2&gt;=Info!$B$32,Info!$B$32,0)</f>
        <v>108536857535405</v>
      </c>
      <c r="BP15" s="15">
        <f ca="1">BO15*2-IF(BO15*2&gt;=Info!$B$32,Info!$B$32,0)</f>
        <v>97757997556763</v>
      </c>
      <c r="BQ15" s="15">
        <f ca="1">BP15*2-IF(BP15*2&gt;=Info!$B$32,Info!$B$32,0)</f>
        <v>76200277599479</v>
      </c>
      <c r="BR15" s="15">
        <f ca="1">BQ15*2-IF(BQ15*2&gt;=Info!$B$32,Info!$B$32,0)</f>
        <v>33084837684911</v>
      </c>
      <c r="BS15" s="15">
        <f ca="1">BR15*2-IF(BR15*2&gt;=Info!$B$32,Info!$B$32,0)</f>
        <v>66169675369822</v>
      </c>
      <c r="BT15" s="15">
        <f ca="1">BS15*2-IF(BS15*2&gt;=Info!$B$32,Info!$B$32,0)</f>
        <v>13023633225597</v>
      </c>
      <c r="BU15" s="15">
        <f ca="1">BT15*2-IF(BT15*2&gt;=Info!$B$32,Info!$B$32,0)</f>
        <v>26047266451194</v>
      </c>
      <c r="BV15" s="15">
        <f ca="1">BU15*2-IF(BU15*2&gt;=Info!$B$32,Info!$B$32,0)</f>
        <v>52094532902388</v>
      </c>
      <c r="BW15" s="15">
        <f ca="1">BV15*2-IF(BV15*2&gt;=Info!$B$32,Info!$B$32,0)</f>
        <v>104189065804776</v>
      </c>
      <c r="BX15" s="15">
        <f ca="1">BW15*2-IF(BW15*2&gt;=Info!$B$32,Info!$B$32,0)</f>
        <v>89062414095505</v>
      </c>
      <c r="BY15" s="15">
        <f ca="1">BX15*2-IF(BX15*2&gt;=Info!$B$32,Info!$B$32,0)</f>
        <v>58809110676963</v>
      </c>
      <c r="BZ15" s="15">
        <f ca="1">BY15*2-IF(BY15*2&gt;=Info!$B$32,Info!$B$32,0)</f>
        <v>117618221353926</v>
      </c>
      <c r="CA15" s="15">
        <f ca="1">BZ15*2-IF(BZ15*2&gt;=Info!$B$32,Info!$B$32,0)</f>
        <v>115920725193805</v>
      </c>
      <c r="CB15" s="15">
        <f ca="1">CA15*2-IF(CA15*2&gt;=Info!$B$32,Info!$B$32,0)</f>
        <v>112525732873563</v>
      </c>
      <c r="CC15" s="15">
        <f ca="1">CB15*2-IF(CB15*2&gt;=Info!$B$32,Info!$B$32,0)</f>
        <v>105735748233079</v>
      </c>
      <c r="CD15" s="15">
        <f ca="1">CC15*2-IF(CC15*2&gt;=Info!$B$32,Info!$B$32,0)</f>
        <v>92155778952111</v>
      </c>
      <c r="CE15" s="15">
        <f ca="1">CD15*2-IF(CD15*2&gt;=Info!$B$32,Info!$B$32,0)</f>
        <v>64995840390175</v>
      </c>
      <c r="CF15" s="15">
        <f ca="1">CE15*2-IF(CE15*2&gt;=Info!$B$32,Info!$B$32,0)</f>
        <v>10675963266303</v>
      </c>
      <c r="CG15" s="15">
        <f ca="1">CF15*2-IF(CF15*2&gt;=Info!$B$32,Info!$B$32,0)</f>
        <v>21351926532606</v>
      </c>
      <c r="CH15" s="15">
        <f ca="1">CG15*2-IF(CG15*2&gt;=Info!$B$32,Info!$B$32,0)</f>
        <v>42703853065212</v>
      </c>
      <c r="CI15" s="15">
        <f ca="1">CH15*2-IF(CH15*2&gt;=Info!$B$32,Info!$B$32,0)</f>
        <v>85407706130424</v>
      </c>
      <c r="CJ15" s="15">
        <f ca="1">CI15*2-IF(CI15*2&gt;=Info!$B$32,Info!$B$32,0)</f>
        <v>51499694746801</v>
      </c>
      <c r="CK15" s="15">
        <f ca="1">CJ15*2-IF(CJ15*2&gt;=Info!$B$32,Info!$B$32,0)</f>
        <v>102999389493602</v>
      </c>
      <c r="CL15" s="15">
        <f ca="1">CK15*2-IF(CK15*2&gt;=Info!$B$32,Info!$B$32,0)</f>
        <v>86683061473157</v>
      </c>
      <c r="CM15" s="15">
        <f ca="1">CL15*2-IF(CL15*2&gt;=Info!$B$32,Info!$B$32,0)</f>
        <v>54050405432267</v>
      </c>
      <c r="CN15" s="15">
        <f ca="1">CM15*2-IF(CM15*2&gt;=Info!$B$32,Info!$B$32,0)</f>
        <v>108100810864534</v>
      </c>
      <c r="CO15" s="15">
        <f ca="1">CN15*2-IF(CN15*2&gt;=Info!$B$32,Info!$B$32,0)</f>
        <v>96885904215021</v>
      </c>
      <c r="CP15" s="15">
        <f ca="1">CO15*2-IF(CO15*2&gt;=Info!$B$32,Info!$B$32,0)</f>
        <v>74456090915995</v>
      </c>
      <c r="CQ15" s="15">
        <f ca="1">CP15*2-IF(CP15*2&gt;=Info!$B$32,Info!$B$32,0)</f>
        <v>29596464317943</v>
      </c>
      <c r="CR15" s="15">
        <f ca="1">CQ15*2-IF(CQ15*2&gt;=Info!$B$32,Info!$B$32,0)</f>
        <v>59192928635886</v>
      </c>
      <c r="CS15" s="15">
        <f ca="1">CR15*2-IF(CR15*2&gt;=Info!$B$32,Info!$B$32,0)</f>
        <v>118385857271772</v>
      </c>
      <c r="CT15" s="15">
        <f ca="1">CS15*2-IF(CS15*2&gt;=Info!$B$32,Info!$B$32,0)</f>
        <v>117455997029497</v>
      </c>
      <c r="CU15" s="15">
        <f ca="1">CT15*2-IF(CT15*2&gt;=Info!$B$32,Info!$B$32,0)</f>
        <v>115596276544947</v>
      </c>
      <c r="CV15" s="15">
        <f ca="1">CU15*2-IF(CU15*2&gt;=Info!$B$32,Info!$B$32,0)</f>
        <v>111876835575847</v>
      </c>
      <c r="CW15" s="15">
        <f ca="1">CV15*2-IF(CV15*2&gt;=Info!$B$32,Info!$B$32,0)</f>
        <v>104437953637647</v>
      </c>
      <c r="CX15" s="15">
        <f ca="1">CW15*2-IF(CW15*2&gt;=Info!$B$32,Info!$B$32,0)</f>
        <v>89560189761247</v>
      </c>
      <c r="CY15" s="15">
        <f ca="1">CX15*2-IF(CX15*2&gt;=Info!$B$32,Info!$B$32,0)</f>
        <v>59804662008447</v>
      </c>
      <c r="CZ15" s="15">
        <f ca="1">CY15*2-IF(CY15*2&gt;=Info!$B$32,Info!$B$32,0)</f>
        <v>293606502847</v>
      </c>
      <c r="DA15" s="8">
        <f t="shared" si="104"/>
        <v>24839253436</v>
      </c>
      <c r="DB15" s="8">
        <f ca="1">IF(ISODD(DA15),MOD(DB14+MOD(SUMPRODUCT(--ISODD(INT(C15/DD$2:DK$2)),DD15:DK15),Info!$B$32)+MOD(SUMPRODUCT(--ISODD(INT(C15/DL$2:DS$2)),DL15:DS15),Info!$B$32)+MOD(SUMPRODUCT(--ISODD(INT(C15/DT$2:EA$2)),DT15:EA15),Info!$B$32)+MOD(SUMPRODUCT(--ISODD(INT(C15/EB$2:EI$2)),EB15:EI15),Info!$B$32)+MOD(SUMPRODUCT(--ISODD(INT(C15/EJ$2:EQ$2)),EJ15:EQ15),Info!$B$32)+MOD(SUMPRODUCT(--ISODD(INT(C15/ER$2:EY$2)),ER15:EY15),Info!$B$32)+MOD(SUMPRODUCT(--ISODD(INT(C15/EZ$2:FA$2)),EZ15:FA15),Info!$B$32),Info!$B$32),DB14)</f>
        <v>98912808118783</v>
      </c>
      <c r="DC15" s="8">
        <f ca="1">IF(ISODD(DA15),MOD(MOD(SUMPRODUCT(--ISODD(INT(BB15/DD$2:DK$2)),DD15:DK15),Info!$B$32)+MOD(SUMPRODUCT(--ISODD(INT(BB15/DL$2:DS$2)),DL15:DS15),Info!$B$32)+MOD(SUMPRODUCT(--ISODD(INT(BB15/DT$2:EA$2)),DT15:EA15),Info!$B$32)+MOD(SUMPRODUCT(--ISODD(INT(BB15/EB$2:EI$2)),EB15:EI15),Info!$B$32)+MOD(SUMPRODUCT(--ISODD(INT(BB15/EJ$2:EQ$2)),EJ15:EQ15),Info!$B$32)+MOD(SUMPRODUCT(--ISODD(INT(BB15/ER$2:EY$2)),ER15:EY15),Info!$B$32)+MOD(SUMPRODUCT(--ISODD(INT(BB15/EZ$2:FA$2)),EZ15:FA15),Info!$B$32),Info!$B$32),DC14)</f>
        <v>117022015687062</v>
      </c>
      <c r="DD15" s="15">
        <f t="shared" ca="1" si="100"/>
        <v>117022015687062</v>
      </c>
      <c r="DE15" s="15">
        <f ca="1">DD15*2-IF(DD15*2&gt;=Info!$B$32,Info!$B$32,0)</f>
        <v>114728313860077</v>
      </c>
      <c r="DF15" s="15">
        <f ca="1">DE15*2-IF(DE15*2&gt;=Info!$B$32,Info!$B$32,0)</f>
        <v>110140910206107</v>
      </c>
      <c r="DG15" s="15">
        <f ca="1">DF15*2-IF(DF15*2&gt;=Info!$B$32,Info!$B$32,0)</f>
        <v>100966102898167</v>
      </c>
      <c r="DH15" s="15">
        <f ca="1">DG15*2-IF(DG15*2&gt;=Info!$B$32,Info!$B$32,0)</f>
        <v>82616488282287</v>
      </c>
      <c r="DI15" s="15">
        <f ca="1">DH15*2-IF(DH15*2&gt;=Info!$B$32,Info!$B$32,0)</f>
        <v>45917259050527</v>
      </c>
      <c r="DJ15" s="15">
        <f ca="1">DI15*2-IF(DI15*2&gt;=Info!$B$32,Info!$B$32,0)</f>
        <v>91834518101054</v>
      </c>
      <c r="DK15" s="15">
        <f ca="1">DJ15*2-IF(DJ15*2&gt;=Info!$B$32,Info!$B$32,0)</f>
        <v>64353318688061</v>
      </c>
      <c r="DL15" s="15">
        <f ca="1">DK15*2-IF(DK15*2&gt;=Info!$B$32,Info!$B$32,0)</f>
        <v>9390919862075</v>
      </c>
      <c r="DM15" s="15">
        <f ca="1">DL15*2-IF(DL15*2&gt;=Info!$B$32,Info!$B$32,0)</f>
        <v>18781839724150</v>
      </c>
      <c r="DN15" s="15">
        <f ca="1">DM15*2-IF(DM15*2&gt;=Info!$B$32,Info!$B$32,0)</f>
        <v>37563679448300</v>
      </c>
      <c r="DO15" s="15">
        <f ca="1">DN15*2-IF(DN15*2&gt;=Info!$B$32,Info!$B$32,0)</f>
        <v>75127358896600</v>
      </c>
      <c r="DP15" s="15">
        <f ca="1">DO15*2-IF(DO15*2&gt;=Info!$B$32,Info!$B$32,0)</f>
        <v>30939000279153</v>
      </c>
      <c r="DQ15" s="15">
        <f ca="1">DP15*2-IF(DP15*2&gt;=Info!$B$32,Info!$B$32,0)</f>
        <v>61878000558306</v>
      </c>
      <c r="DR15" s="15">
        <f ca="1">DQ15*2-IF(DQ15*2&gt;=Info!$B$32,Info!$B$32,0)</f>
        <v>4440283602565</v>
      </c>
      <c r="DS15" s="15">
        <f ca="1">DR15*2-IF(DR15*2&gt;=Info!$B$32,Info!$B$32,0)</f>
        <v>8880567205130</v>
      </c>
      <c r="DT15" s="15">
        <f ca="1">DS15*2-IF(DS15*2&gt;=Info!$B$32,Info!$B$32,0)</f>
        <v>17761134410260</v>
      </c>
      <c r="DU15" s="15">
        <f ca="1">DT15*2-IF(DT15*2&gt;=Info!$B$32,Info!$B$32,0)</f>
        <v>35522268820520</v>
      </c>
      <c r="DV15" s="15">
        <f ca="1">DU15*2-IF(DU15*2&gt;=Info!$B$32,Info!$B$32,0)</f>
        <v>71044537641040</v>
      </c>
      <c r="DW15" s="15">
        <f ca="1">DV15*2-IF(DV15*2&gt;=Info!$B$32,Info!$B$32,0)</f>
        <v>22773357768033</v>
      </c>
      <c r="DX15" s="15">
        <f ca="1">DW15*2-IF(DW15*2&gt;=Info!$B$32,Info!$B$32,0)</f>
        <v>45546715536066</v>
      </c>
      <c r="DY15" s="15">
        <f ca="1">DX15*2-IF(DX15*2&gt;=Info!$B$32,Info!$B$32,0)</f>
        <v>91093431072132</v>
      </c>
      <c r="DZ15" s="15">
        <f ca="1">DY15*2-IF(DY15*2&gt;=Info!$B$32,Info!$B$32,0)</f>
        <v>62871144630217</v>
      </c>
      <c r="EA15" s="15">
        <f ca="1">DZ15*2-IF(DZ15*2&gt;=Info!$B$32,Info!$B$32,0)</f>
        <v>6426571746387</v>
      </c>
      <c r="EB15" s="15">
        <f ca="1">EA15*2-IF(EA15*2&gt;=Info!$B$32,Info!$B$32,0)</f>
        <v>12853143492774</v>
      </c>
      <c r="EC15" s="15">
        <f ca="1">EB15*2-IF(EB15*2&gt;=Info!$B$32,Info!$B$32,0)</f>
        <v>25706286985548</v>
      </c>
      <c r="ED15" s="15">
        <f ca="1">EC15*2-IF(EC15*2&gt;=Info!$B$32,Info!$B$32,0)</f>
        <v>51412573971096</v>
      </c>
      <c r="EE15" s="15">
        <f ca="1">ED15*2-IF(ED15*2&gt;=Info!$B$32,Info!$B$32,0)</f>
        <v>102825147942192</v>
      </c>
      <c r="EF15" s="15">
        <f ca="1">EE15*2-IF(EE15*2&gt;=Info!$B$32,Info!$B$32,0)</f>
        <v>86334578370337</v>
      </c>
      <c r="EG15" s="15">
        <f ca="1">EF15*2-IF(EF15*2&gt;=Info!$B$32,Info!$B$32,0)</f>
        <v>53353439226627</v>
      </c>
      <c r="EH15" s="15">
        <f ca="1">EG15*2-IF(EG15*2&gt;=Info!$B$32,Info!$B$32,0)</f>
        <v>106706878453254</v>
      </c>
      <c r="EI15" s="15">
        <f ca="1">EH15*2-IF(EH15*2&gt;=Info!$B$32,Info!$B$32,0)</f>
        <v>94098039392461</v>
      </c>
      <c r="EJ15" s="15">
        <f ca="1">EI15*2-IF(EI15*2&gt;=Info!$B$32,Info!$B$32,0)</f>
        <v>68880361270875</v>
      </c>
      <c r="EK15" s="15">
        <f ca="1">EJ15*2-IF(EJ15*2&gt;=Info!$B$32,Info!$B$32,0)</f>
        <v>18445005027703</v>
      </c>
      <c r="EL15" s="15">
        <f ca="1">EK15*2-IF(EK15*2&gt;=Info!$B$32,Info!$B$32,0)</f>
        <v>36890010055406</v>
      </c>
      <c r="EM15" s="15">
        <f ca="1">EL15*2-IF(EL15*2&gt;=Info!$B$32,Info!$B$32,0)</f>
        <v>73780020110812</v>
      </c>
      <c r="EN15" s="15">
        <f ca="1">EM15*2-IF(EM15*2&gt;=Info!$B$32,Info!$B$32,0)</f>
        <v>28244322707577</v>
      </c>
      <c r="EO15" s="15">
        <f ca="1">EN15*2-IF(EN15*2&gt;=Info!$B$32,Info!$B$32,0)</f>
        <v>56488645415154</v>
      </c>
      <c r="EP15" s="15">
        <f ca="1">EO15*2-IF(EO15*2&gt;=Info!$B$32,Info!$B$32,0)</f>
        <v>112977290830308</v>
      </c>
      <c r="EQ15" s="15">
        <f ca="1">EP15*2-IF(EP15*2&gt;=Info!$B$32,Info!$B$32,0)</f>
        <v>106638864146569</v>
      </c>
      <c r="ER15" s="15">
        <f ca="1">EQ15*2-IF(EQ15*2&gt;=Info!$B$32,Info!$B$32,0)</f>
        <v>93962010779091</v>
      </c>
      <c r="ES15" s="15">
        <f ca="1">ER15*2-IF(ER15*2&gt;=Info!$B$32,Info!$B$32,0)</f>
        <v>68608304044135</v>
      </c>
      <c r="ET15" s="15">
        <f ca="1">ES15*2-IF(ES15*2&gt;=Info!$B$32,Info!$B$32,0)</f>
        <v>17900890574223</v>
      </c>
      <c r="EU15" s="15">
        <f ca="1">ET15*2-IF(ET15*2&gt;=Info!$B$32,Info!$B$32,0)</f>
        <v>35801781148446</v>
      </c>
      <c r="EV15" s="15">
        <f ca="1">EU15*2-IF(EU15*2&gt;=Info!$B$32,Info!$B$32,0)</f>
        <v>71603562296892</v>
      </c>
      <c r="EW15" s="15">
        <f ca="1">EV15*2-IF(EV15*2&gt;=Info!$B$32,Info!$B$32,0)</f>
        <v>23891407079737</v>
      </c>
      <c r="EX15" s="15">
        <f ca="1">EW15*2-IF(EW15*2&gt;=Info!$B$32,Info!$B$32,0)</f>
        <v>47782814159474</v>
      </c>
      <c r="EY15" s="15">
        <f ca="1">EX15*2-IF(EX15*2&gt;=Info!$B$32,Info!$B$32,0)</f>
        <v>95565628318948</v>
      </c>
      <c r="EZ15" s="15">
        <f ca="1">EY15*2-IF(EY15*2&gt;=Info!$B$32,Info!$B$32,0)</f>
        <v>71815539123849</v>
      </c>
      <c r="FA15" s="15">
        <f ca="1">EZ15*2-IF(EZ15*2&gt;=Info!$B$32,Info!$B$32,0)</f>
        <v>24315360733651</v>
      </c>
    </row>
    <row r="16" spans="1:157">
      <c r="A16" s="8">
        <v>13</v>
      </c>
      <c r="B16" s="8">
        <f t="shared" si="101"/>
        <v>8192</v>
      </c>
      <c r="C16" s="8">
        <f ca="1">MOD(MOD(SUMPRODUCT(--ISODD(INT(C15/D$2:K$2)),D16:K16),Info!$B$32)+MOD(SUMPRODUCT(--ISODD(INT(C15/L$2:S$2)),L16:S16),Info!$B$32)+MOD(SUMPRODUCT(--ISODD(INT(C15/T$2:AA$2)),T16:AA16),Info!$B$32)+MOD(SUMPRODUCT(--ISODD(INT(C15/AB$2:AI$2)),AB16:AI16),Info!$B$32)+MOD(SUMPRODUCT(--ISODD(INT(C15/AJ$2:AQ$2)),AJ16:AQ16),Info!$B$32)+MOD(SUMPRODUCT(--ISODD(INT(C15/AR$2:AY$2)),AR16:AY16),Info!$B$32)+MOD(SUMPRODUCT(--ISODD(INT(C15/AZ$2:BA$2)),AZ16:BA16),Info!$B$32),Info!$B$32)</f>
        <v>43623497689551</v>
      </c>
      <c r="D16" s="15">
        <f t="shared" ca="1" si="102"/>
        <v>15204604155132</v>
      </c>
      <c r="E16" s="15">
        <f ca="1">D16*2-IF(D16*2&gt;=Info!$B$32,Info!$B$32,0)</f>
        <v>30409208310264</v>
      </c>
      <c r="F16" s="15">
        <f ca="1">E16*2-IF(E16*2&gt;=Info!$B$32,Info!$B$32,0)</f>
        <v>60818416620528</v>
      </c>
      <c r="G16" s="15">
        <f ca="1">F16*2-IF(F16*2&gt;=Info!$B$32,Info!$B$32,0)</f>
        <v>2321115727009</v>
      </c>
      <c r="H16" s="15">
        <f ca="1">G16*2-IF(G16*2&gt;=Info!$B$32,Info!$B$32,0)</f>
        <v>4642231454018</v>
      </c>
      <c r="I16" s="15">
        <f ca="1">H16*2-IF(H16*2&gt;=Info!$B$32,Info!$B$32,0)</f>
        <v>9284462908036</v>
      </c>
      <c r="J16" s="15">
        <f ca="1">I16*2-IF(I16*2&gt;=Info!$B$32,Info!$B$32,0)</f>
        <v>18568925816072</v>
      </c>
      <c r="K16" s="15">
        <f ca="1">J16*2-IF(J16*2&gt;=Info!$B$32,Info!$B$32,0)</f>
        <v>37137851632144</v>
      </c>
      <c r="L16" s="15">
        <f ca="1">K16*2-IF(K16*2&gt;=Info!$B$32,Info!$B$32,0)</f>
        <v>74275703264288</v>
      </c>
      <c r="M16" s="15">
        <f ca="1">L16*2-IF(L16*2&gt;=Info!$B$32,Info!$B$32,0)</f>
        <v>29235689014529</v>
      </c>
      <c r="N16" s="15">
        <f ca="1">M16*2-IF(M16*2&gt;=Info!$B$32,Info!$B$32,0)</f>
        <v>58471378029058</v>
      </c>
      <c r="O16" s="15">
        <f ca="1">N16*2-IF(N16*2&gt;=Info!$B$32,Info!$B$32,0)</f>
        <v>116942756058116</v>
      </c>
      <c r="P16" s="15">
        <f ca="1">O16*2-IF(O16*2&gt;=Info!$B$32,Info!$B$32,0)</f>
        <v>114569794602185</v>
      </c>
      <c r="Q16" s="15">
        <f ca="1">P16*2-IF(P16*2&gt;=Info!$B$32,Info!$B$32,0)</f>
        <v>109823871690323</v>
      </c>
      <c r="R16" s="15">
        <f ca="1">Q16*2-IF(Q16*2&gt;=Info!$B$32,Info!$B$32,0)</f>
        <v>100332025866599</v>
      </c>
      <c r="S16" s="15">
        <f ca="1">R16*2-IF(R16*2&gt;=Info!$B$32,Info!$B$32,0)</f>
        <v>81348334219151</v>
      </c>
      <c r="T16" s="15">
        <f ca="1">S16*2-IF(S16*2&gt;=Info!$B$32,Info!$B$32,0)</f>
        <v>43380950924255</v>
      </c>
      <c r="U16" s="15">
        <f ca="1">T16*2-IF(T16*2&gt;=Info!$B$32,Info!$B$32,0)</f>
        <v>86761901848510</v>
      </c>
      <c r="V16" s="15">
        <f ca="1">U16*2-IF(U16*2&gt;=Info!$B$32,Info!$B$32,0)</f>
        <v>54208086182973</v>
      </c>
      <c r="W16" s="15">
        <f ca="1">V16*2-IF(V16*2&gt;=Info!$B$32,Info!$B$32,0)</f>
        <v>108416172365946</v>
      </c>
      <c r="X16" s="15">
        <f ca="1">W16*2-IF(W16*2&gt;=Info!$B$32,Info!$B$32,0)</f>
        <v>97516627217845</v>
      </c>
      <c r="Y16" s="15">
        <f ca="1">X16*2-IF(X16*2&gt;=Info!$B$32,Info!$B$32,0)</f>
        <v>75717536921643</v>
      </c>
      <c r="Z16" s="15">
        <f ca="1">Y16*2-IF(Y16*2&gt;=Info!$B$32,Info!$B$32,0)</f>
        <v>32119356329239</v>
      </c>
      <c r="AA16" s="15">
        <f ca="1">Z16*2-IF(Z16*2&gt;=Info!$B$32,Info!$B$32,0)</f>
        <v>64238712658478</v>
      </c>
      <c r="AB16" s="15">
        <f ca="1">AA16*2-IF(AA16*2&gt;=Info!$B$32,Info!$B$32,0)</f>
        <v>9161707802909</v>
      </c>
      <c r="AC16" s="15">
        <f ca="1">AB16*2-IF(AB16*2&gt;=Info!$B$32,Info!$B$32,0)</f>
        <v>18323415605818</v>
      </c>
      <c r="AD16" s="15">
        <f ca="1">AC16*2-IF(AC16*2&gt;=Info!$B$32,Info!$B$32,0)</f>
        <v>36646831211636</v>
      </c>
      <c r="AE16" s="15">
        <f ca="1">AD16*2-IF(AD16*2&gt;=Info!$B$32,Info!$B$32,0)</f>
        <v>73293662423272</v>
      </c>
      <c r="AF16" s="15">
        <f ca="1">AE16*2-IF(AE16*2&gt;=Info!$B$32,Info!$B$32,0)</f>
        <v>27271607332497</v>
      </c>
      <c r="AG16" s="15">
        <f ca="1">AF16*2-IF(AF16*2&gt;=Info!$B$32,Info!$B$32,0)</f>
        <v>54543214664994</v>
      </c>
      <c r="AH16" s="15">
        <f ca="1">AG16*2-IF(AG16*2&gt;=Info!$B$32,Info!$B$32,0)</f>
        <v>109086429329988</v>
      </c>
      <c r="AI16" s="15">
        <f ca="1">AH16*2-IF(AH16*2&gt;=Info!$B$32,Info!$B$32,0)</f>
        <v>98857141145929</v>
      </c>
      <c r="AJ16" s="15">
        <f ca="1">AI16*2-IF(AI16*2&gt;=Info!$B$32,Info!$B$32,0)</f>
        <v>78398564777811</v>
      </c>
      <c r="AK16" s="15">
        <f ca="1">AJ16*2-IF(AJ16*2&gt;=Info!$B$32,Info!$B$32,0)</f>
        <v>37481412041575</v>
      </c>
      <c r="AL16" s="15">
        <f ca="1">AK16*2-IF(AK16*2&gt;=Info!$B$32,Info!$B$32,0)</f>
        <v>74962824083150</v>
      </c>
      <c r="AM16" s="15">
        <f ca="1">AL16*2-IF(AL16*2&gt;=Info!$B$32,Info!$B$32,0)</f>
        <v>30609930652253</v>
      </c>
      <c r="AN16" s="15">
        <f ca="1">AM16*2-IF(AM16*2&gt;=Info!$B$32,Info!$B$32,0)</f>
        <v>61219861304506</v>
      </c>
      <c r="AO16" s="15">
        <f ca="1">AN16*2-IF(AN16*2&gt;=Info!$B$32,Info!$B$32,0)</f>
        <v>3124005094965</v>
      </c>
      <c r="AP16" s="15">
        <f ca="1">AO16*2-IF(AO16*2&gt;=Info!$B$32,Info!$B$32,0)</f>
        <v>6248010189930</v>
      </c>
      <c r="AQ16" s="15">
        <f ca="1">AP16*2-IF(AP16*2&gt;=Info!$B$32,Info!$B$32,0)</f>
        <v>12496020379860</v>
      </c>
      <c r="AR16" s="15">
        <f ca="1">AQ16*2-IF(AQ16*2&gt;=Info!$B$32,Info!$B$32,0)</f>
        <v>24992040759720</v>
      </c>
      <c r="AS16" s="15">
        <f ca="1">AR16*2-IF(AR16*2&gt;=Info!$B$32,Info!$B$32,0)</f>
        <v>49984081519440</v>
      </c>
      <c r="AT16" s="15">
        <f ca="1">AS16*2-IF(AS16*2&gt;=Info!$B$32,Info!$B$32,0)</f>
        <v>99968163038880</v>
      </c>
      <c r="AU16" s="15">
        <f ca="1">AT16*2-IF(AT16*2&gt;=Info!$B$32,Info!$B$32,0)</f>
        <v>80620608563713</v>
      </c>
      <c r="AV16" s="15">
        <f ca="1">AU16*2-IF(AU16*2&gt;=Info!$B$32,Info!$B$32,0)</f>
        <v>41925499613379</v>
      </c>
      <c r="AW16" s="15">
        <f ca="1">AV16*2-IF(AV16*2&gt;=Info!$B$32,Info!$B$32,0)</f>
        <v>83850999226758</v>
      </c>
      <c r="AX16" s="15">
        <f ca="1">AW16*2-IF(AW16*2&gt;=Info!$B$32,Info!$B$32,0)</f>
        <v>48386280939469</v>
      </c>
      <c r="AY16" s="15">
        <f ca="1">AX16*2-IF(AX16*2&gt;=Info!$B$32,Info!$B$32,0)</f>
        <v>96772561878938</v>
      </c>
      <c r="AZ16" s="15">
        <f ca="1">AY16*2-IF(AY16*2&gt;=Info!$B$32,Info!$B$32,0)</f>
        <v>74229406243829</v>
      </c>
      <c r="BA16" s="15">
        <f ca="1">AZ16*2-IF(AZ16*2&gt;=Info!$B$32,Info!$B$32,0)</f>
        <v>29143094973611</v>
      </c>
      <c r="BB16" s="8">
        <f ca="1">MOD(MOD(SUMPRODUCT(--ISODD(INT(BB15/BC$2:BJ$2)),BC16:BJ16),Info!$B$32)+MOD(SUMPRODUCT(--ISODD(INT(BB15/BK$2:BR$2)),BK16:BR16),Info!$B$32)+MOD(SUMPRODUCT(--ISODD(INT(BB15/BS$2:BZ$2)),BS16:BZ16),Info!$B$32)+MOD(SUMPRODUCT(--ISODD(INT(BB15/CA$2:CH$2)),CA16:CH16),Info!$B$32)+MOD(SUMPRODUCT(--ISODD(INT(BB15/CI$2:CP$2)),CI16:CP16),Info!$B$32)+MOD(SUMPRODUCT(--ISODD(INT(BB15/CQ$2:CX$2)),CQ16:CX16),Info!$B$32)+MOD(SUMPRODUCT(--ISODD(INT(BB15/CY$2:CZ$2)),CY16:CZ16),Info!$B$32),Info!$B$32)</f>
        <v>56813007419737</v>
      </c>
      <c r="BC16" s="15">
        <f t="shared" ca="1" si="103"/>
        <v>15204604155131</v>
      </c>
      <c r="BD16" s="15">
        <f ca="1">BC16*2-IF(BC16*2&gt;=Info!$B$32,Info!$B$32,0)</f>
        <v>30409208310262</v>
      </c>
      <c r="BE16" s="15">
        <f ca="1">BD16*2-IF(BD16*2&gt;=Info!$B$32,Info!$B$32,0)</f>
        <v>60818416620524</v>
      </c>
      <c r="BF16" s="15">
        <f ca="1">BE16*2-IF(BE16*2&gt;=Info!$B$32,Info!$B$32,0)</f>
        <v>2321115727001</v>
      </c>
      <c r="BG16" s="15">
        <f ca="1">BF16*2-IF(BF16*2&gt;=Info!$B$32,Info!$B$32,0)</f>
        <v>4642231454002</v>
      </c>
      <c r="BH16" s="15">
        <f ca="1">BG16*2-IF(BG16*2&gt;=Info!$B$32,Info!$B$32,0)</f>
        <v>9284462908004</v>
      </c>
      <c r="BI16" s="15">
        <f ca="1">BH16*2-IF(BH16*2&gt;=Info!$B$32,Info!$B$32,0)</f>
        <v>18568925816008</v>
      </c>
      <c r="BJ16" s="15">
        <f ca="1">BI16*2-IF(BI16*2&gt;=Info!$B$32,Info!$B$32,0)</f>
        <v>37137851632016</v>
      </c>
      <c r="BK16" s="15">
        <f ca="1">BJ16*2-IF(BJ16*2&gt;=Info!$B$32,Info!$B$32,0)</f>
        <v>74275703264032</v>
      </c>
      <c r="BL16" s="15">
        <f ca="1">BK16*2-IF(BK16*2&gt;=Info!$B$32,Info!$B$32,0)</f>
        <v>29235689014017</v>
      </c>
      <c r="BM16" s="15">
        <f ca="1">BL16*2-IF(BL16*2&gt;=Info!$B$32,Info!$B$32,0)</f>
        <v>58471378028034</v>
      </c>
      <c r="BN16" s="15">
        <f ca="1">BM16*2-IF(BM16*2&gt;=Info!$B$32,Info!$B$32,0)</f>
        <v>116942756056068</v>
      </c>
      <c r="BO16" s="15">
        <f ca="1">BN16*2-IF(BN16*2&gt;=Info!$B$32,Info!$B$32,0)</f>
        <v>114569794598089</v>
      </c>
      <c r="BP16" s="15">
        <f ca="1">BO16*2-IF(BO16*2&gt;=Info!$B$32,Info!$B$32,0)</f>
        <v>109823871682131</v>
      </c>
      <c r="BQ16" s="15">
        <f ca="1">BP16*2-IF(BP16*2&gt;=Info!$B$32,Info!$B$32,0)</f>
        <v>100332025850215</v>
      </c>
      <c r="BR16" s="15">
        <f ca="1">BQ16*2-IF(BQ16*2&gt;=Info!$B$32,Info!$B$32,0)</f>
        <v>81348334186383</v>
      </c>
      <c r="BS16" s="15">
        <f ca="1">BR16*2-IF(BR16*2&gt;=Info!$B$32,Info!$B$32,0)</f>
        <v>43380950858719</v>
      </c>
      <c r="BT16" s="15">
        <f ca="1">BS16*2-IF(BS16*2&gt;=Info!$B$32,Info!$B$32,0)</f>
        <v>86761901717438</v>
      </c>
      <c r="BU16" s="15">
        <f ca="1">BT16*2-IF(BT16*2&gt;=Info!$B$32,Info!$B$32,0)</f>
        <v>54208085920829</v>
      </c>
      <c r="BV16" s="15">
        <f ca="1">BU16*2-IF(BU16*2&gt;=Info!$B$32,Info!$B$32,0)</f>
        <v>108416171841658</v>
      </c>
      <c r="BW16" s="15">
        <f ca="1">BV16*2-IF(BV16*2&gt;=Info!$B$32,Info!$B$32,0)</f>
        <v>97516626169269</v>
      </c>
      <c r="BX16" s="15">
        <f ca="1">BW16*2-IF(BW16*2&gt;=Info!$B$32,Info!$B$32,0)</f>
        <v>75717534824491</v>
      </c>
      <c r="BY16" s="15">
        <f ca="1">BX16*2-IF(BX16*2&gt;=Info!$B$32,Info!$B$32,0)</f>
        <v>32119352134935</v>
      </c>
      <c r="BZ16" s="15">
        <f ca="1">BY16*2-IF(BY16*2&gt;=Info!$B$32,Info!$B$32,0)</f>
        <v>64238704269870</v>
      </c>
      <c r="CA16" s="15">
        <f ca="1">BZ16*2-IF(BZ16*2&gt;=Info!$B$32,Info!$B$32,0)</f>
        <v>9161691025693</v>
      </c>
      <c r="CB16" s="15">
        <f ca="1">CA16*2-IF(CA16*2&gt;=Info!$B$32,Info!$B$32,0)</f>
        <v>18323382051386</v>
      </c>
      <c r="CC16" s="15">
        <f ca="1">CB16*2-IF(CB16*2&gt;=Info!$B$32,Info!$B$32,0)</f>
        <v>36646764102772</v>
      </c>
      <c r="CD16" s="15">
        <f ca="1">CC16*2-IF(CC16*2&gt;=Info!$B$32,Info!$B$32,0)</f>
        <v>73293528205544</v>
      </c>
      <c r="CE16" s="15">
        <f ca="1">CD16*2-IF(CD16*2&gt;=Info!$B$32,Info!$B$32,0)</f>
        <v>27271338897041</v>
      </c>
      <c r="CF16" s="15">
        <f ca="1">CE16*2-IF(CE16*2&gt;=Info!$B$32,Info!$B$32,0)</f>
        <v>54542677794082</v>
      </c>
      <c r="CG16" s="15">
        <f ca="1">CF16*2-IF(CF16*2&gt;=Info!$B$32,Info!$B$32,0)</f>
        <v>109085355588164</v>
      </c>
      <c r="CH16" s="15">
        <f ca="1">CG16*2-IF(CG16*2&gt;=Info!$B$32,Info!$B$32,0)</f>
        <v>98854993662281</v>
      </c>
      <c r="CI16" s="15">
        <f ca="1">CH16*2-IF(CH16*2&gt;=Info!$B$32,Info!$B$32,0)</f>
        <v>78394269810515</v>
      </c>
      <c r="CJ16" s="15">
        <f ca="1">CI16*2-IF(CI16*2&gt;=Info!$B$32,Info!$B$32,0)</f>
        <v>37472822106983</v>
      </c>
      <c r="CK16" s="15">
        <f ca="1">CJ16*2-IF(CJ16*2&gt;=Info!$B$32,Info!$B$32,0)</f>
        <v>74945644213966</v>
      </c>
      <c r="CL16" s="15">
        <f ca="1">CK16*2-IF(CK16*2&gt;=Info!$B$32,Info!$B$32,0)</f>
        <v>30575570913885</v>
      </c>
      <c r="CM16" s="15">
        <f ca="1">CL16*2-IF(CL16*2&gt;=Info!$B$32,Info!$B$32,0)</f>
        <v>61151141827770</v>
      </c>
      <c r="CN16" s="15">
        <f ca="1">CM16*2-IF(CM16*2&gt;=Info!$B$32,Info!$B$32,0)</f>
        <v>2986566141493</v>
      </c>
      <c r="CO16" s="15">
        <f ca="1">CN16*2-IF(CN16*2&gt;=Info!$B$32,Info!$B$32,0)</f>
        <v>5973132282986</v>
      </c>
      <c r="CP16" s="15">
        <f ca="1">CO16*2-IF(CO16*2&gt;=Info!$B$32,Info!$B$32,0)</f>
        <v>11946264565972</v>
      </c>
      <c r="CQ16" s="15">
        <f ca="1">CP16*2-IF(CP16*2&gt;=Info!$B$32,Info!$B$32,0)</f>
        <v>23892529131944</v>
      </c>
      <c r="CR16" s="15">
        <f ca="1">CQ16*2-IF(CQ16*2&gt;=Info!$B$32,Info!$B$32,0)</f>
        <v>47785058263888</v>
      </c>
      <c r="CS16" s="15">
        <f ca="1">CR16*2-IF(CR16*2&gt;=Info!$B$32,Info!$B$32,0)</f>
        <v>95570116527776</v>
      </c>
      <c r="CT16" s="15">
        <f ca="1">CS16*2-IF(CS16*2&gt;=Info!$B$32,Info!$B$32,0)</f>
        <v>71824515541505</v>
      </c>
      <c r="CU16" s="15">
        <f ca="1">CT16*2-IF(CT16*2&gt;=Info!$B$32,Info!$B$32,0)</f>
        <v>24333313568963</v>
      </c>
      <c r="CV16" s="15">
        <f ca="1">CU16*2-IF(CU16*2&gt;=Info!$B$32,Info!$B$32,0)</f>
        <v>48666627137926</v>
      </c>
      <c r="CW16" s="15">
        <f ca="1">CV16*2-IF(CV16*2&gt;=Info!$B$32,Info!$B$32,0)</f>
        <v>97333254275852</v>
      </c>
      <c r="CX16" s="15">
        <f ca="1">CW16*2-IF(CW16*2&gt;=Info!$B$32,Info!$B$32,0)</f>
        <v>75350791037657</v>
      </c>
      <c r="CY16" s="15">
        <f ca="1">CX16*2-IF(CX16*2&gt;=Info!$B$32,Info!$B$32,0)</f>
        <v>31385864561267</v>
      </c>
      <c r="CZ16" s="15">
        <f ca="1">CY16*2-IF(CY16*2&gt;=Info!$B$32,Info!$B$32,0)</f>
        <v>62771729122534</v>
      </c>
      <c r="DA16" s="8">
        <f t="shared" si="104"/>
        <v>12419626718</v>
      </c>
      <c r="DB16" s="8">
        <f ca="1">IF(ISODD(DA16),MOD(DB15+MOD(SUMPRODUCT(--ISODD(INT(C16/DD$2:DK$2)),DD16:DK16),Info!$B$32)+MOD(SUMPRODUCT(--ISODD(INT(C16/DL$2:DS$2)),DL16:DS16),Info!$B$32)+MOD(SUMPRODUCT(--ISODD(INT(C16/DT$2:EA$2)),DT16:EA16),Info!$B$32)+MOD(SUMPRODUCT(--ISODD(INT(C16/EB$2:EI$2)),EB16:EI16),Info!$B$32)+MOD(SUMPRODUCT(--ISODD(INT(C16/EJ$2:EQ$2)),EJ16:EQ16),Info!$B$32)+MOD(SUMPRODUCT(--ISODD(INT(C16/ER$2:EY$2)),ER16:EY16),Info!$B$32)+MOD(SUMPRODUCT(--ISODD(INT(C16/EZ$2:FA$2)),EZ16:FA16),Info!$B$32),Info!$B$32),DB15)</f>
        <v>98912808118783</v>
      </c>
      <c r="DC16" s="8">
        <f ca="1">IF(ISODD(DA16),MOD(MOD(SUMPRODUCT(--ISODD(INT(BB16/DD$2:DK$2)),DD16:DK16),Info!$B$32)+MOD(SUMPRODUCT(--ISODD(INT(BB16/DL$2:DS$2)),DL16:DS16),Info!$B$32)+MOD(SUMPRODUCT(--ISODD(INT(BB16/DT$2:EA$2)),DT16:EA16),Info!$B$32)+MOD(SUMPRODUCT(--ISODD(INT(BB16/EB$2:EI$2)),EB16:EI16),Info!$B$32)+MOD(SUMPRODUCT(--ISODD(INT(BB16/EJ$2:EQ$2)),EJ16:EQ16),Info!$B$32)+MOD(SUMPRODUCT(--ISODD(INT(BB16/ER$2:EY$2)),ER16:EY16),Info!$B$32)+MOD(SUMPRODUCT(--ISODD(INT(BB16/EZ$2:FA$2)),EZ16:FA16),Info!$B$32),Info!$B$32),DC15)</f>
        <v>117022015687062</v>
      </c>
      <c r="DD16" s="15">
        <f t="shared" ca="1" si="100"/>
        <v>117022015687062</v>
      </c>
      <c r="DE16" s="15">
        <f ca="1">DD16*2-IF(DD16*2&gt;=Info!$B$32,Info!$B$32,0)</f>
        <v>114728313860077</v>
      </c>
      <c r="DF16" s="15">
        <f ca="1">DE16*2-IF(DE16*2&gt;=Info!$B$32,Info!$B$32,0)</f>
        <v>110140910206107</v>
      </c>
      <c r="DG16" s="15">
        <f ca="1">DF16*2-IF(DF16*2&gt;=Info!$B$32,Info!$B$32,0)</f>
        <v>100966102898167</v>
      </c>
      <c r="DH16" s="15">
        <f ca="1">DG16*2-IF(DG16*2&gt;=Info!$B$32,Info!$B$32,0)</f>
        <v>82616488282287</v>
      </c>
      <c r="DI16" s="15">
        <f ca="1">DH16*2-IF(DH16*2&gt;=Info!$B$32,Info!$B$32,0)</f>
        <v>45917259050527</v>
      </c>
      <c r="DJ16" s="15">
        <f ca="1">DI16*2-IF(DI16*2&gt;=Info!$B$32,Info!$B$32,0)</f>
        <v>91834518101054</v>
      </c>
      <c r="DK16" s="15">
        <f ca="1">DJ16*2-IF(DJ16*2&gt;=Info!$B$32,Info!$B$32,0)</f>
        <v>64353318688061</v>
      </c>
      <c r="DL16" s="15">
        <f ca="1">DK16*2-IF(DK16*2&gt;=Info!$B$32,Info!$B$32,0)</f>
        <v>9390919862075</v>
      </c>
      <c r="DM16" s="15">
        <f ca="1">DL16*2-IF(DL16*2&gt;=Info!$B$32,Info!$B$32,0)</f>
        <v>18781839724150</v>
      </c>
      <c r="DN16" s="15">
        <f ca="1">DM16*2-IF(DM16*2&gt;=Info!$B$32,Info!$B$32,0)</f>
        <v>37563679448300</v>
      </c>
      <c r="DO16" s="15">
        <f ca="1">DN16*2-IF(DN16*2&gt;=Info!$B$32,Info!$B$32,0)</f>
        <v>75127358896600</v>
      </c>
      <c r="DP16" s="15">
        <f ca="1">DO16*2-IF(DO16*2&gt;=Info!$B$32,Info!$B$32,0)</f>
        <v>30939000279153</v>
      </c>
      <c r="DQ16" s="15">
        <f ca="1">DP16*2-IF(DP16*2&gt;=Info!$B$32,Info!$B$32,0)</f>
        <v>61878000558306</v>
      </c>
      <c r="DR16" s="15">
        <f ca="1">DQ16*2-IF(DQ16*2&gt;=Info!$B$32,Info!$B$32,0)</f>
        <v>4440283602565</v>
      </c>
      <c r="DS16" s="15">
        <f ca="1">DR16*2-IF(DR16*2&gt;=Info!$B$32,Info!$B$32,0)</f>
        <v>8880567205130</v>
      </c>
      <c r="DT16" s="15">
        <f ca="1">DS16*2-IF(DS16*2&gt;=Info!$B$32,Info!$B$32,0)</f>
        <v>17761134410260</v>
      </c>
      <c r="DU16" s="15">
        <f ca="1">DT16*2-IF(DT16*2&gt;=Info!$B$32,Info!$B$32,0)</f>
        <v>35522268820520</v>
      </c>
      <c r="DV16" s="15">
        <f ca="1">DU16*2-IF(DU16*2&gt;=Info!$B$32,Info!$B$32,0)</f>
        <v>71044537641040</v>
      </c>
      <c r="DW16" s="15">
        <f ca="1">DV16*2-IF(DV16*2&gt;=Info!$B$32,Info!$B$32,0)</f>
        <v>22773357768033</v>
      </c>
      <c r="DX16" s="15">
        <f ca="1">DW16*2-IF(DW16*2&gt;=Info!$B$32,Info!$B$32,0)</f>
        <v>45546715536066</v>
      </c>
      <c r="DY16" s="15">
        <f ca="1">DX16*2-IF(DX16*2&gt;=Info!$B$32,Info!$B$32,0)</f>
        <v>91093431072132</v>
      </c>
      <c r="DZ16" s="15">
        <f ca="1">DY16*2-IF(DY16*2&gt;=Info!$B$32,Info!$B$32,0)</f>
        <v>62871144630217</v>
      </c>
      <c r="EA16" s="15">
        <f ca="1">DZ16*2-IF(DZ16*2&gt;=Info!$B$32,Info!$B$32,0)</f>
        <v>6426571746387</v>
      </c>
      <c r="EB16" s="15">
        <f ca="1">EA16*2-IF(EA16*2&gt;=Info!$B$32,Info!$B$32,0)</f>
        <v>12853143492774</v>
      </c>
      <c r="EC16" s="15">
        <f ca="1">EB16*2-IF(EB16*2&gt;=Info!$B$32,Info!$B$32,0)</f>
        <v>25706286985548</v>
      </c>
      <c r="ED16" s="15">
        <f ca="1">EC16*2-IF(EC16*2&gt;=Info!$B$32,Info!$B$32,0)</f>
        <v>51412573971096</v>
      </c>
      <c r="EE16" s="15">
        <f ca="1">ED16*2-IF(ED16*2&gt;=Info!$B$32,Info!$B$32,0)</f>
        <v>102825147942192</v>
      </c>
      <c r="EF16" s="15">
        <f ca="1">EE16*2-IF(EE16*2&gt;=Info!$B$32,Info!$B$32,0)</f>
        <v>86334578370337</v>
      </c>
      <c r="EG16" s="15">
        <f ca="1">EF16*2-IF(EF16*2&gt;=Info!$B$32,Info!$B$32,0)</f>
        <v>53353439226627</v>
      </c>
      <c r="EH16" s="15">
        <f ca="1">EG16*2-IF(EG16*2&gt;=Info!$B$32,Info!$B$32,0)</f>
        <v>106706878453254</v>
      </c>
      <c r="EI16" s="15">
        <f ca="1">EH16*2-IF(EH16*2&gt;=Info!$B$32,Info!$B$32,0)</f>
        <v>94098039392461</v>
      </c>
      <c r="EJ16" s="15">
        <f ca="1">EI16*2-IF(EI16*2&gt;=Info!$B$32,Info!$B$32,0)</f>
        <v>68880361270875</v>
      </c>
      <c r="EK16" s="15">
        <f ca="1">EJ16*2-IF(EJ16*2&gt;=Info!$B$32,Info!$B$32,0)</f>
        <v>18445005027703</v>
      </c>
      <c r="EL16" s="15">
        <f ca="1">EK16*2-IF(EK16*2&gt;=Info!$B$32,Info!$B$32,0)</f>
        <v>36890010055406</v>
      </c>
      <c r="EM16" s="15">
        <f ca="1">EL16*2-IF(EL16*2&gt;=Info!$B$32,Info!$B$32,0)</f>
        <v>73780020110812</v>
      </c>
      <c r="EN16" s="15">
        <f ca="1">EM16*2-IF(EM16*2&gt;=Info!$B$32,Info!$B$32,0)</f>
        <v>28244322707577</v>
      </c>
      <c r="EO16" s="15">
        <f ca="1">EN16*2-IF(EN16*2&gt;=Info!$B$32,Info!$B$32,0)</f>
        <v>56488645415154</v>
      </c>
      <c r="EP16" s="15">
        <f ca="1">EO16*2-IF(EO16*2&gt;=Info!$B$32,Info!$B$32,0)</f>
        <v>112977290830308</v>
      </c>
      <c r="EQ16" s="15">
        <f ca="1">EP16*2-IF(EP16*2&gt;=Info!$B$32,Info!$B$32,0)</f>
        <v>106638864146569</v>
      </c>
      <c r="ER16" s="15">
        <f ca="1">EQ16*2-IF(EQ16*2&gt;=Info!$B$32,Info!$B$32,0)</f>
        <v>93962010779091</v>
      </c>
      <c r="ES16" s="15">
        <f ca="1">ER16*2-IF(ER16*2&gt;=Info!$B$32,Info!$B$32,0)</f>
        <v>68608304044135</v>
      </c>
      <c r="ET16" s="15">
        <f ca="1">ES16*2-IF(ES16*2&gt;=Info!$B$32,Info!$B$32,0)</f>
        <v>17900890574223</v>
      </c>
      <c r="EU16" s="15">
        <f ca="1">ET16*2-IF(ET16*2&gt;=Info!$B$32,Info!$B$32,0)</f>
        <v>35801781148446</v>
      </c>
      <c r="EV16" s="15">
        <f ca="1">EU16*2-IF(EU16*2&gt;=Info!$B$32,Info!$B$32,0)</f>
        <v>71603562296892</v>
      </c>
      <c r="EW16" s="15">
        <f ca="1">EV16*2-IF(EV16*2&gt;=Info!$B$32,Info!$B$32,0)</f>
        <v>23891407079737</v>
      </c>
      <c r="EX16" s="15">
        <f ca="1">EW16*2-IF(EW16*2&gt;=Info!$B$32,Info!$B$32,0)</f>
        <v>47782814159474</v>
      </c>
      <c r="EY16" s="15">
        <f ca="1">EX16*2-IF(EX16*2&gt;=Info!$B$32,Info!$B$32,0)</f>
        <v>95565628318948</v>
      </c>
      <c r="EZ16" s="15">
        <f ca="1">EY16*2-IF(EY16*2&gt;=Info!$B$32,Info!$B$32,0)</f>
        <v>71815539123849</v>
      </c>
      <c r="FA16" s="15">
        <f ca="1">EZ16*2-IF(EZ16*2&gt;=Info!$B$32,Info!$B$32,0)</f>
        <v>24315360733651</v>
      </c>
    </row>
    <row r="17" spans="1:157">
      <c r="A17" s="8">
        <v>14</v>
      </c>
      <c r="B17" s="8">
        <f t="shared" si="101"/>
        <v>16384</v>
      </c>
      <c r="C17" s="8">
        <f ca="1">MOD(MOD(SUMPRODUCT(--ISODD(INT(C16/D$2:K$2)),D17:K17),Info!$B$32)+MOD(SUMPRODUCT(--ISODD(INT(C16/L$2:S$2)),L17:S17),Info!$B$32)+MOD(SUMPRODUCT(--ISODD(INT(C16/T$2:AA$2)),T17:AA17),Info!$B$32)+MOD(SUMPRODUCT(--ISODD(INT(C16/AB$2:AI$2)),AB17:AI17),Info!$B$32)+MOD(SUMPRODUCT(--ISODD(INT(C16/AJ$2:AQ$2)),AJ17:AQ17),Info!$B$32)+MOD(SUMPRODUCT(--ISODD(INT(C16/AR$2:AY$2)),AR17:AY17),Info!$B$32)+MOD(SUMPRODUCT(--ISODD(INT(C16/AZ$2:BA$2)),AZ17:BA17),Info!$B$32),Info!$B$32)</f>
        <v>100347415204778</v>
      </c>
      <c r="D17" s="15">
        <f t="shared" ca="1" si="102"/>
        <v>56813007419738</v>
      </c>
      <c r="E17" s="15">
        <f ca="1">D17*2-IF(D17*2&gt;=Info!$B$32,Info!$B$32,0)</f>
        <v>113626014839476</v>
      </c>
      <c r="F17" s="15">
        <f ca="1">E17*2-IF(E17*2&gt;=Info!$B$32,Info!$B$32,0)</f>
        <v>107936312164905</v>
      </c>
      <c r="G17" s="15">
        <f ca="1">F17*2-IF(F17*2&gt;=Info!$B$32,Info!$B$32,0)</f>
        <v>96556906815763</v>
      </c>
      <c r="H17" s="15">
        <f ca="1">G17*2-IF(G17*2&gt;=Info!$B$32,Info!$B$32,0)</f>
        <v>73798096117479</v>
      </c>
      <c r="I17" s="15">
        <f ca="1">H17*2-IF(H17*2&gt;=Info!$B$32,Info!$B$32,0)</f>
        <v>28280474720911</v>
      </c>
      <c r="J17" s="15">
        <f ca="1">I17*2-IF(I17*2&gt;=Info!$B$32,Info!$B$32,0)</f>
        <v>56560949441822</v>
      </c>
      <c r="K17" s="15">
        <f ca="1">J17*2-IF(J17*2&gt;=Info!$B$32,Info!$B$32,0)</f>
        <v>113121898883644</v>
      </c>
      <c r="L17" s="15">
        <f ca="1">K17*2-IF(K17*2&gt;=Info!$B$32,Info!$B$32,0)</f>
        <v>106928080253241</v>
      </c>
      <c r="M17" s="15">
        <f ca="1">L17*2-IF(L17*2&gt;=Info!$B$32,Info!$B$32,0)</f>
        <v>94540442992435</v>
      </c>
      <c r="N17" s="15">
        <f ca="1">M17*2-IF(M17*2&gt;=Info!$B$32,Info!$B$32,0)</f>
        <v>69765168470823</v>
      </c>
      <c r="O17" s="15">
        <f ca="1">N17*2-IF(N17*2&gt;=Info!$B$32,Info!$B$32,0)</f>
        <v>20214619427599</v>
      </c>
      <c r="P17" s="15">
        <f ca="1">O17*2-IF(O17*2&gt;=Info!$B$32,Info!$B$32,0)</f>
        <v>40429238855198</v>
      </c>
      <c r="Q17" s="15">
        <f ca="1">P17*2-IF(P17*2&gt;=Info!$B$32,Info!$B$32,0)</f>
        <v>80858477710396</v>
      </c>
      <c r="R17" s="15">
        <f ca="1">Q17*2-IF(Q17*2&gt;=Info!$B$32,Info!$B$32,0)</f>
        <v>42401237906745</v>
      </c>
      <c r="S17" s="15">
        <f ca="1">R17*2-IF(R17*2&gt;=Info!$B$32,Info!$B$32,0)</f>
        <v>84802475813490</v>
      </c>
      <c r="T17" s="15">
        <f ca="1">S17*2-IF(S17*2&gt;=Info!$B$32,Info!$B$32,0)</f>
        <v>50289234112933</v>
      </c>
      <c r="U17" s="15">
        <f ca="1">T17*2-IF(T17*2&gt;=Info!$B$32,Info!$B$32,0)</f>
        <v>100578468225866</v>
      </c>
      <c r="V17" s="15">
        <f ca="1">U17*2-IF(U17*2&gt;=Info!$B$32,Info!$B$32,0)</f>
        <v>81841218937685</v>
      </c>
      <c r="W17" s="15">
        <f ca="1">V17*2-IF(V17*2&gt;=Info!$B$32,Info!$B$32,0)</f>
        <v>44366720361323</v>
      </c>
      <c r="X17" s="15">
        <f ca="1">W17*2-IF(W17*2&gt;=Info!$B$32,Info!$B$32,0)</f>
        <v>88733440722646</v>
      </c>
      <c r="Y17" s="15">
        <f ca="1">X17*2-IF(X17*2&gt;=Info!$B$32,Info!$B$32,0)</f>
        <v>58151163931245</v>
      </c>
      <c r="Z17" s="15">
        <f ca="1">Y17*2-IF(Y17*2&gt;=Info!$B$32,Info!$B$32,0)</f>
        <v>116302327862490</v>
      </c>
      <c r="AA17" s="15">
        <f ca="1">Z17*2-IF(Z17*2&gt;=Info!$B$32,Info!$B$32,0)</f>
        <v>113288938210933</v>
      </c>
      <c r="AB17" s="15">
        <f ca="1">AA17*2-IF(AA17*2&gt;=Info!$B$32,Info!$B$32,0)</f>
        <v>107262158907819</v>
      </c>
      <c r="AC17" s="15">
        <f ca="1">AB17*2-IF(AB17*2&gt;=Info!$B$32,Info!$B$32,0)</f>
        <v>95208600301591</v>
      </c>
      <c r="AD17" s="15">
        <f ca="1">AC17*2-IF(AC17*2&gt;=Info!$B$32,Info!$B$32,0)</f>
        <v>71101483089135</v>
      </c>
      <c r="AE17" s="15">
        <f ca="1">AD17*2-IF(AD17*2&gt;=Info!$B$32,Info!$B$32,0)</f>
        <v>22887248664223</v>
      </c>
      <c r="AF17" s="15">
        <f ca="1">AE17*2-IF(AE17*2&gt;=Info!$B$32,Info!$B$32,0)</f>
        <v>45774497328446</v>
      </c>
      <c r="AG17" s="15">
        <f ca="1">AF17*2-IF(AF17*2&gt;=Info!$B$32,Info!$B$32,0)</f>
        <v>91548994656892</v>
      </c>
      <c r="AH17" s="15">
        <f ca="1">AG17*2-IF(AG17*2&gt;=Info!$B$32,Info!$B$32,0)</f>
        <v>63782271799737</v>
      </c>
      <c r="AI17" s="15">
        <f ca="1">AH17*2-IF(AH17*2&gt;=Info!$B$32,Info!$B$32,0)</f>
        <v>8248826085427</v>
      </c>
      <c r="AJ17" s="15">
        <f ca="1">AI17*2-IF(AI17*2&gt;=Info!$B$32,Info!$B$32,0)</f>
        <v>16497652170854</v>
      </c>
      <c r="AK17" s="15">
        <f ca="1">AJ17*2-IF(AJ17*2&gt;=Info!$B$32,Info!$B$32,0)</f>
        <v>32995304341708</v>
      </c>
      <c r="AL17" s="15">
        <f ca="1">AK17*2-IF(AK17*2&gt;=Info!$B$32,Info!$B$32,0)</f>
        <v>65990608683416</v>
      </c>
      <c r="AM17" s="15">
        <f ca="1">AL17*2-IF(AL17*2&gt;=Info!$B$32,Info!$B$32,0)</f>
        <v>12665499852785</v>
      </c>
      <c r="AN17" s="15">
        <f ca="1">AM17*2-IF(AM17*2&gt;=Info!$B$32,Info!$B$32,0)</f>
        <v>25330999705570</v>
      </c>
      <c r="AO17" s="15">
        <f ca="1">AN17*2-IF(AN17*2&gt;=Info!$B$32,Info!$B$32,0)</f>
        <v>50661999411140</v>
      </c>
      <c r="AP17" s="15">
        <f ca="1">AO17*2-IF(AO17*2&gt;=Info!$B$32,Info!$B$32,0)</f>
        <v>101323998822280</v>
      </c>
      <c r="AQ17" s="15">
        <f ca="1">AP17*2-IF(AP17*2&gt;=Info!$B$32,Info!$B$32,0)</f>
        <v>83332280130513</v>
      </c>
      <c r="AR17" s="15">
        <f ca="1">AQ17*2-IF(AQ17*2&gt;=Info!$B$32,Info!$B$32,0)</f>
        <v>47348842746979</v>
      </c>
      <c r="AS17" s="15">
        <f ca="1">AR17*2-IF(AR17*2&gt;=Info!$B$32,Info!$B$32,0)</f>
        <v>94697685493958</v>
      </c>
      <c r="AT17" s="15">
        <f ca="1">AS17*2-IF(AS17*2&gt;=Info!$B$32,Info!$B$32,0)</f>
        <v>70079653473869</v>
      </c>
      <c r="AU17" s="15">
        <f ca="1">AT17*2-IF(AT17*2&gt;=Info!$B$32,Info!$B$32,0)</f>
        <v>20843589433691</v>
      </c>
      <c r="AV17" s="15">
        <f ca="1">AU17*2-IF(AU17*2&gt;=Info!$B$32,Info!$B$32,0)</f>
        <v>41687178867382</v>
      </c>
      <c r="AW17" s="15">
        <f ca="1">AV17*2-IF(AV17*2&gt;=Info!$B$32,Info!$B$32,0)</f>
        <v>83374357734764</v>
      </c>
      <c r="AX17" s="15">
        <f ca="1">AW17*2-IF(AW17*2&gt;=Info!$B$32,Info!$B$32,0)</f>
        <v>47432997955481</v>
      </c>
      <c r="AY17" s="15">
        <f ca="1">AX17*2-IF(AX17*2&gt;=Info!$B$32,Info!$B$32,0)</f>
        <v>94865995910962</v>
      </c>
      <c r="AZ17" s="15">
        <f ca="1">AY17*2-IF(AY17*2&gt;=Info!$B$32,Info!$B$32,0)</f>
        <v>70416274307877</v>
      </c>
      <c r="BA17" s="15">
        <f ca="1">AZ17*2-IF(AZ17*2&gt;=Info!$B$32,Info!$B$32,0)</f>
        <v>21516831101707</v>
      </c>
      <c r="BB17" s="8">
        <f ca="1">MOD(MOD(SUMPRODUCT(--ISODD(INT(BB16/BC$2:BJ$2)),BC17:BJ17),Info!$B$32)+MOD(SUMPRODUCT(--ISODD(INT(BB16/BK$2:BR$2)),BK17:BR17),Info!$B$32)+MOD(SUMPRODUCT(--ISODD(INT(BB16/BS$2:BZ$2)),BS17:BZ17),Info!$B$32)+MOD(SUMPRODUCT(--ISODD(INT(BB16/CA$2:CH$2)),CA17:CH17),Info!$B$32)+MOD(SUMPRODUCT(--ISODD(INT(BB16/CI$2:CP$2)),CI17:CP17),Info!$B$32)+MOD(SUMPRODUCT(--ISODD(INT(BB16/CQ$2:CX$2)),CQ17:CX17),Info!$B$32)+MOD(SUMPRODUCT(--ISODD(INT(BB16/CY$2:CZ$2)),CY17:CZ17),Info!$B$32),Info!$B$32)</f>
        <v>52776029496242</v>
      </c>
      <c r="BC17" s="15">
        <f t="shared" ca="1" si="103"/>
        <v>56813007419737</v>
      </c>
      <c r="BD17" s="15">
        <f ca="1">BC17*2-IF(BC17*2&gt;=Info!$B$32,Info!$B$32,0)</f>
        <v>113626014839474</v>
      </c>
      <c r="BE17" s="15">
        <f ca="1">BD17*2-IF(BD17*2&gt;=Info!$B$32,Info!$B$32,0)</f>
        <v>107936312164901</v>
      </c>
      <c r="BF17" s="15">
        <f ca="1">BE17*2-IF(BE17*2&gt;=Info!$B$32,Info!$B$32,0)</f>
        <v>96556906815755</v>
      </c>
      <c r="BG17" s="15">
        <f ca="1">BF17*2-IF(BF17*2&gt;=Info!$B$32,Info!$B$32,0)</f>
        <v>73798096117463</v>
      </c>
      <c r="BH17" s="15">
        <f ca="1">BG17*2-IF(BG17*2&gt;=Info!$B$32,Info!$B$32,0)</f>
        <v>28280474720879</v>
      </c>
      <c r="BI17" s="15">
        <f ca="1">BH17*2-IF(BH17*2&gt;=Info!$B$32,Info!$B$32,0)</f>
        <v>56560949441758</v>
      </c>
      <c r="BJ17" s="15">
        <f ca="1">BI17*2-IF(BI17*2&gt;=Info!$B$32,Info!$B$32,0)</f>
        <v>113121898883516</v>
      </c>
      <c r="BK17" s="15">
        <f ca="1">BJ17*2-IF(BJ17*2&gt;=Info!$B$32,Info!$B$32,0)</f>
        <v>106928080252985</v>
      </c>
      <c r="BL17" s="15">
        <f ca="1">BK17*2-IF(BK17*2&gt;=Info!$B$32,Info!$B$32,0)</f>
        <v>94540442991923</v>
      </c>
      <c r="BM17" s="15">
        <f ca="1">BL17*2-IF(BL17*2&gt;=Info!$B$32,Info!$B$32,0)</f>
        <v>69765168469799</v>
      </c>
      <c r="BN17" s="15">
        <f ca="1">BM17*2-IF(BM17*2&gt;=Info!$B$32,Info!$B$32,0)</f>
        <v>20214619425551</v>
      </c>
      <c r="BO17" s="15">
        <f ca="1">BN17*2-IF(BN17*2&gt;=Info!$B$32,Info!$B$32,0)</f>
        <v>40429238851102</v>
      </c>
      <c r="BP17" s="15">
        <f ca="1">BO17*2-IF(BO17*2&gt;=Info!$B$32,Info!$B$32,0)</f>
        <v>80858477702204</v>
      </c>
      <c r="BQ17" s="15">
        <f ca="1">BP17*2-IF(BP17*2&gt;=Info!$B$32,Info!$B$32,0)</f>
        <v>42401237890361</v>
      </c>
      <c r="BR17" s="15">
        <f ca="1">BQ17*2-IF(BQ17*2&gt;=Info!$B$32,Info!$B$32,0)</f>
        <v>84802475780722</v>
      </c>
      <c r="BS17" s="15">
        <f ca="1">BR17*2-IF(BR17*2&gt;=Info!$B$32,Info!$B$32,0)</f>
        <v>50289234047397</v>
      </c>
      <c r="BT17" s="15">
        <f ca="1">BS17*2-IF(BS17*2&gt;=Info!$B$32,Info!$B$32,0)</f>
        <v>100578468094794</v>
      </c>
      <c r="BU17" s="15">
        <f ca="1">BT17*2-IF(BT17*2&gt;=Info!$B$32,Info!$B$32,0)</f>
        <v>81841218675541</v>
      </c>
      <c r="BV17" s="15">
        <f ca="1">BU17*2-IF(BU17*2&gt;=Info!$B$32,Info!$B$32,0)</f>
        <v>44366719837035</v>
      </c>
      <c r="BW17" s="15">
        <f ca="1">BV17*2-IF(BV17*2&gt;=Info!$B$32,Info!$B$32,0)</f>
        <v>88733439674070</v>
      </c>
      <c r="BX17" s="15">
        <f ca="1">BW17*2-IF(BW17*2&gt;=Info!$B$32,Info!$B$32,0)</f>
        <v>58151161834093</v>
      </c>
      <c r="BY17" s="15">
        <f ca="1">BX17*2-IF(BX17*2&gt;=Info!$B$32,Info!$B$32,0)</f>
        <v>116302323668186</v>
      </c>
      <c r="BZ17" s="15">
        <f ca="1">BY17*2-IF(BY17*2&gt;=Info!$B$32,Info!$B$32,0)</f>
        <v>113288929822325</v>
      </c>
      <c r="CA17" s="15">
        <f ca="1">BZ17*2-IF(BZ17*2&gt;=Info!$B$32,Info!$B$32,0)</f>
        <v>107262142130603</v>
      </c>
      <c r="CB17" s="15">
        <f ca="1">CA17*2-IF(CA17*2&gt;=Info!$B$32,Info!$B$32,0)</f>
        <v>95208566747159</v>
      </c>
      <c r="CC17" s="15">
        <f ca="1">CB17*2-IF(CB17*2&gt;=Info!$B$32,Info!$B$32,0)</f>
        <v>71101415980271</v>
      </c>
      <c r="CD17" s="15">
        <f ca="1">CC17*2-IF(CC17*2&gt;=Info!$B$32,Info!$B$32,0)</f>
        <v>22887114446495</v>
      </c>
      <c r="CE17" s="15">
        <f ca="1">CD17*2-IF(CD17*2&gt;=Info!$B$32,Info!$B$32,0)</f>
        <v>45774228892990</v>
      </c>
      <c r="CF17" s="15">
        <f ca="1">CE17*2-IF(CE17*2&gt;=Info!$B$32,Info!$B$32,0)</f>
        <v>91548457785980</v>
      </c>
      <c r="CG17" s="15">
        <f ca="1">CF17*2-IF(CF17*2&gt;=Info!$B$32,Info!$B$32,0)</f>
        <v>63781198057913</v>
      </c>
      <c r="CH17" s="15">
        <f ca="1">CG17*2-IF(CG17*2&gt;=Info!$B$32,Info!$B$32,0)</f>
        <v>8246678601779</v>
      </c>
      <c r="CI17" s="15">
        <f ca="1">CH17*2-IF(CH17*2&gt;=Info!$B$32,Info!$B$32,0)</f>
        <v>16493357203558</v>
      </c>
      <c r="CJ17" s="15">
        <f ca="1">CI17*2-IF(CI17*2&gt;=Info!$B$32,Info!$B$32,0)</f>
        <v>32986714407116</v>
      </c>
      <c r="CK17" s="15">
        <f ca="1">CJ17*2-IF(CJ17*2&gt;=Info!$B$32,Info!$B$32,0)</f>
        <v>65973428814232</v>
      </c>
      <c r="CL17" s="15">
        <f ca="1">CK17*2-IF(CK17*2&gt;=Info!$B$32,Info!$B$32,0)</f>
        <v>12631140114417</v>
      </c>
      <c r="CM17" s="15">
        <f ca="1">CL17*2-IF(CL17*2&gt;=Info!$B$32,Info!$B$32,0)</f>
        <v>25262280228834</v>
      </c>
      <c r="CN17" s="15">
        <f ca="1">CM17*2-IF(CM17*2&gt;=Info!$B$32,Info!$B$32,0)</f>
        <v>50524560457668</v>
      </c>
      <c r="CO17" s="15">
        <f ca="1">CN17*2-IF(CN17*2&gt;=Info!$B$32,Info!$B$32,0)</f>
        <v>101049120915336</v>
      </c>
      <c r="CP17" s="15">
        <f ca="1">CO17*2-IF(CO17*2&gt;=Info!$B$32,Info!$B$32,0)</f>
        <v>82782524316625</v>
      </c>
      <c r="CQ17" s="15">
        <f ca="1">CP17*2-IF(CP17*2&gt;=Info!$B$32,Info!$B$32,0)</f>
        <v>46249331119203</v>
      </c>
      <c r="CR17" s="15">
        <f ca="1">CQ17*2-IF(CQ17*2&gt;=Info!$B$32,Info!$B$32,0)</f>
        <v>92498662238406</v>
      </c>
      <c r="CS17" s="15">
        <f ca="1">CR17*2-IF(CR17*2&gt;=Info!$B$32,Info!$B$32,0)</f>
        <v>65681606962765</v>
      </c>
      <c r="CT17" s="15">
        <f ca="1">CS17*2-IF(CS17*2&gt;=Info!$B$32,Info!$B$32,0)</f>
        <v>12047496411483</v>
      </c>
      <c r="CU17" s="15">
        <f ca="1">CT17*2-IF(CT17*2&gt;=Info!$B$32,Info!$B$32,0)</f>
        <v>24094992822966</v>
      </c>
      <c r="CV17" s="15">
        <f ca="1">CU17*2-IF(CU17*2&gt;=Info!$B$32,Info!$B$32,0)</f>
        <v>48189985645932</v>
      </c>
      <c r="CW17" s="15">
        <f ca="1">CV17*2-IF(CV17*2&gt;=Info!$B$32,Info!$B$32,0)</f>
        <v>96379971291864</v>
      </c>
      <c r="CX17" s="15">
        <f ca="1">CW17*2-IF(CW17*2&gt;=Info!$B$32,Info!$B$32,0)</f>
        <v>73444225069681</v>
      </c>
      <c r="CY17" s="15">
        <f ca="1">CX17*2-IF(CX17*2&gt;=Info!$B$32,Info!$B$32,0)</f>
        <v>27572732625315</v>
      </c>
      <c r="CZ17" s="15">
        <f ca="1">CY17*2-IF(CY17*2&gt;=Info!$B$32,Info!$B$32,0)</f>
        <v>55145465250630</v>
      </c>
      <c r="DA17" s="8">
        <f t="shared" si="104"/>
        <v>6209813359</v>
      </c>
      <c r="DB17" s="8">
        <f ca="1">IF(ISODD(DA17),MOD(DB16+MOD(SUMPRODUCT(--ISODD(INT(C17/DD$2:DK$2)),DD17:DK17),Info!$B$32)+MOD(SUMPRODUCT(--ISODD(INT(C17/DL$2:DS$2)),DL17:DS17),Info!$B$32)+MOD(SUMPRODUCT(--ISODD(INT(C17/DT$2:EA$2)),DT17:EA17),Info!$B$32)+MOD(SUMPRODUCT(--ISODD(INT(C17/EB$2:EI$2)),EB17:EI17),Info!$B$32)+MOD(SUMPRODUCT(--ISODD(INT(C17/EJ$2:EQ$2)),EJ17:EQ17),Info!$B$32)+MOD(SUMPRODUCT(--ISODD(INT(C17/ER$2:EY$2)),ER17:EY17),Info!$B$32)+MOD(SUMPRODUCT(--ISODD(INT(C17/EZ$2:FA$2)),EZ17:FA17),Info!$B$32),Info!$B$32),DB16)</f>
        <v>11582650666551</v>
      </c>
      <c r="DC17" s="8">
        <f ca="1">IF(ISODD(DA17),MOD(MOD(SUMPRODUCT(--ISODD(INT(BB17/DD$2:DK$2)),DD17:DK17),Info!$B$32)+MOD(SUMPRODUCT(--ISODD(INT(BB17/DL$2:DS$2)),DL17:DS17),Info!$B$32)+MOD(SUMPRODUCT(--ISODD(INT(BB17/DT$2:EA$2)),DT17:EA17),Info!$B$32)+MOD(SUMPRODUCT(--ISODD(INT(BB17/EB$2:EI$2)),EB17:EI17),Info!$B$32)+MOD(SUMPRODUCT(--ISODD(INT(BB17/EJ$2:EQ$2)),EJ17:EQ17),Info!$B$32)+MOD(SUMPRODUCT(--ISODD(INT(BB17/ER$2:EY$2)),ER17:EY17),Info!$B$32)+MOD(SUMPRODUCT(--ISODD(INT(BB17/EZ$2:FA$2)),EZ17:FA17),Info!$B$32),Info!$B$32),DC16)</f>
        <v>43884253354081</v>
      </c>
      <c r="DD17" s="15">
        <f t="shared" ca="1" si="100"/>
        <v>117022015687062</v>
      </c>
      <c r="DE17" s="15">
        <f ca="1">DD17*2-IF(DD17*2&gt;=Info!$B$32,Info!$B$32,0)</f>
        <v>114728313860077</v>
      </c>
      <c r="DF17" s="15">
        <f ca="1">DE17*2-IF(DE17*2&gt;=Info!$B$32,Info!$B$32,0)</f>
        <v>110140910206107</v>
      </c>
      <c r="DG17" s="15">
        <f ca="1">DF17*2-IF(DF17*2&gt;=Info!$B$32,Info!$B$32,0)</f>
        <v>100966102898167</v>
      </c>
      <c r="DH17" s="15">
        <f ca="1">DG17*2-IF(DG17*2&gt;=Info!$B$32,Info!$B$32,0)</f>
        <v>82616488282287</v>
      </c>
      <c r="DI17" s="15">
        <f ca="1">DH17*2-IF(DH17*2&gt;=Info!$B$32,Info!$B$32,0)</f>
        <v>45917259050527</v>
      </c>
      <c r="DJ17" s="15">
        <f ca="1">DI17*2-IF(DI17*2&gt;=Info!$B$32,Info!$B$32,0)</f>
        <v>91834518101054</v>
      </c>
      <c r="DK17" s="15">
        <f ca="1">DJ17*2-IF(DJ17*2&gt;=Info!$B$32,Info!$B$32,0)</f>
        <v>64353318688061</v>
      </c>
      <c r="DL17" s="15">
        <f ca="1">DK17*2-IF(DK17*2&gt;=Info!$B$32,Info!$B$32,0)</f>
        <v>9390919862075</v>
      </c>
      <c r="DM17" s="15">
        <f ca="1">DL17*2-IF(DL17*2&gt;=Info!$B$32,Info!$B$32,0)</f>
        <v>18781839724150</v>
      </c>
      <c r="DN17" s="15">
        <f ca="1">DM17*2-IF(DM17*2&gt;=Info!$B$32,Info!$B$32,0)</f>
        <v>37563679448300</v>
      </c>
      <c r="DO17" s="15">
        <f ca="1">DN17*2-IF(DN17*2&gt;=Info!$B$32,Info!$B$32,0)</f>
        <v>75127358896600</v>
      </c>
      <c r="DP17" s="15">
        <f ca="1">DO17*2-IF(DO17*2&gt;=Info!$B$32,Info!$B$32,0)</f>
        <v>30939000279153</v>
      </c>
      <c r="DQ17" s="15">
        <f ca="1">DP17*2-IF(DP17*2&gt;=Info!$B$32,Info!$B$32,0)</f>
        <v>61878000558306</v>
      </c>
      <c r="DR17" s="15">
        <f ca="1">DQ17*2-IF(DQ17*2&gt;=Info!$B$32,Info!$B$32,0)</f>
        <v>4440283602565</v>
      </c>
      <c r="DS17" s="15">
        <f ca="1">DR17*2-IF(DR17*2&gt;=Info!$B$32,Info!$B$32,0)</f>
        <v>8880567205130</v>
      </c>
      <c r="DT17" s="15">
        <f ca="1">DS17*2-IF(DS17*2&gt;=Info!$B$32,Info!$B$32,0)</f>
        <v>17761134410260</v>
      </c>
      <c r="DU17" s="15">
        <f ca="1">DT17*2-IF(DT17*2&gt;=Info!$B$32,Info!$B$32,0)</f>
        <v>35522268820520</v>
      </c>
      <c r="DV17" s="15">
        <f ca="1">DU17*2-IF(DU17*2&gt;=Info!$B$32,Info!$B$32,0)</f>
        <v>71044537641040</v>
      </c>
      <c r="DW17" s="15">
        <f ca="1">DV17*2-IF(DV17*2&gt;=Info!$B$32,Info!$B$32,0)</f>
        <v>22773357768033</v>
      </c>
      <c r="DX17" s="15">
        <f ca="1">DW17*2-IF(DW17*2&gt;=Info!$B$32,Info!$B$32,0)</f>
        <v>45546715536066</v>
      </c>
      <c r="DY17" s="15">
        <f ca="1">DX17*2-IF(DX17*2&gt;=Info!$B$32,Info!$B$32,0)</f>
        <v>91093431072132</v>
      </c>
      <c r="DZ17" s="15">
        <f ca="1">DY17*2-IF(DY17*2&gt;=Info!$B$32,Info!$B$32,0)</f>
        <v>62871144630217</v>
      </c>
      <c r="EA17" s="15">
        <f ca="1">DZ17*2-IF(DZ17*2&gt;=Info!$B$32,Info!$B$32,0)</f>
        <v>6426571746387</v>
      </c>
      <c r="EB17" s="15">
        <f ca="1">EA17*2-IF(EA17*2&gt;=Info!$B$32,Info!$B$32,0)</f>
        <v>12853143492774</v>
      </c>
      <c r="EC17" s="15">
        <f ca="1">EB17*2-IF(EB17*2&gt;=Info!$B$32,Info!$B$32,0)</f>
        <v>25706286985548</v>
      </c>
      <c r="ED17" s="15">
        <f ca="1">EC17*2-IF(EC17*2&gt;=Info!$B$32,Info!$B$32,0)</f>
        <v>51412573971096</v>
      </c>
      <c r="EE17" s="15">
        <f ca="1">ED17*2-IF(ED17*2&gt;=Info!$B$32,Info!$B$32,0)</f>
        <v>102825147942192</v>
      </c>
      <c r="EF17" s="15">
        <f ca="1">EE17*2-IF(EE17*2&gt;=Info!$B$32,Info!$B$32,0)</f>
        <v>86334578370337</v>
      </c>
      <c r="EG17" s="15">
        <f ca="1">EF17*2-IF(EF17*2&gt;=Info!$B$32,Info!$B$32,0)</f>
        <v>53353439226627</v>
      </c>
      <c r="EH17" s="15">
        <f ca="1">EG17*2-IF(EG17*2&gt;=Info!$B$32,Info!$B$32,0)</f>
        <v>106706878453254</v>
      </c>
      <c r="EI17" s="15">
        <f ca="1">EH17*2-IF(EH17*2&gt;=Info!$B$32,Info!$B$32,0)</f>
        <v>94098039392461</v>
      </c>
      <c r="EJ17" s="15">
        <f ca="1">EI17*2-IF(EI17*2&gt;=Info!$B$32,Info!$B$32,0)</f>
        <v>68880361270875</v>
      </c>
      <c r="EK17" s="15">
        <f ca="1">EJ17*2-IF(EJ17*2&gt;=Info!$B$32,Info!$B$32,0)</f>
        <v>18445005027703</v>
      </c>
      <c r="EL17" s="15">
        <f ca="1">EK17*2-IF(EK17*2&gt;=Info!$B$32,Info!$B$32,0)</f>
        <v>36890010055406</v>
      </c>
      <c r="EM17" s="15">
        <f ca="1">EL17*2-IF(EL17*2&gt;=Info!$B$32,Info!$B$32,0)</f>
        <v>73780020110812</v>
      </c>
      <c r="EN17" s="15">
        <f ca="1">EM17*2-IF(EM17*2&gt;=Info!$B$32,Info!$B$32,0)</f>
        <v>28244322707577</v>
      </c>
      <c r="EO17" s="15">
        <f ca="1">EN17*2-IF(EN17*2&gt;=Info!$B$32,Info!$B$32,0)</f>
        <v>56488645415154</v>
      </c>
      <c r="EP17" s="15">
        <f ca="1">EO17*2-IF(EO17*2&gt;=Info!$B$32,Info!$B$32,0)</f>
        <v>112977290830308</v>
      </c>
      <c r="EQ17" s="15">
        <f ca="1">EP17*2-IF(EP17*2&gt;=Info!$B$32,Info!$B$32,0)</f>
        <v>106638864146569</v>
      </c>
      <c r="ER17" s="15">
        <f ca="1">EQ17*2-IF(EQ17*2&gt;=Info!$B$32,Info!$B$32,0)</f>
        <v>93962010779091</v>
      </c>
      <c r="ES17" s="15">
        <f ca="1">ER17*2-IF(ER17*2&gt;=Info!$B$32,Info!$B$32,0)</f>
        <v>68608304044135</v>
      </c>
      <c r="ET17" s="15">
        <f ca="1">ES17*2-IF(ES17*2&gt;=Info!$B$32,Info!$B$32,0)</f>
        <v>17900890574223</v>
      </c>
      <c r="EU17" s="15">
        <f ca="1">ET17*2-IF(ET17*2&gt;=Info!$B$32,Info!$B$32,0)</f>
        <v>35801781148446</v>
      </c>
      <c r="EV17" s="15">
        <f ca="1">EU17*2-IF(EU17*2&gt;=Info!$B$32,Info!$B$32,0)</f>
        <v>71603562296892</v>
      </c>
      <c r="EW17" s="15">
        <f ca="1">EV17*2-IF(EV17*2&gt;=Info!$B$32,Info!$B$32,0)</f>
        <v>23891407079737</v>
      </c>
      <c r="EX17" s="15">
        <f ca="1">EW17*2-IF(EW17*2&gt;=Info!$B$32,Info!$B$32,0)</f>
        <v>47782814159474</v>
      </c>
      <c r="EY17" s="15">
        <f ca="1">EX17*2-IF(EX17*2&gt;=Info!$B$32,Info!$B$32,0)</f>
        <v>95565628318948</v>
      </c>
      <c r="EZ17" s="15">
        <f ca="1">EY17*2-IF(EY17*2&gt;=Info!$B$32,Info!$B$32,0)</f>
        <v>71815539123849</v>
      </c>
      <c r="FA17" s="15">
        <f ca="1">EZ17*2-IF(EZ17*2&gt;=Info!$B$32,Info!$B$32,0)</f>
        <v>24315360733651</v>
      </c>
    </row>
    <row r="18" spans="1:157">
      <c r="A18" s="8">
        <v>15</v>
      </c>
      <c r="B18" s="8">
        <f t="shared" si="101"/>
        <v>32768</v>
      </c>
      <c r="C18" s="8">
        <f ca="1">MOD(MOD(SUMPRODUCT(--ISODD(INT(C17/D$2:K$2)),D18:K18),Info!$B$32)+MOD(SUMPRODUCT(--ISODD(INT(C17/L$2:S$2)),L18:S18),Info!$B$32)+MOD(SUMPRODUCT(--ISODD(INT(C17/T$2:AA$2)),T18:AA18),Info!$B$32)+MOD(SUMPRODUCT(--ISODD(INT(C17/AB$2:AI$2)),AB18:AI18),Info!$B$32)+MOD(SUMPRODUCT(--ISODD(INT(C17/AJ$2:AQ$2)),AJ18:AQ18),Info!$B$32)+MOD(SUMPRODUCT(--ISODD(INT(C17/AR$2:AY$2)),AR18:AY18),Info!$B$32)+MOD(SUMPRODUCT(--ISODD(INT(C17/AZ$2:BA$2)),AZ18:BA18),Info!$B$32),Info!$B$32)</f>
        <v>54812639420241</v>
      </c>
      <c r="D18" s="15">
        <f t="shared" ca="1" si="102"/>
        <v>52776029496243</v>
      </c>
      <c r="E18" s="15">
        <f ca="1">D18*2-IF(D18*2&gt;=Info!$B$32,Info!$B$32,0)</f>
        <v>105552058992486</v>
      </c>
      <c r="F18" s="15">
        <f ca="1">E18*2-IF(E18*2&gt;=Info!$B$32,Info!$B$32,0)</f>
        <v>91788400470925</v>
      </c>
      <c r="G18" s="15">
        <f ca="1">F18*2-IF(F18*2&gt;=Info!$B$32,Info!$B$32,0)</f>
        <v>64261083427803</v>
      </c>
      <c r="H18" s="15">
        <f ca="1">G18*2-IF(G18*2&gt;=Info!$B$32,Info!$B$32,0)</f>
        <v>9206449341559</v>
      </c>
      <c r="I18" s="15">
        <f ca="1">H18*2-IF(H18*2&gt;=Info!$B$32,Info!$B$32,0)</f>
        <v>18412898683118</v>
      </c>
      <c r="J18" s="15">
        <f ca="1">I18*2-IF(I18*2&gt;=Info!$B$32,Info!$B$32,0)</f>
        <v>36825797366236</v>
      </c>
      <c r="K18" s="15">
        <f ca="1">J18*2-IF(J18*2&gt;=Info!$B$32,Info!$B$32,0)</f>
        <v>73651594732472</v>
      </c>
      <c r="L18" s="15">
        <f ca="1">K18*2-IF(K18*2&gt;=Info!$B$32,Info!$B$32,0)</f>
        <v>27987471950897</v>
      </c>
      <c r="M18" s="15">
        <f ca="1">L18*2-IF(L18*2&gt;=Info!$B$32,Info!$B$32,0)</f>
        <v>55974943901794</v>
      </c>
      <c r="N18" s="15">
        <f ca="1">M18*2-IF(M18*2&gt;=Info!$B$32,Info!$B$32,0)</f>
        <v>111949887803588</v>
      </c>
      <c r="O18" s="15">
        <f ca="1">N18*2-IF(N18*2&gt;=Info!$B$32,Info!$B$32,0)</f>
        <v>104584058093129</v>
      </c>
      <c r="P18" s="15">
        <f ca="1">O18*2-IF(O18*2&gt;=Info!$B$32,Info!$B$32,0)</f>
        <v>89852398672211</v>
      </c>
      <c r="Q18" s="15">
        <f ca="1">P18*2-IF(P18*2&gt;=Info!$B$32,Info!$B$32,0)</f>
        <v>60389079830375</v>
      </c>
      <c r="R18" s="15">
        <f ca="1">Q18*2-IF(Q18*2&gt;=Info!$B$32,Info!$B$32,0)</f>
        <v>1462442146703</v>
      </c>
      <c r="S18" s="15">
        <f ca="1">R18*2-IF(R18*2&gt;=Info!$B$32,Info!$B$32,0)</f>
        <v>2924884293406</v>
      </c>
      <c r="T18" s="15">
        <f ca="1">S18*2-IF(S18*2&gt;=Info!$B$32,Info!$B$32,0)</f>
        <v>5849768586812</v>
      </c>
      <c r="U18" s="15">
        <f ca="1">T18*2-IF(T18*2&gt;=Info!$B$32,Info!$B$32,0)</f>
        <v>11699537173624</v>
      </c>
      <c r="V18" s="15">
        <f ca="1">U18*2-IF(U18*2&gt;=Info!$B$32,Info!$B$32,0)</f>
        <v>23399074347248</v>
      </c>
      <c r="W18" s="15">
        <f ca="1">V18*2-IF(V18*2&gt;=Info!$B$32,Info!$B$32,0)</f>
        <v>46798148694496</v>
      </c>
      <c r="X18" s="15">
        <f ca="1">W18*2-IF(W18*2&gt;=Info!$B$32,Info!$B$32,0)</f>
        <v>93596297388992</v>
      </c>
      <c r="Y18" s="15">
        <f ca="1">X18*2-IF(X18*2&gt;=Info!$B$32,Info!$B$32,0)</f>
        <v>67876877263937</v>
      </c>
      <c r="Z18" s="15">
        <f ca="1">Y18*2-IF(Y18*2&gt;=Info!$B$32,Info!$B$32,0)</f>
        <v>16438037013827</v>
      </c>
      <c r="AA18" s="15">
        <f ca="1">Z18*2-IF(Z18*2&gt;=Info!$B$32,Info!$B$32,0)</f>
        <v>32876074027654</v>
      </c>
      <c r="AB18" s="15">
        <f ca="1">AA18*2-IF(AA18*2&gt;=Info!$B$32,Info!$B$32,0)</f>
        <v>65752148055308</v>
      </c>
      <c r="AC18" s="15">
        <f ca="1">AB18*2-IF(AB18*2&gt;=Info!$B$32,Info!$B$32,0)</f>
        <v>12188578596569</v>
      </c>
      <c r="AD18" s="15">
        <f ca="1">AC18*2-IF(AC18*2&gt;=Info!$B$32,Info!$B$32,0)</f>
        <v>24377157193138</v>
      </c>
      <c r="AE18" s="15">
        <f ca="1">AD18*2-IF(AD18*2&gt;=Info!$B$32,Info!$B$32,0)</f>
        <v>48754314386276</v>
      </c>
      <c r="AF18" s="15">
        <f ca="1">AE18*2-IF(AE18*2&gt;=Info!$B$32,Info!$B$32,0)</f>
        <v>97508628772552</v>
      </c>
      <c r="AG18" s="15">
        <f ca="1">AF18*2-IF(AF18*2&gt;=Info!$B$32,Info!$B$32,0)</f>
        <v>75701540031057</v>
      </c>
      <c r="AH18" s="15">
        <f ca="1">AG18*2-IF(AG18*2&gt;=Info!$B$32,Info!$B$32,0)</f>
        <v>32087362548067</v>
      </c>
      <c r="AI18" s="15">
        <f ca="1">AH18*2-IF(AH18*2&gt;=Info!$B$32,Info!$B$32,0)</f>
        <v>64174725096134</v>
      </c>
      <c r="AJ18" s="15">
        <f ca="1">AI18*2-IF(AI18*2&gt;=Info!$B$32,Info!$B$32,0)</f>
        <v>9033732678221</v>
      </c>
      <c r="AK18" s="15">
        <f ca="1">AJ18*2-IF(AJ18*2&gt;=Info!$B$32,Info!$B$32,0)</f>
        <v>18067465356442</v>
      </c>
      <c r="AL18" s="15">
        <f ca="1">AK18*2-IF(AK18*2&gt;=Info!$B$32,Info!$B$32,0)</f>
        <v>36134930712884</v>
      </c>
      <c r="AM18" s="15">
        <f ca="1">AL18*2-IF(AL18*2&gt;=Info!$B$32,Info!$B$32,0)</f>
        <v>72269861425768</v>
      </c>
      <c r="AN18" s="15">
        <f ca="1">AM18*2-IF(AM18*2&gt;=Info!$B$32,Info!$B$32,0)</f>
        <v>25224005337489</v>
      </c>
      <c r="AO18" s="15">
        <f ca="1">AN18*2-IF(AN18*2&gt;=Info!$B$32,Info!$B$32,0)</f>
        <v>50448010674978</v>
      </c>
      <c r="AP18" s="15">
        <f ca="1">AO18*2-IF(AO18*2&gt;=Info!$B$32,Info!$B$32,0)</f>
        <v>100896021349956</v>
      </c>
      <c r="AQ18" s="15">
        <f ca="1">AP18*2-IF(AP18*2&gt;=Info!$B$32,Info!$B$32,0)</f>
        <v>82476325185865</v>
      </c>
      <c r="AR18" s="15">
        <f ca="1">AQ18*2-IF(AQ18*2&gt;=Info!$B$32,Info!$B$32,0)</f>
        <v>45636932857683</v>
      </c>
      <c r="AS18" s="15">
        <f ca="1">AR18*2-IF(AR18*2&gt;=Info!$B$32,Info!$B$32,0)</f>
        <v>91273865715366</v>
      </c>
      <c r="AT18" s="15">
        <f ca="1">AS18*2-IF(AS18*2&gt;=Info!$B$32,Info!$B$32,0)</f>
        <v>63232013916685</v>
      </c>
      <c r="AU18" s="15">
        <f ca="1">AT18*2-IF(AT18*2&gt;=Info!$B$32,Info!$B$32,0)</f>
        <v>7148310319323</v>
      </c>
      <c r="AV18" s="15">
        <f ca="1">AU18*2-IF(AU18*2&gt;=Info!$B$32,Info!$B$32,0)</f>
        <v>14296620638646</v>
      </c>
      <c r="AW18" s="15">
        <f ca="1">AV18*2-IF(AV18*2&gt;=Info!$B$32,Info!$B$32,0)</f>
        <v>28593241277292</v>
      </c>
      <c r="AX18" s="15">
        <f ca="1">AW18*2-IF(AW18*2&gt;=Info!$B$32,Info!$B$32,0)</f>
        <v>57186482554584</v>
      </c>
      <c r="AY18" s="15">
        <f ca="1">AX18*2-IF(AX18*2&gt;=Info!$B$32,Info!$B$32,0)</f>
        <v>114372965109168</v>
      </c>
      <c r="AZ18" s="15">
        <f ca="1">AY18*2-IF(AY18*2&gt;=Info!$B$32,Info!$B$32,0)</f>
        <v>109430212704289</v>
      </c>
      <c r="BA18" s="15">
        <f ca="1">AZ18*2-IF(AZ18*2&gt;=Info!$B$32,Info!$B$32,0)</f>
        <v>99544707894531</v>
      </c>
      <c r="BB18" s="8">
        <f ca="1">MOD(MOD(SUMPRODUCT(--ISODD(INT(BB17/BC$2:BJ$2)),BC18:BJ18),Info!$B$32)+MOD(SUMPRODUCT(--ISODD(INT(BB17/BK$2:BR$2)),BK18:BR18),Info!$B$32)+MOD(SUMPRODUCT(--ISODD(INT(BB17/BS$2:BZ$2)),BS18:BZ18),Info!$B$32)+MOD(SUMPRODUCT(--ISODD(INT(BB17/CA$2:CH$2)),CA18:CH18),Info!$B$32)+MOD(SUMPRODUCT(--ISODD(INT(BB17/CI$2:CP$2)),CI18:CP18),Info!$B$32)+MOD(SUMPRODUCT(--ISODD(INT(BB17/CQ$2:CX$2)),CQ18:CX18),Info!$B$32)+MOD(SUMPRODUCT(--ISODD(INT(BB17/CY$2:CZ$2)),CY18:CZ18),Info!$B$32),Info!$B$32)</f>
        <v>45207007353870</v>
      </c>
      <c r="BC18" s="15">
        <f t="shared" ca="1" si="103"/>
        <v>52776029496242</v>
      </c>
      <c r="BD18" s="15">
        <f ca="1">BC18*2-IF(BC18*2&gt;=Info!$B$32,Info!$B$32,0)</f>
        <v>105552058992484</v>
      </c>
      <c r="BE18" s="15">
        <f ca="1">BD18*2-IF(BD18*2&gt;=Info!$B$32,Info!$B$32,0)</f>
        <v>91788400470921</v>
      </c>
      <c r="BF18" s="15">
        <f ca="1">BE18*2-IF(BE18*2&gt;=Info!$B$32,Info!$B$32,0)</f>
        <v>64261083427795</v>
      </c>
      <c r="BG18" s="15">
        <f ca="1">BF18*2-IF(BF18*2&gt;=Info!$B$32,Info!$B$32,0)</f>
        <v>9206449341543</v>
      </c>
      <c r="BH18" s="15">
        <f ca="1">BG18*2-IF(BG18*2&gt;=Info!$B$32,Info!$B$32,0)</f>
        <v>18412898683086</v>
      </c>
      <c r="BI18" s="15">
        <f ca="1">BH18*2-IF(BH18*2&gt;=Info!$B$32,Info!$B$32,0)</f>
        <v>36825797366172</v>
      </c>
      <c r="BJ18" s="15">
        <f ca="1">BI18*2-IF(BI18*2&gt;=Info!$B$32,Info!$B$32,0)</f>
        <v>73651594732344</v>
      </c>
      <c r="BK18" s="15">
        <f ca="1">BJ18*2-IF(BJ18*2&gt;=Info!$B$32,Info!$B$32,0)</f>
        <v>27987471950641</v>
      </c>
      <c r="BL18" s="15">
        <f ca="1">BK18*2-IF(BK18*2&gt;=Info!$B$32,Info!$B$32,0)</f>
        <v>55974943901282</v>
      </c>
      <c r="BM18" s="15">
        <f ca="1">BL18*2-IF(BL18*2&gt;=Info!$B$32,Info!$B$32,0)</f>
        <v>111949887802564</v>
      </c>
      <c r="BN18" s="15">
        <f ca="1">BM18*2-IF(BM18*2&gt;=Info!$B$32,Info!$B$32,0)</f>
        <v>104584058091081</v>
      </c>
      <c r="BO18" s="15">
        <f ca="1">BN18*2-IF(BN18*2&gt;=Info!$B$32,Info!$B$32,0)</f>
        <v>89852398668115</v>
      </c>
      <c r="BP18" s="15">
        <f ca="1">BO18*2-IF(BO18*2&gt;=Info!$B$32,Info!$B$32,0)</f>
        <v>60389079822183</v>
      </c>
      <c r="BQ18" s="15">
        <f ca="1">BP18*2-IF(BP18*2&gt;=Info!$B$32,Info!$B$32,0)</f>
        <v>1462442130319</v>
      </c>
      <c r="BR18" s="15">
        <f ca="1">BQ18*2-IF(BQ18*2&gt;=Info!$B$32,Info!$B$32,0)</f>
        <v>2924884260638</v>
      </c>
      <c r="BS18" s="15">
        <f ca="1">BR18*2-IF(BR18*2&gt;=Info!$B$32,Info!$B$32,0)</f>
        <v>5849768521276</v>
      </c>
      <c r="BT18" s="15">
        <f ca="1">BS18*2-IF(BS18*2&gt;=Info!$B$32,Info!$B$32,0)</f>
        <v>11699537042552</v>
      </c>
      <c r="BU18" s="15">
        <f ca="1">BT18*2-IF(BT18*2&gt;=Info!$B$32,Info!$B$32,0)</f>
        <v>23399074085104</v>
      </c>
      <c r="BV18" s="15">
        <f ca="1">BU18*2-IF(BU18*2&gt;=Info!$B$32,Info!$B$32,0)</f>
        <v>46798148170208</v>
      </c>
      <c r="BW18" s="15">
        <f ca="1">BV18*2-IF(BV18*2&gt;=Info!$B$32,Info!$B$32,0)</f>
        <v>93596296340416</v>
      </c>
      <c r="BX18" s="15">
        <f ca="1">BW18*2-IF(BW18*2&gt;=Info!$B$32,Info!$B$32,0)</f>
        <v>67876875166785</v>
      </c>
      <c r="BY18" s="15">
        <f ca="1">BX18*2-IF(BX18*2&gt;=Info!$B$32,Info!$B$32,0)</f>
        <v>16438032819523</v>
      </c>
      <c r="BZ18" s="15">
        <f ca="1">BY18*2-IF(BY18*2&gt;=Info!$B$32,Info!$B$32,0)</f>
        <v>32876065639046</v>
      </c>
      <c r="CA18" s="15">
        <f ca="1">BZ18*2-IF(BZ18*2&gt;=Info!$B$32,Info!$B$32,0)</f>
        <v>65752131278092</v>
      </c>
      <c r="CB18" s="15">
        <f ca="1">CA18*2-IF(CA18*2&gt;=Info!$B$32,Info!$B$32,0)</f>
        <v>12188545042137</v>
      </c>
      <c r="CC18" s="15">
        <f ca="1">CB18*2-IF(CB18*2&gt;=Info!$B$32,Info!$B$32,0)</f>
        <v>24377090084274</v>
      </c>
      <c r="CD18" s="15">
        <f ca="1">CC18*2-IF(CC18*2&gt;=Info!$B$32,Info!$B$32,0)</f>
        <v>48754180168548</v>
      </c>
      <c r="CE18" s="15">
        <f ca="1">CD18*2-IF(CD18*2&gt;=Info!$B$32,Info!$B$32,0)</f>
        <v>97508360337096</v>
      </c>
      <c r="CF18" s="15">
        <f ca="1">CE18*2-IF(CE18*2&gt;=Info!$B$32,Info!$B$32,0)</f>
        <v>75701003160145</v>
      </c>
      <c r="CG18" s="15">
        <f ca="1">CF18*2-IF(CF18*2&gt;=Info!$B$32,Info!$B$32,0)</f>
        <v>32086288806243</v>
      </c>
      <c r="CH18" s="15">
        <f ca="1">CG18*2-IF(CG18*2&gt;=Info!$B$32,Info!$B$32,0)</f>
        <v>64172577612486</v>
      </c>
      <c r="CI18" s="15">
        <f ca="1">CH18*2-IF(CH18*2&gt;=Info!$B$32,Info!$B$32,0)</f>
        <v>9029437710925</v>
      </c>
      <c r="CJ18" s="15">
        <f ca="1">CI18*2-IF(CI18*2&gt;=Info!$B$32,Info!$B$32,0)</f>
        <v>18058875421850</v>
      </c>
      <c r="CK18" s="15">
        <f ca="1">CJ18*2-IF(CJ18*2&gt;=Info!$B$32,Info!$B$32,0)</f>
        <v>36117750843700</v>
      </c>
      <c r="CL18" s="15">
        <f ca="1">CK18*2-IF(CK18*2&gt;=Info!$B$32,Info!$B$32,0)</f>
        <v>72235501687400</v>
      </c>
      <c r="CM18" s="15">
        <f ca="1">CL18*2-IF(CL18*2&gt;=Info!$B$32,Info!$B$32,0)</f>
        <v>25155285860753</v>
      </c>
      <c r="CN18" s="15">
        <f ca="1">CM18*2-IF(CM18*2&gt;=Info!$B$32,Info!$B$32,0)</f>
        <v>50310571721506</v>
      </c>
      <c r="CO18" s="15">
        <f ca="1">CN18*2-IF(CN18*2&gt;=Info!$B$32,Info!$B$32,0)</f>
        <v>100621143443012</v>
      </c>
      <c r="CP18" s="15">
        <f ca="1">CO18*2-IF(CO18*2&gt;=Info!$B$32,Info!$B$32,0)</f>
        <v>81926569371977</v>
      </c>
      <c r="CQ18" s="15">
        <f ca="1">CP18*2-IF(CP18*2&gt;=Info!$B$32,Info!$B$32,0)</f>
        <v>44537421229907</v>
      </c>
      <c r="CR18" s="15">
        <f ca="1">CQ18*2-IF(CQ18*2&gt;=Info!$B$32,Info!$B$32,0)</f>
        <v>89074842459814</v>
      </c>
      <c r="CS18" s="15">
        <f ca="1">CR18*2-IF(CR18*2&gt;=Info!$B$32,Info!$B$32,0)</f>
        <v>58833967405581</v>
      </c>
      <c r="CT18" s="15">
        <f ca="1">CS18*2-IF(CS18*2&gt;=Info!$B$32,Info!$B$32,0)</f>
        <v>117667934811162</v>
      </c>
      <c r="CU18" s="15">
        <f ca="1">CT18*2-IF(CT18*2&gt;=Info!$B$32,Info!$B$32,0)</f>
        <v>116020152108277</v>
      </c>
      <c r="CV18" s="15">
        <f ca="1">CU18*2-IF(CU18*2&gt;=Info!$B$32,Info!$B$32,0)</f>
        <v>112724586702507</v>
      </c>
      <c r="CW18" s="15">
        <f ca="1">CV18*2-IF(CV18*2&gt;=Info!$B$32,Info!$B$32,0)</f>
        <v>106133455890967</v>
      </c>
      <c r="CX18" s="15">
        <f ca="1">CW18*2-IF(CW18*2&gt;=Info!$B$32,Info!$B$32,0)</f>
        <v>92951194267887</v>
      </c>
      <c r="CY18" s="15">
        <f ca="1">CX18*2-IF(CX18*2&gt;=Info!$B$32,Info!$B$32,0)</f>
        <v>66586671021727</v>
      </c>
      <c r="CZ18" s="15">
        <f ca="1">CY18*2-IF(CY18*2&gt;=Info!$B$32,Info!$B$32,0)</f>
        <v>13857624529407</v>
      </c>
      <c r="DA18" s="8">
        <f t="shared" si="104"/>
        <v>3104906679</v>
      </c>
      <c r="DB18" s="8">
        <f ca="1">IF(ISODD(DA18),MOD(DB17+MOD(SUMPRODUCT(--ISODD(INT(C18/DD$2:DK$2)),DD18:DK18),Info!$B$32)+MOD(SUMPRODUCT(--ISODD(INT(C18/DL$2:DS$2)),DL18:DS18),Info!$B$32)+MOD(SUMPRODUCT(--ISODD(INT(C18/DT$2:EA$2)),DT18:EA18),Info!$B$32)+MOD(SUMPRODUCT(--ISODD(INT(C18/EB$2:EI$2)),EB18:EI18),Info!$B$32)+MOD(SUMPRODUCT(--ISODD(INT(C18/EJ$2:EQ$2)),EJ18:EQ18),Info!$B$32)+MOD(SUMPRODUCT(--ISODD(INT(C18/ER$2:EY$2)),ER18:EY18),Info!$B$32)+MOD(SUMPRODUCT(--ISODD(INT(C18/EZ$2:FA$2)),EZ18:FA18),Info!$B$32),Info!$B$32),DB17)</f>
        <v>92076521285482</v>
      </c>
      <c r="DC18" s="8">
        <f ca="1">IF(ISODD(DA18),MOD(MOD(SUMPRODUCT(--ISODD(INT(BB18/DD$2:DK$2)),DD18:DK18),Info!$B$32)+MOD(SUMPRODUCT(--ISODD(INT(BB18/DL$2:DS$2)),DL18:DS18),Info!$B$32)+MOD(SUMPRODUCT(--ISODD(INT(BB18/DT$2:EA$2)),DT18:EA18),Info!$B$32)+MOD(SUMPRODUCT(--ISODD(INT(BB18/EB$2:EI$2)),EB18:EI18),Info!$B$32)+MOD(SUMPRODUCT(--ISODD(INT(BB18/EJ$2:EQ$2)),EJ18:EQ18),Info!$B$32)+MOD(SUMPRODUCT(--ISODD(INT(BB18/ER$2:EY$2)),ER18:EY18),Info!$B$32)+MOD(SUMPRODUCT(--ISODD(INT(BB18/EZ$2:FA$2)),EZ18:FA18),Info!$B$32),Info!$B$32),DC17)</f>
        <v>101946220452055</v>
      </c>
      <c r="DD18" s="15">
        <f t="shared" ca="1" si="100"/>
        <v>43884253354081</v>
      </c>
      <c r="DE18" s="15">
        <f ca="1">DD18*2-IF(DD18*2&gt;=Info!$B$32,Info!$B$32,0)</f>
        <v>87768506708162</v>
      </c>
      <c r="DF18" s="15">
        <f ca="1">DE18*2-IF(DE18*2&gt;=Info!$B$32,Info!$B$32,0)</f>
        <v>56221295902277</v>
      </c>
      <c r="DG18" s="15">
        <f ca="1">DF18*2-IF(DF18*2&gt;=Info!$B$32,Info!$B$32,0)</f>
        <v>112442591804554</v>
      </c>
      <c r="DH18" s="15">
        <f ca="1">DG18*2-IF(DG18*2&gt;=Info!$B$32,Info!$B$32,0)</f>
        <v>105569466095061</v>
      </c>
      <c r="DI18" s="15">
        <f ca="1">DH18*2-IF(DH18*2&gt;=Info!$B$32,Info!$B$32,0)</f>
        <v>91823214676075</v>
      </c>
      <c r="DJ18" s="15">
        <f ca="1">DI18*2-IF(DI18*2&gt;=Info!$B$32,Info!$B$32,0)</f>
        <v>64330711838103</v>
      </c>
      <c r="DK18" s="15">
        <f ca="1">DJ18*2-IF(DJ18*2&gt;=Info!$B$32,Info!$B$32,0)</f>
        <v>9345706162159</v>
      </c>
      <c r="DL18" s="15">
        <f ca="1">DK18*2-IF(DK18*2&gt;=Info!$B$32,Info!$B$32,0)</f>
        <v>18691412324318</v>
      </c>
      <c r="DM18" s="15">
        <f ca="1">DL18*2-IF(DL18*2&gt;=Info!$B$32,Info!$B$32,0)</f>
        <v>37382824648636</v>
      </c>
      <c r="DN18" s="15">
        <f ca="1">DM18*2-IF(DM18*2&gt;=Info!$B$32,Info!$B$32,0)</f>
        <v>74765649297272</v>
      </c>
      <c r="DO18" s="15">
        <f ca="1">DN18*2-IF(DN18*2&gt;=Info!$B$32,Info!$B$32,0)</f>
        <v>30215581080497</v>
      </c>
      <c r="DP18" s="15">
        <f ca="1">DO18*2-IF(DO18*2&gt;=Info!$B$32,Info!$B$32,0)</f>
        <v>60431162160994</v>
      </c>
      <c r="DQ18" s="15">
        <f ca="1">DP18*2-IF(DP18*2&gt;=Info!$B$32,Info!$B$32,0)</f>
        <v>1546606807941</v>
      </c>
      <c r="DR18" s="15">
        <f ca="1">DQ18*2-IF(DQ18*2&gt;=Info!$B$32,Info!$B$32,0)</f>
        <v>3093213615882</v>
      </c>
      <c r="DS18" s="15">
        <f ca="1">DR18*2-IF(DR18*2&gt;=Info!$B$32,Info!$B$32,0)</f>
        <v>6186427231764</v>
      </c>
      <c r="DT18" s="15">
        <f ca="1">DS18*2-IF(DS18*2&gt;=Info!$B$32,Info!$B$32,0)</f>
        <v>12372854463528</v>
      </c>
      <c r="DU18" s="15">
        <f ca="1">DT18*2-IF(DT18*2&gt;=Info!$B$32,Info!$B$32,0)</f>
        <v>24745708927056</v>
      </c>
      <c r="DV18" s="15">
        <f ca="1">DU18*2-IF(DU18*2&gt;=Info!$B$32,Info!$B$32,0)</f>
        <v>49491417854112</v>
      </c>
      <c r="DW18" s="15">
        <f ca="1">DV18*2-IF(DV18*2&gt;=Info!$B$32,Info!$B$32,0)</f>
        <v>98982835708224</v>
      </c>
      <c r="DX18" s="15">
        <f ca="1">DW18*2-IF(DW18*2&gt;=Info!$B$32,Info!$B$32,0)</f>
        <v>78649953902401</v>
      </c>
      <c r="DY18" s="15">
        <f ca="1">DX18*2-IF(DX18*2&gt;=Info!$B$32,Info!$B$32,0)</f>
        <v>37984190290755</v>
      </c>
      <c r="DZ18" s="15">
        <f ca="1">DY18*2-IF(DY18*2&gt;=Info!$B$32,Info!$B$32,0)</f>
        <v>75968380581510</v>
      </c>
      <c r="EA18" s="15">
        <f ca="1">DZ18*2-IF(DZ18*2&gt;=Info!$B$32,Info!$B$32,0)</f>
        <v>32621043648973</v>
      </c>
      <c r="EB18" s="15">
        <f ca="1">EA18*2-IF(EA18*2&gt;=Info!$B$32,Info!$B$32,0)</f>
        <v>65242087297946</v>
      </c>
      <c r="EC18" s="15">
        <f ca="1">EB18*2-IF(EB18*2&gt;=Info!$B$32,Info!$B$32,0)</f>
        <v>11168457081845</v>
      </c>
      <c r="ED18" s="15">
        <f ca="1">EC18*2-IF(EC18*2&gt;=Info!$B$32,Info!$B$32,0)</f>
        <v>22336914163690</v>
      </c>
      <c r="EE18" s="15">
        <f ca="1">ED18*2-IF(ED18*2&gt;=Info!$B$32,Info!$B$32,0)</f>
        <v>44673828327380</v>
      </c>
      <c r="EF18" s="15">
        <f ca="1">EE18*2-IF(EE18*2&gt;=Info!$B$32,Info!$B$32,0)</f>
        <v>89347656654760</v>
      </c>
      <c r="EG18" s="15">
        <f ca="1">EF18*2-IF(EF18*2&gt;=Info!$B$32,Info!$B$32,0)</f>
        <v>59379595795473</v>
      </c>
      <c r="EH18" s="15">
        <f ca="1">EG18*2-IF(EG18*2&gt;=Info!$B$32,Info!$B$32,0)</f>
        <v>118759191590946</v>
      </c>
      <c r="EI18" s="15">
        <f ca="1">EH18*2-IF(EH18*2&gt;=Info!$B$32,Info!$B$32,0)</f>
        <v>118202665667845</v>
      </c>
      <c r="EJ18" s="15">
        <f ca="1">EI18*2-IF(EI18*2&gt;=Info!$B$32,Info!$B$32,0)</f>
        <v>117089613821643</v>
      </c>
      <c r="EK18" s="15">
        <f ca="1">EJ18*2-IF(EJ18*2&gt;=Info!$B$32,Info!$B$32,0)</f>
        <v>114863510129239</v>
      </c>
      <c r="EL18" s="15">
        <f ca="1">EK18*2-IF(EK18*2&gt;=Info!$B$32,Info!$B$32,0)</f>
        <v>110411302744431</v>
      </c>
      <c r="EM18" s="15">
        <f ca="1">EL18*2-IF(EL18*2&gt;=Info!$B$32,Info!$B$32,0)</f>
        <v>101506887974815</v>
      </c>
      <c r="EN18" s="15">
        <f ca="1">EM18*2-IF(EM18*2&gt;=Info!$B$32,Info!$B$32,0)</f>
        <v>83698058435583</v>
      </c>
      <c r="EO18" s="15">
        <f ca="1">EN18*2-IF(EN18*2&gt;=Info!$B$32,Info!$B$32,0)</f>
        <v>48080399357119</v>
      </c>
      <c r="EP18" s="15">
        <f ca="1">EO18*2-IF(EO18*2&gt;=Info!$B$32,Info!$B$32,0)</f>
        <v>96160798714238</v>
      </c>
      <c r="EQ18" s="15">
        <f ca="1">EP18*2-IF(EP18*2&gt;=Info!$B$32,Info!$B$32,0)</f>
        <v>73005879914429</v>
      </c>
      <c r="ER18" s="15">
        <f ca="1">EQ18*2-IF(EQ18*2&gt;=Info!$B$32,Info!$B$32,0)</f>
        <v>26696042314811</v>
      </c>
      <c r="ES18" s="15">
        <f ca="1">ER18*2-IF(ER18*2&gt;=Info!$B$32,Info!$B$32,0)</f>
        <v>53392084629622</v>
      </c>
      <c r="ET18" s="15">
        <f ca="1">ES18*2-IF(ES18*2&gt;=Info!$B$32,Info!$B$32,0)</f>
        <v>106784169259244</v>
      </c>
      <c r="EU18" s="15">
        <f ca="1">ET18*2-IF(ET18*2&gt;=Info!$B$32,Info!$B$32,0)</f>
        <v>94252621004441</v>
      </c>
      <c r="EV18" s="15">
        <f ca="1">EU18*2-IF(EU18*2&gt;=Info!$B$32,Info!$B$32,0)</f>
        <v>69189524494835</v>
      </c>
      <c r="EW18" s="15">
        <f ca="1">EV18*2-IF(EV18*2&gt;=Info!$B$32,Info!$B$32,0)</f>
        <v>19063331475623</v>
      </c>
      <c r="EX18" s="15">
        <f ca="1">EW18*2-IF(EW18*2&gt;=Info!$B$32,Info!$B$32,0)</f>
        <v>38126662951246</v>
      </c>
      <c r="EY18" s="15">
        <f ca="1">EX18*2-IF(EX18*2&gt;=Info!$B$32,Info!$B$32,0)</f>
        <v>76253325902492</v>
      </c>
      <c r="EZ18" s="15">
        <f ca="1">EY18*2-IF(EY18*2&gt;=Info!$B$32,Info!$B$32,0)</f>
        <v>33190934290937</v>
      </c>
      <c r="FA18" s="15">
        <f ca="1">EZ18*2-IF(EZ18*2&gt;=Info!$B$32,Info!$B$32,0)</f>
        <v>66381868581874</v>
      </c>
    </row>
    <row r="19" spans="1:157">
      <c r="A19" s="8">
        <v>16</v>
      </c>
      <c r="B19" s="8">
        <f t="shared" si="101"/>
        <v>65536</v>
      </c>
      <c r="C19" s="8">
        <f ca="1">MOD(MOD(SUMPRODUCT(--ISODD(INT(C18/D$2:K$2)),D19:K19),Info!$B$32)+MOD(SUMPRODUCT(--ISODD(INT(C18/L$2:S$2)),L19:S19),Info!$B$32)+MOD(SUMPRODUCT(--ISODD(INT(C18/T$2:AA$2)),T19:AA19),Info!$B$32)+MOD(SUMPRODUCT(--ISODD(INT(C18/AB$2:AI$2)),AB19:AI19),Info!$B$32)+MOD(SUMPRODUCT(--ISODD(INT(C18/AJ$2:AQ$2)),AJ19:AQ19),Info!$B$32)+MOD(SUMPRODUCT(--ISODD(INT(C18/AR$2:AY$2)),AR19:AY19),Info!$B$32)+MOD(SUMPRODUCT(--ISODD(INT(C18/AZ$2:BA$2)),AZ19:BA19),Info!$B$32),Info!$B$32)</f>
        <v>26805481653731</v>
      </c>
      <c r="D19" s="15">
        <f t="shared" ca="1" si="102"/>
        <v>45207007353871</v>
      </c>
      <c r="E19" s="15">
        <f ca="1">D19*2-IF(D19*2&gt;=Info!$B$32,Info!$B$32,0)</f>
        <v>90414014707742</v>
      </c>
      <c r="F19" s="15">
        <f ca="1">E19*2-IF(E19*2&gt;=Info!$B$32,Info!$B$32,0)</f>
        <v>61512311901437</v>
      </c>
      <c r="G19" s="15">
        <f ca="1">F19*2-IF(F19*2&gt;=Info!$B$32,Info!$B$32,0)</f>
        <v>3708906288827</v>
      </c>
      <c r="H19" s="15">
        <f ca="1">G19*2-IF(G19*2&gt;=Info!$B$32,Info!$B$32,0)</f>
        <v>7417812577654</v>
      </c>
      <c r="I19" s="15">
        <f ca="1">H19*2-IF(H19*2&gt;=Info!$B$32,Info!$B$32,0)</f>
        <v>14835625155308</v>
      </c>
      <c r="J19" s="15">
        <f ca="1">I19*2-IF(I19*2&gt;=Info!$B$32,Info!$B$32,0)</f>
        <v>29671250310616</v>
      </c>
      <c r="K19" s="15">
        <f ca="1">J19*2-IF(J19*2&gt;=Info!$B$32,Info!$B$32,0)</f>
        <v>59342500621232</v>
      </c>
      <c r="L19" s="15">
        <f ca="1">K19*2-IF(K19*2&gt;=Info!$B$32,Info!$B$32,0)</f>
        <v>118685001242464</v>
      </c>
      <c r="M19" s="15">
        <f ca="1">L19*2-IF(L19*2&gt;=Info!$B$32,Info!$B$32,0)</f>
        <v>118054284970881</v>
      </c>
      <c r="N19" s="15">
        <f ca="1">M19*2-IF(M19*2&gt;=Info!$B$32,Info!$B$32,0)</f>
        <v>116792852427715</v>
      </c>
      <c r="O19" s="15">
        <f ca="1">N19*2-IF(N19*2&gt;=Info!$B$32,Info!$B$32,0)</f>
        <v>114269987341383</v>
      </c>
      <c r="P19" s="15">
        <f ca="1">O19*2-IF(O19*2&gt;=Info!$B$32,Info!$B$32,0)</f>
        <v>109224257168719</v>
      </c>
      <c r="Q19" s="15">
        <f ca="1">P19*2-IF(P19*2&gt;=Info!$B$32,Info!$B$32,0)</f>
        <v>99132796823391</v>
      </c>
      <c r="R19" s="15">
        <f ca="1">Q19*2-IF(Q19*2&gt;=Info!$B$32,Info!$B$32,0)</f>
        <v>78949876132735</v>
      </c>
      <c r="S19" s="15">
        <f ca="1">R19*2-IF(R19*2&gt;=Info!$B$32,Info!$B$32,0)</f>
        <v>38584034751423</v>
      </c>
      <c r="T19" s="15">
        <f ca="1">S19*2-IF(S19*2&gt;=Info!$B$32,Info!$B$32,0)</f>
        <v>77168069502846</v>
      </c>
      <c r="U19" s="15">
        <f ca="1">T19*2-IF(T19*2&gt;=Info!$B$32,Info!$B$32,0)</f>
        <v>35020421491645</v>
      </c>
      <c r="V19" s="15">
        <f ca="1">U19*2-IF(U19*2&gt;=Info!$B$32,Info!$B$32,0)</f>
        <v>70040842983290</v>
      </c>
      <c r="W19" s="15">
        <f ca="1">V19*2-IF(V19*2&gt;=Info!$B$32,Info!$B$32,0)</f>
        <v>20765968452533</v>
      </c>
      <c r="X19" s="15">
        <f ca="1">W19*2-IF(W19*2&gt;=Info!$B$32,Info!$B$32,0)</f>
        <v>41531936905066</v>
      </c>
      <c r="Y19" s="15">
        <f ca="1">X19*2-IF(X19*2&gt;=Info!$B$32,Info!$B$32,0)</f>
        <v>83063873810132</v>
      </c>
      <c r="Z19" s="15">
        <f ca="1">Y19*2-IF(Y19*2&gt;=Info!$B$32,Info!$B$32,0)</f>
        <v>46812030106217</v>
      </c>
      <c r="AA19" s="15">
        <f ca="1">Z19*2-IF(Z19*2&gt;=Info!$B$32,Info!$B$32,0)</f>
        <v>93624060212434</v>
      </c>
      <c r="AB19" s="15">
        <f ca="1">AA19*2-IF(AA19*2&gt;=Info!$B$32,Info!$B$32,0)</f>
        <v>67932402910821</v>
      </c>
      <c r="AC19" s="15">
        <f ca="1">AB19*2-IF(AB19*2&gt;=Info!$B$32,Info!$B$32,0)</f>
        <v>16549088307595</v>
      </c>
      <c r="AD19" s="15">
        <f ca="1">AC19*2-IF(AC19*2&gt;=Info!$B$32,Info!$B$32,0)</f>
        <v>33098176615190</v>
      </c>
      <c r="AE19" s="15">
        <f ca="1">AD19*2-IF(AD19*2&gt;=Info!$B$32,Info!$B$32,0)</f>
        <v>66196353230380</v>
      </c>
      <c r="AF19" s="15">
        <f ca="1">AE19*2-IF(AE19*2&gt;=Info!$B$32,Info!$B$32,0)</f>
        <v>13076988946713</v>
      </c>
      <c r="AG19" s="15">
        <f ca="1">AF19*2-IF(AF19*2&gt;=Info!$B$32,Info!$B$32,0)</f>
        <v>26153977893426</v>
      </c>
      <c r="AH19" s="15">
        <f ca="1">AG19*2-IF(AG19*2&gt;=Info!$B$32,Info!$B$32,0)</f>
        <v>52307955786852</v>
      </c>
      <c r="AI19" s="15">
        <f ca="1">AH19*2-IF(AH19*2&gt;=Info!$B$32,Info!$B$32,0)</f>
        <v>104615911573704</v>
      </c>
      <c r="AJ19" s="15">
        <f ca="1">AI19*2-IF(AI19*2&gt;=Info!$B$32,Info!$B$32,0)</f>
        <v>89916105633361</v>
      </c>
      <c r="AK19" s="15">
        <f ca="1">AJ19*2-IF(AJ19*2&gt;=Info!$B$32,Info!$B$32,0)</f>
        <v>60516493752675</v>
      </c>
      <c r="AL19" s="15">
        <f ca="1">AK19*2-IF(AK19*2&gt;=Info!$B$32,Info!$B$32,0)</f>
        <v>1717269991303</v>
      </c>
      <c r="AM19" s="15">
        <f ca="1">AL19*2-IF(AL19*2&gt;=Info!$B$32,Info!$B$32,0)</f>
        <v>3434539982606</v>
      </c>
      <c r="AN19" s="15">
        <f ca="1">AM19*2-IF(AM19*2&gt;=Info!$B$32,Info!$B$32,0)</f>
        <v>6869079965212</v>
      </c>
      <c r="AO19" s="15">
        <f ca="1">AN19*2-IF(AN19*2&gt;=Info!$B$32,Info!$B$32,0)</f>
        <v>13738159930424</v>
      </c>
      <c r="AP19" s="15">
        <f ca="1">AO19*2-IF(AO19*2&gt;=Info!$B$32,Info!$B$32,0)</f>
        <v>27476319860848</v>
      </c>
      <c r="AQ19" s="15">
        <f ca="1">AP19*2-IF(AP19*2&gt;=Info!$B$32,Info!$B$32,0)</f>
        <v>54952639721696</v>
      </c>
      <c r="AR19" s="15">
        <f ca="1">AQ19*2-IF(AQ19*2&gt;=Info!$B$32,Info!$B$32,0)</f>
        <v>109905279443392</v>
      </c>
      <c r="AS19" s="15">
        <f ca="1">AR19*2-IF(AR19*2&gt;=Info!$B$32,Info!$B$32,0)</f>
        <v>100494841372737</v>
      </c>
      <c r="AT19" s="15">
        <f ca="1">AS19*2-IF(AS19*2&gt;=Info!$B$32,Info!$B$32,0)</f>
        <v>81673965231427</v>
      </c>
      <c r="AU19" s="15">
        <f ca="1">AT19*2-IF(AT19*2&gt;=Info!$B$32,Info!$B$32,0)</f>
        <v>44032212948807</v>
      </c>
      <c r="AV19" s="15">
        <f ca="1">AU19*2-IF(AU19*2&gt;=Info!$B$32,Info!$B$32,0)</f>
        <v>88064425897614</v>
      </c>
      <c r="AW19" s="15">
        <f ca="1">AV19*2-IF(AV19*2&gt;=Info!$B$32,Info!$B$32,0)</f>
        <v>56813134281181</v>
      </c>
      <c r="AX19" s="15">
        <f ca="1">AW19*2-IF(AW19*2&gt;=Info!$B$32,Info!$B$32,0)</f>
        <v>113626268562362</v>
      </c>
      <c r="AY19" s="15">
        <f ca="1">AX19*2-IF(AX19*2&gt;=Info!$B$32,Info!$B$32,0)</f>
        <v>107936819610677</v>
      </c>
      <c r="AZ19" s="15">
        <f ca="1">AY19*2-IF(AY19*2&gt;=Info!$B$32,Info!$B$32,0)</f>
        <v>96557921707307</v>
      </c>
      <c r="BA19" s="15">
        <f ca="1">AZ19*2-IF(AZ19*2&gt;=Info!$B$32,Info!$B$32,0)</f>
        <v>73800125900567</v>
      </c>
      <c r="BB19" s="8">
        <f ca="1">MOD(MOD(SUMPRODUCT(--ISODD(INT(BB18/BC$2:BJ$2)),BC19:BJ19),Info!$B$32)+MOD(SUMPRODUCT(--ISODD(INT(BB18/BK$2:BR$2)),BK19:BR19),Info!$B$32)+MOD(SUMPRODUCT(--ISODD(INT(BB18/BS$2:BZ$2)),BS19:BZ19),Info!$B$32)+MOD(SUMPRODUCT(--ISODD(INT(BB18/CA$2:CH$2)),CA19:CH19),Info!$B$32)+MOD(SUMPRODUCT(--ISODD(INT(BB18/CI$2:CP$2)),CI19:CP19),Info!$B$32)+MOD(SUMPRODUCT(--ISODD(INT(BB18/CQ$2:CX$2)),CQ19:CX19),Info!$B$32)+MOD(SUMPRODUCT(--ISODD(INT(BB18/CY$2:CZ$2)),CY19:CZ19),Info!$B$32),Info!$B$32)</f>
        <v>35185198001035</v>
      </c>
      <c r="BC19" s="15">
        <f t="shared" ca="1" si="103"/>
        <v>45207007353870</v>
      </c>
      <c r="BD19" s="15">
        <f ca="1">BC19*2-IF(BC19*2&gt;=Info!$B$32,Info!$B$32,0)</f>
        <v>90414014707740</v>
      </c>
      <c r="BE19" s="15">
        <f ca="1">BD19*2-IF(BD19*2&gt;=Info!$B$32,Info!$B$32,0)</f>
        <v>61512311901433</v>
      </c>
      <c r="BF19" s="15">
        <f ca="1">BE19*2-IF(BE19*2&gt;=Info!$B$32,Info!$B$32,0)</f>
        <v>3708906288819</v>
      </c>
      <c r="BG19" s="15">
        <f ca="1">BF19*2-IF(BF19*2&gt;=Info!$B$32,Info!$B$32,0)</f>
        <v>7417812577638</v>
      </c>
      <c r="BH19" s="15">
        <f ca="1">BG19*2-IF(BG19*2&gt;=Info!$B$32,Info!$B$32,0)</f>
        <v>14835625155276</v>
      </c>
      <c r="BI19" s="15">
        <f ca="1">BH19*2-IF(BH19*2&gt;=Info!$B$32,Info!$B$32,0)</f>
        <v>29671250310552</v>
      </c>
      <c r="BJ19" s="15">
        <f ca="1">BI19*2-IF(BI19*2&gt;=Info!$B$32,Info!$B$32,0)</f>
        <v>59342500621104</v>
      </c>
      <c r="BK19" s="15">
        <f ca="1">BJ19*2-IF(BJ19*2&gt;=Info!$B$32,Info!$B$32,0)</f>
        <v>118685001242208</v>
      </c>
      <c r="BL19" s="15">
        <f ca="1">BK19*2-IF(BK19*2&gt;=Info!$B$32,Info!$B$32,0)</f>
        <v>118054284970369</v>
      </c>
      <c r="BM19" s="15">
        <f ca="1">BL19*2-IF(BL19*2&gt;=Info!$B$32,Info!$B$32,0)</f>
        <v>116792852426691</v>
      </c>
      <c r="BN19" s="15">
        <f ca="1">BM19*2-IF(BM19*2&gt;=Info!$B$32,Info!$B$32,0)</f>
        <v>114269987339335</v>
      </c>
      <c r="BO19" s="15">
        <f ca="1">BN19*2-IF(BN19*2&gt;=Info!$B$32,Info!$B$32,0)</f>
        <v>109224257164623</v>
      </c>
      <c r="BP19" s="15">
        <f ca="1">BO19*2-IF(BO19*2&gt;=Info!$B$32,Info!$B$32,0)</f>
        <v>99132796815199</v>
      </c>
      <c r="BQ19" s="15">
        <f ca="1">BP19*2-IF(BP19*2&gt;=Info!$B$32,Info!$B$32,0)</f>
        <v>78949876116351</v>
      </c>
      <c r="BR19" s="15">
        <f ca="1">BQ19*2-IF(BQ19*2&gt;=Info!$B$32,Info!$B$32,0)</f>
        <v>38584034718655</v>
      </c>
      <c r="BS19" s="15">
        <f ca="1">BR19*2-IF(BR19*2&gt;=Info!$B$32,Info!$B$32,0)</f>
        <v>77168069437310</v>
      </c>
      <c r="BT19" s="15">
        <f ca="1">BS19*2-IF(BS19*2&gt;=Info!$B$32,Info!$B$32,0)</f>
        <v>35020421360573</v>
      </c>
      <c r="BU19" s="15">
        <f ca="1">BT19*2-IF(BT19*2&gt;=Info!$B$32,Info!$B$32,0)</f>
        <v>70040842721146</v>
      </c>
      <c r="BV19" s="15">
        <f ca="1">BU19*2-IF(BU19*2&gt;=Info!$B$32,Info!$B$32,0)</f>
        <v>20765967928245</v>
      </c>
      <c r="BW19" s="15">
        <f ca="1">BV19*2-IF(BV19*2&gt;=Info!$B$32,Info!$B$32,0)</f>
        <v>41531935856490</v>
      </c>
      <c r="BX19" s="15">
        <f ca="1">BW19*2-IF(BW19*2&gt;=Info!$B$32,Info!$B$32,0)</f>
        <v>83063871712980</v>
      </c>
      <c r="BY19" s="15">
        <f ca="1">BX19*2-IF(BX19*2&gt;=Info!$B$32,Info!$B$32,0)</f>
        <v>46812025911913</v>
      </c>
      <c r="BZ19" s="15">
        <f ca="1">BY19*2-IF(BY19*2&gt;=Info!$B$32,Info!$B$32,0)</f>
        <v>93624051823826</v>
      </c>
      <c r="CA19" s="15">
        <f ca="1">BZ19*2-IF(BZ19*2&gt;=Info!$B$32,Info!$B$32,0)</f>
        <v>67932386133605</v>
      </c>
      <c r="CB19" s="15">
        <f ca="1">CA19*2-IF(CA19*2&gt;=Info!$B$32,Info!$B$32,0)</f>
        <v>16549054753163</v>
      </c>
      <c r="CC19" s="15">
        <f ca="1">CB19*2-IF(CB19*2&gt;=Info!$B$32,Info!$B$32,0)</f>
        <v>33098109506326</v>
      </c>
      <c r="CD19" s="15">
        <f ca="1">CC19*2-IF(CC19*2&gt;=Info!$B$32,Info!$B$32,0)</f>
        <v>66196219012652</v>
      </c>
      <c r="CE19" s="15">
        <f ca="1">CD19*2-IF(CD19*2&gt;=Info!$B$32,Info!$B$32,0)</f>
        <v>13076720511257</v>
      </c>
      <c r="CF19" s="15">
        <f ca="1">CE19*2-IF(CE19*2&gt;=Info!$B$32,Info!$B$32,0)</f>
        <v>26153441022514</v>
      </c>
      <c r="CG19" s="15">
        <f ca="1">CF19*2-IF(CF19*2&gt;=Info!$B$32,Info!$B$32,0)</f>
        <v>52306882045028</v>
      </c>
      <c r="CH19" s="15">
        <f ca="1">CG19*2-IF(CG19*2&gt;=Info!$B$32,Info!$B$32,0)</f>
        <v>104613764090056</v>
      </c>
      <c r="CI19" s="15">
        <f ca="1">CH19*2-IF(CH19*2&gt;=Info!$B$32,Info!$B$32,0)</f>
        <v>89911810666065</v>
      </c>
      <c r="CJ19" s="15">
        <f ca="1">CI19*2-IF(CI19*2&gt;=Info!$B$32,Info!$B$32,0)</f>
        <v>60507903818083</v>
      </c>
      <c r="CK19" s="15">
        <f ca="1">CJ19*2-IF(CJ19*2&gt;=Info!$B$32,Info!$B$32,0)</f>
        <v>1700090122119</v>
      </c>
      <c r="CL19" s="15">
        <f ca="1">CK19*2-IF(CK19*2&gt;=Info!$B$32,Info!$B$32,0)</f>
        <v>3400180244238</v>
      </c>
      <c r="CM19" s="15">
        <f ca="1">CL19*2-IF(CL19*2&gt;=Info!$B$32,Info!$B$32,0)</f>
        <v>6800360488476</v>
      </c>
      <c r="CN19" s="15">
        <f ca="1">CM19*2-IF(CM19*2&gt;=Info!$B$32,Info!$B$32,0)</f>
        <v>13600720976952</v>
      </c>
      <c r="CO19" s="15">
        <f ca="1">CN19*2-IF(CN19*2&gt;=Info!$B$32,Info!$B$32,0)</f>
        <v>27201441953904</v>
      </c>
      <c r="CP19" s="15">
        <f ca="1">CO19*2-IF(CO19*2&gt;=Info!$B$32,Info!$B$32,0)</f>
        <v>54402883907808</v>
      </c>
      <c r="CQ19" s="15">
        <f ca="1">CP19*2-IF(CP19*2&gt;=Info!$B$32,Info!$B$32,0)</f>
        <v>108805767815616</v>
      </c>
      <c r="CR19" s="15">
        <f ca="1">CQ19*2-IF(CQ19*2&gt;=Info!$B$32,Info!$B$32,0)</f>
        <v>98295818117185</v>
      </c>
      <c r="CS19" s="15">
        <f ca="1">CR19*2-IF(CR19*2&gt;=Info!$B$32,Info!$B$32,0)</f>
        <v>77275918720323</v>
      </c>
      <c r="CT19" s="15">
        <f ca="1">CS19*2-IF(CS19*2&gt;=Info!$B$32,Info!$B$32,0)</f>
        <v>35236119926599</v>
      </c>
      <c r="CU19" s="15">
        <f ca="1">CT19*2-IF(CT19*2&gt;=Info!$B$32,Info!$B$32,0)</f>
        <v>70472239853198</v>
      </c>
      <c r="CV19" s="15">
        <f ca="1">CU19*2-IF(CU19*2&gt;=Info!$B$32,Info!$B$32,0)</f>
        <v>21628762192349</v>
      </c>
      <c r="CW19" s="15">
        <f ca="1">CV19*2-IF(CV19*2&gt;=Info!$B$32,Info!$B$32,0)</f>
        <v>43257524384698</v>
      </c>
      <c r="CX19" s="15">
        <f ca="1">CW19*2-IF(CW19*2&gt;=Info!$B$32,Info!$B$32,0)</f>
        <v>86515048769396</v>
      </c>
      <c r="CY19" s="15">
        <f ca="1">CX19*2-IF(CX19*2&gt;=Info!$B$32,Info!$B$32,0)</f>
        <v>53714380024745</v>
      </c>
      <c r="CZ19" s="15">
        <f ca="1">CY19*2-IF(CY19*2&gt;=Info!$B$32,Info!$B$32,0)</f>
        <v>107428760049490</v>
      </c>
      <c r="DA19" s="8">
        <f t="shared" si="104"/>
        <v>1552453339</v>
      </c>
      <c r="DB19" s="8">
        <f ca="1">IF(ISODD(DA19),MOD(DB18+MOD(SUMPRODUCT(--ISODD(INT(C19/DD$2:DK$2)),DD19:DK19),Info!$B$32)+MOD(SUMPRODUCT(--ISODD(INT(C19/DL$2:DS$2)),DL19:DS19),Info!$B$32)+MOD(SUMPRODUCT(--ISODD(INT(C19/DT$2:EA$2)),DT19:EA19),Info!$B$32)+MOD(SUMPRODUCT(--ISODD(INT(C19/EB$2:EI$2)),EB19:EI19),Info!$B$32)+MOD(SUMPRODUCT(--ISODD(INT(C19/EJ$2:EQ$2)),EJ19:EQ19),Info!$B$32)+MOD(SUMPRODUCT(--ISODD(INT(C19/ER$2:EY$2)),ER19:EY19),Info!$B$32)+MOD(SUMPRODUCT(--ISODD(INT(C19/EZ$2:FA$2)),EZ19:FA19),Info!$B$32),Info!$B$32),DB18)</f>
        <v>116029710248886</v>
      </c>
      <c r="DC19" s="8">
        <f ca="1">IF(ISODD(DA19),MOD(MOD(SUMPRODUCT(--ISODD(INT(BB19/DD$2:DK$2)),DD19:DK19),Info!$B$32)+MOD(SUMPRODUCT(--ISODD(INT(BB19/DL$2:DS$2)),DL19:DS19),Info!$B$32)+MOD(SUMPRODUCT(--ISODD(INT(BB19/DT$2:EA$2)),DT19:EA19),Info!$B$32)+MOD(SUMPRODUCT(--ISODD(INT(BB19/EB$2:EI$2)),EB19:EI19),Info!$B$32)+MOD(SUMPRODUCT(--ISODD(INT(BB19/EJ$2:EQ$2)),EJ19:EQ19),Info!$B$32)+MOD(SUMPRODUCT(--ISODD(INT(BB19/ER$2:EY$2)),ER19:EY19),Info!$B$32)+MOD(SUMPRODUCT(--ISODD(INT(BB19/EZ$2:FA$2)),EZ19:FA19),Info!$B$32),Info!$B$32),DC18)</f>
        <v>102142501203071</v>
      </c>
      <c r="DD19" s="15">
        <f t="shared" ca="1" si="100"/>
        <v>101946220452055</v>
      </c>
      <c r="DE19" s="15">
        <f ca="1">DD19*2-IF(DD19*2&gt;=Info!$B$32,Info!$B$32,0)</f>
        <v>84576723390063</v>
      </c>
      <c r="DF19" s="15">
        <f ca="1">DE19*2-IF(DE19*2&gt;=Info!$B$32,Info!$B$32,0)</f>
        <v>49837729266079</v>
      </c>
      <c r="DG19" s="15">
        <f ca="1">DF19*2-IF(DF19*2&gt;=Info!$B$32,Info!$B$32,0)</f>
        <v>99675458532158</v>
      </c>
      <c r="DH19" s="15">
        <f ca="1">DG19*2-IF(DG19*2&gt;=Info!$B$32,Info!$B$32,0)</f>
        <v>80035199550269</v>
      </c>
      <c r="DI19" s="15">
        <f ca="1">DH19*2-IF(DH19*2&gt;=Info!$B$32,Info!$B$32,0)</f>
        <v>40754681586491</v>
      </c>
      <c r="DJ19" s="15">
        <f ca="1">DI19*2-IF(DI19*2&gt;=Info!$B$32,Info!$B$32,0)</f>
        <v>81509363172982</v>
      </c>
      <c r="DK19" s="15">
        <f ca="1">DJ19*2-IF(DJ19*2&gt;=Info!$B$32,Info!$B$32,0)</f>
        <v>43703008831917</v>
      </c>
      <c r="DL19" s="15">
        <f ca="1">DK19*2-IF(DK19*2&gt;=Info!$B$32,Info!$B$32,0)</f>
        <v>87406017663834</v>
      </c>
      <c r="DM19" s="15">
        <f ca="1">DL19*2-IF(DL19*2&gt;=Info!$B$32,Info!$B$32,0)</f>
        <v>55496317813621</v>
      </c>
      <c r="DN19" s="15">
        <f ca="1">DM19*2-IF(DM19*2&gt;=Info!$B$32,Info!$B$32,0)</f>
        <v>110992635627242</v>
      </c>
      <c r="DO19" s="15">
        <f ca="1">DN19*2-IF(DN19*2&gt;=Info!$B$32,Info!$B$32,0)</f>
        <v>102669553740437</v>
      </c>
      <c r="DP19" s="15">
        <f ca="1">DO19*2-IF(DO19*2&gt;=Info!$B$32,Info!$B$32,0)</f>
        <v>86023389966827</v>
      </c>
      <c r="DQ19" s="15">
        <f ca="1">DP19*2-IF(DP19*2&gt;=Info!$B$32,Info!$B$32,0)</f>
        <v>52731062419607</v>
      </c>
      <c r="DR19" s="15">
        <f ca="1">DQ19*2-IF(DQ19*2&gt;=Info!$B$32,Info!$B$32,0)</f>
        <v>105462124839214</v>
      </c>
      <c r="DS19" s="15">
        <f ca="1">DR19*2-IF(DR19*2&gt;=Info!$B$32,Info!$B$32,0)</f>
        <v>91608532164381</v>
      </c>
      <c r="DT19" s="15">
        <f ca="1">DS19*2-IF(DS19*2&gt;=Info!$B$32,Info!$B$32,0)</f>
        <v>63901346814715</v>
      </c>
      <c r="DU19" s="15">
        <f ca="1">DT19*2-IF(DT19*2&gt;=Info!$B$32,Info!$B$32,0)</f>
        <v>8486976115383</v>
      </c>
      <c r="DV19" s="15">
        <f ca="1">DU19*2-IF(DU19*2&gt;=Info!$B$32,Info!$B$32,0)</f>
        <v>16973952230766</v>
      </c>
      <c r="DW19" s="15">
        <f ca="1">DV19*2-IF(DV19*2&gt;=Info!$B$32,Info!$B$32,0)</f>
        <v>33947904461532</v>
      </c>
      <c r="DX19" s="15">
        <f ca="1">DW19*2-IF(DW19*2&gt;=Info!$B$32,Info!$B$32,0)</f>
        <v>67895808923064</v>
      </c>
      <c r="DY19" s="15">
        <f ca="1">DX19*2-IF(DX19*2&gt;=Info!$B$32,Info!$B$32,0)</f>
        <v>16475900332081</v>
      </c>
      <c r="DZ19" s="15">
        <f ca="1">DY19*2-IF(DY19*2&gt;=Info!$B$32,Info!$B$32,0)</f>
        <v>32951800664162</v>
      </c>
      <c r="EA19" s="15">
        <f ca="1">DZ19*2-IF(DZ19*2&gt;=Info!$B$32,Info!$B$32,0)</f>
        <v>65903601328324</v>
      </c>
      <c r="EB19" s="15">
        <f ca="1">EA19*2-IF(EA19*2&gt;=Info!$B$32,Info!$B$32,0)</f>
        <v>12491485142601</v>
      </c>
      <c r="EC19" s="15">
        <f ca="1">EB19*2-IF(EB19*2&gt;=Info!$B$32,Info!$B$32,0)</f>
        <v>24982970285202</v>
      </c>
      <c r="ED19" s="15">
        <f ca="1">EC19*2-IF(EC19*2&gt;=Info!$B$32,Info!$B$32,0)</f>
        <v>49965940570404</v>
      </c>
      <c r="EE19" s="15">
        <f ca="1">ED19*2-IF(ED19*2&gt;=Info!$B$32,Info!$B$32,0)</f>
        <v>99931881140808</v>
      </c>
      <c r="EF19" s="15">
        <f ca="1">EE19*2-IF(EE19*2&gt;=Info!$B$32,Info!$B$32,0)</f>
        <v>80548044767569</v>
      </c>
      <c r="EG19" s="15">
        <f ca="1">EF19*2-IF(EF19*2&gt;=Info!$B$32,Info!$B$32,0)</f>
        <v>41780372021091</v>
      </c>
      <c r="EH19" s="15">
        <f ca="1">EG19*2-IF(EG19*2&gt;=Info!$B$32,Info!$B$32,0)</f>
        <v>83560744042182</v>
      </c>
      <c r="EI19" s="15">
        <f ca="1">EH19*2-IF(EH19*2&gt;=Info!$B$32,Info!$B$32,0)</f>
        <v>47805770570317</v>
      </c>
      <c r="EJ19" s="15">
        <f ca="1">EI19*2-IF(EI19*2&gt;=Info!$B$32,Info!$B$32,0)</f>
        <v>95611541140634</v>
      </c>
      <c r="EK19" s="15">
        <f ca="1">EJ19*2-IF(EJ19*2&gt;=Info!$B$32,Info!$B$32,0)</f>
        <v>71907364767221</v>
      </c>
      <c r="EL19" s="15">
        <f ca="1">EK19*2-IF(EK19*2&gt;=Info!$B$32,Info!$B$32,0)</f>
        <v>24499012020395</v>
      </c>
      <c r="EM19" s="15">
        <f ca="1">EL19*2-IF(EL19*2&gt;=Info!$B$32,Info!$B$32,0)</f>
        <v>48998024040790</v>
      </c>
      <c r="EN19" s="15">
        <f ca="1">EM19*2-IF(EM19*2&gt;=Info!$B$32,Info!$B$32,0)</f>
        <v>97996048081580</v>
      </c>
      <c r="EO19" s="15">
        <f ca="1">EN19*2-IF(EN19*2&gt;=Info!$B$32,Info!$B$32,0)</f>
        <v>76676378649113</v>
      </c>
      <c r="EP19" s="15">
        <f ca="1">EO19*2-IF(EO19*2&gt;=Info!$B$32,Info!$B$32,0)</f>
        <v>34037039784179</v>
      </c>
      <c r="EQ19" s="15">
        <f ca="1">EP19*2-IF(EP19*2&gt;=Info!$B$32,Info!$B$32,0)</f>
        <v>68074079568358</v>
      </c>
      <c r="ER19" s="15">
        <f ca="1">EQ19*2-IF(EQ19*2&gt;=Info!$B$32,Info!$B$32,0)</f>
        <v>16832441622669</v>
      </c>
      <c r="ES19" s="15">
        <f ca="1">ER19*2-IF(ER19*2&gt;=Info!$B$32,Info!$B$32,0)</f>
        <v>33664883245338</v>
      </c>
      <c r="ET19" s="15">
        <f ca="1">ES19*2-IF(ES19*2&gt;=Info!$B$32,Info!$B$32,0)</f>
        <v>67329766490676</v>
      </c>
      <c r="EU19" s="15">
        <f ca="1">ET19*2-IF(ET19*2&gt;=Info!$B$32,Info!$B$32,0)</f>
        <v>15343815467305</v>
      </c>
      <c r="EV19" s="15">
        <f ca="1">EU19*2-IF(EU19*2&gt;=Info!$B$32,Info!$B$32,0)</f>
        <v>30687630934610</v>
      </c>
      <c r="EW19" s="15">
        <f ca="1">EV19*2-IF(EV19*2&gt;=Info!$B$32,Info!$B$32,0)</f>
        <v>61375261869220</v>
      </c>
      <c r="EX19" s="15">
        <f ca="1">EW19*2-IF(EW19*2&gt;=Info!$B$32,Info!$B$32,0)</f>
        <v>3434806224393</v>
      </c>
      <c r="EY19" s="15">
        <f ca="1">EX19*2-IF(EX19*2&gt;=Info!$B$32,Info!$B$32,0)</f>
        <v>6869612448786</v>
      </c>
      <c r="EZ19" s="15">
        <f ca="1">EY19*2-IF(EY19*2&gt;=Info!$B$32,Info!$B$32,0)</f>
        <v>13739224897572</v>
      </c>
      <c r="FA19" s="15">
        <f ca="1">EZ19*2-IF(EZ19*2&gt;=Info!$B$32,Info!$B$32,0)</f>
        <v>27478449795144</v>
      </c>
    </row>
    <row r="20" spans="1:157">
      <c r="A20" s="8">
        <v>17</v>
      </c>
      <c r="B20" s="8">
        <f t="shared" si="101"/>
        <v>131072</v>
      </c>
      <c r="C20" s="8">
        <f ca="1">MOD(MOD(SUMPRODUCT(--ISODD(INT(C19/D$2:K$2)),D20:K20),Info!$B$32)+MOD(SUMPRODUCT(--ISODD(INT(C19/L$2:S$2)),L20:S20),Info!$B$32)+MOD(SUMPRODUCT(--ISODD(INT(C19/T$2:AA$2)),T20:AA20),Info!$B$32)+MOD(SUMPRODUCT(--ISODD(INT(C19/AB$2:AI$2)),AB20:AI20),Info!$B$32)+MOD(SUMPRODUCT(--ISODD(INT(C19/AJ$2:AQ$2)),AJ20:AQ20),Info!$B$32)+MOD(SUMPRODUCT(--ISODD(INT(C19/AR$2:AY$2)),AR20:AY20),Info!$B$32)+MOD(SUMPRODUCT(--ISODD(INT(C19/AZ$2:BA$2)),AZ20:BA20),Info!$B$32),Info!$B$32)</f>
        <v>58578468107285</v>
      </c>
      <c r="D20" s="15">
        <f t="shared" ca="1" si="102"/>
        <v>35185198001036</v>
      </c>
      <c r="E20" s="15">
        <f ca="1">D20*2-IF(D20*2&gt;=Info!$B$32,Info!$B$32,0)</f>
        <v>70370396002072</v>
      </c>
      <c r="F20" s="15">
        <f ca="1">E20*2-IF(E20*2&gt;=Info!$B$32,Info!$B$32,0)</f>
        <v>21425074490097</v>
      </c>
      <c r="G20" s="15">
        <f ca="1">F20*2-IF(F20*2&gt;=Info!$B$32,Info!$B$32,0)</f>
        <v>42850148980194</v>
      </c>
      <c r="H20" s="15">
        <f ca="1">G20*2-IF(G20*2&gt;=Info!$B$32,Info!$B$32,0)</f>
        <v>85700297960388</v>
      </c>
      <c r="I20" s="15">
        <f ca="1">H20*2-IF(H20*2&gt;=Info!$B$32,Info!$B$32,0)</f>
        <v>52084878406729</v>
      </c>
      <c r="J20" s="15">
        <f ca="1">I20*2-IF(I20*2&gt;=Info!$B$32,Info!$B$32,0)</f>
        <v>104169756813458</v>
      </c>
      <c r="K20" s="15">
        <f ca="1">J20*2-IF(J20*2&gt;=Info!$B$32,Info!$B$32,0)</f>
        <v>89023796112869</v>
      </c>
      <c r="L20" s="15">
        <f ca="1">K20*2-IF(K20*2&gt;=Info!$B$32,Info!$B$32,0)</f>
        <v>58731874711691</v>
      </c>
      <c r="M20" s="15">
        <f ca="1">L20*2-IF(L20*2&gt;=Info!$B$32,Info!$B$32,0)</f>
        <v>117463749423382</v>
      </c>
      <c r="N20" s="15">
        <f ca="1">M20*2-IF(M20*2&gt;=Info!$B$32,Info!$B$32,0)</f>
        <v>115611781332717</v>
      </c>
      <c r="O20" s="15">
        <f ca="1">N20*2-IF(N20*2&gt;=Info!$B$32,Info!$B$32,0)</f>
        <v>111907845151387</v>
      </c>
      <c r="P20" s="15">
        <f ca="1">O20*2-IF(O20*2&gt;=Info!$B$32,Info!$B$32,0)</f>
        <v>104499972788727</v>
      </c>
      <c r="Q20" s="15">
        <f ca="1">P20*2-IF(P20*2&gt;=Info!$B$32,Info!$B$32,0)</f>
        <v>89684228063407</v>
      </c>
      <c r="R20" s="15">
        <f ca="1">Q20*2-IF(Q20*2&gt;=Info!$B$32,Info!$B$32,0)</f>
        <v>60052738612767</v>
      </c>
      <c r="S20" s="15">
        <f ca="1">R20*2-IF(R20*2&gt;=Info!$B$32,Info!$B$32,0)</f>
        <v>789759711487</v>
      </c>
      <c r="T20" s="15">
        <f ca="1">S20*2-IF(S20*2&gt;=Info!$B$32,Info!$B$32,0)</f>
        <v>1579519422974</v>
      </c>
      <c r="U20" s="15">
        <f ca="1">T20*2-IF(T20*2&gt;=Info!$B$32,Info!$B$32,0)</f>
        <v>3159038845948</v>
      </c>
      <c r="V20" s="15">
        <f ca="1">U20*2-IF(U20*2&gt;=Info!$B$32,Info!$B$32,0)</f>
        <v>6318077691896</v>
      </c>
      <c r="W20" s="15">
        <f ca="1">V20*2-IF(V20*2&gt;=Info!$B$32,Info!$B$32,0)</f>
        <v>12636155383792</v>
      </c>
      <c r="X20" s="15">
        <f ca="1">W20*2-IF(W20*2&gt;=Info!$B$32,Info!$B$32,0)</f>
        <v>25272310767584</v>
      </c>
      <c r="Y20" s="15">
        <f ca="1">X20*2-IF(X20*2&gt;=Info!$B$32,Info!$B$32,0)</f>
        <v>50544621535168</v>
      </c>
      <c r="Z20" s="15">
        <f ca="1">Y20*2-IF(Y20*2&gt;=Info!$B$32,Info!$B$32,0)</f>
        <v>101089243070336</v>
      </c>
      <c r="AA20" s="15">
        <f ca="1">Z20*2-IF(Z20*2&gt;=Info!$B$32,Info!$B$32,0)</f>
        <v>82862768626625</v>
      </c>
      <c r="AB20" s="15">
        <f ca="1">AA20*2-IF(AA20*2&gt;=Info!$B$32,Info!$B$32,0)</f>
        <v>46409819739203</v>
      </c>
      <c r="AC20" s="15">
        <f ca="1">AB20*2-IF(AB20*2&gt;=Info!$B$32,Info!$B$32,0)</f>
        <v>92819639478406</v>
      </c>
      <c r="AD20" s="15">
        <f ca="1">AC20*2-IF(AC20*2&gt;=Info!$B$32,Info!$B$32,0)</f>
        <v>66323561442765</v>
      </c>
      <c r="AE20" s="15">
        <f ca="1">AD20*2-IF(AD20*2&gt;=Info!$B$32,Info!$B$32,0)</f>
        <v>13331405371483</v>
      </c>
      <c r="AF20" s="15">
        <f ca="1">AE20*2-IF(AE20*2&gt;=Info!$B$32,Info!$B$32,0)</f>
        <v>26662810742966</v>
      </c>
      <c r="AG20" s="15">
        <f ca="1">AF20*2-IF(AF20*2&gt;=Info!$B$32,Info!$B$32,0)</f>
        <v>53325621485932</v>
      </c>
      <c r="AH20" s="15">
        <f ca="1">AG20*2-IF(AG20*2&gt;=Info!$B$32,Info!$B$32,0)</f>
        <v>106651242971864</v>
      </c>
      <c r="AI20" s="15">
        <f ca="1">AH20*2-IF(AH20*2&gt;=Info!$B$32,Info!$B$32,0)</f>
        <v>93986768429681</v>
      </c>
      <c r="AJ20" s="15">
        <f ca="1">AI20*2-IF(AI20*2&gt;=Info!$B$32,Info!$B$32,0)</f>
        <v>68657819345315</v>
      </c>
      <c r="AK20" s="15">
        <f ca="1">AJ20*2-IF(AJ20*2&gt;=Info!$B$32,Info!$B$32,0)</f>
        <v>17999921176583</v>
      </c>
      <c r="AL20" s="15">
        <f ca="1">AK20*2-IF(AK20*2&gt;=Info!$B$32,Info!$B$32,0)</f>
        <v>35999842353166</v>
      </c>
      <c r="AM20" s="15">
        <f ca="1">AL20*2-IF(AL20*2&gt;=Info!$B$32,Info!$B$32,0)</f>
        <v>71999684706332</v>
      </c>
      <c r="AN20" s="15">
        <f ca="1">AM20*2-IF(AM20*2&gt;=Info!$B$32,Info!$B$32,0)</f>
        <v>24683651898617</v>
      </c>
      <c r="AO20" s="15">
        <f ca="1">AN20*2-IF(AN20*2&gt;=Info!$B$32,Info!$B$32,0)</f>
        <v>49367303797234</v>
      </c>
      <c r="AP20" s="15">
        <f ca="1">AO20*2-IF(AO20*2&gt;=Info!$B$32,Info!$B$32,0)</f>
        <v>98734607594468</v>
      </c>
      <c r="AQ20" s="15">
        <f ca="1">AP20*2-IF(AP20*2&gt;=Info!$B$32,Info!$B$32,0)</f>
        <v>78153497674889</v>
      </c>
      <c r="AR20" s="15">
        <f ca="1">AQ20*2-IF(AQ20*2&gt;=Info!$B$32,Info!$B$32,0)</f>
        <v>36991277835731</v>
      </c>
      <c r="AS20" s="15">
        <f ca="1">AR20*2-IF(AR20*2&gt;=Info!$B$32,Info!$B$32,0)</f>
        <v>73982555671462</v>
      </c>
      <c r="AT20" s="15">
        <f ca="1">AS20*2-IF(AS20*2&gt;=Info!$B$32,Info!$B$32,0)</f>
        <v>28649393828877</v>
      </c>
      <c r="AU20" s="15">
        <f ca="1">AT20*2-IF(AT20*2&gt;=Info!$B$32,Info!$B$32,0)</f>
        <v>57298787657754</v>
      </c>
      <c r="AV20" s="15">
        <f ca="1">AU20*2-IF(AU20*2&gt;=Info!$B$32,Info!$B$32,0)</f>
        <v>114597575315508</v>
      </c>
      <c r="AW20" s="15">
        <f ca="1">AV20*2-IF(AV20*2&gt;=Info!$B$32,Info!$B$32,0)</f>
        <v>109879433116969</v>
      </c>
      <c r="AX20" s="15">
        <f ca="1">AW20*2-IF(AW20*2&gt;=Info!$B$32,Info!$B$32,0)</f>
        <v>100443148719891</v>
      </c>
      <c r="AY20" s="15">
        <f ca="1">AX20*2-IF(AX20*2&gt;=Info!$B$32,Info!$B$32,0)</f>
        <v>81570579925735</v>
      </c>
      <c r="AZ20" s="15">
        <f ca="1">AY20*2-IF(AY20*2&gt;=Info!$B$32,Info!$B$32,0)</f>
        <v>43825442337423</v>
      </c>
      <c r="BA20" s="15">
        <f ca="1">AZ20*2-IF(AZ20*2&gt;=Info!$B$32,Info!$B$32,0)</f>
        <v>87650884674846</v>
      </c>
      <c r="BB20" s="8">
        <f ca="1">MOD(MOD(SUMPRODUCT(--ISODD(INT(BB19/BC$2:BJ$2)),BC20:BJ20),Info!$B$32)+MOD(SUMPRODUCT(--ISODD(INT(BB19/BK$2:BR$2)),BK20:BR20),Info!$B$32)+MOD(SUMPRODUCT(--ISODD(INT(BB19/BS$2:BZ$2)),BS20:BZ20),Info!$B$32)+MOD(SUMPRODUCT(--ISODD(INT(BB19/CA$2:CH$2)),CA20:CH20),Info!$B$32)+MOD(SUMPRODUCT(--ISODD(INT(BB19/CI$2:CP$2)),CI20:CP20),Info!$B$32)+MOD(SUMPRODUCT(--ISODD(INT(BB19/CQ$2:CX$2)),CQ20:CX20),Info!$B$32)+MOD(SUMPRODUCT(--ISODD(INT(BB19/CY$2:CZ$2)),CY20:CZ20),Info!$B$32),Info!$B$32)</f>
        <v>13448848562956</v>
      </c>
      <c r="BC20" s="15">
        <f t="shared" ca="1" si="103"/>
        <v>35185198001035</v>
      </c>
      <c r="BD20" s="15">
        <f ca="1">BC20*2-IF(BC20*2&gt;=Info!$B$32,Info!$B$32,0)</f>
        <v>70370396002070</v>
      </c>
      <c r="BE20" s="15">
        <f ca="1">BD20*2-IF(BD20*2&gt;=Info!$B$32,Info!$B$32,0)</f>
        <v>21425074490093</v>
      </c>
      <c r="BF20" s="15">
        <f ca="1">BE20*2-IF(BE20*2&gt;=Info!$B$32,Info!$B$32,0)</f>
        <v>42850148980186</v>
      </c>
      <c r="BG20" s="15">
        <f ca="1">BF20*2-IF(BF20*2&gt;=Info!$B$32,Info!$B$32,0)</f>
        <v>85700297960372</v>
      </c>
      <c r="BH20" s="15">
        <f ca="1">BG20*2-IF(BG20*2&gt;=Info!$B$32,Info!$B$32,0)</f>
        <v>52084878406697</v>
      </c>
      <c r="BI20" s="15">
        <f ca="1">BH20*2-IF(BH20*2&gt;=Info!$B$32,Info!$B$32,0)</f>
        <v>104169756813394</v>
      </c>
      <c r="BJ20" s="15">
        <f ca="1">BI20*2-IF(BI20*2&gt;=Info!$B$32,Info!$B$32,0)</f>
        <v>89023796112741</v>
      </c>
      <c r="BK20" s="15">
        <f ca="1">BJ20*2-IF(BJ20*2&gt;=Info!$B$32,Info!$B$32,0)</f>
        <v>58731874711435</v>
      </c>
      <c r="BL20" s="15">
        <f ca="1">BK20*2-IF(BK20*2&gt;=Info!$B$32,Info!$B$32,0)</f>
        <v>117463749422870</v>
      </c>
      <c r="BM20" s="15">
        <f ca="1">BL20*2-IF(BL20*2&gt;=Info!$B$32,Info!$B$32,0)</f>
        <v>115611781331693</v>
      </c>
      <c r="BN20" s="15">
        <f ca="1">BM20*2-IF(BM20*2&gt;=Info!$B$32,Info!$B$32,0)</f>
        <v>111907845149339</v>
      </c>
      <c r="BO20" s="15">
        <f ca="1">BN20*2-IF(BN20*2&gt;=Info!$B$32,Info!$B$32,0)</f>
        <v>104499972784631</v>
      </c>
      <c r="BP20" s="15">
        <f ca="1">BO20*2-IF(BO20*2&gt;=Info!$B$32,Info!$B$32,0)</f>
        <v>89684228055215</v>
      </c>
      <c r="BQ20" s="15">
        <f ca="1">BP20*2-IF(BP20*2&gt;=Info!$B$32,Info!$B$32,0)</f>
        <v>60052738596383</v>
      </c>
      <c r="BR20" s="15">
        <f ca="1">BQ20*2-IF(BQ20*2&gt;=Info!$B$32,Info!$B$32,0)</f>
        <v>789759678719</v>
      </c>
      <c r="BS20" s="15">
        <f ca="1">BR20*2-IF(BR20*2&gt;=Info!$B$32,Info!$B$32,0)</f>
        <v>1579519357438</v>
      </c>
      <c r="BT20" s="15">
        <f ca="1">BS20*2-IF(BS20*2&gt;=Info!$B$32,Info!$B$32,0)</f>
        <v>3159038714876</v>
      </c>
      <c r="BU20" s="15">
        <f ca="1">BT20*2-IF(BT20*2&gt;=Info!$B$32,Info!$B$32,0)</f>
        <v>6318077429752</v>
      </c>
      <c r="BV20" s="15">
        <f ca="1">BU20*2-IF(BU20*2&gt;=Info!$B$32,Info!$B$32,0)</f>
        <v>12636154859504</v>
      </c>
      <c r="BW20" s="15">
        <f ca="1">BV20*2-IF(BV20*2&gt;=Info!$B$32,Info!$B$32,0)</f>
        <v>25272309719008</v>
      </c>
      <c r="BX20" s="15">
        <f ca="1">BW20*2-IF(BW20*2&gt;=Info!$B$32,Info!$B$32,0)</f>
        <v>50544619438016</v>
      </c>
      <c r="BY20" s="15">
        <f ca="1">BX20*2-IF(BX20*2&gt;=Info!$B$32,Info!$B$32,0)</f>
        <v>101089238876032</v>
      </c>
      <c r="BZ20" s="15">
        <f ca="1">BY20*2-IF(BY20*2&gt;=Info!$B$32,Info!$B$32,0)</f>
        <v>82862760238017</v>
      </c>
      <c r="CA20" s="15">
        <f ca="1">BZ20*2-IF(BZ20*2&gt;=Info!$B$32,Info!$B$32,0)</f>
        <v>46409802961987</v>
      </c>
      <c r="CB20" s="15">
        <f ca="1">CA20*2-IF(CA20*2&gt;=Info!$B$32,Info!$B$32,0)</f>
        <v>92819605923974</v>
      </c>
      <c r="CC20" s="15">
        <f ca="1">CB20*2-IF(CB20*2&gt;=Info!$B$32,Info!$B$32,0)</f>
        <v>66323494333901</v>
      </c>
      <c r="CD20" s="15">
        <f ca="1">CC20*2-IF(CC20*2&gt;=Info!$B$32,Info!$B$32,0)</f>
        <v>13331271153755</v>
      </c>
      <c r="CE20" s="15">
        <f ca="1">CD20*2-IF(CD20*2&gt;=Info!$B$32,Info!$B$32,0)</f>
        <v>26662542307510</v>
      </c>
      <c r="CF20" s="15">
        <f ca="1">CE20*2-IF(CE20*2&gt;=Info!$B$32,Info!$B$32,0)</f>
        <v>53325084615020</v>
      </c>
      <c r="CG20" s="15">
        <f ca="1">CF20*2-IF(CF20*2&gt;=Info!$B$32,Info!$B$32,0)</f>
        <v>106650169230040</v>
      </c>
      <c r="CH20" s="15">
        <f ca="1">CG20*2-IF(CG20*2&gt;=Info!$B$32,Info!$B$32,0)</f>
        <v>93984620946033</v>
      </c>
      <c r="CI20" s="15">
        <f ca="1">CH20*2-IF(CH20*2&gt;=Info!$B$32,Info!$B$32,0)</f>
        <v>68653524378019</v>
      </c>
      <c r="CJ20" s="15">
        <f ca="1">CI20*2-IF(CI20*2&gt;=Info!$B$32,Info!$B$32,0)</f>
        <v>17991331241991</v>
      </c>
      <c r="CK20" s="15">
        <f ca="1">CJ20*2-IF(CJ20*2&gt;=Info!$B$32,Info!$B$32,0)</f>
        <v>35982662483982</v>
      </c>
      <c r="CL20" s="15">
        <f ca="1">CK20*2-IF(CK20*2&gt;=Info!$B$32,Info!$B$32,0)</f>
        <v>71965324967964</v>
      </c>
      <c r="CM20" s="15">
        <f ca="1">CL20*2-IF(CL20*2&gt;=Info!$B$32,Info!$B$32,0)</f>
        <v>24614932421881</v>
      </c>
      <c r="CN20" s="15">
        <f ca="1">CM20*2-IF(CM20*2&gt;=Info!$B$32,Info!$B$32,0)</f>
        <v>49229864843762</v>
      </c>
      <c r="CO20" s="15">
        <f ca="1">CN20*2-IF(CN20*2&gt;=Info!$B$32,Info!$B$32,0)</f>
        <v>98459729687524</v>
      </c>
      <c r="CP20" s="15">
        <f ca="1">CO20*2-IF(CO20*2&gt;=Info!$B$32,Info!$B$32,0)</f>
        <v>77603741861001</v>
      </c>
      <c r="CQ20" s="15">
        <f ca="1">CP20*2-IF(CP20*2&gt;=Info!$B$32,Info!$B$32,0)</f>
        <v>35891766207955</v>
      </c>
      <c r="CR20" s="15">
        <f ca="1">CQ20*2-IF(CQ20*2&gt;=Info!$B$32,Info!$B$32,0)</f>
        <v>71783532415910</v>
      </c>
      <c r="CS20" s="15">
        <f ca="1">CR20*2-IF(CR20*2&gt;=Info!$B$32,Info!$B$32,0)</f>
        <v>24251347317773</v>
      </c>
      <c r="CT20" s="15">
        <f ca="1">CS20*2-IF(CS20*2&gt;=Info!$B$32,Info!$B$32,0)</f>
        <v>48502694635546</v>
      </c>
      <c r="CU20" s="15">
        <f ca="1">CT20*2-IF(CT20*2&gt;=Info!$B$32,Info!$B$32,0)</f>
        <v>97005389271092</v>
      </c>
      <c r="CV20" s="15">
        <f ca="1">CU20*2-IF(CU20*2&gt;=Info!$B$32,Info!$B$32,0)</f>
        <v>74695061028137</v>
      </c>
      <c r="CW20" s="15">
        <f ca="1">CV20*2-IF(CV20*2&gt;=Info!$B$32,Info!$B$32,0)</f>
        <v>30074404542227</v>
      </c>
      <c r="CX20" s="15">
        <f ca="1">CW20*2-IF(CW20*2&gt;=Info!$B$32,Info!$B$32,0)</f>
        <v>60148809084454</v>
      </c>
      <c r="CY20" s="15">
        <f ca="1">CX20*2-IF(CX20*2&gt;=Info!$B$32,Info!$B$32,0)</f>
        <v>981900654861</v>
      </c>
      <c r="CZ20" s="15">
        <f ca="1">CY20*2-IF(CY20*2&gt;=Info!$B$32,Info!$B$32,0)</f>
        <v>1963801309722</v>
      </c>
      <c r="DA20" s="8">
        <f t="shared" si="104"/>
        <v>776226669</v>
      </c>
      <c r="DB20" s="8">
        <f ca="1">IF(ISODD(DA20),MOD(DB19+MOD(SUMPRODUCT(--ISODD(INT(C20/DD$2:DK$2)),DD20:DK20),Info!$B$32)+MOD(SUMPRODUCT(--ISODD(INT(C20/DL$2:DS$2)),DL20:DS20),Info!$B$32)+MOD(SUMPRODUCT(--ISODD(INT(C20/DT$2:EA$2)),DT20:EA20),Info!$B$32)+MOD(SUMPRODUCT(--ISODD(INT(C20/EB$2:EI$2)),EB20:EI20),Info!$B$32)+MOD(SUMPRODUCT(--ISODD(INT(C20/EJ$2:EQ$2)),EJ20:EQ20),Info!$B$32)+MOD(SUMPRODUCT(--ISODD(INT(C20/ER$2:EY$2)),ER20:EY20),Info!$B$32)+MOD(SUMPRODUCT(--ISODD(INT(C20/EZ$2:FA$2)),EZ20:FA20),Info!$B$32),Info!$B$32),DB19)</f>
        <v>117550780726033</v>
      </c>
      <c r="DC20" s="8">
        <f ca="1">IF(ISODD(DA20),MOD(MOD(SUMPRODUCT(--ISODD(INT(BB20/DD$2:DK$2)),DD20:DK20),Info!$B$32)+MOD(SUMPRODUCT(--ISODD(INT(BB20/DL$2:DS$2)),DL20:DS20),Info!$B$32)+MOD(SUMPRODUCT(--ISODD(INT(BB20/DT$2:EA$2)),DT20:EA20),Info!$B$32)+MOD(SUMPRODUCT(--ISODD(INT(BB20/EB$2:EI$2)),EB20:EI20),Info!$B$32)+MOD(SUMPRODUCT(--ISODD(INT(BB20/EJ$2:EQ$2)),EJ20:EQ20),Info!$B$32)+MOD(SUMPRODUCT(--ISODD(INT(BB20/ER$2:EY$2)),ER20:EY20),Info!$B$32)+MOD(SUMPRODUCT(--ISODD(INT(BB20/EZ$2:FA$2)),EZ20:FA20),Info!$B$32),Info!$B$32),DC19)</f>
        <v>72072197585594</v>
      </c>
      <c r="DD20" s="15">
        <f t="shared" ca="1" si="100"/>
        <v>102142501203071</v>
      </c>
      <c r="DE20" s="15">
        <f ca="1">DD20*2-IF(DD20*2&gt;=Info!$B$32,Info!$B$32,0)</f>
        <v>84969284892095</v>
      </c>
      <c r="DF20" s="15">
        <f ca="1">DE20*2-IF(DE20*2&gt;=Info!$B$32,Info!$B$32,0)</f>
        <v>50622852270143</v>
      </c>
      <c r="DG20" s="15">
        <f ca="1">DF20*2-IF(DF20*2&gt;=Info!$B$32,Info!$B$32,0)</f>
        <v>101245704540286</v>
      </c>
      <c r="DH20" s="15">
        <f ca="1">DG20*2-IF(DG20*2&gt;=Info!$B$32,Info!$B$32,0)</f>
        <v>83175691566525</v>
      </c>
      <c r="DI20" s="15">
        <f ca="1">DH20*2-IF(DH20*2&gt;=Info!$B$32,Info!$B$32,0)</f>
        <v>47035665619003</v>
      </c>
      <c r="DJ20" s="15">
        <f ca="1">DI20*2-IF(DI20*2&gt;=Info!$B$32,Info!$B$32,0)</f>
        <v>94071331238006</v>
      </c>
      <c r="DK20" s="15">
        <f ca="1">DJ20*2-IF(DJ20*2&gt;=Info!$B$32,Info!$B$32,0)</f>
        <v>68826944961965</v>
      </c>
      <c r="DL20" s="15">
        <f ca="1">DK20*2-IF(DK20*2&gt;=Info!$B$32,Info!$B$32,0)</f>
        <v>18338172409883</v>
      </c>
      <c r="DM20" s="15">
        <f ca="1">DL20*2-IF(DL20*2&gt;=Info!$B$32,Info!$B$32,0)</f>
        <v>36676344819766</v>
      </c>
      <c r="DN20" s="15">
        <f ca="1">DM20*2-IF(DM20*2&gt;=Info!$B$32,Info!$B$32,0)</f>
        <v>73352689639532</v>
      </c>
      <c r="DO20" s="15">
        <f ca="1">DN20*2-IF(DN20*2&gt;=Info!$B$32,Info!$B$32,0)</f>
        <v>27389661765017</v>
      </c>
      <c r="DP20" s="15">
        <f ca="1">DO20*2-IF(DO20*2&gt;=Info!$B$32,Info!$B$32,0)</f>
        <v>54779323530034</v>
      </c>
      <c r="DQ20" s="15">
        <f ca="1">DP20*2-IF(DP20*2&gt;=Info!$B$32,Info!$B$32,0)</f>
        <v>109558647060068</v>
      </c>
      <c r="DR20" s="15">
        <f ca="1">DQ20*2-IF(DQ20*2&gt;=Info!$B$32,Info!$B$32,0)</f>
        <v>99801576606089</v>
      </c>
      <c r="DS20" s="15">
        <f ca="1">DR20*2-IF(DR20*2&gt;=Info!$B$32,Info!$B$32,0)</f>
        <v>80287435698131</v>
      </c>
      <c r="DT20" s="15">
        <f ca="1">DS20*2-IF(DS20*2&gt;=Info!$B$32,Info!$B$32,0)</f>
        <v>41259153882215</v>
      </c>
      <c r="DU20" s="15">
        <f ca="1">DT20*2-IF(DT20*2&gt;=Info!$B$32,Info!$B$32,0)</f>
        <v>82518307764430</v>
      </c>
      <c r="DV20" s="15">
        <f ca="1">DU20*2-IF(DU20*2&gt;=Info!$B$32,Info!$B$32,0)</f>
        <v>45720898014813</v>
      </c>
      <c r="DW20" s="15">
        <f ca="1">DV20*2-IF(DV20*2&gt;=Info!$B$32,Info!$B$32,0)</f>
        <v>91441796029626</v>
      </c>
      <c r="DX20" s="15">
        <f ca="1">DW20*2-IF(DW20*2&gt;=Info!$B$32,Info!$B$32,0)</f>
        <v>63567874545205</v>
      </c>
      <c r="DY20" s="15">
        <f ca="1">DX20*2-IF(DX20*2&gt;=Info!$B$32,Info!$B$32,0)</f>
        <v>7820031576363</v>
      </c>
      <c r="DZ20" s="15">
        <f ca="1">DY20*2-IF(DY20*2&gt;=Info!$B$32,Info!$B$32,0)</f>
        <v>15640063152726</v>
      </c>
      <c r="EA20" s="15">
        <f ca="1">DZ20*2-IF(DZ20*2&gt;=Info!$B$32,Info!$B$32,0)</f>
        <v>31280126305452</v>
      </c>
      <c r="EB20" s="15">
        <f ca="1">EA20*2-IF(EA20*2&gt;=Info!$B$32,Info!$B$32,0)</f>
        <v>62560252610904</v>
      </c>
      <c r="EC20" s="15">
        <f ca="1">EB20*2-IF(EB20*2&gt;=Info!$B$32,Info!$B$32,0)</f>
        <v>5804787707761</v>
      </c>
      <c r="ED20" s="15">
        <f ca="1">EC20*2-IF(EC20*2&gt;=Info!$B$32,Info!$B$32,0)</f>
        <v>11609575415522</v>
      </c>
      <c r="EE20" s="15">
        <f ca="1">ED20*2-IF(ED20*2&gt;=Info!$B$32,Info!$B$32,0)</f>
        <v>23219150831044</v>
      </c>
      <c r="EF20" s="15">
        <f ca="1">EE20*2-IF(EE20*2&gt;=Info!$B$32,Info!$B$32,0)</f>
        <v>46438301662088</v>
      </c>
      <c r="EG20" s="15">
        <f ca="1">EF20*2-IF(EF20*2&gt;=Info!$B$32,Info!$B$32,0)</f>
        <v>92876603324176</v>
      </c>
      <c r="EH20" s="15">
        <f ca="1">EG20*2-IF(EG20*2&gt;=Info!$B$32,Info!$B$32,0)</f>
        <v>66437489134305</v>
      </c>
      <c r="EI20" s="15">
        <f ca="1">EH20*2-IF(EH20*2&gt;=Info!$B$32,Info!$B$32,0)</f>
        <v>13559260754563</v>
      </c>
      <c r="EJ20" s="15">
        <f ca="1">EI20*2-IF(EI20*2&gt;=Info!$B$32,Info!$B$32,0)</f>
        <v>27118521509126</v>
      </c>
      <c r="EK20" s="15">
        <f ca="1">EJ20*2-IF(EJ20*2&gt;=Info!$B$32,Info!$B$32,0)</f>
        <v>54237043018252</v>
      </c>
      <c r="EL20" s="15">
        <f ca="1">EK20*2-IF(EK20*2&gt;=Info!$B$32,Info!$B$32,0)</f>
        <v>108474086036504</v>
      </c>
      <c r="EM20" s="15">
        <f ca="1">EL20*2-IF(EL20*2&gt;=Info!$B$32,Info!$B$32,0)</f>
        <v>97632454558961</v>
      </c>
      <c r="EN20" s="15">
        <f ca="1">EM20*2-IF(EM20*2&gt;=Info!$B$32,Info!$B$32,0)</f>
        <v>75949191603875</v>
      </c>
      <c r="EO20" s="15">
        <f ca="1">EN20*2-IF(EN20*2&gt;=Info!$B$32,Info!$B$32,0)</f>
        <v>32582665693703</v>
      </c>
      <c r="EP20" s="15">
        <f ca="1">EO20*2-IF(EO20*2&gt;=Info!$B$32,Info!$B$32,0)</f>
        <v>65165331387406</v>
      </c>
      <c r="EQ20" s="15">
        <f ca="1">EP20*2-IF(EP20*2&gt;=Info!$B$32,Info!$B$32,0)</f>
        <v>11014945260765</v>
      </c>
      <c r="ER20" s="15">
        <f ca="1">EQ20*2-IF(EQ20*2&gt;=Info!$B$32,Info!$B$32,0)</f>
        <v>22029890521530</v>
      </c>
      <c r="ES20" s="15">
        <f ca="1">ER20*2-IF(ER20*2&gt;=Info!$B$32,Info!$B$32,0)</f>
        <v>44059781043060</v>
      </c>
      <c r="ET20" s="15">
        <f ca="1">ES20*2-IF(ES20*2&gt;=Info!$B$32,Info!$B$32,0)</f>
        <v>88119562086120</v>
      </c>
      <c r="EU20" s="15">
        <f ca="1">ET20*2-IF(ET20*2&gt;=Info!$B$32,Info!$B$32,0)</f>
        <v>56923406658193</v>
      </c>
      <c r="EV20" s="15">
        <f ca="1">EU20*2-IF(EU20*2&gt;=Info!$B$32,Info!$B$32,0)</f>
        <v>113846813316386</v>
      </c>
      <c r="EW20" s="15">
        <f ca="1">EV20*2-IF(EV20*2&gt;=Info!$B$32,Info!$B$32,0)</f>
        <v>108377909118725</v>
      </c>
      <c r="EX20" s="15">
        <f ca="1">EW20*2-IF(EW20*2&gt;=Info!$B$32,Info!$B$32,0)</f>
        <v>97440100723403</v>
      </c>
      <c r="EY20" s="15">
        <f ca="1">EX20*2-IF(EX20*2&gt;=Info!$B$32,Info!$B$32,0)</f>
        <v>75564483932759</v>
      </c>
      <c r="EZ20" s="15">
        <f ca="1">EY20*2-IF(EY20*2&gt;=Info!$B$32,Info!$B$32,0)</f>
        <v>31813250351471</v>
      </c>
      <c r="FA20" s="15">
        <f ca="1">EZ20*2-IF(EZ20*2&gt;=Info!$B$32,Info!$B$32,0)</f>
        <v>63626500702942</v>
      </c>
    </row>
    <row r="21" spans="1:157">
      <c r="A21" s="8">
        <v>18</v>
      </c>
      <c r="B21" s="8">
        <f t="shared" si="101"/>
        <v>262144</v>
      </c>
      <c r="C21" s="8">
        <f ca="1">MOD(MOD(SUMPRODUCT(--ISODD(INT(C20/D$2:K$2)),D21:K21),Info!$B$32)+MOD(SUMPRODUCT(--ISODD(INT(C20/L$2:S$2)),L21:S21),Info!$B$32)+MOD(SUMPRODUCT(--ISODD(INT(C20/T$2:AA$2)),T21:AA21),Info!$B$32)+MOD(SUMPRODUCT(--ISODD(INT(C20/AB$2:AI$2)),AB21:AI21),Info!$B$32)+MOD(SUMPRODUCT(--ISODD(INT(C20/AJ$2:AQ$2)),AJ21:AQ21),Info!$B$32)+MOD(SUMPRODUCT(--ISODD(INT(C20/AR$2:AY$2)),AR21:AY21),Info!$B$32)+MOD(SUMPRODUCT(--ISODD(INT(C20/AZ$2:BA$2)),AZ21:BA21),Info!$B$32),Info!$B$32)</f>
        <v>50574789304202</v>
      </c>
      <c r="D21" s="15">
        <f t="shared" ca="1" si="102"/>
        <v>13448848562957</v>
      </c>
      <c r="E21" s="15">
        <f ca="1">D21*2-IF(D21*2&gt;=Info!$B$32,Info!$B$32,0)</f>
        <v>26897697125914</v>
      </c>
      <c r="F21" s="15">
        <f ca="1">E21*2-IF(E21*2&gt;=Info!$B$32,Info!$B$32,0)</f>
        <v>53795394251828</v>
      </c>
      <c r="G21" s="15">
        <f ca="1">F21*2-IF(F21*2&gt;=Info!$B$32,Info!$B$32,0)</f>
        <v>107590788503656</v>
      </c>
      <c r="H21" s="15">
        <f ca="1">G21*2-IF(G21*2&gt;=Info!$B$32,Info!$B$32,0)</f>
        <v>95865859493265</v>
      </c>
      <c r="I21" s="15">
        <f ca="1">H21*2-IF(H21*2&gt;=Info!$B$32,Info!$B$32,0)</f>
        <v>72416001472483</v>
      </c>
      <c r="J21" s="15">
        <f ca="1">I21*2-IF(I21*2&gt;=Info!$B$32,Info!$B$32,0)</f>
        <v>25516285430919</v>
      </c>
      <c r="K21" s="15">
        <f ca="1">J21*2-IF(J21*2&gt;=Info!$B$32,Info!$B$32,0)</f>
        <v>51032570861838</v>
      </c>
      <c r="L21" s="15">
        <f ca="1">K21*2-IF(K21*2&gt;=Info!$B$32,Info!$B$32,0)</f>
        <v>102065141723676</v>
      </c>
      <c r="M21" s="15">
        <f ca="1">L21*2-IF(L21*2&gt;=Info!$B$32,Info!$B$32,0)</f>
        <v>84814565933305</v>
      </c>
      <c r="N21" s="15">
        <f ca="1">M21*2-IF(M21*2&gt;=Info!$B$32,Info!$B$32,0)</f>
        <v>50313414352563</v>
      </c>
      <c r="O21" s="15">
        <f ca="1">N21*2-IF(N21*2&gt;=Info!$B$32,Info!$B$32,0)</f>
        <v>100626828705126</v>
      </c>
      <c r="P21" s="15">
        <f ca="1">O21*2-IF(O21*2&gt;=Info!$B$32,Info!$B$32,0)</f>
        <v>81937939896205</v>
      </c>
      <c r="Q21" s="15">
        <f ca="1">P21*2-IF(P21*2&gt;=Info!$B$32,Info!$B$32,0)</f>
        <v>44560162278363</v>
      </c>
      <c r="R21" s="15">
        <f ca="1">Q21*2-IF(Q21*2&gt;=Info!$B$32,Info!$B$32,0)</f>
        <v>89120324556726</v>
      </c>
      <c r="S21" s="15">
        <f ca="1">R21*2-IF(R21*2&gt;=Info!$B$32,Info!$B$32,0)</f>
        <v>58924931599405</v>
      </c>
      <c r="T21" s="15">
        <f ca="1">S21*2-IF(S21*2&gt;=Info!$B$32,Info!$B$32,0)</f>
        <v>117849863198810</v>
      </c>
      <c r="U21" s="15">
        <f ca="1">T21*2-IF(T21*2&gt;=Info!$B$32,Info!$B$32,0)</f>
        <v>116384008883573</v>
      </c>
      <c r="V21" s="15">
        <f ca="1">U21*2-IF(U21*2&gt;=Info!$B$32,Info!$B$32,0)</f>
        <v>113452300253099</v>
      </c>
      <c r="W21" s="15">
        <f ca="1">V21*2-IF(V21*2&gt;=Info!$B$32,Info!$B$32,0)</f>
        <v>107588882992151</v>
      </c>
      <c r="X21" s="15">
        <f ca="1">W21*2-IF(W21*2&gt;=Info!$B$32,Info!$B$32,0)</f>
        <v>95862048470255</v>
      </c>
      <c r="Y21" s="15">
        <f ca="1">X21*2-IF(X21*2&gt;=Info!$B$32,Info!$B$32,0)</f>
        <v>72408379426463</v>
      </c>
      <c r="Z21" s="15">
        <f ca="1">Y21*2-IF(Y21*2&gt;=Info!$B$32,Info!$B$32,0)</f>
        <v>25501041338879</v>
      </c>
      <c r="AA21" s="15">
        <f ca="1">Z21*2-IF(Z21*2&gt;=Info!$B$32,Info!$B$32,0)</f>
        <v>51002082677758</v>
      </c>
      <c r="AB21" s="15">
        <f ca="1">AA21*2-IF(AA21*2&gt;=Info!$B$32,Info!$B$32,0)</f>
        <v>102004165355516</v>
      </c>
      <c r="AC21" s="15">
        <f ca="1">AB21*2-IF(AB21*2&gt;=Info!$B$32,Info!$B$32,0)</f>
        <v>84692613196985</v>
      </c>
      <c r="AD21" s="15">
        <f ca="1">AC21*2-IF(AC21*2&gt;=Info!$B$32,Info!$B$32,0)</f>
        <v>50069508879923</v>
      </c>
      <c r="AE21" s="15">
        <f ca="1">AD21*2-IF(AD21*2&gt;=Info!$B$32,Info!$B$32,0)</f>
        <v>100139017759846</v>
      </c>
      <c r="AF21" s="15">
        <f ca="1">AE21*2-IF(AE21*2&gt;=Info!$B$32,Info!$B$32,0)</f>
        <v>80962318005645</v>
      </c>
      <c r="AG21" s="15">
        <f ca="1">AF21*2-IF(AF21*2&gt;=Info!$B$32,Info!$B$32,0)</f>
        <v>42608918497243</v>
      </c>
      <c r="AH21" s="15">
        <f ca="1">AG21*2-IF(AG21*2&gt;=Info!$B$32,Info!$B$32,0)</f>
        <v>85217836994486</v>
      </c>
      <c r="AI21" s="15">
        <f ca="1">AH21*2-IF(AH21*2&gt;=Info!$B$32,Info!$B$32,0)</f>
        <v>51119956474925</v>
      </c>
      <c r="AJ21" s="15">
        <f ca="1">AI21*2-IF(AI21*2&gt;=Info!$B$32,Info!$B$32,0)</f>
        <v>102239912949850</v>
      </c>
      <c r="AK21" s="15">
        <f ca="1">AJ21*2-IF(AJ21*2&gt;=Info!$B$32,Info!$B$32,0)</f>
        <v>85164108385653</v>
      </c>
      <c r="AL21" s="15">
        <f ca="1">AK21*2-IF(AK21*2&gt;=Info!$B$32,Info!$B$32,0)</f>
        <v>51012499257259</v>
      </c>
      <c r="AM21" s="15">
        <f ca="1">AL21*2-IF(AL21*2&gt;=Info!$B$32,Info!$B$32,0)</f>
        <v>102024998514518</v>
      </c>
      <c r="AN21" s="15">
        <f ca="1">AM21*2-IF(AM21*2&gt;=Info!$B$32,Info!$B$32,0)</f>
        <v>84734279514989</v>
      </c>
      <c r="AO21" s="15">
        <f ca="1">AN21*2-IF(AN21*2&gt;=Info!$B$32,Info!$B$32,0)</f>
        <v>50152841515931</v>
      </c>
      <c r="AP21" s="15">
        <f ca="1">AO21*2-IF(AO21*2&gt;=Info!$B$32,Info!$B$32,0)</f>
        <v>100305683031862</v>
      </c>
      <c r="AQ21" s="15">
        <f ca="1">AP21*2-IF(AP21*2&gt;=Info!$B$32,Info!$B$32,0)</f>
        <v>81295648549677</v>
      </c>
      <c r="AR21" s="15">
        <f ca="1">AQ21*2-IF(AQ21*2&gt;=Info!$B$32,Info!$B$32,0)</f>
        <v>43275579585307</v>
      </c>
      <c r="AS21" s="15">
        <f ca="1">AR21*2-IF(AR21*2&gt;=Info!$B$32,Info!$B$32,0)</f>
        <v>86551159170614</v>
      </c>
      <c r="AT21" s="15">
        <f ca="1">AS21*2-IF(AS21*2&gt;=Info!$B$32,Info!$B$32,0)</f>
        <v>53786600827181</v>
      </c>
      <c r="AU21" s="15">
        <f ca="1">AT21*2-IF(AT21*2&gt;=Info!$B$32,Info!$B$32,0)</f>
        <v>107573201654362</v>
      </c>
      <c r="AV21" s="15">
        <f ca="1">AU21*2-IF(AU21*2&gt;=Info!$B$32,Info!$B$32,0)</f>
        <v>95830685794677</v>
      </c>
      <c r="AW21" s="15">
        <f ca="1">AV21*2-IF(AV21*2&gt;=Info!$B$32,Info!$B$32,0)</f>
        <v>72345654075307</v>
      </c>
      <c r="AX21" s="15">
        <f ca="1">AW21*2-IF(AW21*2&gt;=Info!$B$32,Info!$B$32,0)</f>
        <v>25375590636567</v>
      </c>
      <c r="AY21" s="15">
        <f ca="1">AX21*2-IF(AX21*2&gt;=Info!$B$32,Info!$B$32,0)</f>
        <v>50751181273134</v>
      </c>
      <c r="AZ21" s="15">
        <f ca="1">AY21*2-IF(AY21*2&gt;=Info!$B$32,Info!$B$32,0)</f>
        <v>101502362546268</v>
      </c>
      <c r="BA21" s="15">
        <f ca="1">AZ21*2-IF(AZ21*2&gt;=Info!$B$32,Info!$B$32,0)</f>
        <v>83689007578489</v>
      </c>
      <c r="BB21" s="8">
        <f ca="1">MOD(MOD(SUMPRODUCT(--ISODD(INT(BB20/BC$2:BJ$2)),BC21:BJ21),Info!$B$32)+MOD(SUMPRODUCT(--ISODD(INT(BB20/BK$2:BR$2)),BK21:BR21),Info!$B$32)+MOD(SUMPRODUCT(--ISODD(INT(BB20/BS$2:BZ$2)),BS21:BZ21),Info!$B$32)+MOD(SUMPRODUCT(--ISODD(INT(BB20/CA$2:CH$2)),CA21:CH21),Info!$B$32)+MOD(SUMPRODUCT(--ISODD(INT(BB20/CI$2:CP$2)),CI21:CP21),Info!$B$32)+MOD(SUMPRODUCT(--ISODD(INT(BB20/CQ$2:CX$2)),CQ21:CX21),Info!$B$32)+MOD(SUMPRODUCT(--ISODD(INT(BB20/CY$2:CZ$2)),CY21:CZ21),Info!$B$32),Info!$B$32)</f>
        <v>21292754443396</v>
      </c>
      <c r="BC21" s="15">
        <f t="shared" ca="1" si="103"/>
        <v>13448848562956</v>
      </c>
      <c r="BD21" s="15">
        <f ca="1">BC21*2-IF(BC21*2&gt;=Info!$B$32,Info!$B$32,0)</f>
        <v>26897697125912</v>
      </c>
      <c r="BE21" s="15">
        <f ca="1">BD21*2-IF(BD21*2&gt;=Info!$B$32,Info!$B$32,0)</f>
        <v>53795394251824</v>
      </c>
      <c r="BF21" s="15">
        <f ca="1">BE21*2-IF(BE21*2&gt;=Info!$B$32,Info!$B$32,0)</f>
        <v>107590788503648</v>
      </c>
      <c r="BG21" s="15">
        <f ca="1">BF21*2-IF(BF21*2&gt;=Info!$B$32,Info!$B$32,0)</f>
        <v>95865859493249</v>
      </c>
      <c r="BH21" s="15">
        <f ca="1">BG21*2-IF(BG21*2&gt;=Info!$B$32,Info!$B$32,0)</f>
        <v>72416001472451</v>
      </c>
      <c r="BI21" s="15">
        <f ca="1">BH21*2-IF(BH21*2&gt;=Info!$B$32,Info!$B$32,0)</f>
        <v>25516285430855</v>
      </c>
      <c r="BJ21" s="15">
        <f ca="1">BI21*2-IF(BI21*2&gt;=Info!$B$32,Info!$B$32,0)</f>
        <v>51032570861710</v>
      </c>
      <c r="BK21" s="15">
        <f ca="1">BJ21*2-IF(BJ21*2&gt;=Info!$B$32,Info!$B$32,0)</f>
        <v>102065141723420</v>
      </c>
      <c r="BL21" s="15">
        <f ca="1">BK21*2-IF(BK21*2&gt;=Info!$B$32,Info!$B$32,0)</f>
        <v>84814565932793</v>
      </c>
      <c r="BM21" s="15">
        <f ca="1">BL21*2-IF(BL21*2&gt;=Info!$B$32,Info!$B$32,0)</f>
        <v>50313414351539</v>
      </c>
      <c r="BN21" s="15">
        <f ca="1">BM21*2-IF(BM21*2&gt;=Info!$B$32,Info!$B$32,0)</f>
        <v>100626828703078</v>
      </c>
      <c r="BO21" s="15">
        <f ca="1">BN21*2-IF(BN21*2&gt;=Info!$B$32,Info!$B$32,0)</f>
        <v>81937939892109</v>
      </c>
      <c r="BP21" s="15">
        <f ca="1">BO21*2-IF(BO21*2&gt;=Info!$B$32,Info!$B$32,0)</f>
        <v>44560162270171</v>
      </c>
      <c r="BQ21" s="15">
        <f ca="1">BP21*2-IF(BP21*2&gt;=Info!$B$32,Info!$B$32,0)</f>
        <v>89120324540342</v>
      </c>
      <c r="BR21" s="15">
        <f ca="1">BQ21*2-IF(BQ21*2&gt;=Info!$B$32,Info!$B$32,0)</f>
        <v>58924931566637</v>
      </c>
      <c r="BS21" s="15">
        <f ca="1">BR21*2-IF(BR21*2&gt;=Info!$B$32,Info!$B$32,0)</f>
        <v>117849863133274</v>
      </c>
      <c r="BT21" s="15">
        <f ca="1">BS21*2-IF(BS21*2&gt;=Info!$B$32,Info!$B$32,0)</f>
        <v>116384008752501</v>
      </c>
      <c r="BU21" s="15">
        <f ca="1">BT21*2-IF(BT21*2&gt;=Info!$B$32,Info!$B$32,0)</f>
        <v>113452299990955</v>
      </c>
      <c r="BV21" s="15">
        <f ca="1">BU21*2-IF(BU21*2&gt;=Info!$B$32,Info!$B$32,0)</f>
        <v>107588882467863</v>
      </c>
      <c r="BW21" s="15">
        <f ca="1">BV21*2-IF(BV21*2&gt;=Info!$B$32,Info!$B$32,0)</f>
        <v>95862047421679</v>
      </c>
      <c r="BX21" s="15">
        <f ca="1">BW21*2-IF(BW21*2&gt;=Info!$B$32,Info!$B$32,0)</f>
        <v>72408377329311</v>
      </c>
      <c r="BY21" s="15">
        <f ca="1">BX21*2-IF(BX21*2&gt;=Info!$B$32,Info!$B$32,0)</f>
        <v>25501037144575</v>
      </c>
      <c r="BZ21" s="15">
        <f ca="1">BY21*2-IF(BY21*2&gt;=Info!$B$32,Info!$B$32,0)</f>
        <v>51002074289150</v>
      </c>
      <c r="CA21" s="15">
        <f ca="1">BZ21*2-IF(BZ21*2&gt;=Info!$B$32,Info!$B$32,0)</f>
        <v>102004148578300</v>
      </c>
      <c r="CB21" s="15">
        <f ca="1">CA21*2-IF(CA21*2&gt;=Info!$B$32,Info!$B$32,0)</f>
        <v>84692579642553</v>
      </c>
      <c r="CC21" s="15">
        <f ca="1">CB21*2-IF(CB21*2&gt;=Info!$B$32,Info!$B$32,0)</f>
        <v>50069441771059</v>
      </c>
      <c r="CD21" s="15">
        <f ca="1">CC21*2-IF(CC21*2&gt;=Info!$B$32,Info!$B$32,0)</f>
        <v>100138883542118</v>
      </c>
      <c r="CE21" s="15">
        <f ca="1">CD21*2-IF(CD21*2&gt;=Info!$B$32,Info!$B$32,0)</f>
        <v>80962049570189</v>
      </c>
      <c r="CF21" s="15">
        <f ca="1">CE21*2-IF(CE21*2&gt;=Info!$B$32,Info!$B$32,0)</f>
        <v>42608381626331</v>
      </c>
      <c r="CG21" s="15">
        <f ca="1">CF21*2-IF(CF21*2&gt;=Info!$B$32,Info!$B$32,0)</f>
        <v>85216763252662</v>
      </c>
      <c r="CH21" s="15">
        <f ca="1">CG21*2-IF(CG21*2&gt;=Info!$B$32,Info!$B$32,0)</f>
        <v>51117808991277</v>
      </c>
      <c r="CI21" s="15">
        <f ca="1">CH21*2-IF(CH21*2&gt;=Info!$B$32,Info!$B$32,0)</f>
        <v>102235617982554</v>
      </c>
      <c r="CJ21" s="15">
        <f ca="1">CI21*2-IF(CI21*2&gt;=Info!$B$32,Info!$B$32,0)</f>
        <v>85155518451061</v>
      </c>
      <c r="CK21" s="15">
        <f ca="1">CJ21*2-IF(CJ21*2&gt;=Info!$B$32,Info!$B$32,0)</f>
        <v>50995319388075</v>
      </c>
      <c r="CL21" s="15">
        <f ca="1">CK21*2-IF(CK21*2&gt;=Info!$B$32,Info!$B$32,0)</f>
        <v>101990638776150</v>
      </c>
      <c r="CM21" s="15">
        <f ca="1">CL21*2-IF(CL21*2&gt;=Info!$B$32,Info!$B$32,0)</f>
        <v>84665560038253</v>
      </c>
      <c r="CN21" s="15">
        <f ca="1">CM21*2-IF(CM21*2&gt;=Info!$B$32,Info!$B$32,0)</f>
        <v>50015402562459</v>
      </c>
      <c r="CO21" s="15">
        <f ca="1">CN21*2-IF(CN21*2&gt;=Info!$B$32,Info!$B$32,0)</f>
        <v>100030805124918</v>
      </c>
      <c r="CP21" s="15">
        <f ca="1">CO21*2-IF(CO21*2&gt;=Info!$B$32,Info!$B$32,0)</f>
        <v>80745892735789</v>
      </c>
      <c r="CQ21" s="15">
        <f ca="1">CP21*2-IF(CP21*2&gt;=Info!$B$32,Info!$B$32,0)</f>
        <v>42176067957531</v>
      </c>
      <c r="CR21" s="15">
        <f ca="1">CQ21*2-IF(CQ21*2&gt;=Info!$B$32,Info!$B$32,0)</f>
        <v>84352135915062</v>
      </c>
      <c r="CS21" s="15">
        <f ca="1">CR21*2-IF(CR21*2&gt;=Info!$B$32,Info!$B$32,0)</f>
        <v>49388554316077</v>
      </c>
      <c r="CT21" s="15">
        <f ca="1">CS21*2-IF(CS21*2&gt;=Info!$B$32,Info!$B$32,0)</f>
        <v>98777108632154</v>
      </c>
      <c r="CU21" s="15">
        <f ca="1">CT21*2-IF(CT21*2&gt;=Info!$B$32,Info!$B$32,0)</f>
        <v>78238499750261</v>
      </c>
      <c r="CV21" s="15">
        <f ca="1">CU21*2-IF(CU21*2&gt;=Info!$B$32,Info!$B$32,0)</f>
        <v>37161281986475</v>
      </c>
      <c r="CW21" s="15">
        <f ca="1">CV21*2-IF(CV21*2&gt;=Info!$B$32,Info!$B$32,0)</f>
        <v>74322563972950</v>
      </c>
      <c r="CX21" s="15">
        <f ca="1">CW21*2-IF(CW21*2&gt;=Info!$B$32,Info!$B$32,0)</f>
        <v>29329410431853</v>
      </c>
      <c r="CY21" s="15">
        <f ca="1">CX21*2-IF(CX21*2&gt;=Info!$B$32,Info!$B$32,0)</f>
        <v>58658820863706</v>
      </c>
      <c r="CZ21" s="15">
        <f ca="1">CY21*2-IF(CY21*2&gt;=Info!$B$32,Info!$B$32,0)</f>
        <v>117317641727412</v>
      </c>
      <c r="DA21" s="8">
        <f t="shared" si="104"/>
        <v>388113334</v>
      </c>
      <c r="DB21" s="8">
        <f ca="1">IF(ISODD(DA21),MOD(DB20+MOD(SUMPRODUCT(--ISODD(INT(C21/DD$2:DK$2)),DD21:DK21),Info!$B$32)+MOD(SUMPRODUCT(--ISODD(INT(C21/DL$2:DS$2)),DL21:DS21),Info!$B$32)+MOD(SUMPRODUCT(--ISODD(INT(C21/DT$2:EA$2)),DT21:EA21),Info!$B$32)+MOD(SUMPRODUCT(--ISODD(INT(C21/EB$2:EI$2)),EB21:EI21),Info!$B$32)+MOD(SUMPRODUCT(--ISODD(INT(C21/EJ$2:EQ$2)),EJ21:EQ21),Info!$B$32)+MOD(SUMPRODUCT(--ISODD(INT(C21/ER$2:EY$2)),ER21:EY21),Info!$B$32)+MOD(SUMPRODUCT(--ISODD(INT(C21/EZ$2:FA$2)),EZ21:FA21),Info!$B$32),Info!$B$32),DB20)</f>
        <v>117550780726033</v>
      </c>
      <c r="DC21" s="8">
        <f ca="1">IF(ISODD(DA21),MOD(MOD(SUMPRODUCT(--ISODD(INT(BB21/DD$2:DK$2)),DD21:DK21),Info!$B$32)+MOD(SUMPRODUCT(--ISODD(INT(BB21/DL$2:DS$2)),DL21:DS21),Info!$B$32)+MOD(SUMPRODUCT(--ISODD(INT(BB21/DT$2:EA$2)),DT21:EA21),Info!$B$32)+MOD(SUMPRODUCT(--ISODD(INT(BB21/EB$2:EI$2)),EB21:EI21),Info!$B$32)+MOD(SUMPRODUCT(--ISODD(INT(BB21/EJ$2:EQ$2)),EJ21:EQ21),Info!$B$32)+MOD(SUMPRODUCT(--ISODD(INT(BB21/ER$2:EY$2)),ER21:EY21),Info!$B$32)+MOD(SUMPRODUCT(--ISODD(INT(BB21/EZ$2:FA$2)),EZ21:FA21),Info!$B$32),Info!$B$32),DC20)</f>
        <v>72072197585594</v>
      </c>
      <c r="DD21" s="15">
        <f t="shared" ca="1" si="100"/>
        <v>72072197585594</v>
      </c>
      <c r="DE21" s="15">
        <f ca="1">DD21*2-IF(DD21*2&gt;=Info!$B$32,Info!$B$32,0)</f>
        <v>24828677657141</v>
      </c>
      <c r="DF21" s="15">
        <f ca="1">DE21*2-IF(DE21*2&gt;=Info!$B$32,Info!$B$32,0)</f>
        <v>49657355314282</v>
      </c>
      <c r="DG21" s="15">
        <f ca="1">DF21*2-IF(DF21*2&gt;=Info!$B$32,Info!$B$32,0)</f>
        <v>99314710628564</v>
      </c>
      <c r="DH21" s="15">
        <f ca="1">DG21*2-IF(DG21*2&gt;=Info!$B$32,Info!$B$32,0)</f>
        <v>79313703743081</v>
      </c>
      <c r="DI21" s="15">
        <f ca="1">DH21*2-IF(DH21*2&gt;=Info!$B$32,Info!$B$32,0)</f>
        <v>39311689972115</v>
      </c>
      <c r="DJ21" s="15">
        <f ca="1">DI21*2-IF(DI21*2&gt;=Info!$B$32,Info!$B$32,0)</f>
        <v>78623379944230</v>
      </c>
      <c r="DK21" s="15">
        <f ca="1">DJ21*2-IF(DJ21*2&gt;=Info!$B$32,Info!$B$32,0)</f>
        <v>37931042374413</v>
      </c>
      <c r="DL21" s="15">
        <f ca="1">DK21*2-IF(DK21*2&gt;=Info!$B$32,Info!$B$32,0)</f>
        <v>75862084748826</v>
      </c>
      <c r="DM21" s="15">
        <f ca="1">DL21*2-IF(DL21*2&gt;=Info!$B$32,Info!$B$32,0)</f>
        <v>32408451983605</v>
      </c>
      <c r="DN21" s="15">
        <f ca="1">DM21*2-IF(DM21*2&gt;=Info!$B$32,Info!$B$32,0)</f>
        <v>64816903967210</v>
      </c>
      <c r="DO21" s="15">
        <f ca="1">DN21*2-IF(DN21*2&gt;=Info!$B$32,Info!$B$32,0)</f>
        <v>10318090420373</v>
      </c>
      <c r="DP21" s="15">
        <f ca="1">DO21*2-IF(DO21*2&gt;=Info!$B$32,Info!$B$32,0)</f>
        <v>20636180840746</v>
      </c>
      <c r="DQ21" s="15">
        <f ca="1">DP21*2-IF(DP21*2&gt;=Info!$B$32,Info!$B$32,0)</f>
        <v>41272361681492</v>
      </c>
      <c r="DR21" s="15">
        <f ca="1">DQ21*2-IF(DQ21*2&gt;=Info!$B$32,Info!$B$32,0)</f>
        <v>82544723362984</v>
      </c>
      <c r="DS21" s="15">
        <f ca="1">DR21*2-IF(DR21*2&gt;=Info!$B$32,Info!$B$32,0)</f>
        <v>45773729211921</v>
      </c>
      <c r="DT21" s="15">
        <f ca="1">DS21*2-IF(DS21*2&gt;=Info!$B$32,Info!$B$32,0)</f>
        <v>91547458423842</v>
      </c>
      <c r="DU21" s="15">
        <f ca="1">DT21*2-IF(DT21*2&gt;=Info!$B$32,Info!$B$32,0)</f>
        <v>63779199333637</v>
      </c>
      <c r="DV21" s="15">
        <f ca="1">DU21*2-IF(DU21*2&gt;=Info!$B$32,Info!$B$32,0)</f>
        <v>8242681153227</v>
      </c>
      <c r="DW21" s="15">
        <f ca="1">DV21*2-IF(DV21*2&gt;=Info!$B$32,Info!$B$32,0)</f>
        <v>16485362306454</v>
      </c>
      <c r="DX21" s="15">
        <f ca="1">DW21*2-IF(DW21*2&gt;=Info!$B$32,Info!$B$32,0)</f>
        <v>32970724612908</v>
      </c>
      <c r="DY21" s="15">
        <f ca="1">DX21*2-IF(DX21*2&gt;=Info!$B$32,Info!$B$32,0)</f>
        <v>65941449225816</v>
      </c>
      <c r="DZ21" s="15">
        <f ca="1">DY21*2-IF(DY21*2&gt;=Info!$B$32,Info!$B$32,0)</f>
        <v>12567180937585</v>
      </c>
      <c r="EA21" s="15">
        <f ca="1">DZ21*2-IF(DZ21*2&gt;=Info!$B$32,Info!$B$32,0)</f>
        <v>25134361875170</v>
      </c>
      <c r="EB21" s="15">
        <f ca="1">EA21*2-IF(EA21*2&gt;=Info!$B$32,Info!$B$32,0)</f>
        <v>50268723750340</v>
      </c>
      <c r="EC21" s="15">
        <f ca="1">EB21*2-IF(EB21*2&gt;=Info!$B$32,Info!$B$32,0)</f>
        <v>100537447500680</v>
      </c>
      <c r="ED21" s="15">
        <f ca="1">EC21*2-IF(EC21*2&gt;=Info!$B$32,Info!$B$32,0)</f>
        <v>81759177487313</v>
      </c>
      <c r="EE21" s="15">
        <f ca="1">ED21*2-IF(ED21*2&gt;=Info!$B$32,Info!$B$32,0)</f>
        <v>44202637460579</v>
      </c>
      <c r="EF21" s="15">
        <f ca="1">EE21*2-IF(EE21*2&gt;=Info!$B$32,Info!$B$32,0)</f>
        <v>88405274921158</v>
      </c>
      <c r="EG21" s="15">
        <f ca="1">EF21*2-IF(EF21*2&gt;=Info!$B$32,Info!$B$32,0)</f>
        <v>57494832328269</v>
      </c>
      <c r="EH21" s="15">
        <f ca="1">EG21*2-IF(EG21*2&gt;=Info!$B$32,Info!$B$32,0)</f>
        <v>114989664656538</v>
      </c>
      <c r="EI21" s="15">
        <f ca="1">EH21*2-IF(EH21*2&gt;=Info!$B$32,Info!$B$32,0)</f>
        <v>110663611799029</v>
      </c>
      <c r="EJ21" s="15">
        <f ca="1">EI21*2-IF(EI21*2&gt;=Info!$B$32,Info!$B$32,0)</f>
        <v>102011506084011</v>
      </c>
      <c r="EK21" s="15">
        <f ca="1">EJ21*2-IF(EJ21*2&gt;=Info!$B$32,Info!$B$32,0)</f>
        <v>84707294653975</v>
      </c>
      <c r="EL21" s="15">
        <f ca="1">EK21*2-IF(EK21*2&gt;=Info!$B$32,Info!$B$32,0)</f>
        <v>50098871793903</v>
      </c>
      <c r="EM21" s="15">
        <f ca="1">EL21*2-IF(EL21*2&gt;=Info!$B$32,Info!$B$32,0)</f>
        <v>100197743587806</v>
      </c>
      <c r="EN21" s="15">
        <f ca="1">EM21*2-IF(EM21*2&gt;=Info!$B$32,Info!$B$32,0)</f>
        <v>81079769661565</v>
      </c>
      <c r="EO21" s="15">
        <f ca="1">EN21*2-IF(EN21*2&gt;=Info!$B$32,Info!$B$32,0)</f>
        <v>42843821809083</v>
      </c>
      <c r="EP21" s="15">
        <f ca="1">EO21*2-IF(EO21*2&gt;=Info!$B$32,Info!$B$32,0)</f>
        <v>85687643618166</v>
      </c>
      <c r="EQ21" s="15">
        <f ca="1">EP21*2-IF(EP21*2&gt;=Info!$B$32,Info!$B$32,0)</f>
        <v>52059569722285</v>
      </c>
      <c r="ER21" s="15">
        <f ca="1">EQ21*2-IF(EQ21*2&gt;=Info!$B$32,Info!$B$32,0)</f>
        <v>104119139444570</v>
      </c>
      <c r="ES21" s="15">
        <f ca="1">ER21*2-IF(ER21*2&gt;=Info!$B$32,Info!$B$32,0)</f>
        <v>88922561375093</v>
      </c>
      <c r="ET21" s="15">
        <f ca="1">ES21*2-IF(ES21*2&gt;=Info!$B$32,Info!$B$32,0)</f>
        <v>58529405236139</v>
      </c>
      <c r="EU21" s="15">
        <f ca="1">ET21*2-IF(ET21*2&gt;=Info!$B$32,Info!$B$32,0)</f>
        <v>117058810472278</v>
      </c>
      <c r="EV21" s="15">
        <f ca="1">EU21*2-IF(EU21*2&gt;=Info!$B$32,Info!$B$32,0)</f>
        <v>114801903430509</v>
      </c>
      <c r="EW21" s="15">
        <f ca="1">EV21*2-IF(EV21*2&gt;=Info!$B$32,Info!$B$32,0)</f>
        <v>110288089346971</v>
      </c>
      <c r="EX21" s="15">
        <f ca="1">EW21*2-IF(EW21*2&gt;=Info!$B$32,Info!$B$32,0)</f>
        <v>101260461179895</v>
      </c>
      <c r="EY21" s="15">
        <f ca="1">EX21*2-IF(EX21*2&gt;=Info!$B$32,Info!$B$32,0)</f>
        <v>83205204845743</v>
      </c>
      <c r="EZ21" s="15">
        <f ca="1">EY21*2-IF(EY21*2&gt;=Info!$B$32,Info!$B$32,0)</f>
        <v>47094692177439</v>
      </c>
      <c r="FA21" s="15">
        <f ca="1">EZ21*2-IF(EZ21*2&gt;=Info!$B$32,Info!$B$32,0)</f>
        <v>94189384354878</v>
      </c>
    </row>
    <row r="22" spans="1:157">
      <c r="A22" s="8">
        <v>19</v>
      </c>
      <c r="B22" s="8">
        <f t="shared" si="101"/>
        <v>524288</v>
      </c>
      <c r="C22" s="8">
        <f ca="1">MOD(MOD(SUMPRODUCT(--ISODD(INT(C21/D$2:K$2)),D22:K22),Info!$B$32)+MOD(SUMPRODUCT(--ISODD(INT(C21/L$2:S$2)),L22:S22),Info!$B$32)+MOD(SUMPRODUCT(--ISODD(INT(C21/T$2:AA$2)),T22:AA22),Info!$B$32)+MOD(SUMPRODUCT(--ISODD(INT(C21/AB$2:AI$2)),AB22:AI22),Info!$B$32)+MOD(SUMPRODUCT(--ISODD(INT(C21/AJ$2:AQ$2)),AJ22:AQ22),Info!$B$32)+MOD(SUMPRODUCT(--ISODD(INT(C21/AR$2:AY$2)),AR22:AY22),Info!$B$32)+MOD(SUMPRODUCT(--ISODD(INT(C21/AZ$2:BA$2)),AZ22:BA22),Info!$B$32),Info!$B$32)</f>
        <v>109523143918698</v>
      </c>
      <c r="D22" s="15">
        <f t="shared" ca="1" si="102"/>
        <v>21292754443397</v>
      </c>
      <c r="E22" s="15">
        <f ca="1">D22*2-IF(D22*2&gt;=Info!$B$32,Info!$B$32,0)</f>
        <v>42585508886794</v>
      </c>
      <c r="F22" s="15">
        <f ca="1">E22*2-IF(E22*2&gt;=Info!$B$32,Info!$B$32,0)</f>
        <v>85171017773588</v>
      </c>
      <c r="G22" s="15">
        <f ca="1">F22*2-IF(F22*2&gt;=Info!$B$32,Info!$B$32,0)</f>
        <v>51026318033129</v>
      </c>
      <c r="H22" s="15">
        <f ca="1">G22*2-IF(G22*2&gt;=Info!$B$32,Info!$B$32,0)</f>
        <v>102052636066258</v>
      </c>
      <c r="I22" s="15">
        <f ca="1">H22*2-IF(H22*2&gt;=Info!$B$32,Info!$B$32,0)</f>
        <v>84789554618469</v>
      </c>
      <c r="J22" s="15">
        <f ca="1">I22*2-IF(I22*2&gt;=Info!$B$32,Info!$B$32,0)</f>
        <v>50263391722891</v>
      </c>
      <c r="K22" s="15">
        <f ca="1">J22*2-IF(J22*2&gt;=Info!$B$32,Info!$B$32,0)</f>
        <v>100526783445782</v>
      </c>
      <c r="L22" s="15">
        <f ca="1">K22*2-IF(K22*2&gt;=Info!$B$32,Info!$B$32,0)</f>
        <v>81737849377517</v>
      </c>
      <c r="M22" s="15">
        <f ca="1">L22*2-IF(L22*2&gt;=Info!$B$32,Info!$B$32,0)</f>
        <v>44159981240987</v>
      </c>
      <c r="N22" s="15">
        <f ca="1">M22*2-IF(M22*2&gt;=Info!$B$32,Info!$B$32,0)</f>
        <v>88319962481974</v>
      </c>
      <c r="O22" s="15">
        <f ca="1">N22*2-IF(N22*2&gt;=Info!$B$32,Info!$B$32,0)</f>
        <v>57324207449901</v>
      </c>
      <c r="P22" s="15">
        <f ca="1">O22*2-IF(O22*2&gt;=Info!$B$32,Info!$B$32,0)</f>
        <v>114648414899802</v>
      </c>
      <c r="Q22" s="15">
        <f ca="1">P22*2-IF(P22*2&gt;=Info!$B$32,Info!$B$32,0)</f>
        <v>109981112285557</v>
      </c>
      <c r="R22" s="15">
        <f ca="1">Q22*2-IF(Q22*2&gt;=Info!$B$32,Info!$B$32,0)</f>
        <v>100646507057067</v>
      </c>
      <c r="S22" s="15">
        <f ca="1">R22*2-IF(R22*2&gt;=Info!$B$32,Info!$B$32,0)</f>
        <v>81977296600087</v>
      </c>
      <c r="T22" s="15">
        <f ca="1">S22*2-IF(S22*2&gt;=Info!$B$32,Info!$B$32,0)</f>
        <v>44638875686127</v>
      </c>
      <c r="U22" s="15">
        <f ca="1">T22*2-IF(T22*2&gt;=Info!$B$32,Info!$B$32,0)</f>
        <v>89277751372254</v>
      </c>
      <c r="V22" s="15">
        <f ca="1">U22*2-IF(U22*2&gt;=Info!$B$32,Info!$B$32,0)</f>
        <v>59239785230461</v>
      </c>
      <c r="W22" s="15">
        <f ca="1">V22*2-IF(V22*2&gt;=Info!$B$32,Info!$B$32,0)</f>
        <v>118479570460922</v>
      </c>
      <c r="X22" s="15">
        <f ca="1">W22*2-IF(W22*2&gt;=Info!$B$32,Info!$B$32,0)</f>
        <v>117643423407797</v>
      </c>
      <c r="Y22" s="15">
        <f ca="1">X22*2-IF(X22*2&gt;=Info!$B$32,Info!$B$32,0)</f>
        <v>115971129301547</v>
      </c>
      <c r="Z22" s="15">
        <f ca="1">Y22*2-IF(Y22*2&gt;=Info!$B$32,Info!$B$32,0)</f>
        <v>112626541089047</v>
      </c>
      <c r="AA22" s="15">
        <f ca="1">Z22*2-IF(Z22*2&gt;=Info!$B$32,Info!$B$32,0)</f>
        <v>105937364664047</v>
      </c>
      <c r="AB22" s="15">
        <f ca="1">AA22*2-IF(AA22*2&gt;=Info!$B$32,Info!$B$32,0)</f>
        <v>92559011814047</v>
      </c>
      <c r="AC22" s="15">
        <f ca="1">AB22*2-IF(AB22*2&gt;=Info!$B$32,Info!$B$32,0)</f>
        <v>65802306114047</v>
      </c>
      <c r="AD22" s="15">
        <f ca="1">AC22*2-IF(AC22*2&gt;=Info!$B$32,Info!$B$32,0)</f>
        <v>12288894714047</v>
      </c>
      <c r="AE22" s="15">
        <f ca="1">AD22*2-IF(AD22*2&gt;=Info!$B$32,Info!$B$32,0)</f>
        <v>24577789428094</v>
      </c>
      <c r="AF22" s="15">
        <f ca="1">AE22*2-IF(AE22*2&gt;=Info!$B$32,Info!$B$32,0)</f>
        <v>49155578856188</v>
      </c>
      <c r="AG22" s="15">
        <f ca="1">AF22*2-IF(AF22*2&gt;=Info!$B$32,Info!$B$32,0)</f>
        <v>98311157712376</v>
      </c>
      <c r="AH22" s="15">
        <f ca="1">AG22*2-IF(AG22*2&gt;=Info!$B$32,Info!$B$32,0)</f>
        <v>77306597910705</v>
      </c>
      <c r="AI22" s="15">
        <f ca="1">AH22*2-IF(AH22*2&gt;=Info!$B$32,Info!$B$32,0)</f>
        <v>35297478307363</v>
      </c>
      <c r="AJ22" s="15">
        <f ca="1">AI22*2-IF(AI22*2&gt;=Info!$B$32,Info!$B$32,0)</f>
        <v>70594956614726</v>
      </c>
      <c r="AK22" s="15">
        <f ca="1">AJ22*2-IF(AJ22*2&gt;=Info!$B$32,Info!$B$32,0)</f>
        <v>21874195715405</v>
      </c>
      <c r="AL22" s="15">
        <f ca="1">AK22*2-IF(AK22*2&gt;=Info!$B$32,Info!$B$32,0)</f>
        <v>43748391430810</v>
      </c>
      <c r="AM22" s="15">
        <f ca="1">AL22*2-IF(AL22*2&gt;=Info!$B$32,Info!$B$32,0)</f>
        <v>87496782861620</v>
      </c>
      <c r="AN22" s="15">
        <f ca="1">AM22*2-IF(AM22*2&gt;=Info!$B$32,Info!$B$32,0)</f>
        <v>55677848209193</v>
      </c>
      <c r="AO22" s="15">
        <f ca="1">AN22*2-IF(AN22*2&gt;=Info!$B$32,Info!$B$32,0)</f>
        <v>111355696418386</v>
      </c>
      <c r="AP22" s="15">
        <f ca="1">AO22*2-IF(AO22*2&gt;=Info!$B$32,Info!$B$32,0)</f>
        <v>103395675322725</v>
      </c>
      <c r="AQ22" s="15">
        <f ca="1">AP22*2-IF(AP22*2&gt;=Info!$B$32,Info!$B$32,0)</f>
        <v>87475633131403</v>
      </c>
      <c r="AR22" s="15">
        <f ca="1">AQ22*2-IF(AQ22*2&gt;=Info!$B$32,Info!$B$32,0)</f>
        <v>55635548748759</v>
      </c>
      <c r="AS22" s="15">
        <f ca="1">AR22*2-IF(AR22*2&gt;=Info!$B$32,Info!$B$32,0)</f>
        <v>111271097497518</v>
      </c>
      <c r="AT22" s="15">
        <f ca="1">AS22*2-IF(AS22*2&gt;=Info!$B$32,Info!$B$32,0)</f>
        <v>103226477480989</v>
      </c>
      <c r="AU22" s="15">
        <f ca="1">AT22*2-IF(AT22*2&gt;=Info!$B$32,Info!$B$32,0)</f>
        <v>87137237447931</v>
      </c>
      <c r="AV22" s="15">
        <f ca="1">AU22*2-IF(AU22*2&gt;=Info!$B$32,Info!$B$32,0)</f>
        <v>54958757381815</v>
      </c>
      <c r="AW22" s="15">
        <f ca="1">AV22*2-IF(AV22*2&gt;=Info!$B$32,Info!$B$32,0)</f>
        <v>109917514763630</v>
      </c>
      <c r="AX22" s="15">
        <f ca="1">AW22*2-IF(AW22*2&gt;=Info!$B$32,Info!$B$32,0)</f>
        <v>100519312013213</v>
      </c>
      <c r="AY22" s="15">
        <f ca="1">AX22*2-IF(AX22*2&gt;=Info!$B$32,Info!$B$32,0)</f>
        <v>81722906512379</v>
      </c>
      <c r="AZ22" s="15">
        <f ca="1">AY22*2-IF(AY22*2&gt;=Info!$B$32,Info!$B$32,0)</f>
        <v>44130095510711</v>
      </c>
      <c r="BA22" s="15">
        <f ca="1">AZ22*2-IF(AZ22*2&gt;=Info!$B$32,Info!$B$32,0)</f>
        <v>88260191021422</v>
      </c>
      <c r="BB22" s="8">
        <f ca="1">MOD(MOD(SUMPRODUCT(--ISODD(INT(BB21/BC$2:BJ$2)),BC22:BJ22),Info!$B$32)+MOD(SUMPRODUCT(--ISODD(INT(BB21/BK$2:BR$2)),BK22:BR22),Info!$B$32)+MOD(SUMPRODUCT(--ISODD(INT(BB21/BS$2:BZ$2)),BS22:BZ22),Info!$B$32)+MOD(SUMPRODUCT(--ISODD(INT(BB21/CA$2:CH$2)),CA22:CH22),Info!$B$32)+MOD(SUMPRODUCT(--ISODD(INT(BB21/CI$2:CP$2)),CI22:CP22),Info!$B$32)+MOD(SUMPRODUCT(--ISODD(INT(BB21/CQ$2:CX$2)),CQ22:CX22),Info!$B$32)+MOD(SUMPRODUCT(--ISODD(INT(BB21/CY$2:CZ$2)),CY22:CZ22),Info!$B$32),Info!$B$32)</f>
        <v>42700964033876</v>
      </c>
      <c r="BC22" s="15">
        <f t="shared" ca="1" si="103"/>
        <v>21292754443396</v>
      </c>
      <c r="BD22" s="15">
        <f ca="1">BC22*2-IF(BC22*2&gt;=Info!$B$32,Info!$B$32,0)</f>
        <v>42585508886792</v>
      </c>
      <c r="BE22" s="15">
        <f ca="1">BD22*2-IF(BD22*2&gt;=Info!$B$32,Info!$B$32,0)</f>
        <v>85171017773584</v>
      </c>
      <c r="BF22" s="15">
        <f ca="1">BE22*2-IF(BE22*2&gt;=Info!$B$32,Info!$B$32,0)</f>
        <v>51026318033121</v>
      </c>
      <c r="BG22" s="15">
        <f ca="1">BF22*2-IF(BF22*2&gt;=Info!$B$32,Info!$B$32,0)</f>
        <v>102052636066242</v>
      </c>
      <c r="BH22" s="15">
        <f ca="1">BG22*2-IF(BG22*2&gt;=Info!$B$32,Info!$B$32,0)</f>
        <v>84789554618437</v>
      </c>
      <c r="BI22" s="15">
        <f ca="1">BH22*2-IF(BH22*2&gt;=Info!$B$32,Info!$B$32,0)</f>
        <v>50263391722827</v>
      </c>
      <c r="BJ22" s="15">
        <f ca="1">BI22*2-IF(BI22*2&gt;=Info!$B$32,Info!$B$32,0)</f>
        <v>100526783445654</v>
      </c>
      <c r="BK22" s="15">
        <f ca="1">BJ22*2-IF(BJ22*2&gt;=Info!$B$32,Info!$B$32,0)</f>
        <v>81737849377261</v>
      </c>
      <c r="BL22" s="15">
        <f ca="1">BK22*2-IF(BK22*2&gt;=Info!$B$32,Info!$B$32,0)</f>
        <v>44159981240475</v>
      </c>
      <c r="BM22" s="15">
        <f ca="1">BL22*2-IF(BL22*2&gt;=Info!$B$32,Info!$B$32,0)</f>
        <v>88319962480950</v>
      </c>
      <c r="BN22" s="15">
        <f ca="1">BM22*2-IF(BM22*2&gt;=Info!$B$32,Info!$B$32,0)</f>
        <v>57324207447853</v>
      </c>
      <c r="BO22" s="15">
        <f ca="1">BN22*2-IF(BN22*2&gt;=Info!$B$32,Info!$B$32,0)</f>
        <v>114648414895706</v>
      </c>
      <c r="BP22" s="15">
        <f ca="1">BO22*2-IF(BO22*2&gt;=Info!$B$32,Info!$B$32,0)</f>
        <v>109981112277365</v>
      </c>
      <c r="BQ22" s="15">
        <f ca="1">BP22*2-IF(BP22*2&gt;=Info!$B$32,Info!$B$32,0)</f>
        <v>100646507040683</v>
      </c>
      <c r="BR22" s="15">
        <f ca="1">BQ22*2-IF(BQ22*2&gt;=Info!$B$32,Info!$B$32,0)</f>
        <v>81977296567319</v>
      </c>
      <c r="BS22" s="15">
        <f ca="1">BR22*2-IF(BR22*2&gt;=Info!$B$32,Info!$B$32,0)</f>
        <v>44638875620591</v>
      </c>
      <c r="BT22" s="15">
        <f ca="1">BS22*2-IF(BS22*2&gt;=Info!$B$32,Info!$B$32,0)</f>
        <v>89277751241182</v>
      </c>
      <c r="BU22" s="15">
        <f ca="1">BT22*2-IF(BT22*2&gt;=Info!$B$32,Info!$B$32,0)</f>
        <v>59239784968317</v>
      </c>
      <c r="BV22" s="15">
        <f ca="1">BU22*2-IF(BU22*2&gt;=Info!$B$32,Info!$B$32,0)</f>
        <v>118479569936634</v>
      </c>
      <c r="BW22" s="15">
        <f ca="1">BV22*2-IF(BV22*2&gt;=Info!$B$32,Info!$B$32,0)</f>
        <v>117643422359221</v>
      </c>
      <c r="BX22" s="15">
        <f ca="1">BW22*2-IF(BW22*2&gt;=Info!$B$32,Info!$B$32,0)</f>
        <v>115971127204395</v>
      </c>
      <c r="BY22" s="15">
        <f ca="1">BX22*2-IF(BX22*2&gt;=Info!$B$32,Info!$B$32,0)</f>
        <v>112626536894743</v>
      </c>
      <c r="BZ22" s="15">
        <f ca="1">BY22*2-IF(BY22*2&gt;=Info!$B$32,Info!$B$32,0)</f>
        <v>105937356275439</v>
      </c>
      <c r="CA22" s="15">
        <f ca="1">BZ22*2-IF(BZ22*2&gt;=Info!$B$32,Info!$B$32,0)</f>
        <v>92558995036831</v>
      </c>
      <c r="CB22" s="15">
        <f ca="1">CA22*2-IF(CA22*2&gt;=Info!$B$32,Info!$B$32,0)</f>
        <v>65802272559615</v>
      </c>
      <c r="CC22" s="15">
        <f ca="1">CB22*2-IF(CB22*2&gt;=Info!$B$32,Info!$B$32,0)</f>
        <v>12288827605183</v>
      </c>
      <c r="CD22" s="15">
        <f ca="1">CC22*2-IF(CC22*2&gt;=Info!$B$32,Info!$B$32,0)</f>
        <v>24577655210366</v>
      </c>
      <c r="CE22" s="15">
        <f ca="1">CD22*2-IF(CD22*2&gt;=Info!$B$32,Info!$B$32,0)</f>
        <v>49155310420732</v>
      </c>
      <c r="CF22" s="15">
        <f ca="1">CE22*2-IF(CE22*2&gt;=Info!$B$32,Info!$B$32,0)</f>
        <v>98310620841464</v>
      </c>
      <c r="CG22" s="15">
        <f ca="1">CF22*2-IF(CF22*2&gt;=Info!$B$32,Info!$B$32,0)</f>
        <v>77305524168881</v>
      </c>
      <c r="CH22" s="15">
        <f ca="1">CG22*2-IF(CG22*2&gt;=Info!$B$32,Info!$B$32,0)</f>
        <v>35295330823715</v>
      </c>
      <c r="CI22" s="15">
        <f ca="1">CH22*2-IF(CH22*2&gt;=Info!$B$32,Info!$B$32,0)</f>
        <v>70590661647430</v>
      </c>
      <c r="CJ22" s="15">
        <f ca="1">CI22*2-IF(CI22*2&gt;=Info!$B$32,Info!$B$32,0)</f>
        <v>21865605780813</v>
      </c>
      <c r="CK22" s="15">
        <f ca="1">CJ22*2-IF(CJ22*2&gt;=Info!$B$32,Info!$B$32,0)</f>
        <v>43731211561626</v>
      </c>
      <c r="CL22" s="15">
        <f ca="1">CK22*2-IF(CK22*2&gt;=Info!$B$32,Info!$B$32,0)</f>
        <v>87462423123252</v>
      </c>
      <c r="CM22" s="15">
        <f ca="1">CL22*2-IF(CL22*2&gt;=Info!$B$32,Info!$B$32,0)</f>
        <v>55609128732457</v>
      </c>
      <c r="CN22" s="15">
        <f ca="1">CM22*2-IF(CM22*2&gt;=Info!$B$32,Info!$B$32,0)</f>
        <v>111218257464914</v>
      </c>
      <c r="CO22" s="15">
        <f ca="1">CN22*2-IF(CN22*2&gt;=Info!$B$32,Info!$B$32,0)</f>
        <v>103120797415781</v>
      </c>
      <c r="CP22" s="15">
        <f ca="1">CO22*2-IF(CO22*2&gt;=Info!$B$32,Info!$B$32,0)</f>
        <v>86925877317515</v>
      </c>
      <c r="CQ22" s="15">
        <f ca="1">CP22*2-IF(CP22*2&gt;=Info!$B$32,Info!$B$32,0)</f>
        <v>54536037120983</v>
      </c>
      <c r="CR22" s="15">
        <f ca="1">CQ22*2-IF(CQ22*2&gt;=Info!$B$32,Info!$B$32,0)</f>
        <v>109072074241966</v>
      </c>
      <c r="CS22" s="15">
        <f ca="1">CR22*2-IF(CR22*2&gt;=Info!$B$32,Info!$B$32,0)</f>
        <v>98828430969885</v>
      </c>
      <c r="CT22" s="15">
        <f ca="1">CS22*2-IF(CS22*2&gt;=Info!$B$32,Info!$B$32,0)</f>
        <v>78341144425723</v>
      </c>
      <c r="CU22" s="15">
        <f ca="1">CT22*2-IF(CT22*2&gt;=Info!$B$32,Info!$B$32,0)</f>
        <v>37366571337399</v>
      </c>
      <c r="CV22" s="15">
        <f ca="1">CU22*2-IF(CU22*2&gt;=Info!$B$32,Info!$B$32,0)</f>
        <v>74733142674798</v>
      </c>
      <c r="CW22" s="15">
        <f ca="1">CV22*2-IF(CV22*2&gt;=Info!$B$32,Info!$B$32,0)</f>
        <v>30150567835549</v>
      </c>
      <c r="CX22" s="15">
        <f ca="1">CW22*2-IF(CW22*2&gt;=Info!$B$32,Info!$B$32,0)</f>
        <v>60301135671098</v>
      </c>
      <c r="CY22" s="15">
        <f ca="1">CX22*2-IF(CX22*2&gt;=Info!$B$32,Info!$B$32,0)</f>
        <v>1286553828149</v>
      </c>
      <c r="CZ22" s="15">
        <f ca="1">CY22*2-IF(CY22*2&gt;=Info!$B$32,Info!$B$32,0)</f>
        <v>2573107656298</v>
      </c>
      <c r="DA22" s="8">
        <f t="shared" si="104"/>
        <v>194056667</v>
      </c>
      <c r="DB22" s="8">
        <f ca="1">IF(ISODD(DA22),MOD(DB21+MOD(SUMPRODUCT(--ISODD(INT(C22/DD$2:DK$2)),DD22:DK22),Info!$B$32)+MOD(SUMPRODUCT(--ISODD(INT(C22/DL$2:DS$2)),DL22:DS22),Info!$B$32)+MOD(SUMPRODUCT(--ISODD(INT(C22/DT$2:EA$2)),DT22:EA22),Info!$B$32)+MOD(SUMPRODUCT(--ISODD(INT(C22/EB$2:EI$2)),EB22:EI22),Info!$B$32)+MOD(SUMPRODUCT(--ISODD(INT(C22/EJ$2:EQ$2)),EJ22:EQ22),Info!$B$32)+MOD(SUMPRODUCT(--ISODD(INT(C22/ER$2:EY$2)),ER22:EY22),Info!$B$32)+MOD(SUMPRODUCT(--ISODD(INT(C22/EZ$2:FA$2)),EZ22:FA22),Info!$B$32),Info!$B$32),DB21)</f>
        <v>79047650188785</v>
      </c>
      <c r="DC22" s="8">
        <f ca="1">IF(ISODD(DA22),MOD(MOD(SUMPRODUCT(--ISODD(INT(BB22/DD$2:DK$2)),DD22:DK22),Info!$B$32)+MOD(SUMPRODUCT(--ISODD(INT(BB22/DL$2:DS$2)),DL22:DS22),Info!$B$32)+MOD(SUMPRODUCT(--ISODD(INT(BB22/DT$2:EA$2)),DT22:EA22),Info!$B$32)+MOD(SUMPRODUCT(--ISODD(INT(BB22/EB$2:EI$2)),EB22:EI22),Info!$B$32)+MOD(SUMPRODUCT(--ISODD(INT(BB22/EJ$2:EQ$2)),EJ22:EQ22),Info!$B$32)+MOD(SUMPRODUCT(--ISODD(INT(BB22/ER$2:EY$2)),ER22:EY22),Info!$B$32)+MOD(SUMPRODUCT(--ISODD(INT(BB22/EZ$2:FA$2)),EZ22:FA22),Info!$B$32),Info!$B$32),DC21)</f>
        <v>37706028652595</v>
      </c>
      <c r="DD22" s="15">
        <f t="shared" ca="1" si="100"/>
        <v>72072197585594</v>
      </c>
      <c r="DE22" s="15">
        <f ca="1">DD22*2-IF(DD22*2&gt;=Info!$B$32,Info!$B$32,0)</f>
        <v>24828677657141</v>
      </c>
      <c r="DF22" s="15">
        <f ca="1">DE22*2-IF(DE22*2&gt;=Info!$B$32,Info!$B$32,0)</f>
        <v>49657355314282</v>
      </c>
      <c r="DG22" s="15">
        <f ca="1">DF22*2-IF(DF22*2&gt;=Info!$B$32,Info!$B$32,0)</f>
        <v>99314710628564</v>
      </c>
      <c r="DH22" s="15">
        <f ca="1">DG22*2-IF(DG22*2&gt;=Info!$B$32,Info!$B$32,0)</f>
        <v>79313703743081</v>
      </c>
      <c r="DI22" s="15">
        <f ca="1">DH22*2-IF(DH22*2&gt;=Info!$B$32,Info!$B$32,0)</f>
        <v>39311689972115</v>
      </c>
      <c r="DJ22" s="15">
        <f ca="1">DI22*2-IF(DI22*2&gt;=Info!$B$32,Info!$B$32,0)</f>
        <v>78623379944230</v>
      </c>
      <c r="DK22" s="15">
        <f ca="1">DJ22*2-IF(DJ22*2&gt;=Info!$B$32,Info!$B$32,0)</f>
        <v>37931042374413</v>
      </c>
      <c r="DL22" s="15">
        <f ca="1">DK22*2-IF(DK22*2&gt;=Info!$B$32,Info!$B$32,0)</f>
        <v>75862084748826</v>
      </c>
      <c r="DM22" s="15">
        <f ca="1">DL22*2-IF(DL22*2&gt;=Info!$B$32,Info!$B$32,0)</f>
        <v>32408451983605</v>
      </c>
      <c r="DN22" s="15">
        <f ca="1">DM22*2-IF(DM22*2&gt;=Info!$B$32,Info!$B$32,0)</f>
        <v>64816903967210</v>
      </c>
      <c r="DO22" s="15">
        <f ca="1">DN22*2-IF(DN22*2&gt;=Info!$B$32,Info!$B$32,0)</f>
        <v>10318090420373</v>
      </c>
      <c r="DP22" s="15">
        <f ca="1">DO22*2-IF(DO22*2&gt;=Info!$B$32,Info!$B$32,0)</f>
        <v>20636180840746</v>
      </c>
      <c r="DQ22" s="15">
        <f ca="1">DP22*2-IF(DP22*2&gt;=Info!$B$32,Info!$B$32,0)</f>
        <v>41272361681492</v>
      </c>
      <c r="DR22" s="15">
        <f ca="1">DQ22*2-IF(DQ22*2&gt;=Info!$B$32,Info!$B$32,0)</f>
        <v>82544723362984</v>
      </c>
      <c r="DS22" s="15">
        <f ca="1">DR22*2-IF(DR22*2&gt;=Info!$B$32,Info!$B$32,0)</f>
        <v>45773729211921</v>
      </c>
      <c r="DT22" s="15">
        <f ca="1">DS22*2-IF(DS22*2&gt;=Info!$B$32,Info!$B$32,0)</f>
        <v>91547458423842</v>
      </c>
      <c r="DU22" s="15">
        <f ca="1">DT22*2-IF(DT22*2&gt;=Info!$B$32,Info!$B$32,0)</f>
        <v>63779199333637</v>
      </c>
      <c r="DV22" s="15">
        <f ca="1">DU22*2-IF(DU22*2&gt;=Info!$B$32,Info!$B$32,0)</f>
        <v>8242681153227</v>
      </c>
      <c r="DW22" s="15">
        <f ca="1">DV22*2-IF(DV22*2&gt;=Info!$B$32,Info!$B$32,0)</f>
        <v>16485362306454</v>
      </c>
      <c r="DX22" s="15">
        <f ca="1">DW22*2-IF(DW22*2&gt;=Info!$B$32,Info!$B$32,0)</f>
        <v>32970724612908</v>
      </c>
      <c r="DY22" s="15">
        <f ca="1">DX22*2-IF(DX22*2&gt;=Info!$B$32,Info!$B$32,0)</f>
        <v>65941449225816</v>
      </c>
      <c r="DZ22" s="15">
        <f ca="1">DY22*2-IF(DY22*2&gt;=Info!$B$32,Info!$B$32,0)</f>
        <v>12567180937585</v>
      </c>
      <c r="EA22" s="15">
        <f ca="1">DZ22*2-IF(DZ22*2&gt;=Info!$B$32,Info!$B$32,0)</f>
        <v>25134361875170</v>
      </c>
      <c r="EB22" s="15">
        <f ca="1">EA22*2-IF(EA22*2&gt;=Info!$B$32,Info!$B$32,0)</f>
        <v>50268723750340</v>
      </c>
      <c r="EC22" s="15">
        <f ca="1">EB22*2-IF(EB22*2&gt;=Info!$B$32,Info!$B$32,0)</f>
        <v>100537447500680</v>
      </c>
      <c r="ED22" s="15">
        <f ca="1">EC22*2-IF(EC22*2&gt;=Info!$B$32,Info!$B$32,0)</f>
        <v>81759177487313</v>
      </c>
      <c r="EE22" s="15">
        <f ca="1">ED22*2-IF(ED22*2&gt;=Info!$B$32,Info!$B$32,0)</f>
        <v>44202637460579</v>
      </c>
      <c r="EF22" s="15">
        <f ca="1">EE22*2-IF(EE22*2&gt;=Info!$B$32,Info!$B$32,0)</f>
        <v>88405274921158</v>
      </c>
      <c r="EG22" s="15">
        <f ca="1">EF22*2-IF(EF22*2&gt;=Info!$B$32,Info!$B$32,0)</f>
        <v>57494832328269</v>
      </c>
      <c r="EH22" s="15">
        <f ca="1">EG22*2-IF(EG22*2&gt;=Info!$B$32,Info!$B$32,0)</f>
        <v>114989664656538</v>
      </c>
      <c r="EI22" s="15">
        <f ca="1">EH22*2-IF(EH22*2&gt;=Info!$B$32,Info!$B$32,0)</f>
        <v>110663611799029</v>
      </c>
      <c r="EJ22" s="15">
        <f ca="1">EI22*2-IF(EI22*2&gt;=Info!$B$32,Info!$B$32,0)</f>
        <v>102011506084011</v>
      </c>
      <c r="EK22" s="15">
        <f ca="1">EJ22*2-IF(EJ22*2&gt;=Info!$B$32,Info!$B$32,0)</f>
        <v>84707294653975</v>
      </c>
      <c r="EL22" s="15">
        <f ca="1">EK22*2-IF(EK22*2&gt;=Info!$B$32,Info!$B$32,0)</f>
        <v>50098871793903</v>
      </c>
      <c r="EM22" s="15">
        <f ca="1">EL22*2-IF(EL22*2&gt;=Info!$B$32,Info!$B$32,0)</f>
        <v>100197743587806</v>
      </c>
      <c r="EN22" s="15">
        <f ca="1">EM22*2-IF(EM22*2&gt;=Info!$B$32,Info!$B$32,0)</f>
        <v>81079769661565</v>
      </c>
      <c r="EO22" s="15">
        <f ca="1">EN22*2-IF(EN22*2&gt;=Info!$B$32,Info!$B$32,0)</f>
        <v>42843821809083</v>
      </c>
      <c r="EP22" s="15">
        <f ca="1">EO22*2-IF(EO22*2&gt;=Info!$B$32,Info!$B$32,0)</f>
        <v>85687643618166</v>
      </c>
      <c r="EQ22" s="15">
        <f ca="1">EP22*2-IF(EP22*2&gt;=Info!$B$32,Info!$B$32,0)</f>
        <v>52059569722285</v>
      </c>
      <c r="ER22" s="15">
        <f ca="1">EQ22*2-IF(EQ22*2&gt;=Info!$B$32,Info!$B$32,0)</f>
        <v>104119139444570</v>
      </c>
      <c r="ES22" s="15">
        <f ca="1">ER22*2-IF(ER22*2&gt;=Info!$B$32,Info!$B$32,0)</f>
        <v>88922561375093</v>
      </c>
      <c r="ET22" s="15">
        <f ca="1">ES22*2-IF(ES22*2&gt;=Info!$B$32,Info!$B$32,0)</f>
        <v>58529405236139</v>
      </c>
      <c r="EU22" s="15">
        <f ca="1">ET22*2-IF(ET22*2&gt;=Info!$B$32,Info!$B$32,0)</f>
        <v>117058810472278</v>
      </c>
      <c r="EV22" s="15">
        <f ca="1">EU22*2-IF(EU22*2&gt;=Info!$B$32,Info!$B$32,0)</f>
        <v>114801903430509</v>
      </c>
      <c r="EW22" s="15">
        <f ca="1">EV22*2-IF(EV22*2&gt;=Info!$B$32,Info!$B$32,0)</f>
        <v>110288089346971</v>
      </c>
      <c r="EX22" s="15">
        <f ca="1">EW22*2-IF(EW22*2&gt;=Info!$B$32,Info!$B$32,0)</f>
        <v>101260461179895</v>
      </c>
      <c r="EY22" s="15">
        <f ca="1">EX22*2-IF(EX22*2&gt;=Info!$B$32,Info!$B$32,0)</f>
        <v>83205204845743</v>
      </c>
      <c r="EZ22" s="15">
        <f ca="1">EY22*2-IF(EY22*2&gt;=Info!$B$32,Info!$B$32,0)</f>
        <v>47094692177439</v>
      </c>
      <c r="FA22" s="15">
        <f ca="1">EZ22*2-IF(EZ22*2&gt;=Info!$B$32,Info!$B$32,0)</f>
        <v>94189384354878</v>
      </c>
    </row>
    <row r="23" spans="1:157">
      <c r="A23" s="8">
        <v>20</v>
      </c>
      <c r="B23" s="8">
        <f t="shared" si="101"/>
        <v>1048576</v>
      </c>
      <c r="C23" s="8">
        <f ca="1">MOD(MOD(SUMPRODUCT(--ISODD(INT(C22/D$2:K$2)),D23:K23),Info!$B$32)+MOD(SUMPRODUCT(--ISODD(INT(C22/L$2:S$2)),L23:S23),Info!$B$32)+MOD(SUMPRODUCT(--ISODD(INT(C22/T$2:AA$2)),T23:AA23),Info!$B$32)+MOD(SUMPRODUCT(--ISODD(INT(C22/AB$2:AI$2)),AB23:AI23),Info!$B$32)+MOD(SUMPRODUCT(--ISODD(INT(C22/AJ$2:AQ$2)),AJ23:AQ23),Info!$B$32)+MOD(SUMPRODUCT(--ISODD(INT(C22/AR$2:AY$2)),AR23:AY23),Info!$B$32)+MOD(SUMPRODUCT(--ISODD(INT(C22/AZ$2:BA$2)),AZ23:BA23),Info!$B$32),Info!$B$32)</f>
        <v>2530534893235</v>
      </c>
      <c r="D23" s="15">
        <f t="shared" ca="1" si="102"/>
        <v>42700964033877</v>
      </c>
      <c r="E23" s="15">
        <f ca="1">D23*2-IF(D23*2&gt;=Info!$B$32,Info!$B$32,0)</f>
        <v>85401928067754</v>
      </c>
      <c r="F23" s="15">
        <f ca="1">E23*2-IF(E23*2&gt;=Info!$B$32,Info!$B$32,0)</f>
        <v>51488138621461</v>
      </c>
      <c r="G23" s="15">
        <f ca="1">F23*2-IF(F23*2&gt;=Info!$B$32,Info!$B$32,0)</f>
        <v>102976277242922</v>
      </c>
      <c r="H23" s="15">
        <f ca="1">G23*2-IF(G23*2&gt;=Info!$B$32,Info!$B$32,0)</f>
        <v>86636836971797</v>
      </c>
      <c r="I23" s="15">
        <f ca="1">H23*2-IF(H23*2&gt;=Info!$B$32,Info!$B$32,0)</f>
        <v>53957956429547</v>
      </c>
      <c r="J23" s="15">
        <f ca="1">I23*2-IF(I23*2&gt;=Info!$B$32,Info!$B$32,0)</f>
        <v>107915912859094</v>
      </c>
      <c r="K23" s="15">
        <f ca="1">J23*2-IF(J23*2&gt;=Info!$B$32,Info!$B$32,0)</f>
        <v>96516108204141</v>
      </c>
      <c r="L23" s="15">
        <f ca="1">K23*2-IF(K23*2&gt;=Info!$B$32,Info!$B$32,0)</f>
        <v>73716498894235</v>
      </c>
      <c r="M23" s="15">
        <f ca="1">L23*2-IF(L23*2&gt;=Info!$B$32,Info!$B$32,0)</f>
        <v>28117280274423</v>
      </c>
      <c r="N23" s="15">
        <f ca="1">M23*2-IF(M23*2&gt;=Info!$B$32,Info!$B$32,0)</f>
        <v>56234560548846</v>
      </c>
      <c r="O23" s="15">
        <f ca="1">N23*2-IF(N23*2&gt;=Info!$B$32,Info!$B$32,0)</f>
        <v>112469121097692</v>
      </c>
      <c r="P23" s="15">
        <f ca="1">O23*2-IF(O23*2&gt;=Info!$B$32,Info!$B$32,0)</f>
        <v>105622524681337</v>
      </c>
      <c r="Q23" s="15">
        <f ca="1">P23*2-IF(P23*2&gt;=Info!$B$32,Info!$B$32,0)</f>
        <v>91929331848627</v>
      </c>
      <c r="R23" s="15">
        <f ca="1">Q23*2-IF(Q23*2&gt;=Info!$B$32,Info!$B$32,0)</f>
        <v>64542946183207</v>
      </c>
      <c r="S23" s="15">
        <f ca="1">R23*2-IF(R23*2&gt;=Info!$B$32,Info!$B$32,0)</f>
        <v>9770174852367</v>
      </c>
      <c r="T23" s="15">
        <f ca="1">S23*2-IF(S23*2&gt;=Info!$B$32,Info!$B$32,0)</f>
        <v>19540349704734</v>
      </c>
      <c r="U23" s="15">
        <f ca="1">T23*2-IF(T23*2&gt;=Info!$B$32,Info!$B$32,0)</f>
        <v>39080699409468</v>
      </c>
      <c r="V23" s="15">
        <f ca="1">U23*2-IF(U23*2&gt;=Info!$B$32,Info!$B$32,0)</f>
        <v>78161398818936</v>
      </c>
      <c r="W23" s="15">
        <f ca="1">V23*2-IF(V23*2&gt;=Info!$B$32,Info!$B$32,0)</f>
        <v>37007080123825</v>
      </c>
      <c r="X23" s="15">
        <f ca="1">W23*2-IF(W23*2&gt;=Info!$B$32,Info!$B$32,0)</f>
        <v>74014160247650</v>
      </c>
      <c r="Y23" s="15">
        <f ca="1">X23*2-IF(X23*2&gt;=Info!$B$32,Info!$B$32,0)</f>
        <v>28712602981253</v>
      </c>
      <c r="Z23" s="15">
        <f ca="1">Y23*2-IF(Y23*2&gt;=Info!$B$32,Info!$B$32,0)</f>
        <v>57425205962506</v>
      </c>
      <c r="AA23" s="15">
        <f ca="1">Z23*2-IF(Z23*2&gt;=Info!$B$32,Info!$B$32,0)</f>
        <v>114850411925012</v>
      </c>
      <c r="AB23" s="15">
        <f ca="1">AA23*2-IF(AA23*2&gt;=Info!$B$32,Info!$B$32,0)</f>
        <v>110385106335977</v>
      </c>
      <c r="AC23" s="15">
        <f ca="1">AB23*2-IF(AB23*2&gt;=Info!$B$32,Info!$B$32,0)</f>
        <v>101454495157907</v>
      </c>
      <c r="AD23" s="15">
        <f ca="1">AC23*2-IF(AC23*2&gt;=Info!$B$32,Info!$B$32,0)</f>
        <v>83593272801767</v>
      </c>
      <c r="AE23" s="15">
        <f ca="1">AD23*2-IF(AD23*2&gt;=Info!$B$32,Info!$B$32,0)</f>
        <v>47870828089487</v>
      </c>
      <c r="AF23" s="15">
        <f ca="1">AE23*2-IF(AE23*2&gt;=Info!$B$32,Info!$B$32,0)</f>
        <v>95741656178974</v>
      </c>
      <c r="AG23" s="15">
        <f ca="1">AF23*2-IF(AF23*2&gt;=Info!$B$32,Info!$B$32,0)</f>
        <v>72167594843901</v>
      </c>
      <c r="AH23" s="15">
        <f ca="1">AG23*2-IF(AG23*2&gt;=Info!$B$32,Info!$B$32,0)</f>
        <v>25019472173755</v>
      </c>
      <c r="AI23" s="15">
        <f ca="1">AH23*2-IF(AH23*2&gt;=Info!$B$32,Info!$B$32,0)</f>
        <v>50038944347510</v>
      </c>
      <c r="AJ23" s="15">
        <f ca="1">AI23*2-IF(AI23*2&gt;=Info!$B$32,Info!$B$32,0)</f>
        <v>100077888695020</v>
      </c>
      <c r="AK23" s="15">
        <f ca="1">AJ23*2-IF(AJ23*2&gt;=Info!$B$32,Info!$B$32,0)</f>
        <v>80840059875993</v>
      </c>
      <c r="AL23" s="15">
        <f ca="1">AK23*2-IF(AK23*2&gt;=Info!$B$32,Info!$B$32,0)</f>
        <v>42364402237939</v>
      </c>
      <c r="AM23" s="15">
        <f ca="1">AL23*2-IF(AL23*2&gt;=Info!$B$32,Info!$B$32,0)</f>
        <v>84728804475878</v>
      </c>
      <c r="AN23" s="15">
        <f ca="1">AM23*2-IF(AM23*2&gt;=Info!$B$32,Info!$B$32,0)</f>
        <v>50141891437709</v>
      </c>
      <c r="AO23" s="15">
        <f ca="1">AN23*2-IF(AN23*2&gt;=Info!$B$32,Info!$B$32,0)</f>
        <v>100283782875418</v>
      </c>
      <c r="AP23" s="15">
        <f ca="1">AO23*2-IF(AO23*2&gt;=Info!$B$32,Info!$B$32,0)</f>
        <v>81251848236789</v>
      </c>
      <c r="AQ23" s="15">
        <f ca="1">AP23*2-IF(AP23*2&gt;=Info!$B$32,Info!$B$32,0)</f>
        <v>43187978959531</v>
      </c>
      <c r="AR23" s="15">
        <f ca="1">AQ23*2-IF(AQ23*2&gt;=Info!$B$32,Info!$B$32,0)</f>
        <v>86375957919062</v>
      </c>
      <c r="AS23" s="15">
        <f ca="1">AR23*2-IF(AR23*2&gt;=Info!$B$32,Info!$B$32,0)</f>
        <v>53436198324077</v>
      </c>
      <c r="AT23" s="15">
        <f ca="1">AS23*2-IF(AS23*2&gt;=Info!$B$32,Info!$B$32,0)</f>
        <v>106872396648154</v>
      </c>
      <c r="AU23" s="15">
        <f ca="1">AT23*2-IF(AT23*2&gt;=Info!$B$32,Info!$B$32,0)</f>
        <v>94429075782261</v>
      </c>
      <c r="AV23" s="15">
        <f ca="1">AU23*2-IF(AU23*2&gt;=Info!$B$32,Info!$B$32,0)</f>
        <v>69542434050475</v>
      </c>
      <c r="AW23" s="15">
        <f ca="1">AV23*2-IF(AV23*2&gt;=Info!$B$32,Info!$B$32,0)</f>
        <v>19769150586903</v>
      </c>
      <c r="AX23" s="15">
        <f ca="1">AW23*2-IF(AW23*2&gt;=Info!$B$32,Info!$B$32,0)</f>
        <v>39538301173806</v>
      </c>
      <c r="AY23" s="15">
        <f ca="1">AX23*2-IF(AX23*2&gt;=Info!$B$32,Info!$B$32,0)</f>
        <v>79076602347612</v>
      </c>
      <c r="AZ23" s="15">
        <f ca="1">AY23*2-IF(AY23*2&gt;=Info!$B$32,Info!$B$32,0)</f>
        <v>38837487181177</v>
      </c>
      <c r="BA23" s="15">
        <f ca="1">AZ23*2-IF(AZ23*2&gt;=Info!$B$32,Info!$B$32,0)</f>
        <v>77674974362354</v>
      </c>
      <c r="BB23" s="8">
        <f ca="1">MOD(MOD(SUMPRODUCT(--ISODD(INT(BB22/BC$2:BJ$2)),BC23:BJ23),Info!$B$32)+MOD(SUMPRODUCT(--ISODD(INT(BB22/BK$2:BR$2)),BK23:BR23),Info!$B$32)+MOD(SUMPRODUCT(--ISODD(INT(BB22/BS$2:BZ$2)),BS23:BZ23),Info!$B$32)+MOD(SUMPRODUCT(--ISODD(INT(BB22/CA$2:CH$2)),CA23:CH23),Info!$B$32)+MOD(SUMPRODUCT(--ISODD(INT(BB22/CI$2:CP$2)),CI23:CP23),Info!$B$32)+MOD(SUMPRODUCT(--ISODD(INT(BB22/CQ$2:CX$2)),CQ23:CX23),Info!$B$32)+MOD(SUMPRODUCT(--ISODD(INT(BB22/CY$2:CZ$2)),CY23:CZ23),Info!$B$32),Info!$B$32)</f>
        <v>52137770432968</v>
      </c>
      <c r="BC23" s="15">
        <f t="shared" ca="1" si="103"/>
        <v>42700964033876</v>
      </c>
      <c r="BD23" s="15">
        <f ca="1">BC23*2-IF(BC23*2&gt;=Info!$B$32,Info!$B$32,0)</f>
        <v>85401928067752</v>
      </c>
      <c r="BE23" s="15">
        <f ca="1">BD23*2-IF(BD23*2&gt;=Info!$B$32,Info!$B$32,0)</f>
        <v>51488138621457</v>
      </c>
      <c r="BF23" s="15">
        <f ca="1">BE23*2-IF(BE23*2&gt;=Info!$B$32,Info!$B$32,0)</f>
        <v>102976277242914</v>
      </c>
      <c r="BG23" s="15">
        <f ca="1">BF23*2-IF(BF23*2&gt;=Info!$B$32,Info!$B$32,0)</f>
        <v>86636836971781</v>
      </c>
      <c r="BH23" s="15">
        <f ca="1">BG23*2-IF(BG23*2&gt;=Info!$B$32,Info!$B$32,0)</f>
        <v>53957956429515</v>
      </c>
      <c r="BI23" s="15">
        <f ca="1">BH23*2-IF(BH23*2&gt;=Info!$B$32,Info!$B$32,0)</f>
        <v>107915912859030</v>
      </c>
      <c r="BJ23" s="15">
        <f ca="1">BI23*2-IF(BI23*2&gt;=Info!$B$32,Info!$B$32,0)</f>
        <v>96516108204013</v>
      </c>
      <c r="BK23" s="15">
        <f ca="1">BJ23*2-IF(BJ23*2&gt;=Info!$B$32,Info!$B$32,0)</f>
        <v>73716498893979</v>
      </c>
      <c r="BL23" s="15">
        <f ca="1">BK23*2-IF(BK23*2&gt;=Info!$B$32,Info!$B$32,0)</f>
        <v>28117280273911</v>
      </c>
      <c r="BM23" s="15">
        <f ca="1">BL23*2-IF(BL23*2&gt;=Info!$B$32,Info!$B$32,0)</f>
        <v>56234560547822</v>
      </c>
      <c r="BN23" s="15">
        <f ca="1">BM23*2-IF(BM23*2&gt;=Info!$B$32,Info!$B$32,0)</f>
        <v>112469121095644</v>
      </c>
      <c r="BO23" s="15">
        <f ca="1">BN23*2-IF(BN23*2&gt;=Info!$B$32,Info!$B$32,0)</f>
        <v>105622524677241</v>
      </c>
      <c r="BP23" s="15">
        <f ca="1">BO23*2-IF(BO23*2&gt;=Info!$B$32,Info!$B$32,0)</f>
        <v>91929331840435</v>
      </c>
      <c r="BQ23" s="15">
        <f ca="1">BP23*2-IF(BP23*2&gt;=Info!$B$32,Info!$B$32,0)</f>
        <v>64542946166823</v>
      </c>
      <c r="BR23" s="15">
        <f ca="1">BQ23*2-IF(BQ23*2&gt;=Info!$B$32,Info!$B$32,0)</f>
        <v>9770174819599</v>
      </c>
      <c r="BS23" s="15">
        <f ca="1">BR23*2-IF(BR23*2&gt;=Info!$B$32,Info!$B$32,0)</f>
        <v>19540349639198</v>
      </c>
      <c r="BT23" s="15">
        <f ca="1">BS23*2-IF(BS23*2&gt;=Info!$B$32,Info!$B$32,0)</f>
        <v>39080699278396</v>
      </c>
      <c r="BU23" s="15">
        <f ca="1">BT23*2-IF(BT23*2&gt;=Info!$B$32,Info!$B$32,0)</f>
        <v>78161398556792</v>
      </c>
      <c r="BV23" s="15">
        <f ca="1">BU23*2-IF(BU23*2&gt;=Info!$B$32,Info!$B$32,0)</f>
        <v>37007079599537</v>
      </c>
      <c r="BW23" s="15">
        <f ca="1">BV23*2-IF(BV23*2&gt;=Info!$B$32,Info!$B$32,0)</f>
        <v>74014159199074</v>
      </c>
      <c r="BX23" s="15">
        <f ca="1">BW23*2-IF(BW23*2&gt;=Info!$B$32,Info!$B$32,0)</f>
        <v>28712600884101</v>
      </c>
      <c r="BY23" s="15">
        <f ca="1">BX23*2-IF(BX23*2&gt;=Info!$B$32,Info!$B$32,0)</f>
        <v>57425201768202</v>
      </c>
      <c r="BZ23" s="15">
        <f ca="1">BY23*2-IF(BY23*2&gt;=Info!$B$32,Info!$B$32,0)</f>
        <v>114850403536404</v>
      </c>
      <c r="CA23" s="15">
        <f ca="1">BZ23*2-IF(BZ23*2&gt;=Info!$B$32,Info!$B$32,0)</f>
        <v>110385089558761</v>
      </c>
      <c r="CB23" s="15">
        <f ca="1">CA23*2-IF(CA23*2&gt;=Info!$B$32,Info!$B$32,0)</f>
        <v>101454461603475</v>
      </c>
      <c r="CC23" s="15">
        <f ca="1">CB23*2-IF(CB23*2&gt;=Info!$B$32,Info!$B$32,0)</f>
        <v>83593205692903</v>
      </c>
      <c r="CD23" s="15">
        <f ca="1">CC23*2-IF(CC23*2&gt;=Info!$B$32,Info!$B$32,0)</f>
        <v>47870693871759</v>
      </c>
      <c r="CE23" s="15">
        <f ca="1">CD23*2-IF(CD23*2&gt;=Info!$B$32,Info!$B$32,0)</f>
        <v>95741387743518</v>
      </c>
      <c r="CF23" s="15">
        <f ca="1">CE23*2-IF(CE23*2&gt;=Info!$B$32,Info!$B$32,0)</f>
        <v>72167057972989</v>
      </c>
      <c r="CG23" s="15">
        <f ca="1">CF23*2-IF(CF23*2&gt;=Info!$B$32,Info!$B$32,0)</f>
        <v>25018398431931</v>
      </c>
      <c r="CH23" s="15">
        <f ca="1">CG23*2-IF(CG23*2&gt;=Info!$B$32,Info!$B$32,0)</f>
        <v>50036796863862</v>
      </c>
      <c r="CI23" s="15">
        <f ca="1">CH23*2-IF(CH23*2&gt;=Info!$B$32,Info!$B$32,0)</f>
        <v>100073593727724</v>
      </c>
      <c r="CJ23" s="15">
        <f ca="1">CI23*2-IF(CI23*2&gt;=Info!$B$32,Info!$B$32,0)</f>
        <v>80831469941401</v>
      </c>
      <c r="CK23" s="15">
        <f ca="1">CJ23*2-IF(CJ23*2&gt;=Info!$B$32,Info!$B$32,0)</f>
        <v>42347222368755</v>
      </c>
      <c r="CL23" s="15">
        <f ca="1">CK23*2-IF(CK23*2&gt;=Info!$B$32,Info!$B$32,0)</f>
        <v>84694444737510</v>
      </c>
      <c r="CM23" s="15">
        <f ca="1">CL23*2-IF(CL23*2&gt;=Info!$B$32,Info!$B$32,0)</f>
        <v>50073171960973</v>
      </c>
      <c r="CN23" s="15">
        <f ca="1">CM23*2-IF(CM23*2&gt;=Info!$B$32,Info!$B$32,0)</f>
        <v>100146343921946</v>
      </c>
      <c r="CO23" s="15">
        <f ca="1">CN23*2-IF(CN23*2&gt;=Info!$B$32,Info!$B$32,0)</f>
        <v>80976970329845</v>
      </c>
      <c r="CP23" s="15">
        <f ca="1">CO23*2-IF(CO23*2&gt;=Info!$B$32,Info!$B$32,0)</f>
        <v>42638223145643</v>
      </c>
      <c r="CQ23" s="15">
        <f ca="1">CP23*2-IF(CP23*2&gt;=Info!$B$32,Info!$B$32,0)</f>
        <v>85276446291286</v>
      </c>
      <c r="CR23" s="15">
        <f ca="1">CQ23*2-IF(CQ23*2&gt;=Info!$B$32,Info!$B$32,0)</f>
        <v>51237175068525</v>
      </c>
      <c r="CS23" s="15">
        <f ca="1">CR23*2-IF(CR23*2&gt;=Info!$B$32,Info!$B$32,0)</f>
        <v>102474350137050</v>
      </c>
      <c r="CT23" s="15">
        <f ca="1">CS23*2-IF(CS23*2&gt;=Info!$B$32,Info!$B$32,0)</f>
        <v>85632982760053</v>
      </c>
      <c r="CU23" s="15">
        <f ca="1">CT23*2-IF(CT23*2&gt;=Info!$B$32,Info!$B$32,0)</f>
        <v>51950248006059</v>
      </c>
      <c r="CV23" s="15">
        <f ca="1">CU23*2-IF(CU23*2&gt;=Info!$B$32,Info!$B$32,0)</f>
        <v>103900496012118</v>
      </c>
      <c r="CW23" s="15">
        <f ca="1">CV23*2-IF(CV23*2&gt;=Info!$B$32,Info!$B$32,0)</f>
        <v>88485274510189</v>
      </c>
      <c r="CX23" s="15">
        <f ca="1">CW23*2-IF(CW23*2&gt;=Info!$B$32,Info!$B$32,0)</f>
        <v>57654831506331</v>
      </c>
      <c r="CY23" s="15">
        <f ca="1">CX23*2-IF(CX23*2&gt;=Info!$B$32,Info!$B$32,0)</f>
        <v>115309663012662</v>
      </c>
      <c r="CZ23" s="15">
        <f ca="1">CY23*2-IF(CY23*2&gt;=Info!$B$32,Info!$B$32,0)</f>
        <v>111303608511277</v>
      </c>
      <c r="DA23" s="8">
        <f t="shared" si="104"/>
        <v>97028333</v>
      </c>
      <c r="DB23" s="8">
        <f ca="1">IF(ISODD(DA23),MOD(DB22+MOD(SUMPRODUCT(--ISODD(INT(C23/DD$2:DK$2)),DD23:DK23),Info!$B$32)+MOD(SUMPRODUCT(--ISODD(INT(C23/DL$2:DS$2)),DL23:DS23),Info!$B$32)+MOD(SUMPRODUCT(--ISODD(INT(C23/DT$2:EA$2)),DT23:EA23),Info!$B$32)+MOD(SUMPRODUCT(--ISODD(INT(C23/EB$2:EI$2)),EB23:EI23),Info!$B$32)+MOD(SUMPRODUCT(--ISODD(INT(C23/EJ$2:EQ$2)),EJ23:EQ23),Info!$B$32)+MOD(SUMPRODUCT(--ISODD(INT(C23/ER$2:EY$2)),ER23:EY23),Info!$B$32)+MOD(SUMPRODUCT(--ISODD(INT(C23/EZ$2:FA$2)),EZ23:FA23),Info!$B$32),Info!$B$32),DB22)</f>
        <v>51868827995885</v>
      </c>
      <c r="DC23" s="8">
        <f ca="1">IF(ISODD(DA23),MOD(MOD(SUMPRODUCT(--ISODD(INT(BB23/DD$2:DK$2)),DD23:DK23),Info!$B$32)+MOD(SUMPRODUCT(--ISODD(INT(BB23/DL$2:DS$2)),DL23:DS23),Info!$B$32)+MOD(SUMPRODUCT(--ISODD(INT(BB23/DT$2:EA$2)),DT23:EA23),Info!$B$32)+MOD(SUMPRODUCT(--ISODD(INT(BB23/EB$2:EI$2)),EB23:EI23),Info!$B$32)+MOD(SUMPRODUCT(--ISODD(INT(BB23/EJ$2:EQ$2)),EJ23:EQ23),Info!$B$32)+MOD(SUMPRODUCT(--ISODD(INT(BB23/ER$2:EY$2)),ER23:EY23),Info!$B$32)+MOD(SUMPRODUCT(--ISODD(INT(BB23/EZ$2:FA$2)),EZ23:FA23),Info!$B$32),Info!$B$32),DC22)</f>
        <v>987003658032</v>
      </c>
      <c r="DD23" s="15">
        <f t="shared" ca="1" si="100"/>
        <v>37706028652595</v>
      </c>
      <c r="DE23" s="15">
        <f ca="1">DD23*2-IF(DD23*2&gt;=Info!$B$32,Info!$B$32,0)</f>
        <v>75412057305190</v>
      </c>
      <c r="DF23" s="15">
        <f ca="1">DE23*2-IF(DE23*2&gt;=Info!$B$32,Info!$B$32,0)</f>
        <v>31508397096333</v>
      </c>
      <c r="DG23" s="15">
        <f ca="1">DF23*2-IF(DF23*2&gt;=Info!$B$32,Info!$B$32,0)</f>
        <v>63016794192666</v>
      </c>
      <c r="DH23" s="15">
        <f ca="1">DG23*2-IF(DG23*2&gt;=Info!$B$32,Info!$B$32,0)</f>
        <v>6717870871285</v>
      </c>
      <c r="DI23" s="15">
        <f ca="1">DH23*2-IF(DH23*2&gt;=Info!$B$32,Info!$B$32,0)</f>
        <v>13435741742570</v>
      </c>
      <c r="DJ23" s="15">
        <f ca="1">DI23*2-IF(DI23*2&gt;=Info!$B$32,Info!$B$32,0)</f>
        <v>26871483485140</v>
      </c>
      <c r="DK23" s="15">
        <f ca="1">DJ23*2-IF(DJ23*2&gt;=Info!$B$32,Info!$B$32,0)</f>
        <v>53742966970280</v>
      </c>
      <c r="DL23" s="15">
        <f ca="1">DK23*2-IF(DK23*2&gt;=Info!$B$32,Info!$B$32,0)</f>
        <v>107485933940560</v>
      </c>
      <c r="DM23" s="15">
        <f ca="1">DL23*2-IF(DL23*2&gt;=Info!$B$32,Info!$B$32,0)</f>
        <v>95656150367073</v>
      </c>
      <c r="DN23" s="15">
        <f ca="1">DM23*2-IF(DM23*2&gt;=Info!$B$32,Info!$B$32,0)</f>
        <v>71996583220099</v>
      </c>
      <c r="DO23" s="15">
        <f ca="1">DN23*2-IF(DN23*2&gt;=Info!$B$32,Info!$B$32,0)</f>
        <v>24677448926151</v>
      </c>
      <c r="DP23" s="15">
        <f ca="1">DO23*2-IF(DO23*2&gt;=Info!$B$32,Info!$B$32,0)</f>
        <v>49354897852302</v>
      </c>
      <c r="DQ23" s="15">
        <f ca="1">DP23*2-IF(DP23*2&gt;=Info!$B$32,Info!$B$32,0)</f>
        <v>98709795704604</v>
      </c>
      <c r="DR23" s="15">
        <f ca="1">DQ23*2-IF(DQ23*2&gt;=Info!$B$32,Info!$B$32,0)</f>
        <v>78103873895161</v>
      </c>
      <c r="DS23" s="15">
        <f ca="1">DR23*2-IF(DR23*2&gt;=Info!$B$32,Info!$B$32,0)</f>
        <v>36892030276275</v>
      </c>
      <c r="DT23" s="15">
        <f ca="1">DS23*2-IF(DS23*2&gt;=Info!$B$32,Info!$B$32,0)</f>
        <v>73784060552550</v>
      </c>
      <c r="DU23" s="15">
        <f ca="1">DT23*2-IF(DT23*2&gt;=Info!$B$32,Info!$B$32,0)</f>
        <v>28252403591053</v>
      </c>
      <c r="DV23" s="15">
        <f ca="1">DU23*2-IF(DU23*2&gt;=Info!$B$32,Info!$B$32,0)</f>
        <v>56504807182106</v>
      </c>
      <c r="DW23" s="15">
        <f ca="1">DV23*2-IF(DV23*2&gt;=Info!$B$32,Info!$B$32,0)</f>
        <v>113009614364212</v>
      </c>
      <c r="DX23" s="15">
        <f ca="1">DW23*2-IF(DW23*2&gt;=Info!$B$32,Info!$B$32,0)</f>
        <v>106703511214377</v>
      </c>
      <c r="DY23" s="15">
        <f ca="1">DX23*2-IF(DX23*2&gt;=Info!$B$32,Info!$B$32,0)</f>
        <v>94091304914707</v>
      </c>
      <c r="DZ23" s="15">
        <f ca="1">DY23*2-IF(DY23*2&gt;=Info!$B$32,Info!$B$32,0)</f>
        <v>68866892315367</v>
      </c>
      <c r="EA23" s="15">
        <f ca="1">DZ23*2-IF(DZ23*2&gt;=Info!$B$32,Info!$B$32,0)</f>
        <v>18418067116687</v>
      </c>
      <c r="EB23" s="15">
        <f ca="1">EA23*2-IF(EA23*2&gt;=Info!$B$32,Info!$B$32,0)</f>
        <v>36836134233374</v>
      </c>
      <c r="EC23" s="15">
        <f ca="1">EB23*2-IF(EB23*2&gt;=Info!$B$32,Info!$B$32,0)</f>
        <v>73672268466748</v>
      </c>
      <c r="ED23" s="15">
        <f ca="1">EC23*2-IF(EC23*2&gt;=Info!$B$32,Info!$B$32,0)</f>
        <v>28028819419449</v>
      </c>
      <c r="EE23" s="15">
        <f ca="1">ED23*2-IF(ED23*2&gt;=Info!$B$32,Info!$B$32,0)</f>
        <v>56057638838898</v>
      </c>
      <c r="EF23" s="15">
        <f ca="1">EE23*2-IF(EE23*2&gt;=Info!$B$32,Info!$B$32,0)</f>
        <v>112115277677796</v>
      </c>
      <c r="EG23" s="15">
        <f ca="1">EF23*2-IF(EF23*2&gt;=Info!$B$32,Info!$B$32,0)</f>
        <v>104914837841545</v>
      </c>
      <c r="EH23" s="15">
        <f ca="1">EG23*2-IF(EG23*2&gt;=Info!$B$32,Info!$B$32,0)</f>
        <v>90513958169043</v>
      </c>
      <c r="EI23" s="15">
        <f ca="1">EH23*2-IF(EH23*2&gt;=Info!$B$32,Info!$B$32,0)</f>
        <v>61712198824039</v>
      </c>
      <c r="EJ23" s="15">
        <f ca="1">EI23*2-IF(EI23*2&gt;=Info!$B$32,Info!$B$32,0)</f>
        <v>4108680134031</v>
      </c>
      <c r="EK23" s="15">
        <f ca="1">EJ23*2-IF(EJ23*2&gt;=Info!$B$32,Info!$B$32,0)</f>
        <v>8217360268062</v>
      </c>
      <c r="EL23" s="15">
        <f ca="1">EK23*2-IF(EK23*2&gt;=Info!$B$32,Info!$B$32,0)</f>
        <v>16434720536124</v>
      </c>
      <c r="EM23" s="15">
        <f ca="1">EL23*2-IF(EL23*2&gt;=Info!$B$32,Info!$B$32,0)</f>
        <v>32869441072248</v>
      </c>
      <c r="EN23" s="15">
        <f ca="1">EM23*2-IF(EM23*2&gt;=Info!$B$32,Info!$B$32,0)</f>
        <v>65738882144496</v>
      </c>
      <c r="EO23" s="15">
        <f ca="1">EN23*2-IF(EN23*2&gt;=Info!$B$32,Info!$B$32,0)</f>
        <v>12162046774945</v>
      </c>
      <c r="EP23" s="15">
        <f ca="1">EO23*2-IF(EO23*2&gt;=Info!$B$32,Info!$B$32,0)</f>
        <v>24324093549890</v>
      </c>
      <c r="EQ23" s="15">
        <f ca="1">EP23*2-IF(EP23*2&gt;=Info!$B$32,Info!$B$32,0)</f>
        <v>48648187099780</v>
      </c>
      <c r="ER23" s="15">
        <f ca="1">EQ23*2-IF(EQ23*2&gt;=Info!$B$32,Info!$B$32,0)</f>
        <v>97296374199560</v>
      </c>
      <c r="ES23" s="15">
        <f ca="1">ER23*2-IF(ER23*2&gt;=Info!$B$32,Info!$B$32,0)</f>
        <v>75277030885073</v>
      </c>
      <c r="ET23" s="15">
        <f ca="1">ES23*2-IF(ES23*2&gt;=Info!$B$32,Info!$B$32,0)</f>
        <v>31238344256099</v>
      </c>
      <c r="EU23" s="15">
        <f ca="1">ET23*2-IF(ET23*2&gt;=Info!$B$32,Info!$B$32,0)</f>
        <v>62476688512198</v>
      </c>
      <c r="EV23" s="15">
        <f ca="1">EU23*2-IF(EU23*2&gt;=Info!$B$32,Info!$B$32,0)</f>
        <v>5637659510349</v>
      </c>
      <c r="EW23" s="15">
        <f ca="1">EV23*2-IF(EV23*2&gt;=Info!$B$32,Info!$B$32,0)</f>
        <v>11275319020698</v>
      </c>
      <c r="EX23" s="15">
        <f ca="1">EW23*2-IF(EW23*2&gt;=Info!$B$32,Info!$B$32,0)</f>
        <v>22550638041396</v>
      </c>
      <c r="EY23" s="15">
        <f ca="1">EX23*2-IF(EX23*2&gt;=Info!$B$32,Info!$B$32,0)</f>
        <v>45101276082792</v>
      </c>
      <c r="EZ23" s="15">
        <f ca="1">EY23*2-IF(EY23*2&gt;=Info!$B$32,Info!$B$32,0)</f>
        <v>90202552165584</v>
      </c>
      <c r="FA23" s="15">
        <f ca="1">EZ23*2-IF(EZ23*2&gt;=Info!$B$32,Info!$B$32,0)</f>
        <v>61089386817121</v>
      </c>
    </row>
    <row r="24" spans="1:157">
      <c r="A24" s="8">
        <v>21</v>
      </c>
      <c r="B24" s="8">
        <f t="shared" si="101"/>
        <v>2097152</v>
      </c>
      <c r="C24" s="8">
        <f ca="1">MOD(MOD(SUMPRODUCT(--ISODD(INT(C23/D$2:K$2)),D24:K24),Info!$B$32)+MOD(SUMPRODUCT(--ISODD(INT(C23/L$2:S$2)),L24:S24),Info!$B$32)+MOD(SUMPRODUCT(--ISODD(INT(C23/T$2:AA$2)),T24:AA24),Info!$B$32)+MOD(SUMPRODUCT(--ISODD(INT(C23/AB$2:AI$2)),AB24:AI24),Info!$B$32)+MOD(SUMPRODUCT(--ISODD(INT(C23/AJ$2:AQ$2)),AJ24:AQ24),Info!$B$32)+MOD(SUMPRODUCT(--ISODD(INT(C23/AR$2:AY$2)),AR24:AY24),Info!$B$32)+MOD(SUMPRODUCT(--ISODD(INT(C23/AZ$2:BA$2)),AZ24:BA24),Info!$B$32),Info!$B$32)</f>
        <v>49364367116307</v>
      </c>
      <c r="D24" s="15">
        <f t="shared" ca="1" si="102"/>
        <v>52137770432969</v>
      </c>
      <c r="E24" s="15">
        <f ca="1">D24*2-IF(D24*2&gt;=Info!$B$32,Info!$B$32,0)</f>
        <v>104275540865938</v>
      </c>
      <c r="F24" s="15">
        <f ca="1">E24*2-IF(E24*2&gt;=Info!$B$32,Info!$B$32,0)</f>
        <v>89235364217829</v>
      </c>
      <c r="G24" s="15">
        <f ca="1">F24*2-IF(F24*2&gt;=Info!$B$32,Info!$B$32,0)</f>
        <v>59155010921611</v>
      </c>
      <c r="H24" s="15">
        <f ca="1">G24*2-IF(G24*2&gt;=Info!$B$32,Info!$B$32,0)</f>
        <v>118310021843222</v>
      </c>
      <c r="I24" s="15">
        <f ca="1">H24*2-IF(H24*2&gt;=Info!$B$32,Info!$B$32,0)</f>
        <v>117304326172397</v>
      </c>
      <c r="J24" s="15">
        <f ca="1">I24*2-IF(I24*2&gt;=Info!$B$32,Info!$B$32,0)</f>
        <v>115292934830747</v>
      </c>
      <c r="K24" s="15">
        <f ca="1">J24*2-IF(J24*2&gt;=Info!$B$32,Info!$B$32,0)</f>
        <v>111270152147447</v>
      </c>
      <c r="L24" s="15">
        <f ca="1">K24*2-IF(K24*2&gt;=Info!$B$32,Info!$B$32,0)</f>
        <v>103224586780847</v>
      </c>
      <c r="M24" s="15">
        <f ca="1">L24*2-IF(L24*2&gt;=Info!$B$32,Info!$B$32,0)</f>
        <v>87133456047647</v>
      </c>
      <c r="N24" s="15">
        <f ca="1">M24*2-IF(M24*2&gt;=Info!$B$32,Info!$B$32,0)</f>
        <v>54951194581247</v>
      </c>
      <c r="O24" s="15">
        <f ca="1">N24*2-IF(N24*2&gt;=Info!$B$32,Info!$B$32,0)</f>
        <v>109902389162494</v>
      </c>
      <c r="P24" s="15">
        <f ca="1">O24*2-IF(O24*2&gt;=Info!$B$32,Info!$B$32,0)</f>
        <v>100489060810941</v>
      </c>
      <c r="Q24" s="15">
        <f ca="1">P24*2-IF(P24*2&gt;=Info!$B$32,Info!$B$32,0)</f>
        <v>81662404107835</v>
      </c>
      <c r="R24" s="15">
        <f ca="1">Q24*2-IF(Q24*2&gt;=Info!$B$32,Info!$B$32,0)</f>
        <v>44009090701623</v>
      </c>
      <c r="S24" s="15">
        <f ca="1">R24*2-IF(R24*2&gt;=Info!$B$32,Info!$B$32,0)</f>
        <v>88018181403246</v>
      </c>
      <c r="T24" s="15">
        <f ca="1">S24*2-IF(S24*2&gt;=Info!$B$32,Info!$B$32,0)</f>
        <v>56720645292445</v>
      </c>
      <c r="U24" s="15">
        <f ca="1">T24*2-IF(T24*2&gt;=Info!$B$32,Info!$B$32,0)</f>
        <v>113441290584890</v>
      </c>
      <c r="V24" s="15">
        <f ca="1">U24*2-IF(U24*2&gt;=Info!$B$32,Info!$B$32,0)</f>
        <v>107566863655733</v>
      </c>
      <c r="W24" s="15">
        <f ca="1">V24*2-IF(V24*2&gt;=Info!$B$32,Info!$B$32,0)</f>
        <v>95818009797419</v>
      </c>
      <c r="X24" s="15">
        <f ca="1">W24*2-IF(W24*2&gt;=Info!$B$32,Info!$B$32,0)</f>
        <v>72320302080791</v>
      </c>
      <c r="Y24" s="15">
        <f ca="1">X24*2-IF(X24*2&gt;=Info!$B$32,Info!$B$32,0)</f>
        <v>25324886647535</v>
      </c>
      <c r="Z24" s="15">
        <f ca="1">Y24*2-IF(Y24*2&gt;=Info!$B$32,Info!$B$32,0)</f>
        <v>50649773295070</v>
      </c>
      <c r="AA24" s="15">
        <f ca="1">Z24*2-IF(Z24*2&gt;=Info!$B$32,Info!$B$32,0)</f>
        <v>101299546590140</v>
      </c>
      <c r="AB24" s="15">
        <f ca="1">AA24*2-IF(AA24*2&gt;=Info!$B$32,Info!$B$32,0)</f>
        <v>83283375666233</v>
      </c>
      <c r="AC24" s="15">
        <f ca="1">AB24*2-IF(AB24*2&gt;=Info!$B$32,Info!$B$32,0)</f>
        <v>47251033818419</v>
      </c>
      <c r="AD24" s="15">
        <f ca="1">AC24*2-IF(AC24*2&gt;=Info!$B$32,Info!$B$32,0)</f>
        <v>94502067636838</v>
      </c>
      <c r="AE24" s="15">
        <f ca="1">AD24*2-IF(AD24*2&gt;=Info!$B$32,Info!$B$32,0)</f>
        <v>69688417759629</v>
      </c>
      <c r="AF24" s="15">
        <f ca="1">AE24*2-IF(AE24*2&gt;=Info!$B$32,Info!$B$32,0)</f>
        <v>20061118005211</v>
      </c>
      <c r="AG24" s="15">
        <f ca="1">AF24*2-IF(AF24*2&gt;=Info!$B$32,Info!$B$32,0)</f>
        <v>40122236010422</v>
      </c>
      <c r="AH24" s="15">
        <f ca="1">AG24*2-IF(AG24*2&gt;=Info!$B$32,Info!$B$32,0)</f>
        <v>80244472020844</v>
      </c>
      <c r="AI24" s="15">
        <f ca="1">AH24*2-IF(AH24*2&gt;=Info!$B$32,Info!$B$32,0)</f>
        <v>41173226527641</v>
      </c>
      <c r="AJ24" s="15">
        <f ca="1">AI24*2-IF(AI24*2&gt;=Info!$B$32,Info!$B$32,0)</f>
        <v>82346453055282</v>
      </c>
      <c r="AK24" s="15">
        <f ca="1">AJ24*2-IF(AJ24*2&gt;=Info!$B$32,Info!$B$32,0)</f>
        <v>45377188596517</v>
      </c>
      <c r="AL24" s="15">
        <f ca="1">AK24*2-IF(AK24*2&gt;=Info!$B$32,Info!$B$32,0)</f>
        <v>90754377193034</v>
      </c>
      <c r="AM24" s="15">
        <f ca="1">AL24*2-IF(AL24*2&gt;=Info!$B$32,Info!$B$32,0)</f>
        <v>62193036872021</v>
      </c>
      <c r="AN24" s="15">
        <f ca="1">AM24*2-IF(AM24*2&gt;=Info!$B$32,Info!$B$32,0)</f>
        <v>5070356229995</v>
      </c>
      <c r="AO24" s="15">
        <f ca="1">AN24*2-IF(AN24*2&gt;=Info!$B$32,Info!$B$32,0)</f>
        <v>10140712459990</v>
      </c>
      <c r="AP24" s="15">
        <f ca="1">AO24*2-IF(AO24*2&gt;=Info!$B$32,Info!$B$32,0)</f>
        <v>20281424919980</v>
      </c>
      <c r="AQ24" s="15">
        <f ca="1">AP24*2-IF(AP24*2&gt;=Info!$B$32,Info!$B$32,0)</f>
        <v>40562849839960</v>
      </c>
      <c r="AR24" s="15">
        <f ca="1">AQ24*2-IF(AQ24*2&gt;=Info!$B$32,Info!$B$32,0)</f>
        <v>81125699679920</v>
      </c>
      <c r="AS24" s="15">
        <f ca="1">AR24*2-IF(AR24*2&gt;=Info!$B$32,Info!$B$32,0)</f>
        <v>42935681845793</v>
      </c>
      <c r="AT24" s="15">
        <f ca="1">AS24*2-IF(AS24*2&gt;=Info!$B$32,Info!$B$32,0)</f>
        <v>85871363691586</v>
      </c>
      <c r="AU24" s="15">
        <f ca="1">AT24*2-IF(AT24*2&gt;=Info!$B$32,Info!$B$32,0)</f>
        <v>52427009869125</v>
      </c>
      <c r="AV24" s="15">
        <f ca="1">AU24*2-IF(AU24*2&gt;=Info!$B$32,Info!$B$32,0)</f>
        <v>104854019738250</v>
      </c>
      <c r="AW24" s="15">
        <f ca="1">AV24*2-IF(AV24*2&gt;=Info!$B$32,Info!$B$32,0)</f>
        <v>90392321962453</v>
      </c>
      <c r="AX24" s="15">
        <f ca="1">AW24*2-IF(AW24*2&gt;=Info!$B$32,Info!$B$32,0)</f>
        <v>61468926410859</v>
      </c>
      <c r="AY24" s="15">
        <f ca="1">AX24*2-IF(AX24*2&gt;=Info!$B$32,Info!$B$32,0)</f>
        <v>3622135307671</v>
      </c>
      <c r="AZ24" s="15">
        <f ca="1">AY24*2-IF(AY24*2&gt;=Info!$B$32,Info!$B$32,0)</f>
        <v>7244270615342</v>
      </c>
      <c r="BA24" s="15">
        <f ca="1">AZ24*2-IF(AZ24*2&gt;=Info!$B$32,Info!$B$32,0)</f>
        <v>14488541230684</v>
      </c>
      <c r="BB24" s="8">
        <f ca="1">MOD(MOD(SUMPRODUCT(--ISODD(INT(BB23/BC$2:BJ$2)),BC24:BJ24),Info!$B$32)+MOD(SUMPRODUCT(--ISODD(INT(BB23/BK$2:BR$2)),BK24:BR24),Info!$B$32)+MOD(SUMPRODUCT(--ISODD(INT(BB23/BS$2:BZ$2)),BS24:BZ24),Info!$B$32)+MOD(SUMPRODUCT(--ISODD(INT(BB23/CA$2:CH$2)),CA24:CH24),Info!$B$32)+MOD(SUMPRODUCT(--ISODD(INT(BB23/CI$2:CP$2)),CI24:CP24),Info!$B$32)+MOD(SUMPRODUCT(--ISODD(INT(BB23/CQ$2:CX$2)),CQ24:CX24),Info!$B$32)+MOD(SUMPRODUCT(--ISODD(INT(BB23/CY$2:CZ$2)),CY24:CZ24),Info!$B$32),Info!$B$32)</f>
        <v>112063677307859</v>
      </c>
      <c r="BC24" s="15">
        <f t="shared" ca="1" si="103"/>
        <v>52137770432968</v>
      </c>
      <c r="BD24" s="15">
        <f ca="1">BC24*2-IF(BC24*2&gt;=Info!$B$32,Info!$B$32,0)</f>
        <v>104275540865936</v>
      </c>
      <c r="BE24" s="15">
        <f ca="1">BD24*2-IF(BD24*2&gt;=Info!$B$32,Info!$B$32,0)</f>
        <v>89235364217825</v>
      </c>
      <c r="BF24" s="15">
        <f ca="1">BE24*2-IF(BE24*2&gt;=Info!$B$32,Info!$B$32,0)</f>
        <v>59155010921603</v>
      </c>
      <c r="BG24" s="15">
        <f ca="1">BF24*2-IF(BF24*2&gt;=Info!$B$32,Info!$B$32,0)</f>
        <v>118310021843206</v>
      </c>
      <c r="BH24" s="15">
        <f ca="1">BG24*2-IF(BG24*2&gt;=Info!$B$32,Info!$B$32,0)</f>
        <v>117304326172365</v>
      </c>
      <c r="BI24" s="15">
        <f ca="1">BH24*2-IF(BH24*2&gt;=Info!$B$32,Info!$B$32,0)</f>
        <v>115292934830683</v>
      </c>
      <c r="BJ24" s="15">
        <f ca="1">BI24*2-IF(BI24*2&gt;=Info!$B$32,Info!$B$32,0)</f>
        <v>111270152147319</v>
      </c>
      <c r="BK24" s="15">
        <f ca="1">BJ24*2-IF(BJ24*2&gt;=Info!$B$32,Info!$B$32,0)</f>
        <v>103224586780591</v>
      </c>
      <c r="BL24" s="15">
        <f ca="1">BK24*2-IF(BK24*2&gt;=Info!$B$32,Info!$B$32,0)</f>
        <v>87133456047135</v>
      </c>
      <c r="BM24" s="15">
        <f ca="1">BL24*2-IF(BL24*2&gt;=Info!$B$32,Info!$B$32,0)</f>
        <v>54951194580223</v>
      </c>
      <c r="BN24" s="15">
        <f ca="1">BM24*2-IF(BM24*2&gt;=Info!$B$32,Info!$B$32,0)</f>
        <v>109902389160446</v>
      </c>
      <c r="BO24" s="15">
        <f ca="1">BN24*2-IF(BN24*2&gt;=Info!$B$32,Info!$B$32,0)</f>
        <v>100489060806845</v>
      </c>
      <c r="BP24" s="15">
        <f ca="1">BO24*2-IF(BO24*2&gt;=Info!$B$32,Info!$B$32,0)</f>
        <v>81662404099643</v>
      </c>
      <c r="BQ24" s="15">
        <f ca="1">BP24*2-IF(BP24*2&gt;=Info!$B$32,Info!$B$32,0)</f>
        <v>44009090685239</v>
      </c>
      <c r="BR24" s="15">
        <f ca="1">BQ24*2-IF(BQ24*2&gt;=Info!$B$32,Info!$B$32,0)</f>
        <v>88018181370478</v>
      </c>
      <c r="BS24" s="15">
        <f ca="1">BR24*2-IF(BR24*2&gt;=Info!$B$32,Info!$B$32,0)</f>
        <v>56720645226909</v>
      </c>
      <c r="BT24" s="15">
        <f ca="1">BS24*2-IF(BS24*2&gt;=Info!$B$32,Info!$B$32,0)</f>
        <v>113441290453818</v>
      </c>
      <c r="BU24" s="15">
        <f ca="1">BT24*2-IF(BT24*2&gt;=Info!$B$32,Info!$B$32,0)</f>
        <v>107566863393589</v>
      </c>
      <c r="BV24" s="15">
        <f ca="1">BU24*2-IF(BU24*2&gt;=Info!$B$32,Info!$B$32,0)</f>
        <v>95818009273131</v>
      </c>
      <c r="BW24" s="15">
        <f ca="1">BV24*2-IF(BV24*2&gt;=Info!$B$32,Info!$B$32,0)</f>
        <v>72320301032215</v>
      </c>
      <c r="BX24" s="15">
        <f ca="1">BW24*2-IF(BW24*2&gt;=Info!$B$32,Info!$B$32,0)</f>
        <v>25324884550383</v>
      </c>
      <c r="BY24" s="15">
        <f ca="1">BX24*2-IF(BX24*2&gt;=Info!$B$32,Info!$B$32,0)</f>
        <v>50649769100766</v>
      </c>
      <c r="BZ24" s="15">
        <f ca="1">BY24*2-IF(BY24*2&gt;=Info!$B$32,Info!$B$32,0)</f>
        <v>101299538201532</v>
      </c>
      <c r="CA24" s="15">
        <f ca="1">BZ24*2-IF(BZ24*2&gt;=Info!$B$32,Info!$B$32,0)</f>
        <v>83283358889017</v>
      </c>
      <c r="CB24" s="15">
        <f ca="1">CA24*2-IF(CA24*2&gt;=Info!$B$32,Info!$B$32,0)</f>
        <v>47251000263987</v>
      </c>
      <c r="CC24" s="15">
        <f ca="1">CB24*2-IF(CB24*2&gt;=Info!$B$32,Info!$B$32,0)</f>
        <v>94502000527974</v>
      </c>
      <c r="CD24" s="15">
        <f ca="1">CC24*2-IF(CC24*2&gt;=Info!$B$32,Info!$B$32,0)</f>
        <v>69688283541901</v>
      </c>
      <c r="CE24" s="15">
        <f ca="1">CD24*2-IF(CD24*2&gt;=Info!$B$32,Info!$B$32,0)</f>
        <v>20060849569755</v>
      </c>
      <c r="CF24" s="15">
        <f ca="1">CE24*2-IF(CE24*2&gt;=Info!$B$32,Info!$B$32,0)</f>
        <v>40121699139510</v>
      </c>
      <c r="CG24" s="15">
        <f ca="1">CF24*2-IF(CF24*2&gt;=Info!$B$32,Info!$B$32,0)</f>
        <v>80243398279020</v>
      </c>
      <c r="CH24" s="15">
        <f ca="1">CG24*2-IF(CG24*2&gt;=Info!$B$32,Info!$B$32,0)</f>
        <v>41171079043993</v>
      </c>
      <c r="CI24" s="15">
        <f ca="1">CH24*2-IF(CH24*2&gt;=Info!$B$32,Info!$B$32,0)</f>
        <v>82342158087986</v>
      </c>
      <c r="CJ24" s="15">
        <f ca="1">CI24*2-IF(CI24*2&gt;=Info!$B$32,Info!$B$32,0)</f>
        <v>45368598661925</v>
      </c>
      <c r="CK24" s="15">
        <f ca="1">CJ24*2-IF(CJ24*2&gt;=Info!$B$32,Info!$B$32,0)</f>
        <v>90737197323850</v>
      </c>
      <c r="CL24" s="15">
        <f ca="1">CK24*2-IF(CK24*2&gt;=Info!$B$32,Info!$B$32,0)</f>
        <v>62158677133653</v>
      </c>
      <c r="CM24" s="15">
        <f ca="1">CL24*2-IF(CL24*2&gt;=Info!$B$32,Info!$B$32,0)</f>
        <v>5001636753259</v>
      </c>
      <c r="CN24" s="15">
        <f ca="1">CM24*2-IF(CM24*2&gt;=Info!$B$32,Info!$B$32,0)</f>
        <v>10003273506518</v>
      </c>
      <c r="CO24" s="15">
        <f ca="1">CN24*2-IF(CN24*2&gt;=Info!$B$32,Info!$B$32,0)</f>
        <v>20006547013036</v>
      </c>
      <c r="CP24" s="15">
        <f ca="1">CO24*2-IF(CO24*2&gt;=Info!$B$32,Info!$B$32,0)</f>
        <v>40013094026072</v>
      </c>
      <c r="CQ24" s="15">
        <f ca="1">CP24*2-IF(CP24*2&gt;=Info!$B$32,Info!$B$32,0)</f>
        <v>80026188052144</v>
      </c>
      <c r="CR24" s="15">
        <f ca="1">CQ24*2-IF(CQ24*2&gt;=Info!$B$32,Info!$B$32,0)</f>
        <v>40736658590241</v>
      </c>
      <c r="CS24" s="15">
        <f ca="1">CR24*2-IF(CR24*2&gt;=Info!$B$32,Info!$B$32,0)</f>
        <v>81473317180482</v>
      </c>
      <c r="CT24" s="15">
        <f ca="1">CS24*2-IF(CS24*2&gt;=Info!$B$32,Info!$B$32,0)</f>
        <v>43630916846917</v>
      </c>
      <c r="CU24" s="15">
        <f ca="1">CT24*2-IF(CT24*2&gt;=Info!$B$32,Info!$B$32,0)</f>
        <v>87261833693834</v>
      </c>
      <c r="CV24" s="15">
        <f ca="1">CU24*2-IF(CU24*2&gt;=Info!$B$32,Info!$B$32,0)</f>
        <v>55207949873621</v>
      </c>
      <c r="CW24" s="15">
        <f ca="1">CV24*2-IF(CV24*2&gt;=Info!$B$32,Info!$B$32,0)</f>
        <v>110415899747242</v>
      </c>
      <c r="CX24" s="15">
        <f ca="1">CW24*2-IF(CW24*2&gt;=Info!$B$32,Info!$B$32,0)</f>
        <v>101516081980437</v>
      </c>
      <c r="CY24" s="15">
        <f ca="1">CX24*2-IF(CX24*2&gt;=Info!$B$32,Info!$B$32,0)</f>
        <v>83716446446827</v>
      </c>
      <c r="CZ24" s="15">
        <f ca="1">CY24*2-IF(CY24*2&gt;=Info!$B$32,Info!$B$32,0)</f>
        <v>48117175379607</v>
      </c>
      <c r="DA24" s="8">
        <f t="shared" si="104"/>
        <v>48514166</v>
      </c>
      <c r="DB24" s="8">
        <f ca="1">IF(ISODD(DA24),MOD(DB23+MOD(SUMPRODUCT(--ISODD(INT(C24/DD$2:DK$2)),DD24:DK24),Info!$B$32)+MOD(SUMPRODUCT(--ISODD(INT(C24/DL$2:DS$2)),DL24:DS24),Info!$B$32)+MOD(SUMPRODUCT(--ISODD(INT(C24/DT$2:EA$2)),DT24:EA24),Info!$B$32)+MOD(SUMPRODUCT(--ISODD(INT(C24/EB$2:EI$2)),EB24:EI24),Info!$B$32)+MOD(SUMPRODUCT(--ISODD(INT(C24/EJ$2:EQ$2)),EJ24:EQ24),Info!$B$32)+MOD(SUMPRODUCT(--ISODD(INT(C24/ER$2:EY$2)),ER24:EY24),Info!$B$32)+MOD(SUMPRODUCT(--ISODD(INT(C24/EZ$2:FA$2)),EZ24:FA24),Info!$B$32),Info!$B$32),DB23)</f>
        <v>51868827995885</v>
      </c>
      <c r="DC24" s="8">
        <f ca="1">IF(ISODD(DA24),MOD(MOD(SUMPRODUCT(--ISODD(INT(BB24/DD$2:DK$2)),DD24:DK24),Info!$B$32)+MOD(SUMPRODUCT(--ISODD(INT(BB24/DL$2:DS$2)),DL24:DS24),Info!$B$32)+MOD(SUMPRODUCT(--ISODD(INT(BB24/DT$2:EA$2)),DT24:EA24),Info!$B$32)+MOD(SUMPRODUCT(--ISODD(INT(BB24/EB$2:EI$2)),EB24:EI24),Info!$B$32)+MOD(SUMPRODUCT(--ISODD(INT(BB24/EJ$2:EQ$2)),EJ24:EQ24),Info!$B$32)+MOD(SUMPRODUCT(--ISODD(INT(BB24/ER$2:EY$2)),ER24:EY24),Info!$B$32)+MOD(SUMPRODUCT(--ISODD(INT(BB24/EZ$2:FA$2)),EZ24:FA24),Info!$B$32),Info!$B$32),DC23)</f>
        <v>987003658032</v>
      </c>
      <c r="DD24" s="15">
        <f t="shared" ca="1" si="100"/>
        <v>987003658032</v>
      </c>
      <c r="DE24" s="15">
        <f ca="1">DD24*2-IF(DD24*2&gt;=Info!$B$32,Info!$B$32,0)</f>
        <v>1974007316064</v>
      </c>
      <c r="DF24" s="15">
        <f ca="1">DE24*2-IF(DE24*2&gt;=Info!$B$32,Info!$B$32,0)</f>
        <v>3948014632128</v>
      </c>
      <c r="DG24" s="15">
        <f ca="1">DF24*2-IF(DF24*2&gt;=Info!$B$32,Info!$B$32,0)</f>
        <v>7896029264256</v>
      </c>
      <c r="DH24" s="15">
        <f ca="1">DG24*2-IF(DG24*2&gt;=Info!$B$32,Info!$B$32,0)</f>
        <v>15792058528512</v>
      </c>
      <c r="DI24" s="15">
        <f ca="1">DH24*2-IF(DH24*2&gt;=Info!$B$32,Info!$B$32,0)</f>
        <v>31584117057024</v>
      </c>
      <c r="DJ24" s="15">
        <f ca="1">DI24*2-IF(DI24*2&gt;=Info!$B$32,Info!$B$32,0)</f>
        <v>63168234114048</v>
      </c>
      <c r="DK24" s="15">
        <f ca="1">DJ24*2-IF(DJ24*2&gt;=Info!$B$32,Info!$B$32,0)</f>
        <v>7020750714049</v>
      </c>
      <c r="DL24" s="15">
        <f ca="1">DK24*2-IF(DK24*2&gt;=Info!$B$32,Info!$B$32,0)</f>
        <v>14041501428098</v>
      </c>
      <c r="DM24" s="15">
        <f ca="1">DL24*2-IF(DL24*2&gt;=Info!$B$32,Info!$B$32,0)</f>
        <v>28083002856196</v>
      </c>
      <c r="DN24" s="15">
        <f ca="1">DM24*2-IF(DM24*2&gt;=Info!$B$32,Info!$B$32,0)</f>
        <v>56166005712392</v>
      </c>
      <c r="DO24" s="15">
        <f ca="1">DN24*2-IF(DN24*2&gt;=Info!$B$32,Info!$B$32,0)</f>
        <v>112332011424784</v>
      </c>
      <c r="DP24" s="15">
        <f ca="1">DO24*2-IF(DO24*2&gt;=Info!$B$32,Info!$B$32,0)</f>
        <v>105348305335521</v>
      </c>
      <c r="DQ24" s="15">
        <f ca="1">DP24*2-IF(DP24*2&gt;=Info!$B$32,Info!$B$32,0)</f>
        <v>91380893156995</v>
      </c>
      <c r="DR24" s="15">
        <f ca="1">DQ24*2-IF(DQ24*2&gt;=Info!$B$32,Info!$B$32,0)</f>
        <v>63446068799943</v>
      </c>
      <c r="DS24" s="15">
        <f ca="1">DR24*2-IF(DR24*2&gt;=Info!$B$32,Info!$B$32,0)</f>
        <v>7576420085839</v>
      </c>
      <c r="DT24" s="15">
        <f ca="1">DS24*2-IF(DS24*2&gt;=Info!$B$32,Info!$B$32,0)</f>
        <v>15152840171678</v>
      </c>
      <c r="DU24" s="15">
        <f ca="1">DT24*2-IF(DT24*2&gt;=Info!$B$32,Info!$B$32,0)</f>
        <v>30305680343356</v>
      </c>
      <c r="DV24" s="15">
        <f ca="1">DU24*2-IF(DU24*2&gt;=Info!$B$32,Info!$B$32,0)</f>
        <v>60611360686712</v>
      </c>
      <c r="DW24" s="15">
        <f ca="1">DV24*2-IF(DV24*2&gt;=Info!$B$32,Info!$B$32,0)</f>
        <v>1907003859377</v>
      </c>
      <c r="DX24" s="15">
        <f ca="1">DW24*2-IF(DW24*2&gt;=Info!$B$32,Info!$B$32,0)</f>
        <v>3814007718754</v>
      </c>
      <c r="DY24" s="15">
        <f ca="1">DX24*2-IF(DX24*2&gt;=Info!$B$32,Info!$B$32,0)</f>
        <v>7628015437508</v>
      </c>
      <c r="DZ24" s="15">
        <f ca="1">DY24*2-IF(DY24*2&gt;=Info!$B$32,Info!$B$32,0)</f>
        <v>15256030875016</v>
      </c>
      <c r="EA24" s="15">
        <f ca="1">DZ24*2-IF(DZ24*2&gt;=Info!$B$32,Info!$B$32,0)</f>
        <v>30512061750032</v>
      </c>
      <c r="EB24" s="15">
        <f ca="1">EA24*2-IF(EA24*2&gt;=Info!$B$32,Info!$B$32,0)</f>
        <v>61024123500064</v>
      </c>
      <c r="EC24" s="15">
        <f ca="1">EB24*2-IF(EB24*2&gt;=Info!$B$32,Info!$B$32,0)</f>
        <v>2732529486081</v>
      </c>
      <c r="ED24" s="15">
        <f ca="1">EC24*2-IF(EC24*2&gt;=Info!$B$32,Info!$B$32,0)</f>
        <v>5465058972162</v>
      </c>
      <c r="EE24" s="15">
        <f ca="1">ED24*2-IF(ED24*2&gt;=Info!$B$32,Info!$B$32,0)</f>
        <v>10930117944324</v>
      </c>
      <c r="EF24" s="15">
        <f ca="1">EE24*2-IF(EE24*2&gt;=Info!$B$32,Info!$B$32,0)</f>
        <v>21860235888648</v>
      </c>
      <c r="EG24" s="15">
        <f ca="1">EF24*2-IF(EF24*2&gt;=Info!$B$32,Info!$B$32,0)</f>
        <v>43720471777296</v>
      </c>
      <c r="EH24" s="15">
        <f ca="1">EG24*2-IF(EG24*2&gt;=Info!$B$32,Info!$B$32,0)</f>
        <v>87440943554592</v>
      </c>
      <c r="EI24" s="15">
        <f ca="1">EH24*2-IF(EH24*2&gt;=Info!$B$32,Info!$B$32,0)</f>
        <v>55566169595137</v>
      </c>
      <c r="EJ24" s="15">
        <f ca="1">EI24*2-IF(EI24*2&gt;=Info!$B$32,Info!$B$32,0)</f>
        <v>111132339190274</v>
      </c>
      <c r="EK24" s="15">
        <f ca="1">EJ24*2-IF(EJ24*2&gt;=Info!$B$32,Info!$B$32,0)</f>
        <v>102948960866501</v>
      </c>
      <c r="EL24" s="15">
        <f ca="1">EK24*2-IF(EK24*2&gt;=Info!$B$32,Info!$B$32,0)</f>
        <v>86582204218955</v>
      </c>
      <c r="EM24" s="15">
        <f ca="1">EL24*2-IF(EL24*2&gt;=Info!$B$32,Info!$B$32,0)</f>
        <v>53848690923863</v>
      </c>
      <c r="EN24" s="15">
        <f ca="1">EM24*2-IF(EM24*2&gt;=Info!$B$32,Info!$B$32,0)</f>
        <v>107697381847726</v>
      </c>
      <c r="EO24" s="15">
        <f ca="1">EN24*2-IF(EN24*2&gt;=Info!$B$32,Info!$B$32,0)</f>
        <v>96079046181405</v>
      </c>
      <c r="EP24" s="15">
        <f ca="1">EO24*2-IF(EO24*2&gt;=Info!$B$32,Info!$B$32,0)</f>
        <v>72842374848763</v>
      </c>
      <c r="EQ24" s="15">
        <f ca="1">EP24*2-IF(EP24*2&gt;=Info!$B$32,Info!$B$32,0)</f>
        <v>26369032183479</v>
      </c>
      <c r="ER24" s="15">
        <f ca="1">EQ24*2-IF(EQ24*2&gt;=Info!$B$32,Info!$B$32,0)</f>
        <v>52738064366958</v>
      </c>
      <c r="ES24" s="15">
        <f ca="1">ER24*2-IF(ER24*2&gt;=Info!$B$32,Info!$B$32,0)</f>
        <v>105476128733916</v>
      </c>
      <c r="ET24" s="15">
        <f ca="1">ES24*2-IF(ES24*2&gt;=Info!$B$32,Info!$B$32,0)</f>
        <v>91636539953785</v>
      </c>
      <c r="EU24" s="15">
        <f ca="1">ET24*2-IF(ET24*2&gt;=Info!$B$32,Info!$B$32,0)</f>
        <v>63957362393523</v>
      </c>
      <c r="EV24" s="15">
        <f ca="1">EU24*2-IF(EU24*2&gt;=Info!$B$32,Info!$B$32,0)</f>
        <v>8599007272999</v>
      </c>
      <c r="EW24" s="15">
        <f ca="1">EV24*2-IF(EV24*2&gt;=Info!$B$32,Info!$B$32,0)</f>
        <v>17198014545998</v>
      </c>
      <c r="EX24" s="15">
        <f ca="1">EW24*2-IF(EW24*2&gt;=Info!$B$32,Info!$B$32,0)</f>
        <v>34396029091996</v>
      </c>
      <c r="EY24" s="15">
        <f ca="1">EX24*2-IF(EX24*2&gt;=Info!$B$32,Info!$B$32,0)</f>
        <v>68792058183992</v>
      </c>
      <c r="EZ24" s="15">
        <f ca="1">EY24*2-IF(EY24*2&gt;=Info!$B$32,Info!$B$32,0)</f>
        <v>18268398853937</v>
      </c>
      <c r="FA24" s="15">
        <f ca="1">EZ24*2-IF(EZ24*2&gt;=Info!$B$32,Info!$B$32,0)</f>
        <v>36536797707874</v>
      </c>
    </row>
    <row r="25" spans="1:157">
      <c r="A25" s="8">
        <v>22</v>
      </c>
      <c r="B25" s="8">
        <f t="shared" si="101"/>
        <v>4194304</v>
      </c>
      <c r="C25" s="8">
        <f ca="1">MOD(MOD(SUMPRODUCT(--ISODD(INT(C24/D$2:K$2)),D25:K25),Info!$B$32)+MOD(SUMPRODUCT(--ISODD(INT(C24/L$2:S$2)),L25:S25),Info!$B$32)+MOD(SUMPRODUCT(--ISODD(INT(C24/T$2:AA$2)),T25:AA25),Info!$B$32)+MOD(SUMPRODUCT(--ISODD(INT(C24/AB$2:AI$2)),AB25:AI25),Info!$B$32)+MOD(SUMPRODUCT(--ISODD(INT(C24/AJ$2:AQ$2)),AJ25:AQ25),Info!$B$32)+MOD(SUMPRODUCT(--ISODD(INT(C24/AR$2:AY$2)),AR25:AY25),Info!$B$32)+MOD(SUMPRODUCT(--ISODD(INT(C24/AZ$2:BA$2)),AZ25:BA25),Info!$B$32),Info!$B$32)</f>
        <v>15278684501687</v>
      </c>
      <c r="D25" s="15">
        <f t="shared" ca="1" si="102"/>
        <v>112063677307860</v>
      </c>
      <c r="E25" s="15">
        <f ca="1">D25*2-IF(D25*2&gt;=Info!$B$32,Info!$B$32,0)</f>
        <v>104811637101673</v>
      </c>
      <c r="F25" s="15">
        <f ca="1">E25*2-IF(E25*2&gt;=Info!$B$32,Info!$B$32,0)</f>
        <v>90307556689299</v>
      </c>
      <c r="G25" s="15">
        <f ca="1">F25*2-IF(F25*2&gt;=Info!$B$32,Info!$B$32,0)</f>
        <v>61299395864551</v>
      </c>
      <c r="H25" s="15">
        <f ca="1">G25*2-IF(G25*2&gt;=Info!$B$32,Info!$B$32,0)</f>
        <v>3283074215055</v>
      </c>
      <c r="I25" s="15">
        <f ca="1">H25*2-IF(H25*2&gt;=Info!$B$32,Info!$B$32,0)</f>
        <v>6566148430110</v>
      </c>
      <c r="J25" s="15">
        <f ca="1">I25*2-IF(I25*2&gt;=Info!$B$32,Info!$B$32,0)</f>
        <v>13132296860220</v>
      </c>
      <c r="K25" s="15">
        <f ca="1">J25*2-IF(J25*2&gt;=Info!$B$32,Info!$B$32,0)</f>
        <v>26264593720440</v>
      </c>
      <c r="L25" s="15">
        <f ca="1">K25*2-IF(K25*2&gt;=Info!$B$32,Info!$B$32,0)</f>
        <v>52529187440880</v>
      </c>
      <c r="M25" s="15">
        <f ca="1">L25*2-IF(L25*2&gt;=Info!$B$32,Info!$B$32,0)</f>
        <v>105058374881760</v>
      </c>
      <c r="N25" s="15">
        <f ca="1">M25*2-IF(M25*2&gt;=Info!$B$32,Info!$B$32,0)</f>
        <v>90801032249473</v>
      </c>
      <c r="O25" s="15">
        <f ca="1">N25*2-IF(N25*2&gt;=Info!$B$32,Info!$B$32,0)</f>
        <v>62286346984899</v>
      </c>
      <c r="P25" s="15">
        <f ca="1">O25*2-IF(O25*2&gt;=Info!$B$32,Info!$B$32,0)</f>
        <v>5256976455751</v>
      </c>
      <c r="Q25" s="15">
        <f ca="1">P25*2-IF(P25*2&gt;=Info!$B$32,Info!$B$32,0)</f>
        <v>10513952911502</v>
      </c>
      <c r="R25" s="15">
        <f ca="1">Q25*2-IF(Q25*2&gt;=Info!$B$32,Info!$B$32,0)</f>
        <v>21027905823004</v>
      </c>
      <c r="S25" s="15">
        <f ca="1">R25*2-IF(R25*2&gt;=Info!$B$32,Info!$B$32,0)</f>
        <v>42055811646008</v>
      </c>
      <c r="T25" s="15">
        <f ca="1">S25*2-IF(S25*2&gt;=Info!$B$32,Info!$B$32,0)</f>
        <v>84111623292016</v>
      </c>
      <c r="U25" s="15">
        <f ca="1">T25*2-IF(T25*2&gt;=Info!$B$32,Info!$B$32,0)</f>
        <v>48907529069985</v>
      </c>
      <c r="V25" s="15">
        <f ca="1">U25*2-IF(U25*2&gt;=Info!$B$32,Info!$B$32,0)</f>
        <v>97815058139970</v>
      </c>
      <c r="W25" s="15">
        <f ca="1">V25*2-IF(V25*2&gt;=Info!$B$32,Info!$B$32,0)</f>
        <v>76314398765893</v>
      </c>
      <c r="X25" s="15">
        <f ca="1">W25*2-IF(W25*2&gt;=Info!$B$32,Info!$B$32,0)</f>
        <v>33313080017739</v>
      </c>
      <c r="Y25" s="15">
        <f ca="1">X25*2-IF(X25*2&gt;=Info!$B$32,Info!$B$32,0)</f>
        <v>66626160035478</v>
      </c>
      <c r="Z25" s="15">
        <f ca="1">Y25*2-IF(Y25*2&gt;=Info!$B$32,Info!$B$32,0)</f>
        <v>13936602556909</v>
      </c>
      <c r="AA25" s="15">
        <f ca="1">Z25*2-IF(Z25*2&gt;=Info!$B$32,Info!$B$32,0)</f>
        <v>27873205113818</v>
      </c>
      <c r="AB25" s="15">
        <f ca="1">AA25*2-IF(AA25*2&gt;=Info!$B$32,Info!$B$32,0)</f>
        <v>55746410227636</v>
      </c>
      <c r="AC25" s="15">
        <f ca="1">AB25*2-IF(AB25*2&gt;=Info!$B$32,Info!$B$32,0)</f>
        <v>111492820455272</v>
      </c>
      <c r="AD25" s="15">
        <f ca="1">AC25*2-IF(AC25*2&gt;=Info!$B$32,Info!$B$32,0)</f>
        <v>103669923396497</v>
      </c>
      <c r="AE25" s="15">
        <f ca="1">AD25*2-IF(AD25*2&gt;=Info!$B$32,Info!$B$32,0)</f>
        <v>88024129278947</v>
      </c>
      <c r="AF25" s="15">
        <f ca="1">AE25*2-IF(AE25*2&gt;=Info!$B$32,Info!$B$32,0)</f>
        <v>56732541043847</v>
      </c>
      <c r="AG25" s="15">
        <f ca="1">AF25*2-IF(AF25*2&gt;=Info!$B$32,Info!$B$32,0)</f>
        <v>113465082087694</v>
      </c>
      <c r="AH25" s="15">
        <f ca="1">AG25*2-IF(AG25*2&gt;=Info!$B$32,Info!$B$32,0)</f>
        <v>107614446661341</v>
      </c>
      <c r="AI25" s="15">
        <f ca="1">AH25*2-IF(AH25*2&gt;=Info!$B$32,Info!$B$32,0)</f>
        <v>95913175808635</v>
      </c>
      <c r="AJ25" s="15">
        <f ca="1">AI25*2-IF(AI25*2&gt;=Info!$B$32,Info!$B$32,0)</f>
        <v>72510634103223</v>
      </c>
      <c r="AK25" s="15">
        <f ca="1">AJ25*2-IF(AJ25*2&gt;=Info!$B$32,Info!$B$32,0)</f>
        <v>25705550692399</v>
      </c>
      <c r="AL25" s="15">
        <f ca="1">AK25*2-IF(AK25*2&gt;=Info!$B$32,Info!$B$32,0)</f>
        <v>51411101384798</v>
      </c>
      <c r="AM25" s="15">
        <f ca="1">AL25*2-IF(AL25*2&gt;=Info!$B$32,Info!$B$32,0)</f>
        <v>102822202769596</v>
      </c>
      <c r="AN25" s="15">
        <f ca="1">AM25*2-IF(AM25*2&gt;=Info!$B$32,Info!$B$32,0)</f>
        <v>86328688025145</v>
      </c>
      <c r="AO25" s="15">
        <f ca="1">AN25*2-IF(AN25*2&gt;=Info!$B$32,Info!$B$32,0)</f>
        <v>53341658536243</v>
      </c>
      <c r="AP25" s="15">
        <f ca="1">AO25*2-IF(AO25*2&gt;=Info!$B$32,Info!$B$32,0)</f>
        <v>106683317072486</v>
      </c>
      <c r="AQ25" s="15">
        <f ca="1">AP25*2-IF(AP25*2&gt;=Info!$B$32,Info!$B$32,0)</f>
        <v>94050916630925</v>
      </c>
      <c r="AR25" s="15">
        <f ca="1">AQ25*2-IF(AQ25*2&gt;=Info!$B$32,Info!$B$32,0)</f>
        <v>68786115747803</v>
      </c>
      <c r="AS25" s="15">
        <f ca="1">AR25*2-IF(AR25*2&gt;=Info!$B$32,Info!$B$32,0)</f>
        <v>18256513981559</v>
      </c>
      <c r="AT25" s="15">
        <f ca="1">AS25*2-IF(AS25*2&gt;=Info!$B$32,Info!$B$32,0)</f>
        <v>36513027963118</v>
      </c>
      <c r="AU25" s="15">
        <f ca="1">AT25*2-IF(AT25*2&gt;=Info!$B$32,Info!$B$32,0)</f>
        <v>73026055926236</v>
      </c>
      <c r="AV25" s="15">
        <f ca="1">AU25*2-IF(AU25*2&gt;=Info!$B$32,Info!$B$32,0)</f>
        <v>26736394338425</v>
      </c>
      <c r="AW25" s="15">
        <f ca="1">AV25*2-IF(AV25*2&gt;=Info!$B$32,Info!$B$32,0)</f>
        <v>53472788676850</v>
      </c>
      <c r="AX25" s="15">
        <f ca="1">AW25*2-IF(AW25*2&gt;=Info!$B$32,Info!$B$32,0)</f>
        <v>106945577353700</v>
      </c>
      <c r="AY25" s="15">
        <f ca="1">AX25*2-IF(AX25*2&gt;=Info!$B$32,Info!$B$32,0)</f>
        <v>94575437193353</v>
      </c>
      <c r="AZ25" s="15">
        <f ca="1">AY25*2-IF(AY25*2&gt;=Info!$B$32,Info!$B$32,0)</f>
        <v>69835156872659</v>
      </c>
      <c r="BA25" s="15">
        <f ca="1">AZ25*2-IF(AZ25*2&gt;=Info!$B$32,Info!$B$32,0)</f>
        <v>20354596231271</v>
      </c>
      <c r="BB25" s="8">
        <f ca="1">MOD(MOD(SUMPRODUCT(--ISODD(INT(BB24/BC$2:BJ$2)),BC25:BJ25),Info!$B$32)+MOD(SUMPRODUCT(--ISODD(INT(BB24/BK$2:BR$2)),BK25:BR25),Info!$B$32)+MOD(SUMPRODUCT(--ISODD(INT(BB24/BS$2:BZ$2)),BS25:BZ25),Info!$B$32)+MOD(SUMPRODUCT(--ISODD(INT(BB24/CA$2:CH$2)),CA25:CH25),Info!$B$32)+MOD(SUMPRODUCT(--ISODD(INT(BB24/CI$2:CP$2)),CI25:CP25),Info!$B$32)+MOD(SUMPRODUCT(--ISODD(INT(BB24/CQ$2:CX$2)),CQ25:CX25),Info!$B$32)+MOD(SUMPRODUCT(--ISODD(INT(BB24/CY$2:CZ$2)),CY25:CZ25),Info!$B$32),Info!$B$32)</f>
        <v>94722577451131</v>
      </c>
      <c r="BC25" s="15">
        <f t="shared" ca="1" si="103"/>
        <v>112063677307859</v>
      </c>
      <c r="BD25" s="15">
        <f ca="1">BC25*2-IF(BC25*2&gt;=Info!$B$32,Info!$B$32,0)</f>
        <v>104811637101671</v>
      </c>
      <c r="BE25" s="15">
        <f ca="1">BD25*2-IF(BD25*2&gt;=Info!$B$32,Info!$B$32,0)</f>
        <v>90307556689295</v>
      </c>
      <c r="BF25" s="15">
        <f ca="1">BE25*2-IF(BE25*2&gt;=Info!$B$32,Info!$B$32,0)</f>
        <v>61299395864543</v>
      </c>
      <c r="BG25" s="15">
        <f ca="1">BF25*2-IF(BF25*2&gt;=Info!$B$32,Info!$B$32,0)</f>
        <v>3283074215039</v>
      </c>
      <c r="BH25" s="15">
        <f ca="1">BG25*2-IF(BG25*2&gt;=Info!$B$32,Info!$B$32,0)</f>
        <v>6566148430078</v>
      </c>
      <c r="BI25" s="15">
        <f ca="1">BH25*2-IF(BH25*2&gt;=Info!$B$32,Info!$B$32,0)</f>
        <v>13132296860156</v>
      </c>
      <c r="BJ25" s="15">
        <f ca="1">BI25*2-IF(BI25*2&gt;=Info!$B$32,Info!$B$32,0)</f>
        <v>26264593720312</v>
      </c>
      <c r="BK25" s="15">
        <f ca="1">BJ25*2-IF(BJ25*2&gt;=Info!$B$32,Info!$B$32,0)</f>
        <v>52529187440624</v>
      </c>
      <c r="BL25" s="15">
        <f ca="1">BK25*2-IF(BK25*2&gt;=Info!$B$32,Info!$B$32,0)</f>
        <v>105058374881248</v>
      </c>
      <c r="BM25" s="15">
        <f ca="1">BL25*2-IF(BL25*2&gt;=Info!$B$32,Info!$B$32,0)</f>
        <v>90801032248449</v>
      </c>
      <c r="BN25" s="15">
        <f ca="1">BM25*2-IF(BM25*2&gt;=Info!$B$32,Info!$B$32,0)</f>
        <v>62286346982851</v>
      </c>
      <c r="BO25" s="15">
        <f ca="1">BN25*2-IF(BN25*2&gt;=Info!$B$32,Info!$B$32,0)</f>
        <v>5256976451655</v>
      </c>
      <c r="BP25" s="15">
        <f ca="1">BO25*2-IF(BO25*2&gt;=Info!$B$32,Info!$B$32,0)</f>
        <v>10513952903310</v>
      </c>
      <c r="BQ25" s="15">
        <f ca="1">BP25*2-IF(BP25*2&gt;=Info!$B$32,Info!$B$32,0)</f>
        <v>21027905806620</v>
      </c>
      <c r="BR25" s="15">
        <f ca="1">BQ25*2-IF(BQ25*2&gt;=Info!$B$32,Info!$B$32,0)</f>
        <v>42055811613240</v>
      </c>
      <c r="BS25" s="15">
        <f ca="1">BR25*2-IF(BR25*2&gt;=Info!$B$32,Info!$B$32,0)</f>
        <v>84111623226480</v>
      </c>
      <c r="BT25" s="15">
        <f ca="1">BS25*2-IF(BS25*2&gt;=Info!$B$32,Info!$B$32,0)</f>
        <v>48907528938913</v>
      </c>
      <c r="BU25" s="15">
        <f ca="1">BT25*2-IF(BT25*2&gt;=Info!$B$32,Info!$B$32,0)</f>
        <v>97815057877826</v>
      </c>
      <c r="BV25" s="15">
        <f ca="1">BU25*2-IF(BU25*2&gt;=Info!$B$32,Info!$B$32,0)</f>
        <v>76314398241605</v>
      </c>
      <c r="BW25" s="15">
        <f ca="1">BV25*2-IF(BV25*2&gt;=Info!$B$32,Info!$B$32,0)</f>
        <v>33313078969163</v>
      </c>
      <c r="BX25" s="15">
        <f ca="1">BW25*2-IF(BW25*2&gt;=Info!$B$32,Info!$B$32,0)</f>
        <v>66626157938326</v>
      </c>
      <c r="BY25" s="15">
        <f ca="1">BX25*2-IF(BX25*2&gt;=Info!$B$32,Info!$B$32,0)</f>
        <v>13936598362605</v>
      </c>
      <c r="BZ25" s="15">
        <f ca="1">BY25*2-IF(BY25*2&gt;=Info!$B$32,Info!$B$32,0)</f>
        <v>27873196725210</v>
      </c>
      <c r="CA25" s="15">
        <f ca="1">BZ25*2-IF(BZ25*2&gt;=Info!$B$32,Info!$B$32,0)</f>
        <v>55746393450420</v>
      </c>
      <c r="CB25" s="15">
        <f ca="1">CA25*2-IF(CA25*2&gt;=Info!$B$32,Info!$B$32,0)</f>
        <v>111492786900840</v>
      </c>
      <c r="CC25" s="15">
        <f ca="1">CB25*2-IF(CB25*2&gt;=Info!$B$32,Info!$B$32,0)</f>
        <v>103669856287633</v>
      </c>
      <c r="CD25" s="15">
        <f ca="1">CC25*2-IF(CC25*2&gt;=Info!$B$32,Info!$B$32,0)</f>
        <v>88023995061219</v>
      </c>
      <c r="CE25" s="15">
        <f ca="1">CD25*2-IF(CD25*2&gt;=Info!$B$32,Info!$B$32,0)</f>
        <v>56732272608391</v>
      </c>
      <c r="CF25" s="15">
        <f ca="1">CE25*2-IF(CE25*2&gt;=Info!$B$32,Info!$B$32,0)</f>
        <v>113464545216782</v>
      </c>
      <c r="CG25" s="15">
        <f ca="1">CF25*2-IF(CF25*2&gt;=Info!$B$32,Info!$B$32,0)</f>
        <v>107613372919517</v>
      </c>
      <c r="CH25" s="15">
        <f ca="1">CG25*2-IF(CG25*2&gt;=Info!$B$32,Info!$B$32,0)</f>
        <v>95911028324987</v>
      </c>
      <c r="CI25" s="15">
        <f ca="1">CH25*2-IF(CH25*2&gt;=Info!$B$32,Info!$B$32,0)</f>
        <v>72506339135927</v>
      </c>
      <c r="CJ25" s="15">
        <f ca="1">CI25*2-IF(CI25*2&gt;=Info!$B$32,Info!$B$32,0)</f>
        <v>25696960757807</v>
      </c>
      <c r="CK25" s="15">
        <f ca="1">CJ25*2-IF(CJ25*2&gt;=Info!$B$32,Info!$B$32,0)</f>
        <v>51393921515614</v>
      </c>
      <c r="CL25" s="15">
        <f ca="1">CK25*2-IF(CK25*2&gt;=Info!$B$32,Info!$B$32,0)</f>
        <v>102787843031228</v>
      </c>
      <c r="CM25" s="15">
        <f ca="1">CL25*2-IF(CL25*2&gt;=Info!$B$32,Info!$B$32,0)</f>
        <v>86259968548409</v>
      </c>
      <c r="CN25" s="15">
        <f ca="1">CM25*2-IF(CM25*2&gt;=Info!$B$32,Info!$B$32,0)</f>
        <v>53204219582771</v>
      </c>
      <c r="CO25" s="15">
        <f ca="1">CN25*2-IF(CN25*2&gt;=Info!$B$32,Info!$B$32,0)</f>
        <v>106408439165542</v>
      </c>
      <c r="CP25" s="15">
        <f ca="1">CO25*2-IF(CO25*2&gt;=Info!$B$32,Info!$B$32,0)</f>
        <v>93501160817037</v>
      </c>
      <c r="CQ25" s="15">
        <f ca="1">CP25*2-IF(CP25*2&gt;=Info!$B$32,Info!$B$32,0)</f>
        <v>67686604120027</v>
      </c>
      <c r="CR25" s="15">
        <f ca="1">CQ25*2-IF(CQ25*2&gt;=Info!$B$32,Info!$B$32,0)</f>
        <v>16057490726007</v>
      </c>
      <c r="CS25" s="15">
        <f ca="1">CR25*2-IF(CR25*2&gt;=Info!$B$32,Info!$B$32,0)</f>
        <v>32114981452014</v>
      </c>
      <c r="CT25" s="15">
        <f ca="1">CS25*2-IF(CS25*2&gt;=Info!$B$32,Info!$B$32,0)</f>
        <v>64229962904028</v>
      </c>
      <c r="CU25" s="15">
        <f ca="1">CT25*2-IF(CT25*2&gt;=Info!$B$32,Info!$B$32,0)</f>
        <v>9144208294009</v>
      </c>
      <c r="CV25" s="15">
        <f ca="1">CU25*2-IF(CU25*2&gt;=Info!$B$32,Info!$B$32,0)</f>
        <v>18288416588018</v>
      </c>
      <c r="CW25" s="15">
        <f ca="1">CV25*2-IF(CV25*2&gt;=Info!$B$32,Info!$B$32,0)</f>
        <v>36576833176036</v>
      </c>
      <c r="CX25" s="15">
        <f ca="1">CW25*2-IF(CW25*2&gt;=Info!$B$32,Info!$B$32,0)</f>
        <v>73153666352072</v>
      </c>
      <c r="CY25" s="15">
        <f ca="1">CX25*2-IF(CX25*2&gt;=Info!$B$32,Info!$B$32,0)</f>
        <v>26991615190097</v>
      </c>
      <c r="CZ25" s="15">
        <f ca="1">CY25*2-IF(CY25*2&gt;=Info!$B$32,Info!$B$32,0)</f>
        <v>53983230380194</v>
      </c>
      <c r="DA25" s="8">
        <f t="shared" si="104"/>
        <v>24257083</v>
      </c>
      <c r="DB25" s="8">
        <f ca="1">IF(ISODD(DA25),MOD(DB24+MOD(SUMPRODUCT(--ISODD(INT(C25/DD$2:DK$2)),DD25:DK25),Info!$B$32)+MOD(SUMPRODUCT(--ISODD(INT(C25/DL$2:DS$2)),DL25:DS25),Info!$B$32)+MOD(SUMPRODUCT(--ISODD(INT(C25/DT$2:EA$2)),DT25:EA25),Info!$B$32)+MOD(SUMPRODUCT(--ISODD(INT(C25/EB$2:EI$2)),EB25:EI25),Info!$B$32)+MOD(SUMPRODUCT(--ISODD(INT(C25/EJ$2:EQ$2)),EJ25:EQ25),Info!$B$32)+MOD(SUMPRODUCT(--ISODD(INT(C25/ER$2:EY$2)),ER25:EY25),Info!$B$32)+MOD(SUMPRODUCT(--ISODD(INT(C25/EZ$2:FA$2)),EZ25:FA25),Info!$B$32),Info!$B$32),DB24)</f>
        <v>12759790729924</v>
      </c>
      <c r="DC25" s="8">
        <f ca="1">IF(ISODD(DA25),MOD(MOD(SUMPRODUCT(--ISODD(INT(BB25/DD$2:DK$2)),DD25:DK25),Info!$B$32)+MOD(SUMPRODUCT(--ISODD(INT(BB25/DL$2:DS$2)),DL25:DS25),Info!$B$32)+MOD(SUMPRODUCT(--ISODD(INT(BB25/DT$2:EA$2)),DT25:EA25),Info!$B$32)+MOD(SUMPRODUCT(--ISODD(INT(BB25/EB$2:EI$2)),EB25:EI25),Info!$B$32)+MOD(SUMPRODUCT(--ISODD(INT(BB25/EJ$2:EQ$2)),EJ25:EQ25),Info!$B$32)+MOD(SUMPRODUCT(--ISODD(INT(BB25/ER$2:EY$2)),ER25:EY25),Info!$B$32)+MOD(SUMPRODUCT(--ISODD(INT(BB25/EZ$2:FA$2)),EZ25:FA25),Info!$B$32),Info!$B$32),DC24)</f>
        <v>21895142040438</v>
      </c>
      <c r="DD25" s="15">
        <f t="shared" ca="1" si="100"/>
        <v>987003658032</v>
      </c>
      <c r="DE25" s="15">
        <f ca="1">DD25*2-IF(DD25*2&gt;=Info!$B$32,Info!$B$32,0)</f>
        <v>1974007316064</v>
      </c>
      <c r="DF25" s="15">
        <f ca="1">DE25*2-IF(DE25*2&gt;=Info!$B$32,Info!$B$32,0)</f>
        <v>3948014632128</v>
      </c>
      <c r="DG25" s="15">
        <f ca="1">DF25*2-IF(DF25*2&gt;=Info!$B$32,Info!$B$32,0)</f>
        <v>7896029264256</v>
      </c>
      <c r="DH25" s="15">
        <f ca="1">DG25*2-IF(DG25*2&gt;=Info!$B$32,Info!$B$32,0)</f>
        <v>15792058528512</v>
      </c>
      <c r="DI25" s="15">
        <f ca="1">DH25*2-IF(DH25*2&gt;=Info!$B$32,Info!$B$32,0)</f>
        <v>31584117057024</v>
      </c>
      <c r="DJ25" s="15">
        <f ca="1">DI25*2-IF(DI25*2&gt;=Info!$B$32,Info!$B$32,0)</f>
        <v>63168234114048</v>
      </c>
      <c r="DK25" s="15">
        <f ca="1">DJ25*2-IF(DJ25*2&gt;=Info!$B$32,Info!$B$32,0)</f>
        <v>7020750714049</v>
      </c>
      <c r="DL25" s="15">
        <f ca="1">DK25*2-IF(DK25*2&gt;=Info!$B$32,Info!$B$32,0)</f>
        <v>14041501428098</v>
      </c>
      <c r="DM25" s="15">
        <f ca="1">DL25*2-IF(DL25*2&gt;=Info!$B$32,Info!$B$32,0)</f>
        <v>28083002856196</v>
      </c>
      <c r="DN25" s="15">
        <f ca="1">DM25*2-IF(DM25*2&gt;=Info!$B$32,Info!$B$32,0)</f>
        <v>56166005712392</v>
      </c>
      <c r="DO25" s="15">
        <f ca="1">DN25*2-IF(DN25*2&gt;=Info!$B$32,Info!$B$32,0)</f>
        <v>112332011424784</v>
      </c>
      <c r="DP25" s="15">
        <f ca="1">DO25*2-IF(DO25*2&gt;=Info!$B$32,Info!$B$32,0)</f>
        <v>105348305335521</v>
      </c>
      <c r="DQ25" s="15">
        <f ca="1">DP25*2-IF(DP25*2&gt;=Info!$B$32,Info!$B$32,0)</f>
        <v>91380893156995</v>
      </c>
      <c r="DR25" s="15">
        <f ca="1">DQ25*2-IF(DQ25*2&gt;=Info!$B$32,Info!$B$32,0)</f>
        <v>63446068799943</v>
      </c>
      <c r="DS25" s="15">
        <f ca="1">DR25*2-IF(DR25*2&gt;=Info!$B$32,Info!$B$32,0)</f>
        <v>7576420085839</v>
      </c>
      <c r="DT25" s="15">
        <f ca="1">DS25*2-IF(DS25*2&gt;=Info!$B$32,Info!$B$32,0)</f>
        <v>15152840171678</v>
      </c>
      <c r="DU25" s="15">
        <f ca="1">DT25*2-IF(DT25*2&gt;=Info!$B$32,Info!$B$32,0)</f>
        <v>30305680343356</v>
      </c>
      <c r="DV25" s="15">
        <f ca="1">DU25*2-IF(DU25*2&gt;=Info!$B$32,Info!$B$32,0)</f>
        <v>60611360686712</v>
      </c>
      <c r="DW25" s="15">
        <f ca="1">DV25*2-IF(DV25*2&gt;=Info!$B$32,Info!$B$32,0)</f>
        <v>1907003859377</v>
      </c>
      <c r="DX25" s="15">
        <f ca="1">DW25*2-IF(DW25*2&gt;=Info!$B$32,Info!$B$32,0)</f>
        <v>3814007718754</v>
      </c>
      <c r="DY25" s="15">
        <f ca="1">DX25*2-IF(DX25*2&gt;=Info!$B$32,Info!$B$32,0)</f>
        <v>7628015437508</v>
      </c>
      <c r="DZ25" s="15">
        <f ca="1">DY25*2-IF(DY25*2&gt;=Info!$B$32,Info!$B$32,0)</f>
        <v>15256030875016</v>
      </c>
      <c r="EA25" s="15">
        <f ca="1">DZ25*2-IF(DZ25*2&gt;=Info!$B$32,Info!$B$32,0)</f>
        <v>30512061750032</v>
      </c>
      <c r="EB25" s="15">
        <f ca="1">EA25*2-IF(EA25*2&gt;=Info!$B$32,Info!$B$32,0)</f>
        <v>61024123500064</v>
      </c>
      <c r="EC25" s="15">
        <f ca="1">EB25*2-IF(EB25*2&gt;=Info!$B$32,Info!$B$32,0)</f>
        <v>2732529486081</v>
      </c>
      <c r="ED25" s="15">
        <f ca="1">EC25*2-IF(EC25*2&gt;=Info!$B$32,Info!$B$32,0)</f>
        <v>5465058972162</v>
      </c>
      <c r="EE25" s="15">
        <f ca="1">ED25*2-IF(ED25*2&gt;=Info!$B$32,Info!$B$32,0)</f>
        <v>10930117944324</v>
      </c>
      <c r="EF25" s="15">
        <f ca="1">EE25*2-IF(EE25*2&gt;=Info!$B$32,Info!$B$32,0)</f>
        <v>21860235888648</v>
      </c>
      <c r="EG25" s="15">
        <f ca="1">EF25*2-IF(EF25*2&gt;=Info!$B$32,Info!$B$32,0)</f>
        <v>43720471777296</v>
      </c>
      <c r="EH25" s="15">
        <f ca="1">EG25*2-IF(EG25*2&gt;=Info!$B$32,Info!$B$32,0)</f>
        <v>87440943554592</v>
      </c>
      <c r="EI25" s="15">
        <f ca="1">EH25*2-IF(EH25*2&gt;=Info!$B$32,Info!$B$32,0)</f>
        <v>55566169595137</v>
      </c>
      <c r="EJ25" s="15">
        <f ca="1">EI25*2-IF(EI25*2&gt;=Info!$B$32,Info!$B$32,0)</f>
        <v>111132339190274</v>
      </c>
      <c r="EK25" s="15">
        <f ca="1">EJ25*2-IF(EJ25*2&gt;=Info!$B$32,Info!$B$32,0)</f>
        <v>102948960866501</v>
      </c>
      <c r="EL25" s="15">
        <f ca="1">EK25*2-IF(EK25*2&gt;=Info!$B$32,Info!$B$32,0)</f>
        <v>86582204218955</v>
      </c>
      <c r="EM25" s="15">
        <f ca="1">EL25*2-IF(EL25*2&gt;=Info!$B$32,Info!$B$32,0)</f>
        <v>53848690923863</v>
      </c>
      <c r="EN25" s="15">
        <f ca="1">EM25*2-IF(EM25*2&gt;=Info!$B$32,Info!$B$32,0)</f>
        <v>107697381847726</v>
      </c>
      <c r="EO25" s="15">
        <f ca="1">EN25*2-IF(EN25*2&gt;=Info!$B$32,Info!$B$32,0)</f>
        <v>96079046181405</v>
      </c>
      <c r="EP25" s="15">
        <f ca="1">EO25*2-IF(EO25*2&gt;=Info!$B$32,Info!$B$32,0)</f>
        <v>72842374848763</v>
      </c>
      <c r="EQ25" s="15">
        <f ca="1">EP25*2-IF(EP25*2&gt;=Info!$B$32,Info!$B$32,0)</f>
        <v>26369032183479</v>
      </c>
      <c r="ER25" s="15">
        <f ca="1">EQ25*2-IF(EQ25*2&gt;=Info!$B$32,Info!$B$32,0)</f>
        <v>52738064366958</v>
      </c>
      <c r="ES25" s="15">
        <f ca="1">ER25*2-IF(ER25*2&gt;=Info!$B$32,Info!$B$32,0)</f>
        <v>105476128733916</v>
      </c>
      <c r="ET25" s="15">
        <f ca="1">ES25*2-IF(ES25*2&gt;=Info!$B$32,Info!$B$32,0)</f>
        <v>91636539953785</v>
      </c>
      <c r="EU25" s="15">
        <f ca="1">ET25*2-IF(ET25*2&gt;=Info!$B$32,Info!$B$32,0)</f>
        <v>63957362393523</v>
      </c>
      <c r="EV25" s="15">
        <f ca="1">EU25*2-IF(EU25*2&gt;=Info!$B$32,Info!$B$32,0)</f>
        <v>8599007272999</v>
      </c>
      <c r="EW25" s="15">
        <f ca="1">EV25*2-IF(EV25*2&gt;=Info!$B$32,Info!$B$32,0)</f>
        <v>17198014545998</v>
      </c>
      <c r="EX25" s="15">
        <f ca="1">EW25*2-IF(EW25*2&gt;=Info!$B$32,Info!$B$32,0)</f>
        <v>34396029091996</v>
      </c>
      <c r="EY25" s="15">
        <f ca="1">EX25*2-IF(EX25*2&gt;=Info!$B$32,Info!$B$32,0)</f>
        <v>68792058183992</v>
      </c>
      <c r="EZ25" s="15">
        <f ca="1">EY25*2-IF(EY25*2&gt;=Info!$B$32,Info!$B$32,0)</f>
        <v>18268398853937</v>
      </c>
      <c r="FA25" s="15">
        <f ca="1">EZ25*2-IF(EZ25*2&gt;=Info!$B$32,Info!$B$32,0)</f>
        <v>36536797707874</v>
      </c>
    </row>
    <row r="26" spans="1:157">
      <c r="A26" s="8">
        <v>23</v>
      </c>
      <c r="B26" s="8">
        <f t="shared" si="101"/>
        <v>8388608</v>
      </c>
      <c r="C26" s="8">
        <f ca="1">MOD(MOD(SUMPRODUCT(--ISODD(INT(C25/D$2:K$2)),D26:K26),Info!$B$32)+MOD(SUMPRODUCT(--ISODD(INT(C25/L$2:S$2)),L26:S26),Info!$B$32)+MOD(SUMPRODUCT(--ISODD(INT(C25/T$2:AA$2)),T26:AA26),Info!$B$32)+MOD(SUMPRODUCT(--ISODD(INT(C25/AB$2:AI$2)),AB26:AI26),Info!$B$32)+MOD(SUMPRODUCT(--ISODD(INT(C25/AJ$2:AQ$2)),AJ26:AQ26),Info!$B$32)+MOD(SUMPRODUCT(--ISODD(INT(C25/AR$2:AY$2)),AR26:AY26),Info!$B$32)+MOD(SUMPRODUCT(--ISODD(INT(C25/AZ$2:BA$2)),AZ26:BA26),Info!$B$32),Info!$B$32)</f>
        <v>84584061954973</v>
      </c>
      <c r="D26" s="15">
        <f t="shared" ca="1" si="102"/>
        <v>94722577451132</v>
      </c>
      <c r="E26" s="15">
        <f ca="1">D26*2-IF(D26*2&gt;=Info!$B$32,Info!$B$32,0)</f>
        <v>70129437388217</v>
      </c>
      <c r="F26" s="15">
        <f ca="1">E26*2-IF(E26*2&gt;=Info!$B$32,Info!$B$32,0)</f>
        <v>20943157262387</v>
      </c>
      <c r="G26" s="15">
        <f ca="1">F26*2-IF(F26*2&gt;=Info!$B$32,Info!$B$32,0)</f>
        <v>41886314524774</v>
      </c>
      <c r="H26" s="15">
        <f ca="1">G26*2-IF(G26*2&gt;=Info!$B$32,Info!$B$32,0)</f>
        <v>83772629049548</v>
      </c>
      <c r="I26" s="15">
        <f ca="1">H26*2-IF(H26*2&gt;=Info!$B$32,Info!$B$32,0)</f>
        <v>48229540585049</v>
      </c>
      <c r="J26" s="15">
        <f ca="1">I26*2-IF(I26*2&gt;=Info!$B$32,Info!$B$32,0)</f>
        <v>96459081170098</v>
      </c>
      <c r="K26" s="15">
        <f ca="1">J26*2-IF(J26*2&gt;=Info!$B$32,Info!$B$32,0)</f>
        <v>73602444826149</v>
      </c>
      <c r="L26" s="15">
        <f ca="1">K26*2-IF(K26*2&gt;=Info!$B$32,Info!$B$32,0)</f>
        <v>27889172138251</v>
      </c>
      <c r="M26" s="15">
        <f ca="1">L26*2-IF(L26*2&gt;=Info!$B$32,Info!$B$32,0)</f>
        <v>55778344276502</v>
      </c>
      <c r="N26" s="15">
        <f ca="1">M26*2-IF(M26*2&gt;=Info!$B$32,Info!$B$32,0)</f>
        <v>111556688553004</v>
      </c>
      <c r="O26" s="15">
        <f ca="1">N26*2-IF(N26*2&gt;=Info!$B$32,Info!$B$32,0)</f>
        <v>103797659591961</v>
      </c>
      <c r="P26" s="15">
        <f ca="1">O26*2-IF(O26*2&gt;=Info!$B$32,Info!$B$32,0)</f>
        <v>88279601669875</v>
      </c>
      <c r="Q26" s="15">
        <f ca="1">P26*2-IF(P26*2&gt;=Info!$B$32,Info!$B$32,0)</f>
        <v>57243485825703</v>
      </c>
      <c r="R26" s="15">
        <f ca="1">Q26*2-IF(Q26*2&gt;=Info!$B$32,Info!$B$32,0)</f>
        <v>114486971651406</v>
      </c>
      <c r="S26" s="15">
        <f ca="1">R26*2-IF(R26*2&gt;=Info!$B$32,Info!$B$32,0)</f>
        <v>109658225788765</v>
      </c>
      <c r="T26" s="15">
        <f ca="1">S26*2-IF(S26*2&gt;=Info!$B$32,Info!$B$32,0)</f>
        <v>100000734063483</v>
      </c>
      <c r="U26" s="15">
        <f ca="1">T26*2-IF(T26*2&gt;=Info!$B$32,Info!$B$32,0)</f>
        <v>80685750612919</v>
      </c>
      <c r="V26" s="15">
        <f ca="1">U26*2-IF(U26*2&gt;=Info!$B$32,Info!$B$32,0)</f>
        <v>42055783711791</v>
      </c>
      <c r="W26" s="15">
        <f ca="1">V26*2-IF(V26*2&gt;=Info!$B$32,Info!$B$32,0)</f>
        <v>84111567423582</v>
      </c>
      <c r="X26" s="15">
        <f ca="1">W26*2-IF(W26*2&gt;=Info!$B$32,Info!$B$32,0)</f>
        <v>48907417333117</v>
      </c>
      <c r="Y26" s="15">
        <f ca="1">X26*2-IF(X26*2&gt;=Info!$B$32,Info!$B$32,0)</f>
        <v>97814834666234</v>
      </c>
      <c r="Z26" s="15">
        <f ca="1">Y26*2-IF(Y26*2&gt;=Info!$B$32,Info!$B$32,0)</f>
        <v>76313951818421</v>
      </c>
      <c r="AA26" s="15">
        <f ca="1">Z26*2-IF(Z26*2&gt;=Info!$B$32,Info!$B$32,0)</f>
        <v>33312186122795</v>
      </c>
      <c r="AB26" s="15">
        <f ca="1">AA26*2-IF(AA26*2&gt;=Info!$B$32,Info!$B$32,0)</f>
        <v>66624372245590</v>
      </c>
      <c r="AC26" s="15">
        <f ca="1">AB26*2-IF(AB26*2&gt;=Info!$B$32,Info!$B$32,0)</f>
        <v>13933026977133</v>
      </c>
      <c r="AD26" s="15">
        <f ca="1">AC26*2-IF(AC26*2&gt;=Info!$B$32,Info!$B$32,0)</f>
        <v>27866053954266</v>
      </c>
      <c r="AE26" s="15">
        <f ca="1">AD26*2-IF(AD26*2&gt;=Info!$B$32,Info!$B$32,0)</f>
        <v>55732107908532</v>
      </c>
      <c r="AF26" s="15">
        <f ca="1">AE26*2-IF(AE26*2&gt;=Info!$B$32,Info!$B$32,0)</f>
        <v>111464215817064</v>
      </c>
      <c r="AG26" s="15">
        <f ca="1">AF26*2-IF(AF26*2&gt;=Info!$B$32,Info!$B$32,0)</f>
        <v>103612714120081</v>
      </c>
      <c r="AH26" s="15">
        <f ca="1">AG26*2-IF(AG26*2&gt;=Info!$B$32,Info!$B$32,0)</f>
        <v>87909710726115</v>
      </c>
      <c r="AI26" s="15">
        <f ca="1">AH26*2-IF(AH26*2&gt;=Info!$B$32,Info!$B$32,0)</f>
        <v>56503703938183</v>
      </c>
      <c r="AJ26" s="15">
        <f ca="1">AI26*2-IF(AI26*2&gt;=Info!$B$32,Info!$B$32,0)</f>
        <v>113007407876366</v>
      </c>
      <c r="AK26" s="15">
        <f ca="1">AJ26*2-IF(AJ26*2&gt;=Info!$B$32,Info!$B$32,0)</f>
        <v>106699098238685</v>
      </c>
      <c r="AL26" s="15">
        <f ca="1">AK26*2-IF(AK26*2&gt;=Info!$B$32,Info!$B$32,0)</f>
        <v>94082478963323</v>
      </c>
      <c r="AM26" s="15">
        <f ca="1">AL26*2-IF(AL26*2&gt;=Info!$B$32,Info!$B$32,0)</f>
        <v>68849240412599</v>
      </c>
      <c r="AN26" s="15">
        <f ca="1">AM26*2-IF(AM26*2&gt;=Info!$B$32,Info!$B$32,0)</f>
        <v>18382763311151</v>
      </c>
      <c r="AO26" s="15">
        <f ca="1">AN26*2-IF(AN26*2&gt;=Info!$B$32,Info!$B$32,0)</f>
        <v>36765526622302</v>
      </c>
      <c r="AP26" s="15">
        <f ca="1">AO26*2-IF(AO26*2&gt;=Info!$B$32,Info!$B$32,0)</f>
        <v>73531053244604</v>
      </c>
      <c r="AQ26" s="15">
        <f ca="1">AP26*2-IF(AP26*2&gt;=Info!$B$32,Info!$B$32,0)</f>
        <v>27746388975161</v>
      </c>
      <c r="AR26" s="15">
        <f ca="1">AQ26*2-IF(AQ26*2&gt;=Info!$B$32,Info!$B$32,0)</f>
        <v>55492777950322</v>
      </c>
      <c r="AS26" s="15">
        <f ca="1">AR26*2-IF(AR26*2&gt;=Info!$B$32,Info!$B$32,0)</f>
        <v>110985555900644</v>
      </c>
      <c r="AT26" s="15">
        <f ca="1">AS26*2-IF(AS26*2&gt;=Info!$B$32,Info!$B$32,0)</f>
        <v>102655394287241</v>
      </c>
      <c r="AU26" s="15">
        <f ca="1">AT26*2-IF(AT26*2&gt;=Info!$B$32,Info!$B$32,0)</f>
        <v>85995071060435</v>
      </c>
      <c r="AV26" s="15">
        <f ca="1">AU26*2-IF(AU26*2&gt;=Info!$B$32,Info!$B$32,0)</f>
        <v>52674424606823</v>
      </c>
      <c r="AW26" s="15">
        <f ca="1">AV26*2-IF(AV26*2&gt;=Info!$B$32,Info!$B$32,0)</f>
        <v>105348849213646</v>
      </c>
      <c r="AX26" s="15">
        <f ca="1">AW26*2-IF(AW26*2&gt;=Info!$B$32,Info!$B$32,0)</f>
        <v>91381980913245</v>
      </c>
      <c r="AY26" s="15">
        <f ca="1">AX26*2-IF(AX26*2&gt;=Info!$B$32,Info!$B$32,0)</f>
        <v>63448244312443</v>
      </c>
      <c r="AZ26" s="15">
        <f ca="1">AY26*2-IF(AY26*2&gt;=Info!$B$32,Info!$B$32,0)</f>
        <v>7580771110839</v>
      </c>
      <c r="BA26" s="15">
        <f ca="1">AZ26*2-IF(AZ26*2&gt;=Info!$B$32,Info!$B$32,0)</f>
        <v>15161542221678</v>
      </c>
      <c r="BB26" s="8">
        <f ca="1">MOD(MOD(SUMPRODUCT(--ISODD(INT(BB25/BC$2:BJ$2)),BC26:BJ26),Info!$B$32)+MOD(SUMPRODUCT(--ISODD(INT(BB25/BK$2:BR$2)),BK26:BR26),Info!$B$32)+MOD(SUMPRODUCT(--ISODD(INT(BB25/BS$2:BZ$2)),BS26:BZ26),Info!$B$32)+MOD(SUMPRODUCT(--ISODD(INT(BB25/CA$2:CH$2)),CA26:CH26),Info!$B$32)+MOD(SUMPRODUCT(--ISODD(INT(BB25/CI$2:CP$2)),CI26:CP26),Info!$B$32)+MOD(SUMPRODUCT(--ISODD(INT(BB25/CQ$2:CX$2)),CQ26:CX26),Info!$B$32)+MOD(SUMPRODUCT(--ISODD(INT(BB25/CY$2:CZ$2)),CY26:CZ26),Info!$B$32),Info!$B$32)</f>
        <v>102833677555943</v>
      </c>
      <c r="BC26" s="15">
        <f t="shared" ca="1" si="103"/>
        <v>94722577451131</v>
      </c>
      <c r="BD26" s="15">
        <f ca="1">BC26*2-IF(BC26*2&gt;=Info!$B$32,Info!$B$32,0)</f>
        <v>70129437388215</v>
      </c>
      <c r="BE26" s="15">
        <f ca="1">BD26*2-IF(BD26*2&gt;=Info!$B$32,Info!$B$32,0)</f>
        <v>20943157262383</v>
      </c>
      <c r="BF26" s="15">
        <f ca="1">BE26*2-IF(BE26*2&gt;=Info!$B$32,Info!$B$32,0)</f>
        <v>41886314524766</v>
      </c>
      <c r="BG26" s="15">
        <f ca="1">BF26*2-IF(BF26*2&gt;=Info!$B$32,Info!$B$32,0)</f>
        <v>83772629049532</v>
      </c>
      <c r="BH26" s="15">
        <f ca="1">BG26*2-IF(BG26*2&gt;=Info!$B$32,Info!$B$32,0)</f>
        <v>48229540585017</v>
      </c>
      <c r="BI26" s="15">
        <f ca="1">BH26*2-IF(BH26*2&gt;=Info!$B$32,Info!$B$32,0)</f>
        <v>96459081170034</v>
      </c>
      <c r="BJ26" s="15">
        <f ca="1">BI26*2-IF(BI26*2&gt;=Info!$B$32,Info!$B$32,0)</f>
        <v>73602444826021</v>
      </c>
      <c r="BK26" s="15">
        <f ca="1">BJ26*2-IF(BJ26*2&gt;=Info!$B$32,Info!$B$32,0)</f>
        <v>27889172137995</v>
      </c>
      <c r="BL26" s="15">
        <f ca="1">BK26*2-IF(BK26*2&gt;=Info!$B$32,Info!$B$32,0)</f>
        <v>55778344275990</v>
      </c>
      <c r="BM26" s="15">
        <f ca="1">BL26*2-IF(BL26*2&gt;=Info!$B$32,Info!$B$32,0)</f>
        <v>111556688551980</v>
      </c>
      <c r="BN26" s="15">
        <f ca="1">BM26*2-IF(BM26*2&gt;=Info!$B$32,Info!$B$32,0)</f>
        <v>103797659589913</v>
      </c>
      <c r="BO26" s="15">
        <f ca="1">BN26*2-IF(BN26*2&gt;=Info!$B$32,Info!$B$32,0)</f>
        <v>88279601665779</v>
      </c>
      <c r="BP26" s="15">
        <f ca="1">BO26*2-IF(BO26*2&gt;=Info!$B$32,Info!$B$32,0)</f>
        <v>57243485817511</v>
      </c>
      <c r="BQ26" s="15">
        <f ca="1">BP26*2-IF(BP26*2&gt;=Info!$B$32,Info!$B$32,0)</f>
        <v>114486971635022</v>
      </c>
      <c r="BR26" s="15">
        <f ca="1">BQ26*2-IF(BQ26*2&gt;=Info!$B$32,Info!$B$32,0)</f>
        <v>109658225755997</v>
      </c>
      <c r="BS26" s="15">
        <f ca="1">BR26*2-IF(BR26*2&gt;=Info!$B$32,Info!$B$32,0)</f>
        <v>100000733997947</v>
      </c>
      <c r="BT26" s="15">
        <f ca="1">BS26*2-IF(BS26*2&gt;=Info!$B$32,Info!$B$32,0)</f>
        <v>80685750481847</v>
      </c>
      <c r="BU26" s="15">
        <f ca="1">BT26*2-IF(BT26*2&gt;=Info!$B$32,Info!$B$32,0)</f>
        <v>42055783449647</v>
      </c>
      <c r="BV26" s="15">
        <f ca="1">BU26*2-IF(BU26*2&gt;=Info!$B$32,Info!$B$32,0)</f>
        <v>84111566899294</v>
      </c>
      <c r="BW26" s="15">
        <f ca="1">BV26*2-IF(BV26*2&gt;=Info!$B$32,Info!$B$32,0)</f>
        <v>48907416284541</v>
      </c>
      <c r="BX26" s="15">
        <f ca="1">BW26*2-IF(BW26*2&gt;=Info!$B$32,Info!$B$32,0)</f>
        <v>97814832569082</v>
      </c>
      <c r="BY26" s="15">
        <f ca="1">BX26*2-IF(BX26*2&gt;=Info!$B$32,Info!$B$32,0)</f>
        <v>76313947624117</v>
      </c>
      <c r="BZ26" s="15">
        <f ca="1">BY26*2-IF(BY26*2&gt;=Info!$B$32,Info!$B$32,0)</f>
        <v>33312177734187</v>
      </c>
      <c r="CA26" s="15">
        <f ca="1">BZ26*2-IF(BZ26*2&gt;=Info!$B$32,Info!$B$32,0)</f>
        <v>66624355468374</v>
      </c>
      <c r="CB26" s="15">
        <f ca="1">CA26*2-IF(CA26*2&gt;=Info!$B$32,Info!$B$32,0)</f>
        <v>13932993422701</v>
      </c>
      <c r="CC26" s="15">
        <f ca="1">CB26*2-IF(CB26*2&gt;=Info!$B$32,Info!$B$32,0)</f>
        <v>27865986845402</v>
      </c>
      <c r="CD26" s="15">
        <f ca="1">CC26*2-IF(CC26*2&gt;=Info!$B$32,Info!$B$32,0)</f>
        <v>55731973690804</v>
      </c>
      <c r="CE26" s="15">
        <f ca="1">CD26*2-IF(CD26*2&gt;=Info!$B$32,Info!$B$32,0)</f>
        <v>111463947381608</v>
      </c>
      <c r="CF26" s="15">
        <f ca="1">CE26*2-IF(CE26*2&gt;=Info!$B$32,Info!$B$32,0)</f>
        <v>103612177249169</v>
      </c>
      <c r="CG26" s="15">
        <f ca="1">CF26*2-IF(CF26*2&gt;=Info!$B$32,Info!$B$32,0)</f>
        <v>87908636984291</v>
      </c>
      <c r="CH26" s="15">
        <f ca="1">CG26*2-IF(CG26*2&gt;=Info!$B$32,Info!$B$32,0)</f>
        <v>56501556454535</v>
      </c>
      <c r="CI26" s="15">
        <f ca="1">CH26*2-IF(CH26*2&gt;=Info!$B$32,Info!$B$32,0)</f>
        <v>113003112909070</v>
      </c>
      <c r="CJ26" s="15">
        <f ca="1">CI26*2-IF(CI26*2&gt;=Info!$B$32,Info!$B$32,0)</f>
        <v>106690508304093</v>
      </c>
      <c r="CK26" s="15">
        <f ca="1">CJ26*2-IF(CJ26*2&gt;=Info!$B$32,Info!$B$32,0)</f>
        <v>94065299094139</v>
      </c>
      <c r="CL26" s="15">
        <f ca="1">CK26*2-IF(CK26*2&gt;=Info!$B$32,Info!$B$32,0)</f>
        <v>68814880674231</v>
      </c>
      <c r="CM26" s="15">
        <f ca="1">CL26*2-IF(CL26*2&gt;=Info!$B$32,Info!$B$32,0)</f>
        <v>18314043834415</v>
      </c>
      <c r="CN26" s="15">
        <f ca="1">CM26*2-IF(CM26*2&gt;=Info!$B$32,Info!$B$32,0)</f>
        <v>36628087668830</v>
      </c>
      <c r="CO26" s="15">
        <f ca="1">CN26*2-IF(CN26*2&gt;=Info!$B$32,Info!$B$32,0)</f>
        <v>73256175337660</v>
      </c>
      <c r="CP26" s="15">
        <f ca="1">CO26*2-IF(CO26*2&gt;=Info!$B$32,Info!$B$32,0)</f>
        <v>27196633161273</v>
      </c>
      <c r="CQ26" s="15">
        <f ca="1">CP26*2-IF(CP26*2&gt;=Info!$B$32,Info!$B$32,0)</f>
        <v>54393266322546</v>
      </c>
      <c r="CR26" s="15">
        <f ca="1">CQ26*2-IF(CQ26*2&gt;=Info!$B$32,Info!$B$32,0)</f>
        <v>108786532645092</v>
      </c>
      <c r="CS26" s="15">
        <f ca="1">CR26*2-IF(CR26*2&gt;=Info!$B$32,Info!$B$32,0)</f>
        <v>98257347776137</v>
      </c>
      <c r="CT26" s="15">
        <f ca="1">CS26*2-IF(CS26*2&gt;=Info!$B$32,Info!$B$32,0)</f>
        <v>77198978038227</v>
      </c>
      <c r="CU26" s="15">
        <f ca="1">CT26*2-IF(CT26*2&gt;=Info!$B$32,Info!$B$32,0)</f>
        <v>35082238562407</v>
      </c>
      <c r="CV26" s="15">
        <f ca="1">CU26*2-IF(CU26*2&gt;=Info!$B$32,Info!$B$32,0)</f>
        <v>70164477124814</v>
      </c>
      <c r="CW26" s="15">
        <f ca="1">CV26*2-IF(CV26*2&gt;=Info!$B$32,Info!$B$32,0)</f>
        <v>21013236735581</v>
      </c>
      <c r="CX26" s="15">
        <f ca="1">CW26*2-IF(CW26*2&gt;=Info!$B$32,Info!$B$32,0)</f>
        <v>42026473471162</v>
      </c>
      <c r="CY26" s="15">
        <f ca="1">CX26*2-IF(CX26*2&gt;=Info!$B$32,Info!$B$32,0)</f>
        <v>84052946942324</v>
      </c>
      <c r="CZ26" s="15">
        <f ca="1">CY26*2-IF(CY26*2&gt;=Info!$B$32,Info!$B$32,0)</f>
        <v>48790176370601</v>
      </c>
      <c r="DA26" s="8">
        <f t="shared" si="104"/>
        <v>12128541</v>
      </c>
      <c r="DB26" s="8">
        <f ca="1">IF(ISODD(DA26),MOD(DB25+MOD(SUMPRODUCT(--ISODD(INT(C26/DD$2:DK$2)),DD26:DK26),Info!$B$32)+MOD(SUMPRODUCT(--ISODD(INT(C26/DL$2:DS$2)),DL26:DS26),Info!$B$32)+MOD(SUMPRODUCT(--ISODD(INT(C26/DT$2:EA$2)),DT26:EA26),Info!$B$32)+MOD(SUMPRODUCT(--ISODD(INT(C26/EB$2:EI$2)),EB26:EI26),Info!$B$32)+MOD(SUMPRODUCT(--ISODD(INT(C26/EJ$2:EQ$2)),EJ26:EQ26),Info!$B$32)+MOD(SUMPRODUCT(--ISODD(INT(C26/ER$2:EY$2)),ER26:EY26),Info!$B$32)+MOD(SUMPRODUCT(--ISODD(INT(C26/EZ$2:FA$2)),EZ26:FA26),Info!$B$32),Info!$B$32),DB25)</f>
        <v>40464673999562</v>
      </c>
      <c r="DC26" s="8">
        <f ca="1">IF(ISODD(DA26),MOD(MOD(SUMPRODUCT(--ISODD(INT(BB26/DD$2:DK$2)),DD26:DK26),Info!$B$32)+MOD(SUMPRODUCT(--ISODD(INT(BB26/DL$2:DS$2)),DL26:DS26),Info!$B$32)+MOD(SUMPRODUCT(--ISODD(INT(BB26/DT$2:EA$2)),DT26:EA26),Info!$B$32)+MOD(SUMPRODUCT(--ISODD(INT(BB26/EB$2:EI$2)),EB26:EI26),Info!$B$32)+MOD(SUMPRODUCT(--ISODD(INT(BB26/EJ$2:EQ$2)),EJ26:EQ26),Info!$B$32)+MOD(SUMPRODUCT(--ISODD(INT(BB26/ER$2:EY$2)),ER26:EY26),Info!$B$32)+MOD(SUMPRODUCT(--ISODD(INT(BB26/EZ$2:FA$2)),EZ26:FA26),Info!$B$32),Info!$B$32),DC25)</f>
        <v>100231363745636</v>
      </c>
      <c r="DD26" s="15">
        <f t="shared" ca="1" si="100"/>
        <v>21895142040438</v>
      </c>
      <c r="DE26" s="15">
        <f ca="1">DD26*2-IF(DD26*2&gt;=Info!$B$32,Info!$B$32,0)</f>
        <v>43790284080876</v>
      </c>
      <c r="DF26" s="15">
        <f ca="1">DE26*2-IF(DE26*2&gt;=Info!$B$32,Info!$B$32,0)</f>
        <v>87580568161752</v>
      </c>
      <c r="DG26" s="15">
        <f ca="1">DF26*2-IF(DF26*2&gt;=Info!$B$32,Info!$B$32,0)</f>
        <v>55845418809457</v>
      </c>
      <c r="DH26" s="15">
        <f ca="1">DG26*2-IF(DG26*2&gt;=Info!$B$32,Info!$B$32,0)</f>
        <v>111690837618914</v>
      </c>
      <c r="DI26" s="15">
        <f ca="1">DH26*2-IF(DH26*2&gt;=Info!$B$32,Info!$B$32,0)</f>
        <v>104065957723781</v>
      </c>
      <c r="DJ26" s="15">
        <f ca="1">DI26*2-IF(DI26*2&gt;=Info!$B$32,Info!$B$32,0)</f>
        <v>88816197933515</v>
      </c>
      <c r="DK26" s="15">
        <f ca="1">DJ26*2-IF(DJ26*2&gt;=Info!$B$32,Info!$B$32,0)</f>
        <v>58316678352983</v>
      </c>
      <c r="DL26" s="15">
        <f ca="1">DK26*2-IF(DK26*2&gt;=Info!$B$32,Info!$B$32,0)</f>
        <v>116633356705966</v>
      </c>
      <c r="DM26" s="15">
        <f ca="1">DL26*2-IF(DL26*2&gt;=Info!$B$32,Info!$B$32,0)</f>
        <v>113950995897885</v>
      </c>
      <c r="DN26" s="15">
        <f ca="1">DM26*2-IF(DM26*2&gt;=Info!$B$32,Info!$B$32,0)</f>
        <v>108586274281723</v>
      </c>
      <c r="DO26" s="15">
        <f ca="1">DN26*2-IF(DN26*2&gt;=Info!$B$32,Info!$B$32,0)</f>
        <v>97856831049399</v>
      </c>
      <c r="DP26" s="15">
        <f ca="1">DO26*2-IF(DO26*2&gt;=Info!$B$32,Info!$B$32,0)</f>
        <v>76397944584751</v>
      </c>
      <c r="DQ26" s="15">
        <f ca="1">DP26*2-IF(DP26*2&gt;=Info!$B$32,Info!$B$32,0)</f>
        <v>33480171655455</v>
      </c>
      <c r="DR26" s="15">
        <f ca="1">DQ26*2-IF(DQ26*2&gt;=Info!$B$32,Info!$B$32,0)</f>
        <v>66960343310910</v>
      </c>
      <c r="DS26" s="15">
        <f ca="1">DR26*2-IF(DR26*2&gt;=Info!$B$32,Info!$B$32,0)</f>
        <v>14604969107773</v>
      </c>
      <c r="DT26" s="15">
        <f ca="1">DS26*2-IF(DS26*2&gt;=Info!$B$32,Info!$B$32,0)</f>
        <v>29209938215546</v>
      </c>
      <c r="DU26" s="15">
        <f ca="1">DT26*2-IF(DT26*2&gt;=Info!$B$32,Info!$B$32,0)</f>
        <v>58419876431092</v>
      </c>
      <c r="DV26" s="15">
        <f ca="1">DU26*2-IF(DU26*2&gt;=Info!$B$32,Info!$B$32,0)</f>
        <v>116839752862184</v>
      </c>
      <c r="DW26" s="15">
        <f ca="1">DV26*2-IF(DV26*2&gt;=Info!$B$32,Info!$B$32,0)</f>
        <v>114363788210321</v>
      </c>
      <c r="DX26" s="15">
        <f ca="1">DW26*2-IF(DW26*2&gt;=Info!$B$32,Info!$B$32,0)</f>
        <v>109411858906595</v>
      </c>
      <c r="DY26" s="15">
        <f ca="1">DX26*2-IF(DX26*2&gt;=Info!$B$32,Info!$B$32,0)</f>
        <v>99508000299143</v>
      </c>
      <c r="DZ26" s="15">
        <f ca="1">DY26*2-IF(DY26*2&gt;=Info!$B$32,Info!$B$32,0)</f>
        <v>79700283084239</v>
      </c>
      <c r="EA26" s="15">
        <f ca="1">DZ26*2-IF(DZ26*2&gt;=Info!$B$32,Info!$B$32,0)</f>
        <v>40084848654431</v>
      </c>
      <c r="EB26" s="15">
        <f ca="1">EA26*2-IF(EA26*2&gt;=Info!$B$32,Info!$B$32,0)</f>
        <v>80169697308862</v>
      </c>
      <c r="EC26" s="15">
        <f ca="1">EB26*2-IF(EB26*2&gt;=Info!$B$32,Info!$B$32,0)</f>
        <v>41023677103677</v>
      </c>
      <c r="ED26" s="15">
        <f ca="1">EC26*2-IF(EC26*2&gt;=Info!$B$32,Info!$B$32,0)</f>
        <v>82047354207354</v>
      </c>
      <c r="EE26" s="15">
        <f ca="1">ED26*2-IF(ED26*2&gt;=Info!$B$32,Info!$B$32,0)</f>
        <v>44778990900661</v>
      </c>
      <c r="EF26" s="15">
        <f ca="1">EE26*2-IF(EE26*2&gt;=Info!$B$32,Info!$B$32,0)</f>
        <v>89557981801322</v>
      </c>
      <c r="EG26" s="15">
        <f ca="1">EF26*2-IF(EF26*2&gt;=Info!$B$32,Info!$B$32,0)</f>
        <v>59800246088597</v>
      </c>
      <c r="EH26" s="15">
        <f ca="1">EG26*2-IF(EG26*2&gt;=Info!$B$32,Info!$B$32,0)</f>
        <v>284774663147</v>
      </c>
      <c r="EI26" s="15">
        <f ca="1">EH26*2-IF(EH26*2&gt;=Info!$B$32,Info!$B$32,0)</f>
        <v>569549326294</v>
      </c>
      <c r="EJ26" s="15">
        <f ca="1">EI26*2-IF(EI26*2&gt;=Info!$B$32,Info!$B$32,0)</f>
        <v>1139098652588</v>
      </c>
      <c r="EK26" s="15">
        <f ca="1">EJ26*2-IF(EJ26*2&gt;=Info!$B$32,Info!$B$32,0)</f>
        <v>2278197305176</v>
      </c>
      <c r="EL26" s="15">
        <f ca="1">EK26*2-IF(EK26*2&gt;=Info!$B$32,Info!$B$32,0)</f>
        <v>4556394610352</v>
      </c>
      <c r="EM26" s="15">
        <f ca="1">EL26*2-IF(EL26*2&gt;=Info!$B$32,Info!$B$32,0)</f>
        <v>9112789220704</v>
      </c>
      <c r="EN26" s="15">
        <f ca="1">EM26*2-IF(EM26*2&gt;=Info!$B$32,Info!$B$32,0)</f>
        <v>18225578441408</v>
      </c>
      <c r="EO26" s="15">
        <f ca="1">EN26*2-IF(EN26*2&gt;=Info!$B$32,Info!$B$32,0)</f>
        <v>36451156882816</v>
      </c>
      <c r="EP26" s="15">
        <f ca="1">EO26*2-IF(EO26*2&gt;=Info!$B$32,Info!$B$32,0)</f>
        <v>72902313765632</v>
      </c>
      <c r="EQ26" s="15">
        <f ca="1">EP26*2-IF(EP26*2&gt;=Info!$B$32,Info!$B$32,0)</f>
        <v>26488910017217</v>
      </c>
      <c r="ER26" s="15">
        <f ca="1">EQ26*2-IF(EQ26*2&gt;=Info!$B$32,Info!$B$32,0)</f>
        <v>52977820034434</v>
      </c>
      <c r="ES26" s="15">
        <f ca="1">ER26*2-IF(ER26*2&gt;=Info!$B$32,Info!$B$32,0)</f>
        <v>105955640068868</v>
      </c>
      <c r="ET26" s="15">
        <f ca="1">ES26*2-IF(ES26*2&gt;=Info!$B$32,Info!$B$32,0)</f>
        <v>92595562623689</v>
      </c>
      <c r="EU26" s="15">
        <f ca="1">ET26*2-IF(ET26*2&gt;=Info!$B$32,Info!$B$32,0)</f>
        <v>65875407733331</v>
      </c>
      <c r="EV26" s="15">
        <f ca="1">EU26*2-IF(EU26*2&gt;=Info!$B$32,Info!$B$32,0)</f>
        <v>12435097952615</v>
      </c>
      <c r="EW26" s="15">
        <f ca="1">EV26*2-IF(EV26*2&gt;=Info!$B$32,Info!$B$32,0)</f>
        <v>24870195905230</v>
      </c>
      <c r="EX26" s="15">
        <f ca="1">EW26*2-IF(EW26*2&gt;=Info!$B$32,Info!$B$32,0)</f>
        <v>49740391810460</v>
      </c>
      <c r="EY26" s="15">
        <f ca="1">EX26*2-IF(EX26*2&gt;=Info!$B$32,Info!$B$32,0)</f>
        <v>99480783620920</v>
      </c>
      <c r="EZ26" s="15">
        <f ca="1">EY26*2-IF(EY26*2&gt;=Info!$B$32,Info!$B$32,0)</f>
        <v>79645849727793</v>
      </c>
      <c r="FA26" s="15">
        <f ca="1">EZ26*2-IF(EZ26*2&gt;=Info!$B$32,Info!$B$32,0)</f>
        <v>39975981941539</v>
      </c>
    </row>
    <row r="27" spans="1:157">
      <c r="A27" s="8">
        <v>24</v>
      </c>
      <c r="B27" s="8">
        <f>B26*2</f>
        <v>16777216</v>
      </c>
      <c r="C27" s="8">
        <f ca="1">MOD(MOD(SUMPRODUCT(--ISODD(INT(C26/D$2:K$2)),D27:K27),Info!$B$32)+MOD(SUMPRODUCT(--ISODD(INT(C26/L$2:S$2)),L27:S27),Info!$B$32)+MOD(SUMPRODUCT(--ISODD(INT(C26/T$2:AA$2)),T27:AA27),Info!$B$32)+MOD(SUMPRODUCT(--ISODD(INT(C26/AB$2:AI$2)),AB27:AI27),Info!$B$32)+MOD(SUMPRODUCT(--ISODD(INT(C26/AJ$2:AQ$2)),AJ27:AQ27),Info!$B$32)+MOD(SUMPRODUCT(--ISODD(INT(C26/AR$2:AY$2)),AR27:AY27),Info!$B$32)+MOD(SUMPRODUCT(--ISODD(INT(C26/AZ$2:BA$2)),AZ27:BA27),Info!$B$32),Info!$B$32)</f>
        <v>89927366418869</v>
      </c>
      <c r="D27" s="15">
        <f t="shared" ca="1" si="102"/>
        <v>102833677555944</v>
      </c>
      <c r="E27" s="15">
        <f ca="1">D27*2-IF(D27*2&gt;=Info!$B$32,Info!$B$32,0)</f>
        <v>86351637597841</v>
      </c>
      <c r="F27" s="15">
        <f ca="1">E27*2-IF(E27*2&gt;=Info!$B$32,Info!$B$32,0)</f>
        <v>53387557681635</v>
      </c>
      <c r="G27" s="15">
        <f ca="1">F27*2-IF(F27*2&gt;=Info!$B$32,Info!$B$32,0)</f>
        <v>106775115363270</v>
      </c>
      <c r="H27" s="15">
        <f ca="1">G27*2-IF(G27*2&gt;=Info!$B$32,Info!$B$32,0)</f>
        <v>94234513212493</v>
      </c>
      <c r="I27" s="15">
        <f ca="1">H27*2-IF(H27*2&gt;=Info!$B$32,Info!$B$32,0)</f>
        <v>69153308910939</v>
      </c>
      <c r="J27" s="15">
        <f ca="1">I27*2-IF(I27*2&gt;=Info!$B$32,Info!$B$32,0)</f>
        <v>18990900307831</v>
      </c>
      <c r="K27" s="15">
        <f ca="1">J27*2-IF(J27*2&gt;=Info!$B$32,Info!$B$32,0)</f>
        <v>37981800615662</v>
      </c>
      <c r="L27" s="15">
        <f ca="1">K27*2-IF(K27*2&gt;=Info!$B$32,Info!$B$32,0)</f>
        <v>75963601231324</v>
      </c>
      <c r="M27" s="15">
        <f ca="1">L27*2-IF(L27*2&gt;=Info!$B$32,Info!$B$32,0)</f>
        <v>32611484948601</v>
      </c>
      <c r="N27" s="15">
        <f ca="1">M27*2-IF(M27*2&gt;=Info!$B$32,Info!$B$32,0)</f>
        <v>65222969897202</v>
      </c>
      <c r="O27" s="15">
        <f ca="1">N27*2-IF(N27*2&gt;=Info!$B$32,Info!$B$32,0)</f>
        <v>11130222280357</v>
      </c>
      <c r="P27" s="15">
        <f ca="1">O27*2-IF(O27*2&gt;=Info!$B$32,Info!$B$32,0)</f>
        <v>22260444560714</v>
      </c>
      <c r="Q27" s="15">
        <f ca="1">P27*2-IF(P27*2&gt;=Info!$B$32,Info!$B$32,0)</f>
        <v>44520889121428</v>
      </c>
      <c r="R27" s="15">
        <f ca="1">Q27*2-IF(Q27*2&gt;=Info!$B$32,Info!$B$32,0)</f>
        <v>89041778242856</v>
      </c>
      <c r="S27" s="15">
        <f ca="1">R27*2-IF(R27*2&gt;=Info!$B$32,Info!$B$32,0)</f>
        <v>58767838971665</v>
      </c>
      <c r="T27" s="15">
        <f ca="1">S27*2-IF(S27*2&gt;=Info!$B$32,Info!$B$32,0)</f>
        <v>117535677943330</v>
      </c>
      <c r="U27" s="15">
        <f ca="1">T27*2-IF(T27*2&gt;=Info!$B$32,Info!$B$32,0)</f>
        <v>115755638372613</v>
      </c>
      <c r="V27" s="15">
        <f ca="1">U27*2-IF(U27*2&gt;=Info!$B$32,Info!$B$32,0)</f>
        <v>112195559231179</v>
      </c>
      <c r="W27" s="15">
        <f ca="1">V27*2-IF(V27*2&gt;=Info!$B$32,Info!$B$32,0)</f>
        <v>105075400948311</v>
      </c>
      <c r="X27" s="15">
        <f ca="1">W27*2-IF(W27*2&gt;=Info!$B$32,Info!$B$32,0)</f>
        <v>90835084382575</v>
      </c>
      <c r="Y27" s="15">
        <f ca="1">X27*2-IF(X27*2&gt;=Info!$B$32,Info!$B$32,0)</f>
        <v>62354451251103</v>
      </c>
      <c r="Z27" s="15">
        <f ca="1">Y27*2-IF(Y27*2&gt;=Info!$B$32,Info!$B$32,0)</f>
        <v>5393184988159</v>
      </c>
      <c r="AA27" s="15">
        <f ca="1">Z27*2-IF(Z27*2&gt;=Info!$B$32,Info!$B$32,0)</f>
        <v>10786369976318</v>
      </c>
      <c r="AB27" s="15">
        <f ca="1">AA27*2-IF(AA27*2&gt;=Info!$B$32,Info!$B$32,0)</f>
        <v>21572739952636</v>
      </c>
      <c r="AC27" s="15">
        <f ca="1">AB27*2-IF(AB27*2&gt;=Info!$B$32,Info!$B$32,0)</f>
        <v>43145479905272</v>
      </c>
      <c r="AD27" s="15">
        <f ca="1">AC27*2-IF(AC27*2&gt;=Info!$B$32,Info!$B$32,0)</f>
        <v>86290959810544</v>
      </c>
      <c r="AE27" s="15">
        <f ca="1">AD27*2-IF(AD27*2&gt;=Info!$B$32,Info!$B$32,0)</f>
        <v>53266202107041</v>
      </c>
      <c r="AF27" s="15">
        <f ca="1">AE27*2-IF(AE27*2&gt;=Info!$B$32,Info!$B$32,0)</f>
        <v>106532404214082</v>
      </c>
      <c r="AG27" s="15">
        <f ca="1">AF27*2-IF(AF27*2&gt;=Info!$B$32,Info!$B$32,0)</f>
        <v>93749090914117</v>
      </c>
      <c r="AH27" s="15">
        <f ca="1">AG27*2-IF(AG27*2&gt;=Info!$B$32,Info!$B$32,0)</f>
        <v>68182464314187</v>
      </c>
      <c r="AI27" s="15">
        <f ca="1">AH27*2-IF(AH27*2&gt;=Info!$B$32,Info!$B$32,0)</f>
        <v>17049211114327</v>
      </c>
      <c r="AJ27" s="15">
        <f ca="1">AI27*2-IF(AI27*2&gt;=Info!$B$32,Info!$B$32,0)</f>
        <v>34098422228654</v>
      </c>
      <c r="AK27" s="15">
        <f ca="1">AJ27*2-IF(AJ27*2&gt;=Info!$B$32,Info!$B$32,0)</f>
        <v>68196844457308</v>
      </c>
      <c r="AL27" s="15">
        <f ca="1">AK27*2-IF(AK27*2&gt;=Info!$B$32,Info!$B$32,0)</f>
        <v>17077971400569</v>
      </c>
      <c r="AM27" s="15">
        <f ca="1">AL27*2-IF(AL27*2&gt;=Info!$B$32,Info!$B$32,0)</f>
        <v>34155942801138</v>
      </c>
      <c r="AN27" s="15">
        <f ca="1">AM27*2-IF(AM27*2&gt;=Info!$B$32,Info!$B$32,0)</f>
        <v>68311885602276</v>
      </c>
      <c r="AO27" s="15">
        <f ca="1">AN27*2-IF(AN27*2&gt;=Info!$B$32,Info!$B$32,0)</f>
        <v>17308053690505</v>
      </c>
      <c r="AP27" s="15">
        <f ca="1">AO27*2-IF(AO27*2&gt;=Info!$B$32,Info!$B$32,0)</f>
        <v>34616107381010</v>
      </c>
      <c r="AQ27" s="15">
        <f ca="1">AP27*2-IF(AP27*2&gt;=Info!$B$32,Info!$B$32,0)</f>
        <v>69232214762020</v>
      </c>
      <c r="AR27" s="15">
        <f ca="1">AQ27*2-IF(AQ27*2&gt;=Info!$B$32,Info!$B$32,0)</f>
        <v>19148712009993</v>
      </c>
      <c r="AS27" s="15">
        <f ca="1">AR27*2-IF(AR27*2&gt;=Info!$B$32,Info!$B$32,0)</f>
        <v>38297424019986</v>
      </c>
      <c r="AT27" s="15">
        <f ca="1">AS27*2-IF(AS27*2&gt;=Info!$B$32,Info!$B$32,0)</f>
        <v>76594848039972</v>
      </c>
      <c r="AU27" s="15">
        <f ca="1">AT27*2-IF(AT27*2&gt;=Info!$B$32,Info!$B$32,0)</f>
        <v>33873978565897</v>
      </c>
      <c r="AV27" s="15">
        <f ca="1">AU27*2-IF(AU27*2&gt;=Info!$B$32,Info!$B$32,0)</f>
        <v>67747957131794</v>
      </c>
      <c r="AW27" s="15">
        <f ca="1">AV27*2-IF(AV27*2&gt;=Info!$B$32,Info!$B$32,0)</f>
        <v>16180196749541</v>
      </c>
      <c r="AX27" s="15">
        <f ca="1">AW27*2-IF(AW27*2&gt;=Info!$B$32,Info!$B$32,0)</f>
        <v>32360393499082</v>
      </c>
      <c r="AY27" s="15">
        <f ca="1">AX27*2-IF(AX27*2&gt;=Info!$B$32,Info!$B$32,0)</f>
        <v>64720786998164</v>
      </c>
      <c r="AZ27" s="15">
        <f ca="1">AY27*2-IF(AY27*2&gt;=Info!$B$32,Info!$B$32,0)</f>
        <v>10125856482281</v>
      </c>
      <c r="BA27" s="15">
        <f ca="1">AZ27*2-IF(AZ27*2&gt;=Info!$B$32,Info!$B$32,0)</f>
        <v>20251712964562</v>
      </c>
      <c r="BB27" s="8">
        <f ca="1">MOD(MOD(SUMPRODUCT(--ISODD(INT(BB26/BC$2:BJ$2)),BC27:BJ27),Info!$B$32)+MOD(SUMPRODUCT(--ISODD(INT(BB26/BK$2:BR$2)),BK27:BR27),Info!$B$32)+MOD(SUMPRODUCT(--ISODD(INT(BB26/BS$2:BZ$2)),BS27:BZ27),Info!$B$32)+MOD(SUMPRODUCT(--ISODD(INT(BB26/CA$2:CH$2)),CA27:CH27),Info!$B$32)+MOD(SUMPRODUCT(--ISODD(INT(BB26/CI$2:CP$2)),CI27:CP27),Info!$B$32)+MOD(SUMPRODUCT(--ISODD(INT(BB26/CQ$2:CX$2)),CQ27:CX27),Info!$B$32)+MOD(SUMPRODUCT(--ISODD(INT(BB26/CY$2:CZ$2)),CY27:CZ27),Info!$B$32),Info!$B$32)</f>
        <v>80198712096806</v>
      </c>
      <c r="BC27" s="15">
        <f t="shared" ca="1" si="103"/>
        <v>102833677555943</v>
      </c>
      <c r="BD27" s="15">
        <f ca="1">BC27*2-IF(BC27*2&gt;=Info!$B$32,Info!$B$32,0)</f>
        <v>86351637597839</v>
      </c>
      <c r="BE27" s="15">
        <f ca="1">BD27*2-IF(BD27*2&gt;=Info!$B$32,Info!$B$32,0)</f>
        <v>53387557681631</v>
      </c>
      <c r="BF27" s="15">
        <f ca="1">BE27*2-IF(BE27*2&gt;=Info!$B$32,Info!$B$32,0)</f>
        <v>106775115363262</v>
      </c>
      <c r="BG27" s="15">
        <f ca="1">BF27*2-IF(BF27*2&gt;=Info!$B$32,Info!$B$32,0)</f>
        <v>94234513212477</v>
      </c>
      <c r="BH27" s="15">
        <f ca="1">BG27*2-IF(BG27*2&gt;=Info!$B$32,Info!$B$32,0)</f>
        <v>69153308910907</v>
      </c>
      <c r="BI27" s="15">
        <f ca="1">BH27*2-IF(BH27*2&gt;=Info!$B$32,Info!$B$32,0)</f>
        <v>18990900307767</v>
      </c>
      <c r="BJ27" s="15">
        <f ca="1">BI27*2-IF(BI27*2&gt;=Info!$B$32,Info!$B$32,0)</f>
        <v>37981800615534</v>
      </c>
      <c r="BK27" s="15">
        <f ca="1">BJ27*2-IF(BJ27*2&gt;=Info!$B$32,Info!$B$32,0)</f>
        <v>75963601231068</v>
      </c>
      <c r="BL27" s="15">
        <f ca="1">BK27*2-IF(BK27*2&gt;=Info!$B$32,Info!$B$32,0)</f>
        <v>32611484948089</v>
      </c>
      <c r="BM27" s="15">
        <f ca="1">BL27*2-IF(BL27*2&gt;=Info!$B$32,Info!$B$32,0)</f>
        <v>65222969896178</v>
      </c>
      <c r="BN27" s="15">
        <f ca="1">BM27*2-IF(BM27*2&gt;=Info!$B$32,Info!$B$32,0)</f>
        <v>11130222278309</v>
      </c>
      <c r="BO27" s="15">
        <f ca="1">BN27*2-IF(BN27*2&gt;=Info!$B$32,Info!$B$32,0)</f>
        <v>22260444556618</v>
      </c>
      <c r="BP27" s="15">
        <f ca="1">BO27*2-IF(BO27*2&gt;=Info!$B$32,Info!$B$32,0)</f>
        <v>44520889113236</v>
      </c>
      <c r="BQ27" s="15">
        <f ca="1">BP27*2-IF(BP27*2&gt;=Info!$B$32,Info!$B$32,0)</f>
        <v>89041778226472</v>
      </c>
      <c r="BR27" s="15">
        <f ca="1">BQ27*2-IF(BQ27*2&gt;=Info!$B$32,Info!$B$32,0)</f>
        <v>58767838938897</v>
      </c>
      <c r="BS27" s="15">
        <f ca="1">BR27*2-IF(BR27*2&gt;=Info!$B$32,Info!$B$32,0)</f>
        <v>117535677877794</v>
      </c>
      <c r="BT27" s="15">
        <f ca="1">BS27*2-IF(BS27*2&gt;=Info!$B$32,Info!$B$32,0)</f>
        <v>115755638241541</v>
      </c>
      <c r="BU27" s="15">
        <f ca="1">BT27*2-IF(BT27*2&gt;=Info!$B$32,Info!$B$32,0)</f>
        <v>112195558969035</v>
      </c>
      <c r="BV27" s="15">
        <f ca="1">BU27*2-IF(BU27*2&gt;=Info!$B$32,Info!$B$32,0)</f>
        <v>105075400424023</v>
      </c>
      <c r="BW27" s="15">
        <f ca="1">BV27*2-IF(BV27*2&gt;=Info!$B$32,Info!$B$32,0)</f>
        <v>90835083333999</v>
      </c>
      <c r="BX27" s="15">
        <f ca="1">BW27*2-IF(BW27*2&gt;=Info!$B$32,Info!$B$32,0)</f>
        <v>62354449153951</v>
      </c>
      <c r="BY27" s="15">
        <f ca="1">BX27*2-IF(BX27*2&gt;=Info!$B$32,Info!$B$32,0)</f>
        <v>5393180793855</v>
      </c>
      <c r="BZ27" s="15">
        <f ca="1">BY27*2-IF(BY27*2&gt;=Info!$B$32,Info!$B$32,0)</f>
        <v>10786361587710</v>
      </c>
      <c r="CA27" s="15">
        <f ca="1">BZ27*2-IF(BZ27*2&gt;=Info!$B$32,Info!$B$32,0)</f>
        <v>21572723175420</v>
      </c>
      <c r="CB27" s="15">
        <f ca="1">CA27*2-IF(CA27*2&gt;=Info!$B$32,Info!$B$32,0)</f>
        <v>43145446350840</v>
      </c>
      <c r="CC27" s="15">
        <f ca="1">CB27*2-IF(CB27*2&gt;=Info!$B$32,Info!$B$32,0)</f>
        <v>86290892701680</v>
      </c>
      <c r="CD27" s="15">
        <f ca="1">CC27*2-IF(CC27*2&gt;=Info!$B$32,Info!$B$32,0)</f>
        <v>53266067889313</v>
      </c>
      <c r="CE27" s="15">
        <f ca="1">CD27*2-IF(CD27*2&gt;=Info!$B$32,Info!$B$32,0)</f>
        <v>106532135778626</v>
      </c>
      <c r="CF27" s="15">
        <f ca="1">CE27*2-IF(CE27*2&gt;=Info!$B$32,Info!$B$32,0)</f>
        <v>93748554043205</v>
      </c>
      <c r="CG27" s="15">
        <f ca="1">CF27*2-IF(CF27*2&gt;=Info!$B$32,Info!$B$32,0)</f>
        <v>68181390572363</v>
      </c>
      <c r="CH27" s="15">
        <f ca="1">CG27*2-IF(CG27*2&gt;=Info!$B$32,Info!$B$32,0)</f>
        <v>17047063630679</v>
      </c>
      <c r="CI27" s="15">
        <f ca="1">CH27*2-IF(CH27*2&gt;=Info!$B$32,Info!$B$32,0)</f>
        <v>34094127261358</v>
      </c>
      <c r="CJ27" s="15">
        <f ca="1">CI27*2-IF(CI27*2&gt;=Info!$B$32,Info!$B$32,0)</f>
        <v>68188254522716</v>
      </c>
      <c r="CK27" s="15">
        <f ca="1">CJ27*2-IF(CJ27*2&gt;=Info!$B$32,Info!$B$32,0)</f>
        <v>17060791531385</v>
      </c>
      <c r="CL27" s="15">
        <f ca="1">CK27*2-IF(CK27*2&gt;=Info!$B$32,Info!$B$32,0)</f>
        <v>34121583062770</v>
      </c>
      <c r="CM27" s="15">
        <f ca="1">CL27*2-IF(CL27*2&gt;=Info!$B$32,Info!$B$32,0)</f>
        <v>68243166125540</v>
      </c>
      <c r="CN27" s="15">
        <f ca="1">CM27*2-IF(CM27*2&gt;=Info!$B$32,Info!$B$32,0)</f>
        <v>17170614737033</v>
      </c>
      <c r="CO27" s="15">
        <f ca="1">CN27*2-IF(CN27*2&gt;=Info!$B$32,Info!$B$32,0)</f>
        <v>34341229474066</v>
      </c>
      <c r="CP27" s="15">
        <f ca="1">CO27*2-IF(CO27*2&gt;=Info!$B$32,Info!$B$32,0)</f>
        <v>68682458948132</v>
      </c>
      <c r="CQ27" s="15">
        <f ca="1">CP27*2-IF(CP27*2&gt;=Info!$B$32,Info!$B$32,0)</f>
        <v>18049200382217</v>
      </c>
      <c r="CR27" s="15">
        <f ca="1">CQ27*2-IF(CQ27*2&gt;=Info!$B$32,Info!$B$32,0)</f>
        <v>36098400764434</v>
      </c>
      <c r="CS27" s="15">
        <f ca="1">CR27*2-IF(CR27*2&gt;=Info!$B$32,Info!$B$32,0)</f>
        <v>72196801528868</v>
      </c>
      <c r="CT27" s="15">
        <f ca="1">CS27*2-IF(CS27*2&gt;=Info!$B$32,Info!$B$32,0)</f>
        <v>25077885543689</v>
      </c>
      <c r="CU27" s="15">
        <f ca="1">CT27*2-IF(CT27*2&gt;=Info!$B$32,Info!$B$32,0)</f>
        <v>50155771087378</v>
      </c>
      <c r="CV27" s="15">
        <f ca="1">CU27*2-IF(CU27*2&gt;=Info!$B$32,Info!$B$32,0)</f>
        <v>100311542174756</v>
      </c>
      <c r="CW27" s="15">
        <f ca="1">CV27*2-IF(CV27*2&gt;=Info!$B$32,Info!$B$32,0)</f>
        <v>81307366835465</v>
      </c>
      <c r="CX27" s="15">
        <f ca="1">CW27*2-IF(CW27*2&gt;=Info!$B$32,Info!$B$32,0)</f>
        <v>43299016156883</v>
      </c>
      <c r="CY27" s="15">
        <f ca="1">CX27*2-IF(CX27*2&gt;=Info!$B$32,Info!$B$32,0)</f>
        <v>86598032313766</v>
      </c>
      <c r="CZ27" s="15">
        <f ca="1">CY27*2-IF(CY27*2&gt;=Info!$B$32,Info!$B$32,0)</f>
        <v>53880347113485</v>
      </c>
      <c r="DA27" s="8">
        <f t="shared" si="104"/>
        <v>6064270</v>
      </c>
      <c r="DB27" s="8">
        <f ca="1">IF(ISODD(DA27),MOD(DB26+MOD(SUMPRODUCT(--ISODD(INT(C27/DD$2:DK$2)),DD27:DK27),Info!$B$32)+MOD(SUMPRODUCT(--ISODD(INT(C27/DL$2:DS$2)),DL27:DS27),Info!$B$32)+MOD(SUMPRODUCT(--ISODD(INT(C27/DT$2:EA$2)),DT27:EA27),Info!$B$32)+MOD(SUMPRODUCT(--ISODD(INT(C27/EB$2:EI$2)),EB27:EI27),Info!$B$32)+MOD(SUMPRODUCT(--ISODD(INT(C27/EJ$2:EQ$2)),EJ27:EQ27),Info!$B$32)+MOD(SUMPRODUCT(--ISODD(INT(C27/ER$2:EY$2)),ER27:EY27),Info!$B$32)+MOD(SUMPRODUCT(--ISODD(INT(C27/EZ$2:FA$2)),EZ27:FA27),Info!$B$32),Info!$B$32),DB26)</f>
        <v>40464673999562</v>
      </c>
      <c r="DC27" s="8">
        <f ca="1">IF(ISODD(DA27),MOD(MOD(SUMPRODUCT(--ISODD(INT(BB27/DD$2:DK$2)),DD27:DK27),Info!$B$32)+MOD(SUMPRODUCT(--ISODD(INT(BB27/DL$2:DS$2)),DL27:DS27),Info!$B$32)+MOD(SUMPRODUCT(--ISODD(INT(BB27/DT$2:EA$2)),DT27:EA27),Info!$B$32)+MOD(SUMPRODUCT(--ISODD(INT(BB27/EB$2:EI$2)),EB27:EI27),Info!$B$32)+MOD(SUMPRODUCT(--ISODD(INT(BB27/EJ$2:EQ$2)),EJ27:EQ27),Info!$B$32)+MOD(SUMPRODUCT(--ISODD(INT(BB27/ER$2:EY$2)),ER27:EY27),Info!$B$32)+MOD(SUMPRODUCT(--ISODD(INT(BB27/EZ$2:FA$2)),EZ27:FA27),Info!$B$32),Info!$B$32),DC26)</f>
        <v>100231363745636</v>
      </c>
      <c r="DD27" s="15">
        <f t="shared" ca="1" si="100"/>
        <v>100231363745636</v>
      </c>
      <c r="DE27" s="15">
        <f ca="1">DD27*2-IF(DD27*2&gt;=Info!$B$32,Info!$B$32,0)</f>
        <v>81147009977225</v>
      </c>
      <c r="DF27" s="15">
        <f ca="1">DE27*2-IF(DE27*2&gt;=Info!$B$32,Info!$B$32,0)</f>
        <v>42978302440403</v>
      </c>
      <c r="DG27" s="15">
        <f ca="1">DF27*2-IF(DF27*2&gt;=Info!$B$32,Info!$B$32,0)</f>
        <v>85956604880806</v>
      </c>
      <c r="DH27" s="15">
        <f ca="1">DG27*2-IF(DG27*2&gt;=Info!$B$32,Info!$B$32,0)</f>
        <v>52597492247565</v>
      </c>
      <c r="DI27" s="15">
        <f ca="1">DH27*2-IF(DH27*2&gt;=Info!$B$32,Info!$B$32,0)</f>
        <v>105194984495130</v>
      </c>
      <c r="DJ27" s="15">
        <f ca="1">DI27*2-IF(DI27*2&gt;=Info!$B$32,Info!$B$32,0)</f>
        <v>91074251476213</v>
      </c>
      <c r="DK27" s="15">
        <f ca="1">DJ27*2-IF(DJ27*2&gt;=Info!$B$32,Info!$B$32,0)</f>
        <v>62832785438379</v>
      </c>
      <c r="DL27" s="15">
        <f ca="1">DK27*2-IF(DK27*2&gt;=Info!$B$32,Info!$B$32,0)</f>
        <v>6349853362711</v>
      </c>
      <c r="DM27" s="15">
        <f ca="1">DL27*2-IF(DL27*2&gt;=Info!$B$32,Info!$B$32,0)</f>
        <v>12699706725422</v>
      </c>
      <c r="DN27" s="15">
        <f ca="1">DM27*2-IF(DM27*2&gt;=Info!$B$32,Info!$B$32,0)</f>
        <v>25399413450844</v>
      </c>
      <c r="DO27" s="15">
        <f ca="1">DN27*2-IF(DN27*2&gt;=Info!$B$32,Info!$B$32,0)</f>
        <v>50798826901688</v>
      </c>
      <c r="DP27" s="15">
        <f ca="1">DO27*2-IF(DO27*2&gt;=Info!$B$32,Info!$B$32,0)</f>
        <v>101597653803376</v>
      </c>
      <c r="DQ27" s="15">
        <f ca="1">DP27*2-IF(DP27*2&gt;=Info!$B$32,Info!$B$32,0)</f>
        <v>83879590092705</v>
      </c>
      <c r="DR27" s="15">
        <f ca="1">DQ27*2-IF(DQ27*2&gt;=Info!$B$32,Info!$B$32,0)</f>
        <v>48443462671363</v>
      </c>
      <c r="DS27" s="15">
        <f ca="1">DR27*2-IF(DR27*2&gt;=Info!$B$32,Info!$B$32,0)</f>
        <v>96886925342726</v>
      </c>
      <c r="DT27" s="15">
        <f ca="1">DS27*2-IF(DS27*2&gt;=Info!$B$32,Info!$B$32,0)</f>
        <v>74458133171405</v>
      </c>
      <c r="DU27" s="15">
        <f ca="1">DT27*2-IF(DT27*2&gt;=Info!$B$32,Info!$B$32,0)</f>
        <v>29600548828763</v>
      </c>
      <c r="DV27" s="15">
        <f ca="1">DU27*2-IF(DU27*2&gt;=Info!$B$32,Info!$B$32,0)</f>
        <v>59201097657526</v>
      </c>
      <c r="DW27" s="15">
        <f ca="1">DV27*2-IF(DV27*2&gt;=Info!$B$32,Info!$B$32,0)</f>
        <v>118402195315052</v>
      </c>
      <c r="DX27" s="15">
        <f ca="1">DW27*2-IF(DW27*2&gt;=Info!$B$32,Info!$B$32,0)</f>
        <v>117488673116057</v>
      </c>
      <c r="DY27" s="15">
        <f ca="1">DX27*2-IF(DX27*2&gt;=Info!$B$32,Info!$B$32,0)</f>
        <v>115661628718067</v>
      </c>
      <c r="DZ27" s="15">
        <f ca="1">DY27*2-IF(DY27*2&gt;=Info!$B$32,Info!$B$32,0)</f>
        <v>112007539922087</v>
      </c>
      <c r="EA27" s="15">
        <f ca="1">DZ27*2-IF(DZ27*2&gt;=Info!$B$32,Info!$B$32,0)</f>
        <v>104699362330127</v>
      </c>
      <c r="EB27" s="15">
        <f ca="1">EA27*2-IF(EA27*2&gt;=Info!$B$32,Info!$B$32,0)</f>
        <v>90083007146207</v>
      </c>
      <c r="EC27" s="15">
        <f ca="1">EB27*2-IF(EB27*2&gt;=Info!$B$32,Info!$B$32,0)</f>
        <v>60850296778367</v>
      </c>
      <c r="ED27" s="15">
        <f ca="1">EC27*2-IF(EC27*2&gt;=Info!$B$32,Info!$B$32,0)</f>
        <v>2384876042687</v>
      </c>
      <c r="EE27" s="15">
        <f ca="1">ED27*2-IF(ED27*2&gt;=Info!$B$32,Info!$B$32,0)</f>
        <v>4769752085374</v>
      </c>
      <c r="EF27" s="15">
        <f ca="1">EE27*2-IF(EE27*2&gt;=Info!$B$32,Info!$B$32,0)</f>
        <v>9539504170748</v>
      </c>
      <c r="EG27" s="15">
        <f ca="1">EF27*2-IF(EF27*2&gt;=Info!$B$32,Info!$B$32,0)</f>
        <v>19079008341496</v>
      </c>
      <c r="EH27" s="15">
        <f ca="1">EG27*2-IF(EG27*2&gt;=Info!$B$32,Info!$B$32,0)</f>
        <v>38158016682992</v>
      </c>
      <c r="EI27" s="15">
        <f ca="1">EH27*2-IF(EH27*2&gt;=Info!$B$32,Info!$B$32,0)</f>
        <v>76316033365984</v>
      </c>
      <c r="EJ27" s="15">
        <f ca="1">EI27*2-IF(EI27*2&gt;=Info!$B$32,Info!$B$32,0)</f>
        <v>33316349217921</v>
      </c>
      <c r="EK27" s="15">
        <f ca="1">EJ27*2-IF(EJ27*2&gt;=Info!$B$32,Info!$B$32,0)</f>
        <v>66632698435842</v>
      </c>
      <c r="EL27" s="15">
        <f ca="1">EK27*2-IF(EK27*2&gt;=Info!$B$32,Info!$B$32,0)</f>
        <v>13949679357637</v>
      </c>
      <c r="EM27" s="15">
        <f ca="1">EL27*2-IF(EL27*2&gt;=Info!$B$32,Info!$B$32,0)</f>
        <v>27899358715274</v>
      </c>
      <c r="EN27" s="15">
        <f ca="1">EM27*2-IF(EM27*2&gt;=Info!$B$32,Info!$B$32,0)</f>
        <v>55798717430548</v>
      </c>
      <c r="EO27" s="15">
        <f ca="1">EN27*2-IF(EN27*2&gt;=Info!$B$32,Info!$B$32,0)</f>
        <v>111597434861096</v>
      </c>
      <c r="EP27" s="15">
        <f ca="1">EO27*2-IF(EO27*2&gt;=Info!$B$32,Info!$B$32,0)</f>
        <v>103879152208145</v>
      </c>
      <c r="EQ27" s="15">
        <f ca="1">EP27*2-IF(EP27*2&gt;=Info!$B$32,Info!$B$32,0)</f>
        <v>88442586902243</v>
      </c>
      <c r="ER27" s="15">
        <f ca="1">EQ27*2-IF(EQ27*2&gt;=Info!$B$32,Info!$B$32,0)</f>
        <v>57569456290439</v>
      </c>
      <c r="ES27" s="15">
        <f ca="1">ER27*2-IF(ER27*2&gt;=Info!$B$32,Info!$B$32,0)</f>
        <v>115138912580878</v>
      </c>
      <c r="ET27" s="15">
        <f ca="1">ES27*2-IF(ES27*2&gt;=Info!$B$32,Info!$B$32,0)</f>
        <v>110962107647709</v>
      </c>
      <c r="EU27" s="15">
        <f ca="1">ET27*2-IF(ET27*2&gt;=Info!$B$32,Info!$B$32,0)</f>
        <v>102608497781371</v>
      </c>
      <c r="EV27" s="15">
        <f ca="1">EU27*2-IF(EU27*2&gt;=Info!$B$32,Info!$B$32,0)</f>
        <v>85901278048695</v>
      </c>
      <c r="EW27" s="15">
        <f ca="1">EV27*2-IF(EV27*2&gt;=Info!$B$32,Info!$B$32,0)</f>
        <v>52486838583343</v>
      </c>
      <c r="EX27" s="15">
        <f ca="1">EW27*2-IF(EW27*2&gt;=Info!$B$32,Info!$B$32,0)</f>
        <v>104973677166686</v>
      </c>
      <c r="EY27" s="15">
        <f ca="1">EX27*2-IF(EX27*2&gt;=Info!$B$32,Info!$B$32,0)</f>
        <v>90631636819325</v>
      </c>
      <c r="EZ27" s="15">
        <f ca="1">EY27*2-IF(EY27*2&gt;=Info!$B$32,Info!$B$32,0)</f>
        <v>61947556124603</v>
      </c>
      <c r="FA27" s="15">
        <f ca="1">EZ27*2-IF(EZ27*2&gt;=Info!$B$32,Info!$B$32,0)</f>
        <v>4579394735159</v>
      </c>
    </row>
    <row r="28" spans="1:157">
      <c r="A28" s="8">
        <v>25</v>
      </c>
      <c r="B28" s="8">
        <f t="shared" si="101"/>
        <v>33554432</v>
      </c>
      <c r="C28" s="8">
        <f ca="1">MOD(MOD(SUMPRODUCT(--ISODD(INT(C27/D$2:K$2)),D28:K28),Info!$B$32)+MOD(SUMPRODUCT(--ISODD(INT(C27/L$2:S$2)),L28:S28),Info!$B$32)+MOD(SUMPRODUCT(--ISODD(INT(C27/T$2:AA$2)),T28:AA28),Info!$B$32)+MOD(SUMPRODUCT(--ISODD(INT(C27/AB$2:AI$2)),AB28:AI28),Info!$B$32)+MOD(SUMPRODUCT(--ISODD(INT(C27/AJ$2:AQ$2)),AJ28:AQ28),Info!$B$32)+MOD(SUMPRODUCT(--ISODD(INT(C27/AR$2:AY$2)),AR28:AY28),Info!$B$32)+MOD(SUMPRODUCT(--ISODD(INT(C27/AZ$2:BA$2)),AZ28:BA28),Info!$B$32),Info!$B$32)</f>
        <v>14661531262000</v>
      </c>
      <c r="D28" s="15">
        <f t="shared" ca="1" si="102"/>
        <v>80198712096807</v>
      </c>
      <c r="E28" s="15">
        <f ca="1">D28*2-IF(D28*2&gt;=Info!$B$32,Info!$B$32,0)</f>
        <v>41081706679567</v>
      </c>
      <c r="F28" s="15">
        <f ca="1">E28*2-IF(E28*2&gt;=Info!$B$32,Info!$B$32,0)</f>
        <v>82163413359134</v>
      </c>
      <c r="G28" s="15">
        <f ca="1">F28*2-IF(F28*2&gt;=Info!$B$32,Info!$B$32,0)</f>
        <v>45011109204221</v>
      </c>
      <c r="H28" s="15">
        <f ca="1">G28*2-IF(G28*2&gt;=Info!$B$32,Info!$B$32,0)</f>
        <v>90022218408442</v>
      </c>
      <c r="I28" s="15">
        <f ca="1">H28*2-IF(H28*2&gt;=Info!$B$32,Info!$B$32,0)</f>
        <v>60728719302837</v>
      </c>
      <c r="J28" s="15">
        <f ca="1">I28*2-IF(I28*2&gt;=Info!$B$32,Info!$B$32,0)</f>
        <v>2141721091627</v>
      </c>
      <c r="K28" s="15">
        <f ca="1">J28*2-IF(J28*2&gt;=Info!$B$32,Info!$B$32,0)</f>
        <v>4283442183254</v>
      </c>
      <c r="L28" s="15">
        <f ca="1">K28*2-IF(K28*2&gt;=Info!$B$32,Info!$B$32,0)</f>
        <v>8566884366508</v>
      </c>
      <c r="M28" s="15">
        <f ca="1">L28*2-IF(L28*2&gt;=Info!$B$32,Info!$B$32,0)</f>
        <v>17133768733016</v>
      </c>
      <c r="N28" s="15">
        <f ca="1">M28*2-IF(M28*2&gt;=Info!$B$32,Info!$B$32,0)</f>
        <v>34267537466032</v>
      </c>
      <c r="O28" s="15">
        <f ca="1">N28*2-IF(N28*2&gt;=Info!$B$32,Info!$B$32,0)</f>
        <v>68535074932064</v>
      </c>
      <c r="P28" s="15">
        <f ca="1">O28*2-IF(O28*2&gt;=Info!$B$32,Info!$B$32,0)</f>
        <v>17754432350081</v>
      </c>
      <c r="Q28" s="15">
        <f ca="1">P28*2-IF(P28*2&gt;=Info!$B$32,Info!$B$32,0)</f>
        <v>35508864700162</v>
      </c>
      <c r="R28" s="15">
        <f ca="1">Q28*2-IF(Q28*2&gt;=Info!$B$32,Info!$B$32,0)</f>
        <v>71017729400324</v>
      </c>
      <c r="S28" s="15">
        <f ca="1">R28*2-IF(R28*2&gt;=Info!$B$32,Info!$B$32,0)</f>
        <v>22719741286601</v>
      </c>
      <c r="T28" s="15">
        <f ca="1">S28*2-IF(S28*2&gt;=Info!$B$32,Info!$B$32,0)</f>
        <v>45439482573202</v>
      </c>
      <c r="U28" s="15">
        <f ca="1">T28*2-IF(T28*2&gt;=Info!$B$32,Info!$B$32,0)</f>
        <v>90878965146404</v>
      </c>
      <c r="V28" s="15">
        <f ca="1">U28*2-IF(U28*2&gt;=Info!$B$32,Info!$B$32,0)</f>
        <v>62442212778761</v>
      </c>
      <c r="W28" s="15">
        <f ca="1">V28*2-IF(V28*2&gt;=Info!$B$32,Info!$B$32,0)</f>
        <v>5568708043475</v>
      </c>
      <c r="X28" s="15">
        <f ca="1">W28*2-IF(W28*2&gt;=Info!$B$32,Info!$B$32,0)</f>
        <v>11137416086950</v>
      </c>
      <c r="Y28" s="15">
        <f ca="1">X28*2-IF(X28*2&gt;=Info!$B$32,Info!$B$32,0)</f>
        <v>22274832173900</v>
      </c>
      <c r="Z28" s="15">
        <f ca="1">Y28*2-IF(Y28*2&gt;=Info!$B$32,Info!$B$32,0)</f>
        <v>44549664347800</v>
      </c>
      <c r="AA28" s="15">
        <f ca="1">Z28*2-IF(Z28*2&gt;=Info!$B$32,Info!$B$32,0)</f>
        <v>89099328695600</v>
      </c>
      <c r="AB28" s="15">
        <f ca="1">AA28*2-IF(AA28*2&gt;=Info!$B$32,Info!$B$32,0)</f>
        <v>58882939877153</v>
      </c>
      <c r="AC28" s="15">
        <f ca="1">AB28*2-IF(AB28*2&gt;=Info!$B$32,Info!$B$32,0)</f>
        <v>117765879754306</v>
      </c>
      <c r="AD28" s="15">
        <f ca="1">AC28*2-IF(AC28*2&gt;=Info!$B$32,Info!$B$32,0)</f>
        <v>116216041994565</v>
      </c>
      <c r="AE28" s="15">
        <f ca="1">AD28*2-IF(AD28*2&gt;=Info!$B$32,Info!$B$32,0)</f>
        <v>113116366475083</v>
      </c>
      <c r="AF28" s="15">
        <f ca="1">AE28*2-IF(AE28*2&gt;=Info!$B$32,Info!$B$32,0)</f>
        <v>106917015436119</v>
      </c>
      <c r="AG28" s="15">
        <f ca="1">AF28*2-IF(AF28*2&gt;=Info!$B$32,Info!$B$32,0)</f>
        <v>94518313358191</v>
      </c>
      <c r="AH28" s="15">
        <f ca="1">AG28*2-IF(AG28*2&gt;=Info!$B$32,Info!$B$32,0)</f>
        <v>69720909202335</v>
      </c>
      <c r="AI28" s="15">
        <f ca="1">AH28*2-IF(AH28*2&gt;=Info!$B$32,Info!$B$32,0)</f>
        <v>20126100890623</v>
      </c>
      <c r="AJ28" s="15">
        <f ca="1">AI28*2-IF(AI28*2&gt;=Info!$B$32,Info!$B$32,0)</f>
        <v>40252201781246</v>
      </c>
      <c r="AK28" s="15">
        <f ca="1">AJ28*2-IF(AJ28*2&gt;=Info!$B$32,Info!$B$32,0)</f>
        <v>80504403562492</v>
      </c>
      <c r="AL28" s="15">
        <f ca="1">AK28*2-IF(AK28*2&gt;=Info!$B$32,Info!$B$32,0)</f>
        <v>41693089610937</v>
      </c>
      <c r="AM28" s="15">
        <f ca="1">AL28*2-IF(AL28*2&gt;=Info!$B$32,Info!$B$32,0)</f>
        <v>83386179221874</v>
      </c>
      <c r="AN28" s="15">
        <f ca="1">AM28*2-IF(AM28*2&gt;=Info!$B$32,Info!$B$32,0)</f>
        <v>47456640929701</v>
      </c>
      <c r="AO28" s="15">
        <f ca="1">AN28*2-IF(AN28*2&gt;=Info!$B$32,Info!$B$32,0)</f>
        <v>94913281859402</v>
      </c>
      <c r="AP28" s="15">
        <f ca="1">AO28*2-IF(AO28*2&gt;=Info!$B$32,Info!$B$32,0)</f>
        <v>70510846204757</v>
      </c>
      <c r="AQ28" s="15">
        <f ca="1">AP28*2-IF(AP28*2&gt;=Info!$B$32,Info!$B$32,0)</f>
        <v>21705974895467</v>
      </c>
      <c r="AR28" s="15">
        <f ca="1">AQ28*2-IF(AQ28*2&gt;=Info!$B$32,Info!$B$32,0)</f>
        <v>43411949790934</v>
      </c>
      <c r="AS28" s="15">
        <f ca="1">AR28*2-IF(AR28*2&gt;=Info!$B$32,Info!$B$32,0)</f>
        <v>86823899581868</v>
      </c>
      <c r="AT28" s="15">
        <f ca="1">AS28*2-IF(AS28*2&gt;=Info!$B$32,Info!$B$32,0)</f>
        <v>54332081649689</v>
      </c>
      <c r="AU28" s="15">
        <f ca="1">AT28*2-IF(AT28*2&gt;=Info!$B$32,Info!$B$32,0)</f>
        <v>108664163299378</v>
      </c>
      <c r="AV28" s="15">
        <f ca="1">AU28*2-IF(AU28*2&gt;=Info!$B$32,Info!$B$32,0)</f>
        <v>98012609084709</v>
      </c>
      <c r="AW28" s="15">
        <f ca="1">AV28*2-IF(AV28*2&gt;=Info!$B$32,Info!$B$32,0)</f>
        <v>76709500655371</v>
      </c>
      <c r="AX28" s="15">
        <f ca="1">AW28*2-IF(AW28*2&gt;=Info!$B$32,Info!$B$32,0)</f>
        <v>34103283796695</v>
      </c>
      <c r="AY28" s="15">
        <f ca="1">AX28*2-IF(AX28*2&gt;=Info!$B$32,Info!$B$32,0)</f>
        <v>68206567593390</v>
      </c>
      <c r="AZ28" s="15">
        <f ca="1">AY28*2-IF(AY28*2&gt;=Info!$B$32,Info!$B$32,0)</f>
        <v>17097417672733</v>
      </c>
      <c r="BA28" s="15">
        <f ca="1">AZ28*2-IF(AZ28*2&gt;=Info!$B$32,Info!$B$32,0)</f>
        <v>34194835345466</v>
      </c>
      <c r="BB28" s="8">
        <f ca="1">MOD(MOD(SUMPRODUCT(--ISODD(INT(BB27/BC$2:BJ$2)),BC28:BJ28),Info!$B$32)+MOD(SUMPRODUCT(--ISODD(INT(BB27/BK$2:BR$2)),BK28:BR28),Info!$B$32)+MOD(SUMPRODUCT(--ISODD(INT(BB27/BS$2:BZ$2)),BS28:BZ28),Info!$B$32)+MOD(SUMPRODUCT(--ISODD(INT(BB27/CA$2:CH$2)),CA28:CH28),Info!$B$32)+MOD(SUMPRODUCT(--ISODD(INT(BB27/CI$2:CP$2)),CI28:CP28),Info!$B$32)+MOD(SUMPRODUCT(--ISODD(INT(BB27/CQ$2:CX$2)),CQ28:CX28),Info!$B$32)+MOD(SUMPRODUCT(--ISODD(INT(BB27/CY$2:CZ$2)),CY28:CZ28),Info!$B$32),Info!$B$32)</f>
        <v>60704304966847</v>
      </c>
      <c r="BC28" s="15">
        <f t="shared" ca="1" si="103"/>
        <v>80198712096806</v>
      </c>
      <c r="BD28" s="15">
        <f ca="1">BC28*2-IF(BC28*2&gt;=Info!$B$32,Info!$B$32,0)</f>
        <v>41081706679565</v>
      </c>
      <c r="BE28" s="15">
        <f ca="1">BD28*2-IF(BD28*2&gt;=Info!$B$32,Info!$B$32,0)</f>
        <v>82163413359130</v>
      </c>
      <c r="BF28" s="15">
        <f ca="1">BE28*2-IF(BE28*2&gt;=Info!$B$32,Info!$B$32,0)</f>
        <v>45011109204213</v>
      </c>
      <c r="BG28" s="15">
        <f ca="1">BF28*2-IF(BF28*2&gt;=Info!$B$32,Info!$B$32,0)</f>
        <v>90022218408426</v>
      </c>
      <c r="BH28" s="15">
        <f ca="1">BG28*2-IF(BG28*2&gt;=Info!$B$32,Info!$B$32,0)</f>
        <v>60728719302805</v>
      </c>
      <c r="BI28" s="15">
        <f ca="1">BH28*2-IF(BH28*2&gt;=Info!$B$32,Info!$B$32,0)</f>
        <v>2141721091563</v>
      </c>
      <c r="BJ28" s="15">
        <f ca="1">BI28*2-IF(BI28*2&gt;=Info!$B$32,Info!$B$32,0)</f>
        <v>4283442183126</v>
      </c>
      <c r="BK28" s="15">
        <f ca="1">BJ28*2-IF(BJ28*2&gt;=Info!$B$32,Info!$B$32,0)</f>
        <v>8566884366252</v>
      </c>
      <c r="BL28" s="15">
        <f ca="1">BK28*2-IF(BK28*2&gt;=Info!$B$32,Info!$B$32,0)</f>
        <v>17133768732504</v>
      </c>
      <c r="BM28" s="15">
        <f ca="1">BL28*2-IF(BL28*2&gt;=Info!$B$32,Info!$B$32,0)</f>
        <v>34267537465008</v>
      </c>
      <c r="BN28" s="15">
        <f ca="1">BM28*2-IF(BM28*2&gt;=Info!$B$32,Info!$B$32,0)</f>
        <v>68535074930016</v>
      </c>
      <c r="BO28" s="15">
        <f ca="1">BN28*2-IF(BN28*2&gt;=Info!$B$32,Info!$B$32,0)</f>
        <v>17754432345985</v>
      </c>
      <c r="BP28" s="15">
        <f ca="1">BO28*2-IF(BO28*2&gt;=Info!$B$32,Info!$B$32,0)</f>
        <v>35508864691970</v>
      </c>
      <c r="BQ28" s="15">
        <f ca="1">BP28*2-IF(BP28*2&gt;=Info!$B$32,Info!$B$32,0)</f>
        <v>71017729383940</v>
      </c>
      <c r="BR28" s="15">
        <f ca="1">BQ28*2-IF(BQ28*2&gt;=Info!$B$32,Info!$B$32,0)</f>
        <v>22719741253833</v>
      </c>
      <c r="BS28" s="15">
        <f ca="1">BR28*2-IF(BR28*2&gt;=Info!$B$32,Info!$B$32,0)</f>
        <v>45439482507666</v>
      </c>
      <c r="BT28" s="15">
        <f ca="1">BS28*2-IF(BS28*2&gt;=Info!$B$32,Info!$B$32,0)</f>
        <v>90878965015332</v>
      </c>
      <c r="BU28" s="15">
        <f ca="1">BT28*2-IF(BT28*2&gt;=Info!$B$32,Info!$B$32,0)</f>
        <v>62442212516617</v>
      </c>
      <c r="BV28" s="15">
        <f ca="1">BU28*2-IF(BU28*2&gt;=Info!$B$32,Info!$B$32,0)</f>
        <v>5568707519187</v>
      </c>
      <c r="BW28" s="15">
        <f ca="1">BV28*2-IF(BV28*2&gt;=Info!$B$32,Info!$B$32,0)</f>
        <v>11137415038374</v>
      </c>
      <c r="BX28" s="15">
        <f ca="1">BW28*2-IF(BW28*2&gt;=Info!$B$32,Info!$B$32,0)</f>
        <v>22274830076748</v>
      </c>
      <c r="BY28" s="15">
        <f ca="1">BX28*2-IF(BX28*2&gt;=Info!$B$32,Info!$B$32,0)</f>
        <v>44549660153496</v>
      </c>
      <c r="BZ28" s="15">
        <f ca="1">BY28*2-IF(BY28*2&gt;=Info!$B$32,Info!$B$32,0)</f>
        <v>89099320306992</v>
      </c>
      <c r="CA28" s="15">
        <f ca="1">BZ28*2-IF(BZ28*2&gt;=Info!$B$32,Info!$B$32,0)</f>
        <v>58882923099937</v>
      </c>
      <c r="CB28" s="15">
        <f ca="1">CA28*2-IF(CA28*2&gt;=Info!$B$32,Info!$B$32,0)</f>
        <v>117765846199874</v>
      </c>
      <c r="CC28" s="15">
        <f ca="1">CB28*2-IF(CB28*2&gt;=Info!$B$32,Info!$B$32,0)</f>
        <v>116215974885701</v>
      </c>
      <c r="CD28" s="15">
        <f ca="1">CC28*2-IF(CC28*2&gt;=Info!$B$32,Info!$B$32,0)</f>
        <v>113116232257355</v>
      </c>
      <c r="CE28" s="15">
        <f ca="1">CD28*2-IF(CD28*2&gt;=Info!$B$32,Info!$B$32,0)</f>
        <v>106916747000663</v>
      </c>
      <c r="CF28" s="15">
        <f ca="1">CE28*2-IF(CE28*2&gt;=Info!$B$32,Info!$B$32,0)</f>
        <v>94517776487279</v>
      </c>
      <c r="CG28" s="15">
        <f ca="1">CF28*2-IF(CF28*2&gt;=Info!$B$32,Info!$B$32,0)</f>
        <v>69719835460511</v>
      </c>
      <c r="CH28" s="15">
        <f ca="1">CG28*2-IF(CG28*2&gt;=Info!$B$32,Info!$B$32,0)</f>
        <v>20123953406975</v>
      </c>
      <c r="CI28" s="15">
        <f ca="1">CH28*2-IF(CH28*2&gt;=Info!$B$32,Info!$B$32,0)</f>
        <v>40247906813950</v>
      </c>
      <c r="CJ28" s="15">
        <f ca="1">CI28*2-IF(CI28*2&gt;=Info!$B$32,Info!$B$32,0)</f>
        <v>80495813627900</v>
      </c>
      <c r="CK28" s="15">
        <f ca="1">CJ28*2-IF(CJ28*2&gt;=Info!$B$32,Info!$B$32,0)</f>
        <v>41675909741753</v>
      </c>
      <c r="CL28" s="15">
        <f ca="1">CK28*2-IF(CK28*2&gt;=Info!$B$32,Info!$B$32,0)</f>
        <v>83351819483506</v>
      </c>
      <c r="CM28" s="15">
        <f ca="1">CL28*2-IF(CL28*2&gt;=Info!$B$32,Info!$B$32,0)</f>
        <v>47387921452965</v>
      </c>
      <c r="CN28" s="15">
        <f ca="1">CM28*2-IF(CM28*2&gt;=Info!$B$32,Info!$B$32,0)</f>
        <v>94775842905930</v>
      </c>
      <c r="CO28" s="15">
        <f ca="1">CN28*2-IF(CN28*2&gt;=Info!$B$32,Info!$B$32,0)</f>
        <v>70235968297813</v>
      </c>
      <c r="CP28" s="15">
        <f ca="1">CO28*2-IF(CO28*2&gt;=Info!$B$32,Info!$B$32,0)</f>
        <v>21156219081579</v>
      </c>
      <c r="CQ28" s="15">
        <f ca="1">CP28*2-IF(CP28*2&gt;=Info!$B$32,Info!$B$32,0)</f>
        <v>42312438163158</v>
      </c>
      <c r="CR28" s="15">
        <f ca="1">CQ28*2-IF(CQ28*2&gt;=Info!$B$32,Info!$B$32,0)</f>
        <v>84624876326316</v>
      </c>
      <c r="CS28" s="15">
        <f ca="1">CR28*2-IF(CR28*2&gt;=Info!$B$32,Info!$B$32,0)</f>
        <v>49934035138585</v>
      </c>
      <c r="CT28" s="15">
        <f ca="1">CS28*2-IF(CS28*2&gt;=Info!$B$32,Info!$B$32,0)</f>
        <v>99868070277170</v>
      </c>
      <c r="CU28" s="15">
        <f ca="1">CT28*2-IF(CT28*2&gt;=Info!$B$32,Info!$B$32,0)</f>
        <v>80420423040293</v>
      </c>
      <c r="CV28" s="15">
        <f ca="1">CU28*2-IF(CU28*2&gt;=Info!$B$32,Info!$B$32,0)</f>
        <v>41525128566539</v>
      </c>
      <c r="CW28" s="15">
        <f ca="1">CV28*2-IF(CV28*2&gt;=Info!$B$32,Info!$B$32,0)</f>
        <v>83050257133078</v>
      </c>
      <c r="CX28" s="15">
        <f ca="1">CW28*2-IF(CW28*2&gt;=Info!$B$32,Info!$B$32,0)</f>
        <v>46784796752109</v>
      </c>
      <c r="CY28" s="15">
        <f ca="1">CX28*2-IF(CX28*2&gt;=Info!$B$32,Info!$B$32,0)</f>
        <v>93569593504218</v>
      </c>
      <c r="CZ28" s="15">
        <f ca="1">CY28*2-IF(CY28*2&gt;=Info!$B$32,Info!$B$32,0)</f>
        <v>67823469494389</v>
      </c>
      <c r="DA28" s="8">
        <f t="shared" si="104"/>
        <v>3032135</v>
      </c>
      <c r="DB28" s="8">
        <f ca="1">IF(ISODD(DA28),MOD(DB27+MOD(SUMPRODUCT(--ISODD(INT(C28/DD$2:DK$2)),DD28:DK28),Info!$B$32)+MOD(SUMPRODUCT(--ISODD(INT(C28/DL$2:DS$2)),DL28:DS28),Info!$B$32)+MOD(SUMPRODUCT(--ISODD(INT(C28/DT$2:EA$2)),DT28:EA28),Info!$B$32)+MOD(SUMPRODUCT(--ISODD(INT(C28/EB$2:EI$2)),EB28:EI28),Info!$B$32)+MOD(SUMPRODUCT(--ISODD(INT(C28/EJ$2:EQ$2)),EJ28:EQ28),Info!$B$32)+MOD(SUMPRODUCT(--ISODD(INT(C28/ER$2:EY$2)),ER28:EY28),Info!$B$32)+MOD(SUMPRODUCT(--ISODD(INT(C28/EZ$2:FA$2)),EZ28:FA28),Info!$B$32),Info!$B$32),DB27)</f>
        <v>104175792848876</v>
      </c>
      <c r="DC28" s="8">
        <f ca="1">IF(ISODD(DA28),MOD(MOD(SUMPRODUCT(--ISODD(INT(BB28/DD$2:DK$2)),DD28:DK28),Info!$B$32)+MOD(SUMPRODUCT(--ISODD(INT(BB28/DL$2:DS$2)),DL28:DS28),Info!$B$32)+MOD(SUMPRODUCT(--ISODD(INT(BB28/DT$2:EA$2)),DT28:EA28),Info!$B$32)+MOD(SUMPRODUCT(--ISODD(INT(BB28/EB$2:EI$2)),EB28:EI28),Info!$B$32)+MOD(SUMPRODUCT(--ISODD(INT(BB28/EJ$2:EQ$2)),EJ28:EQ28),Info!$B$32)+MOD(SUMPRODUCT(--ISODD(INT(BB28/ER$2:EY$2)),ER28:EY28),Info!$B$32)+MOD(SUMPRODUCT(--ISODD(INT(BB28/EZ$2:FA$2)),EZ28:FA28),Info!$B$32),Info!$B$32),DC27)</f>
        <v>42853718963938</v>
      </c>
      <c r="DD28" s="15">
        <f t="shared" ca="1" si="100"/>
        <v>100231363745636</v>
      </c>
      <c r="DE28" s="15">
        <f ca="1">DD28*2-IF(DD28*2&gt;=Info!$B$32,Info!$B$32,0)</f>
        <v>81147009977225</v>
      </c>
      <c r="DF28" s="15">
        <f ca="1">DE28*2-IF(DE28*2&gt;=Info!$B$32,Info!$B$32,0)</f>
        <v>42978302440403</v>
      </c>
      <c r="DG28" s="15">
        <f ca="1">DF28*2-IF(DF28*2&gt;=Info!$B$32,Info!$B$32,0)</f>
        <v>85956604880806</v>
      </c>
      <c r="DH28" s="15">
        <f ca="1">DG28*2-IF(DG28*2&gt;=Info!$B$32,Info!$B$32,0)</f>
        <v>52597492247565</v>
      </c>
      <c r="DI28" s="15">
        <f ca="1">DH28*2-IF(DH28*2&gt;=Info!$B$32,Info!$B$32,0)</f>
        <v>105194984495130</v>
      </c>
      <c r="DJ28" s="15">
        <f ca="1">DI28*2-IF(DI28*2&gt;=Info!$B$32,Info!$B$32,0)</f>
        <v>91074251476213</v>
      </c>
      <c r="DK28" s="15">
        <f ca="1">DJ28*2-IF(DJ28*2&gt;=Info!$B$32,Info!$B$32,0)</f>
        <v>62832785438379</v>
      </c>
      <c r="DL28" s="15">
        <f ca="1">DK28*2-IF(DK28*2&gt;=Info!$B$32,Info!$B$32,0)</f>
        <v>6349853362711</v>
      </c>
      <c r="DM28" s="15">
        <f ca="1">DL28*2-IF(DL28*2&gt;=Info!$B$32,Info!$B$32,0)</f>
        <v>12699706725422</v>
      </c>
      <c r="DN28" s="15">
        <f ca="1">DM28*2-IF(DM28*2&gt;=Info!$B$32,Info!$B$32,0)</f>
        <v>25399413450844</v>
      </c>
      <c r="DO28" s="15">
        <f ca="1">DN28*2-IF(DN28*2&gt;=Info!$B$32,Info!$B$32,0)</f>
        <v>50798826901688</v>
      </c>
      <c r="DP28" s="15">
        <f ca="1">DO28*2-IF(DO28*2&gt;=Info!$B$32,Info!$B$32,0)</f>
        <v>101597653803376</v>
      </c>
      <c r="DQ28" s="15">
        <f ca="1">DP28*2-IF(DP28*2&gt;=Info!$B$32,Info!$B$32,0)</f>
        <v>83879590092705</v>
      </c>
      <c r="DR28" s="15">
        <f ca="1">DQ28*2-IF(DQ28*2&gt;=Info!$B$32,Info!$B$32,0)</f>
        <v>48443462671363</v>
      </c>
      <c r="DS28" s="15">
        <f ca="1">DR28*2-IF(DR28*2&gt;=Info!$B$32,Info!$B$32,0)</f>
        <v>96886925342726</v>
      </c>
      <c r="DT28" s="15">
        <f ca="1">DS28*2-IF(DS28*2&gt;=Info!$B$32,Info!$B$32,0)</f>
        <v>74458133171405</v>
      </c>
      <c r="DU28" s="15">
        <f ca="1">DT28*2-IF(DT28*2&gt;=Info!$B$32,Info!$B$32,0)</f>
        <v>29600548828763</v>
      </c>
      <c r="DV28" s="15">
        <f ca="1">DU28*2-IF(DU28*2&gt;=Info!$B$32,Info!$B$32,0)</f>
        <v>59201097657526</v>
      </c>
      <c r="DW28" s="15">
        <f ca="1">DV28*2-IF(DV28*2&gt;=Info!$B$32,Info!$B$32,0)</f>
        <v>118402195315052</v>
      </c>
      <c r="DX28" s="15">
        <f ca="1">DW28*2-IF(DW28*2&gt;=Info!$B$32,Info!$B$32,0)</f>
        <v>117488673116057</v>
      </c>
      <c r="DY28" s="15">
        <f ca="1">DX28*2-IF(DX28*2&gt;=Info!$B$32,Info!$B$32,0)</f>
        <v>115661628718067</v>
      </c>
      <c r="DZ28" s="15">
        <f ca="1">DY28*2-IF(DY28*2&gt;=Info!$B$32,Info!$B$32,0)</f>
        <v>112007539922087</v>
      </c>
      <c r="EA28" s="15">
        <f ca="1">DZ28*2-IF(DZ28*2&gt;=Info!$B$32,Info!$B$32,0)</f>
        <v>104699362330127</v>
      </c>
      <c r="EB28" s="15">
        <f ca="1">EA28*2-IF(EA28*2&gt;=Info!$B$32,Info!$B$32,0)</f>
        <v>90083007146207</v>
      </c>
      <c r="EC28" s="15">
        <f ca="1">EB28*2-IF(EB28*2&gt;=Info!$B$32,Info!$B$32,0)</f>
        <v>60850296778367</v>
      </c>
      <c r="ED28" s="15">
        <f ca="1">EC28*2-IF(EC28*2&gt;=Info!$B$32,Info!$B$32,0)</f>
        <v>2384876042687</v>
      </c>
      <c r="EE28" s="15">
        <f ca="1">ED28*2-IF(ED28*2&gt;=Info!$B$32,Info!$B$32,0)</f>
        <v>4769752085374</v>
      </c>
      <c r="EF28" s="15">
        <f ca="1">EE28*2-IF(EE28*2&gt;=Info!$B$32,Info!$B$32,0)</f>
        <v>9539504170748</v>
      </c>
      <c r="EG28" s="15">
        <f ca="1">EF28*2-IF(EF28*2&gt;=Info!$B$32,Info!$B$32,0)</f>
        <v>19079008341496</v>
      </c>
      <c r="EH28" s="15">
        <f ca="1">EG28*2-IF(EG28*2&gt;=Info!$B$32,Info!$B$32,0)</f>
        <v>38158016682992</v>
      </c>
      <c r="EI28" s="15">
        <f ca="1">EH28*2-IF(EH28*2&gt;=Info!$B$32,Info!$B$32,0)</f>
        <v>76316033365984</v>
      </c>
      <c r="EJ28" s="15">
        <f ca="1">EI28*2-IF(EI28*2&gt;=Info!$B$32,Info!$B$32,0)</f>
        <v>33316349217921</v>
      </c>
      <c r="EK28" s="15">
        <f ca="1">EJ28*2-IF(EJ28*2&gt;=Info!$B$32,Info!$B$32,0)</f>
        <v>66632698435842</v>
      </c>
      <c r="EL28" s="15">
        <f ca="1">EK28*2-IF(EK28*2&gt;=Info!$B$32,Info!$B$32,0)</f>
        <v>13949679357637</v>
      </c>
      <c r="EM28" s="15">
        <f ca="1">EL28*2-IF(EL28*2&gt;=Info!$B$32,Info!$B$32,0)</f>
        <v>27899358715274</v>
      </c>
      <c r="EN28" s="15">
        <f ca="1">EM28*2-IF(EM28*2&gt;=Info!$B$32,Info!$B$32,0)</f>
        <v>55798717430548</v>
      </c>
      <c r="EO28" s="15">
        <f ca="1">EN28*2-IF(EN28*2&gt;=Info!$B$32,Info!$B$32,0)</f>
        <v>111597434861096</v>
      </c>
      <c r="EP28" s="15">
        <f ca="1">EO28*2-IF(EO28*2&gt;=Info!$B$32,Info!$B$32,0)</f>
        <v>103879152208145</v>
      </c>
      <c r="EQ28" s="15">
        <f ca="1">EP28*2-IF(EP28*2&gt;=Info!$B$32,Info!$B$32,0)</f>
        <v>88442586902243</v>
      </c>
      <c r="ER28" s="15">
        <f ca="1">EQ28*2-IF(EQ28*2&gt;=Info!$B$32,Info!$B$32,0)</f>
        <v>57569456290439</v>
      </c>
      <c r="ES28" s="15">
        <f ca="1">ER28*2-IF(ER28*2&gt;=Info!$B$32,Info!$B$32,0)</f>
        <v>115138912580878</v>
      </c>
      <c r="ET28" s="15">
        <f ca="1">ES28*2-IF(ES28*2&gt;=Info!$B$32,Info!$B$32,0)</f>
        <v>110962107647709</v>
      </c>
      <c r="EU28" s="15">
        <f ca="1">ET28*2-IF(ET28*2&gt;=Info!$B$32,Info!$B$32,0)</f>
        <v>102608497781371</v>
      </c>
      <c r="EV28" s="15">
        <f ca="1">EU28*2-IF(EU28*2&gt;=Info!$B$32,Info!$B$32,0)</f>
        <v>85901278048695</v>
      </c>
      <c r="EW28" s="15">
        <f ca="1">EV28*2-IF(EV28*2&gt;=Info!$B$32,Info!$B$32,0)</f>
        <v>52486838583343</v>
      </c>
      <c r="EX28" s="15">
        <f ca="1">EW28*2-IF(EW28*2&gt;=Info!$B$32,Info!$B$32,0)</f>
        <v>104973677166686</v>
      </c>
      <c r="EY28" s="15">
        <f ca="1">EX28*2-IF(EX28*2&gt;=Info!$B$32,Info!$B$32,0)</f>
        <v>90631636819325</v>
      </c>
      <c r="EZ28" s="15">
        <f ca="1">EY28*2-IF(EY28*2&gt;=Info!$B$32,Info!$B$32,0)</f>
        <v>61947556124603</v>
      </c>
      <c r="FA28" s="15">
        <f ca="1">EZ28*2-IF(EZ28*2&gt;=Info!$B$32,Info!$B$32,0)</f>
        <v>4579394735159</v>
      </c>
    </row>
    <row r="29" spans="1:157">
      <c r="A29" s="8">
        <v>26</v>
      </c>
      <c r="B29" s="8">
        <f t="shared" si="101"/>
        <v>67108864</v>
      </c>
      <c r="C29" s="8">
        <f ca="1">MOD(MOD(SUMPRODUCT(--ISODD(INT(C28/D$2:K$2)),D29:K29),Info!$B$32)+MOD(SUMPRODUCT(--ISODD(INT(C28/L$2:S$2)),L29:S29),Info!$B$32)+MOD(SUMPRODUCT(--ISODD(INT(C28/T$2:AA$2)),T29:AA29),Info!$B$32)+MOD(SUMPRODUCT(--ISODD(INT(C28/AB$2:AI$2)),AB29:AI29),Info!$B$32)+MOD(SUMPRODUCT(--ISODD(INT(C28/AJ$2:AQ$2)),AJ29:AQ29),Info!$B$32)+MOD(SUMPRODUCT(--ISODD(INT(C28/AR$2:AY$2)),AR29:AY29),Info!$B$32)+MOD(SUMPRODUCT(--ISODD(INT(C28/AZ$2:BA$2)),AZ29:BA29),Info!$B$32),Info!$B$32)</f>
        <v>97650763173074</v>
      </c>
      <c r="D29" s="15">
        <f t="shared" ca="1" si="102"/>
        <v>60704304966848</v>
      </c>
      <c r="E29" s="15">
        <f ca="1">D29*2-IF(D29*2&gt;=Info!$B$32,Info!$B$32,0)</f>
        <v>2092892419649</v>
      </c>
      <c r="F29" s="15">
        <f ca="1">E29*2-IF(E29*2&gt;=Info!$B$32,Info!$B$32,0)</f>
        <v>4185784839298</v>
      </c>
      <c r="G29" s="15">
        <f ca="1">F29*2-IF(F29*2&gt;=Info!$B$32,Info!$B$32,0)</f>
        <v>8371569678596</v>
      </c>
      <c r="H29" s="15">
        <f ca="1">G29*2-IF(G29*2&gt;=Info!$B$32,Info!$B$32,0)</f>
        <v>16743139357192</v>
      </c>
      <c r="I29" s="15">
        <f ca="1">H29*2-IF(H29*2&gt;=Info!$B$32,Info!$B$32,0)</f>
        <v>33486278714384</v>
      </c>
      <c r="J29" s="15">
        <f ca="1">I29*2-IF(I29*2&gt;=Info!$B$32,Info!$B$32,0)</f>
        <v>66972557428768</v>
      </c>
      <c r="K29" s="15">
        <f ca="1">J29*2-IF(J29*2&gt;=Info!$B$32,Info!$B$32,0)</f>
        <v>14629397343489</v>
      </c>
      <c r="L29" s="15">
        <f ca="1">K29*2-IF(K29*2&gt;=Info!$B$32,Info!$B$32,0)</f>
        <v>29258794686978</v>
      </c>
      <c r="M29" s="15">
        <f ca="1">L29*2-IF(L29*2&gt;=Info!$B$32,Info!$B$32,0)</f>
        <v>58517589373956</v>
      </c>
      <c r="N29" s="15">
        <f ca="1">M29*2-IF(M29*2&gt;=Info!$B$32,Info!$B$32,0)</f>
        <v>117035178747912</v>
      </c>
      <c r="O29" s="15">
        <f ca="1">N29*2-IF(N29*2&gt;=Info!$B$32,Info!$B$32,0)</f>
        <v>114754639981777</v>
      </c>
      <c r="P29" s="15">
        <f ca="1">O29*2-IF(O29*2&gt;=Info!$B$32,Info!$B$32,0)</f>
        <v>110193562449507</v>
      </c>
      <c r="Q29" s="15">
        <f ca="1">P29*2-IF(P29*2&gt;=Info!$B$32,Info!$B$32,0)</f>
        <v>101071407384967</v>
      </c>
      <c r="R29" s="15">
        <f ca="1">Q29*2-IF(Q29*2&gt;=Info!$B$32,Info!$B$32,0)</f>
        <v>82827097255887</v>
      </c>
      <c r="S29" s="15">
        <f ca="1">R29*2-IF(R29*2&gt;=Info!$B$32,Info!$B$32,0)</f>
        <v>46338476997727</v>
      </c>
      <c r="T29" s="15">
        <f ca="1">S29*2-IF(S29*2&gt;=Info!$B$32,Info!$B$32,0)</f>
        <v>92676953995454</v>
      </c>
      <c r="U29" s="15">
        <f ca="1">T29*2-IF(T29*2&gt;=Info!$B$32,Info!$B$32,0)</f>
        <v>66038190476861</v>
      </c>
      <c r="V29" s="15">
        <f ca="1">U29*2-IF(U29*2&gt;=Info!$B$32,Info!$B$32,0)</f>
        <v>12760663439675</v>
      </c>
      <c r="W29" s="15">
        <f ca="1">V29*2-IF(V29*2&gt;=Info!$B$32,Info!$B$32,0)</f>
        <v>25521326879350</v>
      </c>
      <c r="X29" s="15">
        <f ca="1">W29*2-IF(W29*2&gt;=Info!$B$32,Info!$B$32,0)</f>
        <v>51042653758700</v>
      </c>
      <c r="Y29" s="15">
        <f ca="1">X29*2-IF(X29*2&gt;=Info!$B$32,Info!$B$32,0)</f>
        <v>102085307517400</v>
      </c>
      <c r="Z29" s="15">
        <f ca="1">Y29*2-IF(Y29*2&gt;=Info!$B$32,Info!$B$32,0)</f>
        <v>84854897520753</v>
      </c>
      <c r="AA29" s="15">
        <f ca="1">Z29*2-IF(Z29*2&gt;=Info!$B$32,Info!$B$32,0)</f>
        <v>50394077527459</v>
      </c>
      <c r="AB29" s="15">
        <f ca="1">AA29*2-IF(AA29*2&gt;=Info!$B$32,Info!$B$32,0)</f>
        <v>100788155054918</v>
      </c>
      <c r="AC29" s="15">
        <f ca="1">AB29*2-IF(AB29*2&gt;=Info!$B$32,Info!$B$32,0)</f>
        <v>82260592595789</v>
      </c>
      <c r="AD29" s="15">
        <f ca="1">AC29*2-IF(AC29*2&gt;=Info!$B$32,Info!$B$32,0)</f>
        <v>45205467677531</v>
      </c>
      <c r="AE29" s="15">
        <f ca="1">AD29*2-IF(AD29*2&gt;=Info!$B$32,Info!$B$32,0)</f>
        <v>90410935355062</v>
      </c>
      <c r="AF29" s="15">
        <f ca="1">AE29*2-IF(AE29*2&gt;=Info!$B$32,Info!$B$32,0)</f>
        <v>61506153196077</v>
      </c>
      <c r="AG29" s="15">
        <f ca="1">AF29*2-IF(AF29*2&gt;=Info!$B$32,Info!$B$32,0)</f>
        <v>3696588878107</v>
      </c>
      <c r="AH29" s="15">
        <f ca="1">AG29*2-IF(AG29*2&gt;=Info!$B$32,Info!$B$32,0)</f>
        <v>7393177756214</v>
      </c>
      <c r="AI29" s="15">
        <f ca="1">AH29*2-IF(AH29*2&gt;=Info!$B$32,Info!$B$32,0)</f>
        <v>14786355512428</v>
      </c>
      <c r="AJ29" s="15">
        <f ca="1">AI29*2-IF(AI29*2&gt;=Info!$B$32,Info!$B$32,0)</f>
        <v>29572711024856</v>
      </c>
      <c r="AK29" s="15">
        <f ca="1">AJ29*2-IF(AJ29*2&gt;=Info!$B$32,Info!$B$32,0)</f>
        <v>59145422049712</v>
      </c>
      <c r="AL29" s="15">
        <f ca="1">AK29*2-IF(AK29*2&gt;=Info!$B$32,Info!$B$32,0)</f>
        <v>118290844099424</v>
      </c>
      <c r="AM29" s="15">
        <f ca="1">AL29*2-IF(AL29*2&gt;=Info!$B$32,Info!$B$32,0)</f>
        <v>117265970684801</v>
      </c>
      <c r="AN29" s="15">
        <f ca="1">AM29*2-IF(AM29*2&gt;=Info!$B$32,Info!$B$32,0)</f>
        <v>115216223855555</v>
      </c>
      <c r="AO29" s="15">
        <f ca="1">AN29*2-IF(AN29*2&gt;=Info!$B$32,Info!$B$32,0)</f>
        <v>111116730197063</v>
      </c>
      <c r="AP29" s="15">
        <f ca="1">AO29*2-IF(AO29*2&gt;=Info!$B$32,Info!$B$32,0)</f>
        <v>102917742880079</v>
      </c>
      <c r="AQ29" s="15">
        <f ca="1">AP29*2-IF(AP29*2&gt;=Info!$B$32,Info!$B$32,0)</f>
        <v>86519768246111</v>
      </c>
      <c r="AR29" s="15">
        <f ca="1">AQ29*2-IF(AQ29*2&gt;=Info!$B$32,Info!$B$32,0)</f>
        <v>53723818978175</v>
      </c>
      <c r="AS29" s="15">
        <f ca="1">AR29*2-IF(AR29*2&gt;=Info!$B$32,Info!$B$32,0)</f>
        <v>107447637956350</v>
      </c>
      <c r="AT29" s="15">
        <f ca="1">AS29*2-IF(AS29*2&gt;=Info!$B$32,Info!$B$32,0)</f>
        <v>95579558398653</v>
      </c>
      <c r="AU29" s="15">
        <f ca="1">AT29*2-IF(AT29*2&gt;=Info!$B$32,Info!$B$32,0)</f>
        <v>71843399283259</v>
      </c>
      <c r="AV29" s="15">
        <f ca="1">AU29*2-IF(AU29*2&gt;=Info!$B$32,Info!$B$32,0)</f>
        <v>24371081052471</v>
      </c>
      <c r="AW29" s="15">
        <f ca="1">AV29*2-IF(AV29*2&gt;=Info!$B$32,Info!$B$32,0)</f>
        <v>48742162104942</v>
      </c>
      <c r="AX29" s="15">
        <f ca="1">AW29*2-IF(AW29*2&gt;=Info!$B$32,Info!$B$32,0)</f>
        <v>97484324209884</v>
      </c>
      <c r="AY29" s="15">
        <f ca="1">AX29*2-IF(AX29*2&gt;=Info!$B$32,Info!$B$32,0)</f>
        <v>75652930905721</v>
      </c>
      <c r="AZ29" s="15">
        <f ca="1">AY29*2-IF(AY29*2&gt;=Info!$B$32,Info!$B$32,0)</f>
        <v>31990144297395</v>
      </c>
      <c r="BA29" s="15">
        <f ca="1">AZ29*2-IF(AZ29*2&gt;=Info!$B$32,Info!$B$32,0)</f>
        <v>63980288594790</v>
      </c>
      <c r="BB29" s="8">
        <f ca="1">MOD(MOD(SUMPRODUCT(--ISODD(INT(BB28/BC$2:BJ$2)),BC29:BJ29),Info!$B$32)+MOD(SUMPRODUCT(--ISODD(INT(BB28/BK$2:BR$2)),BK29:BR29),Info!$B$32)+MOD(SUMPRODUCT(--ISODD(INT(BB28/BS$2:BZ$2)),BS29:BZ29),Info!$B$32)+MOD(SUMPRODUCT(--ISODD(INT(BB28/CA$2:CH$2)),CA29:CH29),Info!$B$32)+MOD(SUMPRODUCT(--ISODD(INT(BB28/CI$2:CP$2)),CI29:CP29),Info!$B$32)+MOD(SUMPRODUCT(--ISODD(INT(BB28/CQ$2:CX$2)),CQ29:CX29),Info!$B$32)+MOD(SUMPRODUCT(--ISODD(INT(BB28/CY$2:CZ$2)),CY29:CZ29),Info!$B$32),Info!$B$32)</f>
        <v>92158323945281</v>
      </c>
      <c r="BC29" s="15">
        <f t="shared" ca="1" si="103"/>
        <v>60704304966847</v>
      </c>
      <c r="BD29" s="15">
        <f ca="1">BC29*2-IF(BC29*2&gt;=Info!$B$32,Info!$B$32,0)</f>
        <v>2092892419647</v>
      </c>
      <c r="BE29" s="15">
        <f ca="1">BD29*2-IF(BD29*2&gt;=Info!$B$32,Info!$B$32,0)</f>
        <v>4185784839294</v>
      </c>
      <c r="BF29" s="15">
        <f ca="1">BE29*2-IF(BE29*2&gt;=Info!$B$32,Info!$B$32,0)</f>
        <v>8371569678588</v>
      </c>
      <c r="BG29" s="15">
        <f ca="1">BF29*2-IF(BF29*2&gt;=Info!$B$32,Info!$B$32,0)</f>
        <v>16743139357176</v>
      </c>
      <c r="BH29" s="15">
        <f ca="1">BG29*2-IF(BG29*2&gt;=Info!$B$32,Info!$B$32,0)</f>
        <v>33486278714352</v>
      </c>
      <c r="BI29" s="15">
        <f ca="1">BH29*2-IF(BH29*2&gt;=Info!$B$32,Info!$B$32,0)</f>
        <v>66972557428704</v>
      </c>
      <c r="BJ29" s="15">
        <f ca="1">BI29*2-IF(BI29*2&gt;=Info!$B$32,Info!$B$32,0)</f>
        <v>14629397343361</v>
      </c>
      <c r="BK29" s="15">
        <f ca="1">BJ29*2-IF(BJ29*2&gt;=Info!$B$32,Info!$B$32,0)</f>
        <v>29258794686722</v>
      </c>
      <c r="BL29" s="15">
        <f ca="1">BK29*2-IF(BK29*2&gt;=Info!$B$32,Info!$B$32,0)</f>
        <v>58517589373444</v>
      </c>
      <c r="BM29" s="15">
        <f ca="1">BL29*2-IF(BL29*2&gt;=Info!$B$32,Info!$B$32,0)</f>
        <v>117035178746888</v>
      </c>
      <c r="BN29" s="15">
        <f ca="1">BM29*2-IF(BM29*2&gt;=Info!$B$32,Info!$B$32,0)</f>
        <v>114754639979729</v>
      </c>
      <c r="BO29" s="15">
        <f ca="1">BN29*2-IF(BN29*2&gt;=Info!$B$32,Info!$B$32,0)</f>
        <v>110193562445411</v>
      </c>
      <c r="BP29" s="15">
        <f ca="1">BO29*2-IF(BO29*2&gt;=Info!$B$32,Info!$B$32,0)</f>
        <v>101071407376775</v>
      </c>
      <c r="BQ29" s="15">
        <f ca="1">BP29*2-IF(BP29*2&gt;=Info!$B$32,Info!$B$32,0)</f>
        <v>82827097239503</v>
      </c>
      <c r="BR29" s="15">
        <f ca="1">BQ29*2-IF(BQ29*2&gt;=Info!$B$32,Info!$B$32,0)</f>
        <v>46338476964959</v>
      </c>
      <c r="BS29" s="15">
        <f ca="1">BR29*2-IF(BR29*2&gt;=Info!$B$32,Info!$B$32,0)</f>
        <v>92676953929918</v>
      </c>
      <c r="BT29" s="15">
        <f ca="1">BS29*2-IF(BS29*2&gt;=Info!$B$32,Info!$B$32,0)</f>
        <v>66038190345789</v>
      </c>
      <c r="BU29" s="15">
        <f ca="1">BT29*2-IF(BT29*2&gt;=Info!$B$32,Info!$B$32,0)</f>
        <v>12760663177531</v>
      </c>
      <c r="BV29" s="15">
        <f ca="1">BU29*2-IF(BU29*2&gt;=Info!$B$32,Info!$B$32,0)</f>
        <v>25521326355062</v>
      </c>
      <c r="BW29" s="15">
        <f ca="1">BV29*2-IF(BV29*2&gt;=Info!$B$32,Info!$B$32,0)</f>
        <v>51042652710124</v>
      </c>
      <c r="BX29" s="15">
        <f ca="1">BW29*2-IF(BW29*2&gt;=Info!$B$32,Info!$B$32,0)</f>
        <v>102085305420248</v>
      </c>
      <c r="BY29" s="15">
        <f ca="1">BX29*2-IF(BX29*2&gt;=Info!$B$32,Info!$B$32,0)</f>
        <v>84854893326449</v>
      </c>
      <c r="BZ29" s="15">
        <f ca="1">BY29*2-IF(BY29*2&gt;=Info!$B$32,Info!$B$32,0)</f>
        <v>50394069138851</v>
      </c>
      <c r="CA29" s="15">
        <f ca="1">BZ29*2-IF(BZ29*2&gt;=Info!$B$32,Info!$B$32,0)</f>
        <v>100788138277702</v>
      </c>
      <c r="CB29" s="15">
        <f ca="1">CA29*2-IF(CA29*2&gt;=Info!$B$32,Info!$B$32,0)</f>
        <v>82260559041357</v>
      </c>
      <c r="CC29" s="15">
        <f ca="1">CB29*2-IF(CB29*2&gt;=Info!$B$32,Info!$B$32,0)</f>
        <v>45205400568667</v>
      </c>
      <c r="CD29" s="15">
        <f ca="1">CC29*2-IF(CC29*2&gt;=Info!$B$32,Info!$B$32,0)</f>
        <v>90410801137334</v>
      </c>
      <c r="CE29" s="15">
        <f ca="1">CD29*2-IF(CD29*2&gt;=Info!$B$32,Info!$B$32,0)</f>
        <v>61505884760621</v>
      </c>
      <c r="CF29" s="15">
        <f ca="1">CE29*2-IF(CE29*2&gt;=Info!$B$32,Info!$B$32,0)</f>
        <v>3696052007195</v>
      </c>
      <c r="CG29" s="15">
        <f ca="1">CF29*2-IF(CF29*2&gt;=Info!$B$32,Info!$B$32,0)</f>
        <v>7392104014390</v>
      </c>
      <c r="CH29" s="15">
        <f ca="1">CG29*2-IF(CG29*2&gt;=Info!$B$32,Info!$B$32,0)</f>
        <v>14784208028780</v>
      </c>
      <c r="CI29" s="15">
        <f ca="1">CH29*2-IF(CH29*2&gt;=Info!$B$32,Info!$B$32,0)</f>
        <v>29568416057560</v>
      </c>
      <c r="CJ29" s="15">
        <f ca="1">CI29*2-IF(CI29*2&gt;=Info!$B$32,Info!$B$32,0)</f>
        <v>59136832115120</v>
      </c>
      <c r="CK29" s="15">
        <f ca="1">CJ29*2-IF(CJ29*2&gt;=Info!$B$32,Info!$B$32,0)</f>
        <v>118273664230240</v>
      </c>
      <c r="CL29" s="15">
        <f ca="1">CK29*2-IF(CK29*2&gt;=Info!$B$32,Info!$B$32,0)</f>
        <v>117231610946433</v>
      </c>
      <c r="CM29" s="15">
        <f ca="1">CL29*2-IF(CL29*2&gt;=Info!$B$32,Info!$B$32,0)</f>
        <v>115147504378819</v>
      </c>
      <c r="CN29" s="15">
        <f ca="1">CM29*2-IF(CM29*2&gt;=Info!$B$32,Info!$B$32,0)</f>
        <v>110979291243591</v>
      </c>
      <c r="CO29" s="15">
        <f ca="1">CN29*2-IF(CN29*2&gt;=Info!$B$32,Info!$B$32,0)</f>
        <v>102642864973135</v>
      </c>
      <c r="CP29" s="15">
        <f ca="1">CO29*2-IF(CO29*2&gt;=Info!$B$32,Info!$B$32,0)</f>
        <v>85970012432223</v>
      </c>
      <c r="CQ29" s="15">
        <f ca="1">CP29*2-IF(CP29*2&gt;=Info!$B$32,Info!$B$32,0)</f>
        <v>52624307350399</v>
      </c>
      <c r="CR29" s="15">
        <f ca="1">CQ29*2-IF(CQ29*2&gt;=Info!$B$32,Info!$B$32,0)</f>
        <v>105248614700798</v>
      </c>
      <c r="CS29" s="15">
        <f ca="1">CR29*2-IF(CR29*2&gt;=Info!$B$32,Info!$B$32,0)</f>
        <v>91181511887549</v>
      </c>
      <c r="CT29" s="15">
        <f ca="1">CS29*2-IF(CS29*2&gt;=Info!$B$32,Info!$B$32,0)</f>
        <v>63047306261051</v>
      </c>
      <c r="CU29" s="15">
        <f ca="1">CT29*2-IF(CT29*2&gt;=Info!$B$32,Info!$B$32,0)</f>
        <v>6778895008055</v>
      </c>
      <c r="CV29" s="15">
        <f ca="1">CU29*2-IF(CU29*2&gt;=Info!$B$32,Info!$B$32,0)</f>
        <v>13557790016110</v>
      </c>
      <c r="CW29" s="15">
        <f ca="1">CV29*2-IF(CV29*2&gt;=Info!$B$32,Info!$B$32,0)</f>
        <v>27115580032220</v>
      </c>
      <c r="CX29" s="15">
        <f ca="1">CW29*2-IF(CW29*2&gt;=Info!$B$32,Info!$B$32,0)</f>
        <v>54231160064440</v>
      </c>
      <c r="CY29" s="15">
        <f ca="1">CX29*2-IF(CX29*2&gt;=Info!$B$32,Info!$B$32,0)</f>
        <v>108462320128880</v>
      </c>
      <c r="CZ29" s="15">
        <f ca="1">CY29*2-IF(CY29*2&gt;=Info!$B$32,Info!$B$32,0)</f>
        <v>97608922743713</v>
      </c>
      <c r="DA29" s="8">
        <f t="shared" si="104"/>
        <v>1516067</v>
      </c>
      <c r="DB29" s="8">
        <f ca="1">IF(ISODD(DA29),MOD(DB28+MOD(SUMPRODUCT(--ISODD(INT(C29/DD$2:DK$2)),DD29:DK29),Info!$B$32)+MOD(SUMPRODUCT(--ISODD(INT(C29/DL$2:DS$2)),DL29:DS29),Info!$B$32)+MOD(SUMPRODUCT(--ISODD(INT(C29/DT$2:EA$2)),DT29:EA29),Info!$B$32)+MOD(SUMPRODUCT(--ISODD(INT(C29/EB$2:EI$2)),EB29:EI29),Info!$B$32)+MOD(SUMPRODUCT(--ISODD(INT(C29/EJ$2:EQ$2)),EJ29:EQ29),Info!$B$32)+MOD(SUMPRODUCT(--ISODD(INT(C29/ER$2:EY$2)),ER29:EY29),Info!$B$32)+MOD(SUMPRODUCT(--ISODD(INT(C29/EZ$2:FA$2)),EZ29:FA29),Info!$B$32),Info!$B$32),DB28)</f>
        <v>10391971353878</v>
      </c>
      <c r="DC29" s="8">
        <f ca="1">IF(ISODD(DA29),MOD(MOD(SUMPRODUCT(--ISODD(INT(BB29/DD$2:DK$2)),DD29:DK29),Info!$B$32)+MOD(SUMPRODUCT(--ISODD(INT(BB29/DL$2:DS$2)),DL29:DS29),Info!$B$32)+MOD(SUMPRODUCT(--ISODD(INT(BB29/DT$2:EA$2)),DT29:EA29),Info!$B$32)+MOD(SUMPRODUCT(--ISODD(INT(BB29/EB$2:EI$2)),EB29:EI29),Info!$B$32)+MOD(SUMPRODUCT(--ISODD(INT(BB29/EJ$2:EQ$2)),EJ29:EQ29),Info!$B$32)+MOD(SUMPRODUCT(--ISODD(INT(BB29/ER$2:EY$2)),ER29:EY29),Info!$B$32)+MOD(SUMPRODUCT(--ISODD(INT(BB29/EZ$2:FA$2)),EZ29:FA29),Info!$B$32),Info!$B$32),DC28)</f>
        <v>18926084377505</v>
      </c>
      <c r="DD29" s="15">
        <f t="shared" ca="1" si="100"/>
        <v>42853718963938</v>
      </c>
      <c r="DE29" s="15">
        <f ca="1">DD29*2-IF(DD29*2&gt;=Info!$B$32,Info!$B$32,0)</f>
        <v>85707437927876</v>
      </c>
      <c r="DF29" s="15">
        <f ca="1">DE29*2-IF(DE29*2&gt;=Info!$B$32,Info!$B$32,0)</f>
        <v>52099158341705</v>
      </c>
      <c r="DG29" s="15">
        <f ca="1">DF29*2-IF(DF29*2&gt;=Info!$B$32,Info!$B$32,0)</f>
        <v>104198316683410</v>
      </c>
      <c r="DH29" s="15">
        <f ca="1">DG29*2-IF(DG29*2&gt;=Info!$B$32,Info!$B$32,0)</f>
        <v>89080915852773</v>
      </c>
      <c r="DI29" s="15">
        <f ca="1">DH29*2-IF(DH29*2&gt;=Info!$B$32,Info!$B$32,0)</f>
        <v>58846114191499</v>
      </c>
      <c r="DJ29" s="15">
        <f ca="1">DI29*2-IF(DI29*2&gt;=Info!$B$32,Info!$B$32,0)</f>
        <v>117692228382998</v>
      </c>
      <c r="DK29" s="15">
        <f ca="1">DJ29*2-IF(DJ29*2&gt;=Info!$B$32,Info!$B$32,0)</f>
        <v>116068739251949</v>
      </c>
      <c r="DL29" s="15">
        <f ca="1">DK29*2-IF(DK29*2&gt;=Info!$B$32,Info!$B$32,0)</f>
        <v>112821760989851</v>
      </c>
      <c r="DM29" s="15">
        <f ca="1">DL29*2-IF(DL29*2&gt;=Info!$B$32,Info!$B$32,0)</f>
        <v>106327804465655</v>
      </c>
      <c r="DN29" s="15">
        <f ca="1">DM29*2-IF(DM29*2&gt;=Info!$B$32,Info!$B$32,0)</f>
        <v>93339891417263</v>
      </c>
      <c r="DO29" s="15">
        <f ca="1">DN29*2-IF(DN29*2&gt;=Info!$B$32,Info!$B$32,0)</f>
        <v>67364065320479</v>
      </c>
      <c r="DP29" s="15">
        <f ca="1">DO29*2-IF(DO29*2&gt;=Info!$B$32,Info!$B$32,0)</f>
        <v>15412413126911</v>
      </c>
      <c r="DQ29" s="15">
        <f ca="1">DP29*2-IF(DP29*2&gt;=Info!$B$32,Info!$B$32,0)</f>
        <v>30824826253822</v>
      </c>
      <c r="DR29" s="15">
        <f ca="1">DQ29*2-IF(DQ29*2&gt;=Info!$B$32,Info!$B$32,0)</f>
        <v>61649652507644</v>
      </c>
      <c r="DS29" s="15">
        <f ca="1">DR29*2-IF(DR29*2&gt;=Info!$B$32,Info!$B$32,0)</f>
        <v>3983587501241</v>
      </c>
      <c r="DT29" s="15">
        <f ca="1">DS29*2-IF(DS29*2&gt;=Info!$B$32,Info!$B$32,0)</f>
        <v>7967175002482</v>
      </c>
      <c r="DU29" s="15">
        <f ca="1">DT29*2-IF(DT29*2&gt;=Info!$B$32,Info!$B$32,0)</f>
        <v>15934350004964</v>
      </c>
      <c r="DV29" s="15">
        <f ca="1">DU29*2-IF(DU29*2&gt;=Info!$B$32,Info!$B$32,0)</f>
        <v>31868700009928</v>
      </c>
      <c r="DW29" s="15">
        <f ca="1">DV29*2-IF(DV29*2&gt;=Info!$B$32,Info!$B$32,0)</f>
        <v>63737400019856</v>
      </c>
      <c r="DX29" s="15">
        <f ca="1">DW29*2-IF(DW29*2&gt;=Info!$B$32,Info!$B$32,0)</f>
        <v>8159082525665</v>
      </c>
      <c r="DY29" s="15">
        <f ca="1">DX29*2-IF(DX29*2&gt;=Info!$B$32,Info!$B$32,0)</f>
        <v>16318165051330</v>
      </c>
      <c r="DZ29" s="15">
        <f ca="1">DY29*2-IF(DY29*2&gt;=Info!$B$32,Info!$B$32,0)</f>
        <v>32636330102660</v>
      </c>
      <c r="EA29" s="15">
        <f ca="1">DZ29*2-IF(DZ29*2&gt;=Info!$B$32,Info!$B$32,0)</f>
        <v>65272660205320</v>
      </c>
      <c r="EB29" s="15">
        <f ca="1">EA29*2-IF(EA29*2&gt;=Info!$B$32,Info!$B$32,0)</f>
        <v>11229602896593</v>
      </c>
      <c r="EC29" s="15">
        <f ca="1">EB29*2-IF(EB29*2&gt;=Info!$B$32,Info!$B$32,0)</f>
        <v>22459205793186</v>
      </c>
      <c r="ED29" s="15">
        <f ca="1">EC29*2-IF(EC29*2&gt;=Info!$B$32,Info!$B$32,0)</f>
        <v>44918411586372</v>
      </c>
      <c r="EE29" s="15">
        <f ca="1">ED29*2-IF(ED29*2&gt;=Info!$B$32,Info!$B$32,0)</f>
        <v>89836823172744</v>
      </c>
      <c r="EF29" s="15">
        <f ca="1">EE29*2-IF(EE29*2&gt;=Info!$B$32,Info!$B$32,0)</f>
        <v>60357928831441</v>
      </c>
      <c r="EG29" s="15">
        <f ca="1">EF29*2-IF(EF29*2&gt;=Info!$B$32,Info!$B$32,0)</f>
        <v>1400140148835</v>
      </c>
      <c r="EH29" s="15">
        <f ca="1">EG29*2-IF(EG29*2&gt;=Info!$B$32,Info!$B$32,0)</f>
        <v>2800280297670</v>
      </c>
      <c r="EI29" s="15">
        <f ca="1">EH29*2-IF(EH29*2&gt;=Info!$B$32,Info!$B$32,0)</f>
        <v>5600560595340</v>
      </c>
      <c r="EJ29" s="15">
        <f ca="1">EI29*2-IF(EI29*2&gt;=Info!$B$32,Info!$B$32,0)</f>
        <v>11201121190680</v>
      </c>
      <c r="EK29" s="15">
        <f ca="1">EJ29*2-IF(EJ29*2&gt;=Info!$B$32,Info!$B$32,0)</f>
        <v>22402242381360</v>
      </c>
      <c r="EL29" s="15">
        <f ca="1">EK29*2-IF(EK29*2&gt;=Info!$B$32,Info!$B$32,0)</f>
        <v>44804484762720</v>
      </c>
      <c r="EM29" s="15">
        <f ca="1">EL29*2-IF(EL29*2&gt;=Info!$B$32,Info!$B$32,0)</f>
        <v>89608969525440</v>
      </c>
      <c r="EN29" s="15">
        <f ca="1">EM29*2-IF(EM29*2&gt;=Info!$B$32,Info!$B$32,0)</f>
        <v>59902221536833</v>
      </c>
      <c r="EO29" s="15">
        <f ca="1">EN29*2-IF(EN29*2&gt;=Info!$B$32,Info!$B$32,0)</f>
        <v>488725559619</v>
      </c>
      <c r="EP29" s="15">
        <f ca="1">EO29*2-IF(EO29*2&gt;=Info!$B$32,Info!$B$32,0)</f>
        <v>977451119238</v>
      </c>
      <c r="EQ29" s="15">
        <f ca="1">EP29*2-IF(EP29*2&gt;=Info!$B$32,Info!$B$32,0)</f>
        <v>1954902238476</v>
      </c>
      <c r="ER29" s="15">
        <f ca="1">EQ29*2-IF(EQ29*2&gt;=Info!$B$32,Info!$B$32,0)</f>
        <v>3909804476952</v>
      </c>
      <c r="ES29" s="15">
        <f ca="1">ER29*2-IF(ER29*2&gt;=Info!$B$32,Info!$B$32,0)</f>
        <v>7819608953904</v>
      </c>
      <c r="ET29" s="15">
        <f ca="1">ES29*2-IF(ES29*2&gt;=Info!$B$32,Info!$B$32,0)</f>
        <v>15639217907808</v>
      </c>
      <c r="EU29" s="15">
        <f ca="1">ET29*2-IF(ET29*2&gt;=Info!$B$32,Info!$B$32,0)</f>
        <v>31278435815616</v>
      </c>
      <c r="EV29" s="15">
        <f ca="1">EU29*2-IF(EU29*2&gt;=Info!$B$32,Info!$B$32,0)</f>
        <v>62556871631232</v>
      </c>
      <c r="EW29" s="15">
        <f ca="1">EV29*2-IF(EV29*2&gt;=Info!$B$32,Info!$B$32,0)</f>
        <v>5798025748417</v>
      </c>
      <c r="EX29" s="15">
        <f ca="1">EW29*2-IF(EW29*2&gt;=Info!$B$32,Info!$B$32,0)</f>
        <v>11596051496834</v>
      </c>
      <c r="EY29" s="15">
        <f ca="1">EX29*2-IF(EX29*2&gt;=Info!$B$32,Info!$B$32,0)</f>
        <v>23192102993668</v>
      </c>
      <c r="EZ29" s="15">
        <f ca="1">EY29*2-IF(EY29*2&gt;=Info!$B$32,Info!$B$32,0)</f>
        <v>46384205987336</v>
      </c>
      <c r="FA29" s="15">
        <f ca="1">EZ29*2-IF(EZ29*2&gt;=Info!$B$32,Info!$B$32,0)</f>
        <v>92768411974672</v>
      </c>
    </row>
    <row r="30" spans="1:157">
      <c r="A30" s="8">
        <v>27</v>
      </c>
      <c r="B30" s="8">
        <f t="shared" si="101"/>
        <v>134217728</v>
      </c>
      <c r="C30" s="8">
        <f ca="1">MOD(MOD(SUMPRODUCT(--ISODD(INT(C29/D$2:K$2)),D30:K30),Info!$B$32)+MOD(SUMPRODUCT(--ISODD(INT(C29/L$2:S$2)),L30:S30),Info!$B$32)+MOD(SUMPRODUCT(--ISODD(INT(C29/T$2:AA$2)),T30:AA30),Info!$B$32)+MOD(SUMPRODUCT(--ISODD(INT(C29/AB$2:AI$2)),AB30:AI30),Info!$B$32)+MOD(SUMPRODUCT(--ISODD(INT(C29/AJ$2:AQ$2)),AJ30:AQ30),Info!$B$32)+MOD(SUMPRODUCT(--ISODD(INT(C29/AR$2:AY$2)),AR30:AY30),Info!$B$32)+MOD(SUMPRODUCT(--ISODD(INT(C29/AZ$2:BA$2)),AZ30:BA30),Info!$B$32),Info!$B$32)</f>
        <v>94072783066134</v>
      </c>
      <c r="D30" s="15">
        <f t="shared" ca="1" si="102"/>
        <v>92158323945282</v>
      </c>
      <c r="E30" s="15">
        <f ca="1">D30*2-IF(D30*2&gt;=Info!$B$32,Info!$B$32,0)</f>
        <v>65000930376517</v>
      </c>
      <c r="F30" s="15">
        <f ca="1">E30*2-IF(E30*2&gt;=Info!$B$32,Info!$B$32,0)</f>
        <v>10686143238987</v>
      </c>
      <c r="G30" s="15">
        <f ca="1">F30*2-IF(F30*2&gt;=Info!$B$32,Info!$B$32,0)</f>
        <v>21372286477974</v>
      </c>
      <c r="H30" s="15">
        <f ca="1">G30*2-IF(G30*2&gt;=Info!$B$32,Info!$B$32,0)</f>
        <v>42744572955948</v>
      </c>
      <c r="I30" s="15">
        <f ca="1">H30*2-IF(H30*2&gt;=Info!$B$32,Info!$B$32,0)</f>
        <v>85489145911896</v>
      </c>
      <c r="J30" s="15">
        <f ca="1">I30*2-IF(I30*2&gt;=Info!$B$32,Info!$B$32,0)</f>
        <v>51662574309745</v>
      </c>
      <c r="K30" s="15">
        <f ca="1">J30*2-IF(J30*2&gt;=Info!$B$32,Info!$B$32,0)</f>
        <v>103325148619490</v>
      </c>
      <c r="L30" s="15">
        <f ca="1">K30*2-IF(K30*2&gt;=Info!$B$32,Info!$B$32,0)</f>
        <v>87334579724933</v>
      </c>
      <c r="M30" s="15">
        <f ca="1">L30*2-IF(L30*2&gt;=Info!$B$32,Info!$B$32,0)</f>
        <v>55353441935819</v>
      </c>
      <c r="N30" s="15">
        <f ca="1">M30*2-IF(M30*2&gt;=Info!$B$32,Info!$B$32,0)</f>
        <v>110706883871638</v>
      </c>
      <c r="O30" s="15">
        <f ca="1">N30*2-IF(N30*2&gt;=Info!$B$32,Info!$B$32,0)</f>
        <v>102098050229229</v>
      </c>
      <c r="P30" s="15">
        <f ca="1">O30*2-IF(O30*2&gt;=Info!$B$32,Info!$B$32,0)</f>
        <v>84880382944411</v>
      </c>
      <c r="Q30" s="15">
        <f ca="1">P30*2-IF(P30*2&gt;=Info!$B$32,Info!$B$32,0)</f>
        <v>50445048374775</v>
      </c>
      <c r="R30" s="15">
        <f ca="1">Q30*2-IF(Q30*2&gt;=Info!$B$32,Info!$B$32,0)</f>
        <v>100890096749550</v>
      </c>
      <c r="S30" s="15">
        <f ca="1">R30*2-IF(R30*2&gt;=Info!$B$32,Info!$B$32,0)</f>
        <v>82464475985053</v>
      </c>
      <c r="T30" s="15">
        <f ca="1">S30*2-IF(S30*2&gt;=Info!$B$32,Info!$B$32,0)</f>
        <v>45613234456059</v>
      </c>
      <c r="U30" s="15">
        <f ca="1">T30*2-IF(T30*2&gt;=Info!$B$32,Info!$B$32,0)</f>
        <v>91226468912118</v>
      </c>
      <c r="V30" s="15">
        <f ca="1">U30*2-IF(U30*2&gt;=Info!$B$32,Info!$B$32,0)</f>
        <v>63137220310189</v>
      </c>
      <c r="W30" s="15">
        <f ca="1">V30*2-IF(V30*2&gt;=Info!$B$32,Info!$B$32,0)</f>
        <v>6958723106331</v>
      </c>
      <c r="X30" s="15">
        <f ca="1">W30*2-IF(W30*2&gt;=Info!$B$32,Info!$B$32,0)</f>
        <v>13917446212662</v>
      </c>
      <c r="Y30" s="15">
        <f ca="1">X30*2-IF(X30*2&gt;=Info!$B$32,Info!$B$32,0)</f>
        <v>27834892425324</v>
      </c>
      <c r="Z30" s="15">
        <f ca="1">Y30*2-IF(Y30*2&gt;=Info!$B$32,Info!$B$32,0)</f>
        <v>55669784850648</v>
      </c>
      <c r="AA30" s="15">
        <f ca="1">Z30*2-IF(Z30*2&gt;=Info!$B$32,Info!$B$32,0)</f>
        <v>111339569701296</v>
      </c>
      <c r="AB30" s="15">
        <f ca="1">AA30*2-IF(AA30*2&gt;=Info!$B$32,Info!$B$32,0)</f>
        <v>103363421888545</v>
      </c>
      <c r="AC30" s="15">
        <f ca="1">AB30*2-IF(AB30*2&gt;=Info!$B$32,Info!$B$32,0)</f>
        <v>87411126263043</v>
      </c>
      <c r="AD30" s="15">
        <f ca="1">AC30*2-IF(AC30*2&gt;=Info!$B$32,Info!$B$32,0)</f>
        <v>55506535012039</v>
      </c>
      <c r="AE30" s="15">
        <f ca="1">AD30*2-IF(AD30*2&gt;=Info!$B$32,Info!$B$32,0)</f>
        <v>111013070024078</v>
      </c>
      <c r="AF30" s="15">
        <f ca="1">AE30*2-IF(AE30*2&gt;=Info!$B$32,Info!$B$32,0)</f>
        <v>102710422534109</v>
      </c>
      <c r="AG30" s="15">
        <f ca="1">AF30*2-IF(AF30*2&gt;=Info!$B$32,Info!$B$32,0)</f>
        <v>86105127554171</v>
      </c>
      <c r="AH30" s="15">
        <f ca="1">AG30*2-IF(AG30*2&gt;=Info!$B$32,Info!$B$32,0)</f>
        <v>52894537594295</v>
      </c>
      <c r="AI30" s="15">
        <f ca="1">AH30*2-IF(AH30*2&gt;=Info!$B$32,Info!$B$32,0)</f>
        <v>105789075188590</v>
      </c>
      <c r="AJ30" s="15">
        <f ca="1">AI30*2-IF(AI30*2&gt;=Info!$B$32,Info!$B$32,0)</f>
        <v>92262432863133</v>
      </c>
      <c r="AK30" s="15">
        <f ca="1">AJ30*2-IF(AJ30*2&gt;=Info!$B$32,Info!$B$32,0)</f>
        <v>65209148212219</v>
      </c>
      <c r="AL30" s="15">
        <f ca="1">AK30*2-IF(AK30*2&gt;=Info!$B$32,Info!$B$32,0)</f>
        <v>11102578910391</v>
      </c>
      <c r="AM30" s="15">
        <f ca="1">AL30*2-IF(AL30*2&gt;=Info!$B$32,Info!$B$32,0)</f>
        <v>22205157820782</v>
      </c>
      <c r="AN30" s="15">
        <f ca="1">AM30*2-IF(AM30*2&gt;=Info!$B$32,Info!$B$32,0)</f>
        <v>44410315641564</v>
      </c>
      <c r="AO30" s="15">
        <f ca="1">AN30*2-IF(AN30*2&gt;=Info!$B$32,Info!$B$32,0)</f>
        <v>88820631283128</v>
      </c>
      <c r="AP30" s="15">
        <f ca="1">AO30*2-IF(AO30*2&gt;=Info!$B$32,Info!$B$32,0)</f>
        <v>58325545052209</v>
      </c>
      <c r="AQ30" s="15">
        <f ca="1">AP30*2-IF(AP30*2&gt;=Info!$B$32,Info!$B$32,0)</f>
        <v>116651090104418</v>
      </c>
      <c r="AR30" s="15">
        <f ca="1">AQ30*2-IF(AQ30*2&gt;=Info!$B$32,Info!$B$32,0)</f>
        <v>113986462694789</v>
      </c>
      <c r="AS30" s="15">
        <f ca="1">AR30*2-IF(AR30*2&gt;=Info!$B$32,Info!$B$32,0)</f>
        <v>108657207875531</v>
      </c>
      <c r="AT30" s="15">
        <f ca="1">AS30*2-IF(AS30*2&gt;=Info!$B$32,Info!$B$32,0)</f>
        <v>97998698237015</v>
      </c>
      <c r="AU30" s="15">
        <f ca="1">AT30*2-IF(AT30*2&gt;=Info!$B$32,Info!$B$32,0)</f>
        <v>76681678959983</v>
      </c>
      <c r="AV30" s="15">
        <f ca="1">AU30*2-IF(AU30*2&gt;=Info!$B$32,Info!$B$32,0)</f>
        <v>34047640405919</v>
      </c>
      <c r="AW30" s="15">
        <f ca="1">AV30*2-IF(AV30*2&gt;=Info!$B$32,Info!$B$32,0)</f>
        <v>68095280811838</v>
      </c>
      <c r="AX30" s="15">
        <f ca="1">AW30*2-IF(AW30*2&gt;=Info!$B$32,Info!$B$32,0)</f>
        <v>16874844109629</v>
      </c>
      <c r="AY30" s="15">
        <f ca="1">AX30*2-IF(AX30*2&gt;=Info!$B$32,Info!$B$32,0)</f>
        <v>33749688219258</v>
      </c>
      <c r="AZ30" s="15">
        <f ca="1">AY30*2-IF(AY30*2&gt;=Info!$B$32,Info!$B$32,0)</f>
        <v>67499376438516</v>
      </c>
      <c r="BA30" s="15">
        <f ca="1">AZ30*2-IF(AZ30*2&gt;=Info!$B$32,Info!$B$32,0)</f>
        <v>15683035362985</v>
      </c>
      <c r="BB30" s="8">
        <f ca="1">MOD(MOD(SUMPRODUCT(--ISODD(INT(BB29/BC$2:BJ$2)),BC30:BJ30),Info!$B$32)+MOD(SUMPRODUCT(--ISODD(INT(BB29/BK$2:BR$2)),BK30:BR30),Info!$B$32)+MOD(SUMPRODUCT(--ISODD(INT(BB29/BS$2:BZ$2)),BS30:BZ30),Info!$B$32)+MOD(SUMPRODUCT(--ISODD(INT(BB29/CA$2:CH$2)),CA30:CH30),Info!$B$32)+MOD(SUMPRODUCT(--ISODD(INT(BB29/CI$2:CP$2)),CI30:CP30),Info!$B$32)+MOD(SUMPRODUCT(--ISODD(INT(BB29/CQ$2:CX$2)),CQ30:CX30),Info!$B$32)+MOD(SUMPRODUCT(--ISODD(INT(BB29/CY$2:CZ$2)),CY30:CZ30),Info!$B$32),Info!$B$32)</f>
        <v>75547778894452</v>
      </c>
      <c r="BC30" s="15">
        <f t="shared" ca="1" si="103"/>
        <v>92158323945281</v>
      </c>
      <c r="BD30" s="15">
        <f ca="1">BC30*2-IF(BC30*2&gt;=Info!$B$32,Info!$B$32,0)</f>
        <v>65000930376515</v>
      </c>
      <c r="BE30" s="15">
        <f ca="1">BD30*2-IF(BD30*2&gt;=Info!$B$32,Info!$B$32,0)</f>
        <v>10686143238983</v>
      </c>
      <c r="BF30" s="15">
        <f ca="1">BE30*2-IF(BE30*2&gt;=Info!$B$32,Info!$B$32,0)</f>
        <v>21372286477966</v>
      </c>
      <c r="BG30" s="15">
        <f ca="1">BF30*2-IF(BF30*2&gt;=Info!$B$32,Info!$B$32,0)</f>
        <v>42744572955932</v>
      </c>
      <c r="BH30" s="15">
        <f ca="1">BG30*2-IF(BG30*2&gt;=Info!$B$32,Info!$B$32,0)</f>
        <v>85489145911864</v>
      </c>
      <c r="BI30" s="15">
        <f ca="1">BH30*2-IF(BH30*2&gt;=Info!$B$32,Info!$B$32,0)</f>
        <v>51662574309681</v>
      </c>
      <c r="BJ30" s="15">
        <f ca="1">BI30*2-IF(BI30*2&gt;=Info!$B$32,Info!$B$32,0)</f>
        <v>103325148619362</v>
      </c>
      <c r="BK30" s="15">
        <f ca="1">BJ30*2-IF(BJ30*2&gt;=Info!$B$32,Info!$B$32,0)</f>
        <v>87334579724677</v>
      </c>
      <c r="BL30" s="15">
        <f ca="1">BK30*2-IF(BK30*2&gt;=Info!$B$32,Info!$B$32,0)</f>
        <v>55353441935307</v>
      </c>
      <c r="BM30" s="15">
        <f ca="1">BL30*2-IF(BL30*2&gt;=Info!$B$32,Info!$B$32,0)</f>
        <v>110706883870614</v>
      </c>
      <c r="BN30" s="15">
        <f ca="1">BM30*2-IF(BM30*2&gt;=Info!$B$32,Info!$B$32,0)</f>
        <v>102098050227181</v>
      </c>
      <c r="BO30" s="15">
        <f ca="1">BN30*2-IF(BN30*2&gt;=Info!$B$32,Info!$B$32,0)</f>
        <v>84880382940315</v>
      </c>
      <c r="BP30" s="15">
        <f ca="1">BO30*2-IF(BO30*2&gt;=Info!$B$32,Info!$B$32,0)</f>
        <v>50445048366583</v>
      </c>
      <c r="BQ30" s="15">
        <f ca="1">BP30*2-IF(BP30*2&gt;=Info!$B$32,Info!$B$32,0)</f>
        <v>100890096733166</v>
      </c>
      <c r="BR30" s="15">
        <f ca="1">BQ30*2-IF(BQ30*2&gt;=Info!$B$32,Info!$B$32,0)</f>
        <v>82464475952285</v>
      </c>
      <c r="BS30" s="15">
        <f ca="1">BR30*2-IF(BR30*2&gt;=Info!$B$32,Info!$B$32,0)</f>
        <v>45613234390523</v>
      </c>
      <c r="BT30" s="15">
        <f ca="1">BS30*2-IF(BS30*2&gt;=Info!$B$32,Info!$B$32,0)</f>
        <v>91226468781046</v>
      </c>
      <c r="BU30" s="15">
        <f ca="1">BT30*2-IF(BT30*2&gt;=Info!$B$32,Info!$B$32,0)</f>
        <v>63137220048045</v>
      </c>
      <c r="BV30" s="15">
        <f ca="1">BU30*2-IF(BU30*2&gt;=Info!$B$32,Info!$B$32,0)</f>
        <v>6958722582043</v>
      </c>
      <c r="BW30" s="15">
        <f ca="1">BV30*2-IF(BV30*2&gt;=Info!$B$32,Info!$B$32,0)</f>
        <v>13917445164086</v>
      </c>
      <c r="BX30" s="15">
        <f ca="1">BW30*2-IF(BW30*2&gt;=Info!$B$32,Info!$B$32,0)</f>
        <v>27834890328172</v>
      </c>
      <c r="BY30" s="15">
        <f ca="1">BX30*2-IF(BX30*2&gt;=Info!$B$32,Info!$B$32,0)</f>
        <v>55669780656344</v>
      </c>
      <c r="BZ30" s="15">
        <f ca="1">BY30*2-IF(BY30*2&gt;=Info!$B$32,Info!$B$32,0)</f>
        <v>111339561312688</v>
      </c>
      <c r="CA30" s="15">
        <f ca="1">BZ30*2-IF(BZ30*2&gt;=Info!$B$32,Info!$B$32,0)</f>
        <v>103363405111329</v>
      </c>
      <c r="CB30" s="15">
        <f ca="1">CA30*2-IF(CA30*2&gt;=Info!$B$32,Info!$B$32,0)</f>
        <v>87411092708611</v>
      </c>
      <c r="CC30" s="15">
        <f ca="1">CB30*2-IF(CB30*2&gt;=Info!$B$32,Info!$B$32,0)</f>
        <v>55506467903175</v>
      </c>
      <c r="CD30" s="15">
        <f ca="1">CC30*2-IF(CC30*2&gt;=Info!$B$32,Info!$B$32,0)</f>
        <v>111012935806350</v>
      </c>
      <c r="CE30" s="15">
        <f ca="1">CD30*2-IF(CD30*2&gt;=Info!$B$32,Info!$B$32,0)</f>
        <v>102710154098653</v>
      </c>
      <c r="CF30" s="15">
        <f ca="1">CE30*2-IF(CE30*2&gt;=Info!$B$32,Info!$B$32,0)</f>
        <v>86104590683259</v>
      </c>
      <c r="CG30" s="15">
        <f ca="1">CF30*2-IF(CF30*2&gt;=Info!$B$32,Info!$B$32,0)</f>
        <v>52893463852471</v>
      </c>
      <c r="CH30" s="15">
        <f ca="1">CG30*2-IF(CG30*2&gt;=Info!$B$32,Info!$B$32,0)</f>
        <v>105786927704942</v>
      </c>
      <c r="CI30" s="15">
        <f ca="1">CH30*2-IF(CH30*2&gt;=Info!$B$32,Info!$B$32,0)</f>
        <v>92258137895837</v>
      </c>
      <c r="CJ30" s="15">
        <f ca="1">CI30*2-IF(CI30*2&gt;=Info!$B$32,Info!$B$32,0)</f>
        <v>65200558277627</v>
      </c>
      <c r="CK30" s="15">
        <f ca="1">CJ30*2-IF(CJ30*2&gt;=Info!$B$32,Info!$B$32,0)</f>
        <v>11085399041207</v>
      </c>
      <c r="CL30" s="15">
        <f ca="1">CK30*2-IF(CK30*2&gt;=Info!$B$32,Info!$B$32,0)</f>
        <v>22170798082414</v>
      </c>
      <c r="CM30" s="15">
        <f ca="1">CL30*2-IF(CL30*2&gt;=Info!$B$32,Info!$B$32,0)</f>
        <v>44341596164828</v>
      </c>
      <c r="CN30" s="15">
        <f ca="1">CM30*2-IF(CM30*2&gt;=Info!$B$32,Info!$B$32,0)</f>
        <v>88683192329656</v>
      </c>
      <c r="CO30" s="15">
        <f ca="1">CN30*2-IF(CN30*2&gt;=Info!$B$32,Info!$B$32,0)</f>
        <v>58050667145265</v>
      </c>
      <c r="CP30" s="15">
        <f ca="1">CO30*2-IF(CO30*2&gt;=Info!$B$32,Info!$B$32,0)</f>
        <v>116101334290530</v>
      </c>
      <c r="CQ30" s="15">
        <f ca="1">CP30*2-IF(CP30*2&gt;=Info!$B$32,Info!$B$32,0)</f>
        <v>112886951067013</v>
      </c>
      <c r="CR30" s="15">
        <f ca="1">CQ30*2-IF(CQ30*2&gt;=Info!$B$32,Info!$B$32,0)</f>
        <v>106458184619979</v>
      </c>
      <c r="CS30" s="15">
        <f ca="1">CR30*2-IF(CR30*2&gt;=Info!$B$32,Info!$B$32,0)</f>
        <v>93600651725911</v>
      </c>
      <c r="CT30" s="15">
        <f ca="1">CS30*2-IF(CS30*2&gt;=Info!$B$32,Info!$B$32,0)</f>
        <v>67885585937775</v>
      </c>
      <c r="CU30" s="15">
        <f ca="1">CT30*2-IF(CT30*2&gt;=Info!$B$32,Info!$B$32,0)</f>
        <v>16455454361503</v>
      </c>
      <c r="CV30" s="15">
        <f ca="1">CU30*2-IF(CU30*2&gt;=Info!$B$32,Info!$B$32,0)</f>
        <v>32910908723006</v>
      </c>
      <c r="CW30" s="15">
        <f ca="1">CV30*2-IF(CV30*2&gt;=Info!$B$32,Info!$B$32,0)</f>
        <v>65821817446012</v>
      </c>
      <c r="CX30" s="15">
        <f ca="1">CW30*2-IF(CW30*2&gt;=Info!$B$32,Info!$B$32,0)</f>
        <v>12327917377977</v>
      </c>
      <c r="CY30" s="15">
        <f ca="1">CX30*2-IF(CX30*2&gt;=Info!$B$32,Info!$B$32,0)</f>
        <v>24655834755954</v>
      </c>
      <c r="CZ30" s="15">
        <f ca="1">CY30*2-IF(CY30*2&gt;=Info!$B$32,Info!$B$32,0)</f>
        <v>49311669511908</v>
      </c>
      <c r="DA30" s="8">
        <f t="shared" si="104"/>
        <v>758033</v>
      </c>
      <c r="DB30" s="8">
        <f ca="1">IF(ISODD(DA30),MOD(DB29+MOD(SUMPRODUCT(--ISODD(INT(C30/DD$2:DK$2)),DD30:DK30),Info!$B$32)+MOD(SUMPRODUCT(--ISODD(INT(C30/DL$2:DS$2)),DL30:DS30),Info!$B$32)+MOD(SUMPRODUCT(--ISODD(INT(C30/DT$2:EA$2)),DT30:EA30),Info!$B$32)+MOD(SUMPRODUCT(--ISODD(INT(C30/EB$2:EI$2)),EB30:EI30),Info!$B$32)+MOD(SUMPRODUCT(--ISODD(INT(C30/EJ$2:EQ$2)),EJ30:EQ30),Info!$B$32)+MOD(SUMPRODUCT(--ISODD(INT(C30/ER$2:EY$2)),ER30:EY30),Info!$B$32)+MOD(SUMPRODUCT(--ISODD(INT(C30/EZ$2:FA$2)),EZ30:FA30),Info!$B$32),Info!$B$32),DB29)</f>
        <v>8282843399529</v>
      </c>
      <c r="DC30" s="8">
        <f ca="1">IF(ISODD(DA30),MOD(MOD(SUMPRODUCT(--ISODD(INT(BB30/DD$2:DK$2)),DD30:DK30),Info!$B$32)+MOD(SUMPRODUCT(--ISODD(INT(BB30/DL$2:DS$2)),DL30:DS30),Info!$B$32)+MOD(SUMPRODUCT(--ISODD(INT(BB30/DT$2:EA$2)),DT30:EA30),Info!$B$32)+MOD(SUMPRODUCT(--ISODD(INT(BB30/EB$2:EI$2)),EB30:EI30),Info!$B$32)+MOD(SUMPRODUCT(--ISODD(INT(BB30/EJ$2:EQ$2)),EJ30:EQ30),Info!$B$32)+MOD(SUMPRODUCT(--ISODD(INT(BB30/ER$2:EY$2)),ER30:EY30),Info!$B$32)+MOD(SUMPRODUCT(--ISODD(INT(BB30/EZ$2:FA$2)),EZ30:FA30),Info!$B$32),Info!$B$32),DC29)</f>
        <v>722015274164</v>
      </c>
      <c r="DD30" s="15">
        <f t="shared" ca="1" si="100"/>
        <v>18926084377505</v>
      </c>
      <c r="DE30" s="15">
        <f ca="1">DD30*2-IF(DD30*2&gt;=Info!$B$32,Info!$B$32,0)</f>
        <v>37852168755010</v>
      </c>
      <c r="DF30" s="15">
        <f ca="1">DE30*2-IF(DE30*2&gt;=Info!$B$32,Info!$B$32,0)</f>
        <v>75704337510020</v>
      </c>
      <c r="DG30" s="15">
        <f ca="1">DF30*2-IF(DF30*2&gt;=Info!$B$32,Info!$B$32,0)</f>
        <v>32092957505993</v>
      </c>
      <c r="DH30" s="15">
        <f ca="1">DG30*2-IF(DG30*2&gt;=Info!$B$32,Info!$B$32,0)</f>
        <v>64185915011986</v>
      </c>
      <c r="DI30" s="15">
        <f ca="1">DH30*2-IF(DH30*2&gt;=Info!$B$32,Info!$B$32,0)</f>
        <v>9056112509925</v>
      </c>
      <c r="DJ30" s="15">
        <f ca="1">DI30*2-IF(DI30*2&gt;=Info!$B$32,Info!$B$32,0)</f>
        <v>18112225019850</v>
      </c>
      <c r="DK30" s="15">
        <f ca="1">DJ30*2-IF(DJ30*2&gt;=Info!$B$32,Info!$B$32,0)</f>
        <v>36224450039700</v>
      </c>
      <c r="DL30" s="15">
        <f ca="1">DK30*2-IF(DK30*2&gt;=Info!$B$32,Info!$B$32,0)</f>
        <v>72448900079400</v>
      </c>
      <c r="DM30" s="15">
        <f ca="1">DL30*2-IF(DL30*2&gt;=Info!$B$32,Info!$B$32,0)</f>
        <v>25582082644753</v>
      </c>
      <c r="DN30" s="15">
        <f ca="1">DM30*2-IF(DM30*2&gt;=Info!$B$32,Info!$B$32,0)</f>
        <v>51164165289506</v>
      </c>
      <c r="DO30" s="15">
        <f ca="1">DN30*2-IF(DN30*2&gt;=Info!$B$32,Info!$B$32,0)</f>
        <v>102328330579012</v>
      </c>
      <c r="DP30" s="15">
        <f ca="1">DO30*2-IF(DO30*2&gt;=Info!$B$32,Info!$B$32,0)</f>
        <v>85340943643977</v>
      </c>
      <c r="DQ30" s="15">
        <f ca="1">DP30*2-IF(DP30*2&gt;=Info!$B$32,Info!$B$32,0)</f>
        <v>51366169773907</v>
      </c>
      <c r="DR30" s="15">
        <f ca="1">DQ30*2-IF(DQ30*2&gt;=Info!$B$32,Info!$B$32,0)</f>
        <v>102732339547814</v>
      </c>
      <c r="DS30" s="15">
        <f ca="1">DR30*2-IF(DR30*2&gt;=Info!$B$32,Info!$B$32,0)</f>
        <v>86148961581581</v>
      </c>
      <c r="DT30" s="15">
        <f ca="1">DS30*2-IF(DS30*2&gt;=Info!$B$32,Info!$B$32,0)</f>
        <v>52982205649115</v>
      </c>
      <c r="DU30" s="15">
        <f ca="1">DT30*2-IF(DT30*2&gt;=Info!$B$32,Info!$B$32,0)</f>
        <v>105964411298230</v>
      </c>
      <c r="DV30" s="15">
        <f ca="1">DU30*2-IF(DU30*2&gt;=Info!$B$32,Info!$B$32,0)</f>
        <v>92613105082413</v>
      </c>
      <c r="DW30" s="15">
        <f ca="1">DV30*2-IF(DV30*2&gt;=Info!$B$32,Info!$B$32,0)</f>
        <v>65910492650779</v>
      </c>
      <c r="DX30" s="15">
        <f ca="1">DW30*2-IF(DW30*2&gt;=Info!$B$32,Info!$B$32,0)</f>
        <v>12505267787511</v>
      </c>
      <c r="DY30" s="15">
        <f ca="1">DX30*2-IF(DX30*2&gt;=Info!$B$32,Info!$B$32,0)</f>
        <v>25010535575022</v>
      </c>
      <c r="DZ30" s="15">
        <f ca="1">DY30*2-IF(DY30*2&gt;=Info!$B$32,Info!$B$32,0)</f>
        <v>50021071150044</v>
      </c>
      <c r="EA30" s="15">
        <f ca="1">DZ30*2-IF(DZ30*2&gt;=Info!$B$32,Info!$B$32,0)</f>
        <v>100042142300088</v>
      </c>
      <c r="EB30" s="15">
        <f ca="1">EA30*2-IF(EA30*2&gt;=Info!$B$32,Info!$B$32,0)</f>
        <v>80768567086129</v>
      </c>
      <c r="EC30" s="15">
        <f ca="1">EB30*2-IF(EB30*2&gt;=Info!$B$32,Info!$B$32,0)</f>
        <v>42221416658211</v>
      </c>
      <c r="ED30" s="15">
        <f ca="1">EC30*2-IF(EC30*2&gt;=Info!$B$32,Info!$B$32,0)</f>
        <v>84442833316422</v>
      </c>
      <c r="EE30" s="15">
        <f ca="1">ED30*2-IF(ED30*2&gt;=Info!$B$32,Info!$B$32,0)</f>
        <v>49569949118797</v>
      </c>
      <c r="EF30" s="15">
        <f ca="1">EE30*2-IF(EE30*2&gt;=Info!$B$32,Info!$B$32,0)</f>
        <v>99139898237594</v>
      </c>
      <c r="EG30" s="15">
        <f ca="1">EF30*2-IF(EF30*2&gt;=Info!$B$32,Info!$B$32,0)</f>
        <v>78964078961141</v>
      </c>
      <c r="EH30" s="15">
        <f ca="1">EG30*2-IF(EG30*2&gt;=Info!$B$32,Info!$B$32,0)</f>
        <v>38612440408235</v>
      </c>
      <c r="EI30" s="15">
        <f ca="1">EH30*2-IF(EH30*2&gt;=Info!$B$32,Info!$B$32,0)</f>
        <v>77224880816470</v>
      </c>
      <c r="EJ30" s="15">
        <f ca="1">EI30*2-IF(EI30*2&gt;=Info!$B$32,Info!$B$32,0)</f>
        <v>35134044118893</v>
      </c>
      <c r="EK30" s="15">
        <f ca="1">EJ30*2-IF(EJ30*2&gt;=Info!$B$32,Info!$B$32,0)</f>
        <v>70268088237786</v>
      </c>
      <c r="EL30" s="15">
        <f ca="1">EK30*2-IF(EK30*2&gt;=Info!$B$32,Info!$B$32,0)</f>
        <v>21220458961525</v>
      </c>
      <c r="EM30" s="15">
        <f ca="1">EL30*2-IF(EL30*2&gt;=Info!$B$32,Info!$B$32,0)</f>
        <v>42440917923050</v>
      </c>
      <c r="EN30" s="15">
        <f ca="1">EM30*2-IF(EM30*2&gt;=Info!$B$32,Info!$B$32,0)</f>
        <v>84881835846100</v>
      </c>
      <c r="EO30" s="15">
        <f ca="1">EN30*2-IF(EN30*2&gt;=Info!$B$32,Info!$B$32,0)</f>
        <v>50447954178153</v>
      </c>
      <c r="EP30" s="15">
        <f ca="1">EO30*2-IF(EO30*2&gt;=Info!$B$32,Info!$B$32,0)</f>
        <v>100895908356306</v>
      </c>
      <c r="EQ30" s="15">
        <f ca="1">EP30*2-IF(EP30*2&gt;=Info!$B$32,Info!$B$32,0)</f>
        <v>82476099198565</v>
      </c>
      <c r="ER30" s="15">
        <f ca="1">EQ30*2-IF(EQ30*2&gt;=Info!$B$32,Info!$B$32,0)</f>
        <v>45636480883083</v>
      </c>
      <c r="ES30" s="15">
        <f ca="1">ER30*2-IF(ER30*2&gt;=Info!$B$32,Info!$B$32,0)</f>
        <v>91272961766166</v>
      </c>
      <c r="ET30" s="15">
        <f ca="1">ES30*2-IF(ES30*2&gt;=Info!$B$32,Info!$B$32,0)</f>
        <v>63230206018285</v>
      </c>
      <c r="EU30" s="15">
        <f ca="1">ET30*2-IF(ET30*2&gt;=Info!$B$32,Info!$B$32,0)</f>
        <v>7144694522523</v>
      </c>
      <c r="EV30" s="15">
        <f ca="1">EU30*2-IF(EU30*2&gt;=Info!$B$32,Info!$B$32,0)</f>
        <v>14289389045046</v>
      </c>
      <c r="EW30" s="15">
        <f ca="1">EV30*2-IF(EV30*2&gt;=Info!$B$32,Info!$B$32,0)</f>
        <v>28578778090092</v>
      </c>
      <c r="EX30" s="15">
        <f ca="1">EW30*2-IF(EW30*2&gt;=Info!$B$32,Info!$B$32,0)</f>
        <v>57157556180184</v>
      </c>
      <c r="EY30" s="15">
        <f ca="1">EX30*2-IF(EX30*2&gt;=Info!$B$32,Info!$B$32,0)</f>
        <v>114315112360368</v>
      </c>
      <c r="EZ30" s="15">
        <f ca="1">EY30*2-IF(EY30*2&gt;=Info!$B$32,Info!$B$32,0)</f>
        <v>109314507206689</v>
      </c>
      <c r="FA30" s="15">
        <f ca="1">EZ30*2-IF(EZ30*2&gt;=Info!$B$32,Info!$B$32,0)</f>
        <v>99313296899331</v>
      </c>
    </row>
    <row r="31" spans="1:157">
      <c r="A31" s="8">
        <v>28</v>
      </c>
      <c r="B31" s="8">
        <f t="shared" si="101"/>
        <v>268435456</v>
      </c>
      <c r="C31" s="8">
        <f ca="1">MOD(MOD(SUMPRODUCT(--ISODD(INT(C30/D$2:K$2)),D31:K31),Info!$B$32)+MOD(SUMPRODUCT(--ISODD(INT(C30/L$2:S$2)),L31:S31),Info!$B$32)+MOD(SUMPRODUCT(--ISODD(INT(C30/T$2:AA$2)),T31:AA31),Info!$B$32)+MOD(SUMPRODUCT(--ISODD(INT(C30/AB$2:AI$2)),AB31:AI31),Info!$B$32)+MOD(SUMPRODUCT(--ISODD(INT(C30/AJ$2:AQ$2)),AJ31:AQ31),Info!$B$32)+MOD(SUMPRODUCT(--ISODD(INT(C30/AR$2:AY$2)),AR31:AY31),Info!$B$32)+MOD(SUMPRODUCT(--ISODD(INT(C30/AZ$2:BA$2)),AZ31:BA31),Info!$B$32),Info!$B$32)</f>
        <v>119053804466629</v>
      </c>
      <c r="D31" s="15">
        <f t="shared" ca="1" si="102"/>
        <v>75547778894453</v>
      </c>
      <c r="E31" s="15">
        <f ca="1">D31*2-IF(D31*2&gt;=Info!$B$32,Info!$B$32,0)</f>
        <v>31779840274859</v>
      </c>
      <c r="F31" s="15">
        <f ca="1">E31*2-IF(E31*2&gt;=Info!$B$32,Info!$B$32,0)</f>
        <v>63559680549718</v>
      </c>
      <c r="G31" s="15">
        <f ca="1">F31*2-IF(F31*2&gt;=Info!$B$32,Info!$B$32,0)</f>
        <v>7803643585389</v>
      </c>
      <c r="H31" s="15">
        <f ca="1">G31*2-IF(G31*2&gt;=Info!$B$32,Info!$B$32,0)</f>
        <v>15607287170778</v>
      </c>
      <c r="I31" s="15">
        <f ca="1">H31*2-IF(H31*2&gt;=Info!$B$32,Info!$B$32,0)</f>
        <v>31214574341556</v>
      </c>
      <c r="J31" s="15">
        <f ca="1">I31*2-IF(I31*2&gt;=Info!$B$32,Info!$B$32,0)</f>
        <v>62429148683112</v>
      </c>
      <c r="K31" s="15">
        <f ca="1">J31*2-IF(J31*2&gt;=Info!$B$32,Info!$B$32,0)</f>
        <v>5542579852177</v>
      </c>
      <c r="L31" s="15">
        <f ca="1">K31*2-IF(K31*2&gt;=Info!$B$32,Info!$B$32,0)</f>
        <v>11085159704354</v>
      </c>
      <c r="M31" s="15">
        <f ca="1">L31*2-IF(L31*2&gt;=Info!$B$32,Info!$B$32,0)</f>
        <v>22170319408708</v>
      </c>
      <c r="N31" s="15">
        <f ca="1">M31*2-IF(M31*2&gt;=Info!$B$32,Info!$B$32,0)</f>
        <v>44340638817416</v>
      </c>
      <c r="O31" s="15">
        <f ca="1">N31*2-IF(N31*2&gt;=Info!$B$32,Info!$B$32,0)</f>
        <v>88681277634832</v>
      </c>
      <c r="P31" s="15">
        <f ca="1">O31*2-IF(O31*2&gt;=Info!$B$32,Info!$B$32,0)</f>
        <v>58046837755617</v>
      </c>
      <c r="Q31" s="15">
        <f ca="1">P31*2-IF(P31*2&gt;=Info!$B$32,Info!$B$32,0)</f>
        <v>116093675511234</v>
      </c>
      <c r="R31" s="15">
        <f ca="1">Q31*2-IF(Q31*2&gt;=Info!$B$32,Info!$B$32,0)</f>
        <v>112871633508421</v>
      </c>
      <c r="S31" s="15">
        <f ca="1">R31*2-IF(R31*2&gt;=Info!$B$32,Info!$B$32,0)</f>
        <v>106427549502795</v>
      </c>
      <c r="T31" s="15">
        <f ca="1">S31*2-IF(S31*2&gt;=Info!$B$32,Info!$B$32,0)</f>
        <v>93539381491543</v>
      </c>
      <c r="U31" s="15">
        <f ca="1">T31*2-IF(T31*2&gt;=Info!$B$32,Info!$B$32,0)</f>
        <v>67763045469039</v>
      </c>
      <c r="V31" s="15">
        <f ca="1">U31*2-IF(U31*2&gt;=Info!$B$32,Info!$B$32,0)</f>
        <v>16210373424031</v>
      </c>
      <c r="W31" s="15">
        <f ca="1">V31*2-IF(V31*2&gt;=Info!$B$32,Info!$B$32,0)</f>
        <v>32420746848062</v>
      </c>
      <c r="X31" s="15">
        <f ca="1">W31*2-IF(W31*2&gt;=Info!$B$32,Info!$B$32,0)</f>
        <v>64841493696124</v>
      </c>
      <c r="Y31" s="15">
        <f ca="1">X31*2-IF(X31*2&gt;=Info!$B$32,Info!$B$32,0)</f>
        <v>10367269878201</v>
      </c>
      <c r="Z31" s="15">
        <f ca="1">Y31*2-IF(Y31*2&gt;=Info!$B$32,Info!$B$32,0)</f>
        <v>20734539756402</v>
      </c>
      <c r="AA31" s="15">
        <f ca="1">Z31*2-IF(Z31*2&gt;=Info!$B$32,Info!$B$32,0)</f>
        <v>41469079512804</v>
      </c>
      <c r="AB31" s="15">
        <f ca="1">AA31*2-IF(AA31*2&gt;=Info!$B$32,Info!$B$32,0)</f>
        <v>82938159025608</v>
      </c>
      <c r="AC31" s="15">
        <f ca="1">AB31*2-IF(AB31*2&gt;=Info!$B$32,Info!$B$32,0)</f>
        <v>46560600537169</v>
      </c>
      <c r="AD31" s="15">
        <f ca="1">AC31*2-IF(AC31*2&gt;=Info!$B$32,Info!$B$32,0)</f>
        <v>93121201074338</v>
      </c>
      <c r="AE31" s="15">
        <f ca="1">AD31*2-IF(AD31*2&gt;=Info!$B$32,Info!$B$32,0)</f>
        <v>66926684634629</v>
      </c>
      <c r="AF31" s="15">
        <f ca="1">AE31*2-IF(AE31*2&gt;=Info!$B$32,Info!$B$32,0)</f>
        <v>14537651755211</v>
      </c>
      <c r="AG31" s="15">
        <f ca="1">AF31*2-IF(AF31*2&gt;=Info!$B$32,Info!$B$32,0)</f>
        <v>29075303510422</v>
      </c>
      <c r="AH31" s="15">
        <f ca="1">AG31*2-IF(AG31*2&gt;=Info!$B$32,Info!$B$32,0)</f>
        <v>58150607020844</v>
      </c>
      <c r="AI31" s="15">
        <f ca="1">AH31*2-IF(AH31*2&gt;=Info!$B$32,Info!$B$32,0)</f>
        <v>116301214041688</v>
      </c>
      <c r="AJ31" s="15">
        <f ca="1">AI31*2-IF(AI31*2&gt;=Info!$B$32,Info!$B$32,0)</f>
        <v>113286710569329</v>
      </c>
      <c r="AK31" s="15">
        <f ca="1">AJ31*2-IF(AJ31*2&gt;=Info!$B$32,Info!$B$32,0)</f>
        <v>107257703624611</v>
      </c>
      <c r="AL31" s="15">
        <f ca="1">AK31*2-IF(AK31*2&gt;=Info!$B$32,Info!$B$32,0)</f>
        <v>95199689735175</v>
      </c>
      <c r="AM31" s="15">
        <f ca="1">AL31*2-IF(AL31*2&gt;=Info!$B$32,Info!$B$32,0)</f>
        <v>71083661956303</v>
      </c>
      <c r="AN31" s="15">
        <f ca="1">AM31*2-IF(AM31*2&gt;=Info!$B$32,Info!$B$32,0)</f>
        <v>22851606398559</v>
      </c>
      <c r="AO31" s="15">
        <f ca="1">AN31*2-IF(AN31*2&gt;=Info!$B$32,Info!$B$32,0)</f>
        <v>45703212797118</v>
      </c>
      <c r="AP31" s="15">
        <f ca="1">AO31*2-IF(AO31*2&gt;=Info!$B$32,Info!$B$32,0)</f>
        <v>91406425594236</v>
      </c>
      <c r="AQ31" s="15">
        <f ca="1">AP31*2-IF(AP31*2&gt;=Info!$B$32,Info!$B$32,0)</f>
        <v>63497133674425</v>
      </c>
      <c r="AR31" s="15">
        <f ca="1">AQ31*2-IF(AQ31*2&gt;=Info!$B$32,Info!$B$32,0)</f>
        <v>7678549834803</v>
      </c>
      <c r="AS31" s="15">
        <f ca="1">AR31*2-IF(AR31*2&gt;=Info!$B$32,Info!$B$32,0)</f>
        <v>15357099669606</v>
      </c>
      <c r="AT31" s="15">
        <f ca="1">AS31*2-IF(AS31*2&gt;=Info!$B$32,Info!$B$32,0)</f>
        <v>30714199339212</v>
      </c>
      <c r="AU31" s="15">
        <f ca="1">AT31*2-IF(AT31*2&gt;=Info!$B$32,Info!$B$32,0)</f>
        <v>61428398678424</v>
      </c>
      <c r="AV31" s="15">
        <f ca="1">AU31*2-IF(AU31*2&gt;=Info!$B$32,Info!$B$32,0)</f>
        <v>3541079842801</v>
      </c>
      <c r="AW31" s="15">
        <f ca="1">AV31*2-IF(AV31*2&gt;=Info!$B$32,Info!$B$32,0)</f>
        <v>7082159685602</v>
      </c>
      <c r="AX31" s="15">
        <f ca="1">AW31*2-IF(AW31*2&gt;=Info!$B$32,Info!$B$32,0)</f>
        <v>14164319371204</v>
      </c>
      <c r="AY31" s="15">
        <f ca="1">AX31*2-IF(AX31*2&gt;=Info!$B$32,Info!$B$32,0)</f>
        <v>28328638742408</v>
      </c>
      <c r="AZ31" s="15">
        <f ca="1">AY31*2-IF(AY31*2&gt;=Info!$B$32,Info!$B$32,0)</f>
        <v>56657277484816</v>
      </c>
      <c r="BA31" s="15">
        <f ca="1">AZ31*2-IF(AZ31*2&gt;=Info!$B$32,Info!$B$32,0)</f>
        <v>113314554969632</v>
      </c>
      <c r="BB31" s="8">
        <f ca="1">MOD(MOD(SUMPRODUCT(--ISODD(INT(BB30/BC$2:BJ$2)),BC31:BJ31),Info!$B$32)+MOD(SUMPRODUCT(--ISODD(INT(BB30/BK$2:BR$2)),BK31:BR31),Info!$B$32)+MOD(SUMPRODUCT(--ISODD(INT(BB30/BS$2:BZ$2)),BS31:BZ31),Info!$B$32)+MOD(SUMPRODUCT(--ISODD(INT(BB30/CA$2:CH$2)),CA31:CH31),Info!$B$32)+MOD(SUMPRODUCT(--ISODD(INT(BB30/CI$2:CP$2)),CI31:CP31),Info!$B$32)+MOD(SUMPRODUCT(--ISODD(INT(BB30/CQ$2:CX$2)),CQ31:CX31),Info!$B$32)+MOD(SUMPRODUCT(--ISODD(INT(BB30/CY$2:CZ$2)),CY31:CZ31),Info!$B$32),Info!$B$32)</f>
        <v>86675329496396</v>
      </c>
      <c r="BC31" s="15">
        <f t="shared" ca="1" si="103"/>
        <v>75547778894452</v>
      </c>
      <c r="BD31" s="15">
        <f ca="1">BC31*2-IF(BC31*2&gt;=Info!$B$32,Info!$B$32,0)</f>
        <v>31779840274857</v>
      </c>
      <c r="BE31" s="15">
        <f ca="1">BD31*2-IF(BD31*2&gt;=Info!$B$32,Info!$B$32,0)</f>
        <v>63559680549714</v>
      </c>
      <c r="BF31" s="15">
        <f ca="1">BE31*2-IF(BE31*2&gt;=Info!$B$32,Info!$B$32,0)</f>
        <v>7803643585381</v>
      </c>
      <c r="BG31" s="15">
        <f ca="1">BF31*2-IF(BF31*2&gt;=Info!$B$32,Info!$B$32,0)</f>
        <v>15607287170762</v>
      </c>
      <c r="BH31" s="15">
        <f ca="1">BG31*2-IF(BG31*2&gt;=Info!$B$32,Info!$B$32,0)</f>
        <v>31214574341524</v>
      </c>
      <c r="BI31" s="15">
        <f ca="1">BH31*2-IF(BH31*2&gt;=Info!$B$32,Info!$B$32,0)</f>
        <v>62429148683048</v>
      </c>
      <c r="BJ31" s="15">
        <f ca="1">BI31*2-IF(BI31*2&gt;=Info!$B$32,Info!$B$32,0)</f>
        <v>5542579852049</v>
      </c>
      <c r="BK31" s="15">
        <f ca="1">BJ31*2-IF(BJ31*2&gt;=Info!$B$32,Info!$B$32,0)</f>
        <v>11085159704098</v>
      </c>
      <c r="BL31" s="15">
        <f ca="1">BK31*2-IF(BK31*2&gt;=Info!$B$32,Info!$B$32,0)</f>
        <v>22170319408196</v>
      </c>
      <c r="BM31" s="15">
        <f ca="1">BL31*2-IF(BL31*2&gt;=Info!$B$32,Info!$B$32,0)</f>
        <v>44340638816392</v>
      </c>
      <c r="BN31" s="15">
        <f ca="1">BM31*2-IF(BM31*2&gt;=Info!$B$32,Info!$B$32,0)</f>
        <v>88681277632784</v>
      </c>
      <c r="BO31" s="15">
        <f ca="1">BN31*2-IF(BN31*2&gt;=Info!$B$32,Info!$B$32,0)</f>
        <v>58046837751521</v>
      </c>
      <c r="BP31" s="15">
        <f ca="1">BO31*2-IF(BO31*2&gt;=Info!$B$32,Info!$B$32,0)</f>
        <v>116093675503042</v>
      </c>
      <c r="BQ31" s="15">
        <f ca="1">BP31*2-IF(BP31*2&gt;=Info!$B$32,Info!$B$32,0)</f>
        <v>112871633492037</v>
      </c>
      <c r="BR31" s="15">
        <f ca="1">BQ31*2-IF(BQ31*2&gt;=Info!$B$32,Info!$B$32,0)</f>
        <v>106427549470027</v>
      </c>
      <c r="BS31" s="15">
        <f ca="1">BR31*2-IF(BR31*2&gt;=Info!$B$32,Info!$B$32,0)</f>
        <v>93539381426007</v>
      </c>
      <c r="BT31" s="15">
        <f ca="1">BS31*2-IF(BS31*2&gt;=Info!$B$32,Info!$B$32,0)</f>
        <v>67763045337967</v>
      </c>
      <c r="BU31" s="15">
        <f ca="1">BT31*2-IF(BT31*2&gt;=Info!$B$32,Info!$B$32,0)</f>
        <v>16210373161887</v>
      </c>
      <c r="BV31" s="15">
        <f ca="1">BU31*2-IF(BU31*2&gt;=Info!$B$32,Info!$B$32,0)</f>
        <v>32420746323774</v>
      </c>
      <c r="BW31" s="15">
        <f ca="1">BV31*2-IF(BV31*2&gt;=Info!$B$32,Info!$B$32,0)</f>
        <v>64841492647548</v>
      </c>
      <c r="BX31" s="15">
        <f ca="1">BW31*2-IF(BW31*2&gt;=Info!$B$32,Info!$B$32,0)</f>
        <v>10367267781049</v>
      </c>
      <c r="BY31" s="15">
        <f ca="1">BX31*2-IF(BX31*2&gt;=Info!$B$32,Info!$B$32,0)</f>
        <v>20734535562098</v>
      </c>
      <c r="BZ31" s="15">
        <f ca="1">BY31*2-IF(BY31*2&gt;=Info!$B$32,Info!$B$32,0)</f>
        <v>41469071124196</v>
      </c>
      <c r="CA31" s="15">
        <f ca="1">BZ31*2-IF(BZ31*2&gt;=Info!$B$32,Info!$B$32,0)</f>
        <v>82938142248392</v>
      </c>
      <c r="CB31" s="15">
        <f ca="1">CA31*2-IF(CA31*2&gt;=Info!$B$32,Info!$B$32,0)</f>
        <v>46560566982737</v>
      </c>
      <c r="CC31" s="15">
        <f ca="1">CB31*2-IF(CB31*2&gt;=Info!$B$32,Info!$B$32,0)</f>
        <v>93121133965474</v>
      </c>
      <c r="CD31" s="15">
        <f ca="1">CC31*2-IF(CC31*2&gt;=Info!$B$32,Info!$B$32,0)</f>
        <v>66926550416901</v>
      </c>
      <c r="CE31" s="15">
        <f ca="1">CD31*2-IF(CD31*2&gt;=Info!$B$32,Info!$B$32,0)</f>
        <v>14537383319755</v>
      </c>
      <c r="CF31" s="15">
        <f ca="1">CE31*2-IF(CE31*2&gt;=Info!$B$32,Info!$B$32,0)</f>
        <v>29074766639510</v>
      </c>
      <c r="CG31" s="15">
        <f ca="1">CF31*2-IF(CF31*2&gt;=Info!$B$32,Info!$B$32,0)</f>
        <v>58149533279020</v>
      </c>
      <c r="CH31" s="15">
        <f ca="1">CG31*2-IF(CG31*2&gt;=Info!$B$32,Info!$B$32,0)</f>
        <v>116299066558040</v>
      </c>
      <c r="CI31" s="15">
        <f ca="1">CH31*2-IF(CH31*2&gt;=Info!$B$32,Info!$B$32,0)</f>
        <v>113282415602033</v>
      </c>
      <c r="CJ31" s="15">
        <f ca="1">CI31*2-IF(CI31*2&gt;=Info!$B$32,Info!$B$32,0)</f>
        <v>107249113690019</v>
      </c>
      <c r="CK31" s="15">
        <f ca="1">CJ31*2-IF(CJ31*2&gt;=Info!$B$32,Info!$B$32,0)</f>
        <v>95182509865991</v>
      </c>
      <c r="CL31" s="15">
        <f ca="1">CK31*2-IF(CK31*2&gt;=Info!$B$32,Info!$B$32,0)</f>
        <v>71049302217935</v>
      </c>
      <c r="CM31" s="15">
        <f ca="1">CL31*2-IF(CL31*2&gt;=Info!$B$32,Info!$B$32,0)</f>
        <v>22782886921823</v>
      </c>
      <c r="CN31" s="15">
        <f ca="1">CM31*2-IF(CM31*2&gt;=Info!$B$32,Info!$B$32,0)</f>
        <v>45565773843646</v>
      </c>
      <c r="CO31" s="15">
        <f ca="1">CN31*2-IF(CN31*2&gt;=Info!$B$32,Info!$B$32,0)</f>
        <v>91131547687292</v>
      </c>
      <c r="CP31" s="15">
        <f ca="1">CO31*2-IF(CO31*2&gt;=Info!$B$32,Info!$B$32,0)</f>
        <v>62947377860537</v>
      </c>
      <c r="CQ31" s="15">
        <f ca="1">CP31*2-IF(CP31*2&gt;=Info!$B$32,Info!$B$32,0)</f>
        <v>6579038207027</v>
      </c>
      <c r="CR31" s="15">
        <f ca="1">CQ31*2-IF(CQ31*2&gt;=Info!$B$32,Info!$B$32,0)</f>
        <v>13158076414054</v>
      </c>
      <c r="CS31" s="15">
        <f ca="1">CR31*2-IF(CR31*2&gt;=Info!$B$32,Info!$B$32,0)</f>
        <v>26316152828108</v>
      </c>
      <c r="CT31" s="15">
        <f ca="1">CS31*2-IF(CS31*2&gt;=Info!$B$32,Info!$B$32,0)</f>
        <v>52632305656216</v>
      </c>
      <c r="CU31" s="15">
        <f ca="1">CT31*2-IF(CT31*2&gt;=Info!$B$32,Info!$B$32,0)</f>
        <v>105264611312432</v>
      </c>
      <c r="CV31" s="15">
        <f ca="1">CU31*2-IF(CU31*2&gt;=Info!$B$32,Info!$B$32,0)</f>
        <v>91213505110817</v>
      </c>
      <c r="CW31" s="15">
        <f ca="1">CV31*2-IF(CV31*2&gt;=Info!$B$32,Info!$B$32,0)</f>
        <v>63111292707587</v>
      </c>
      <c r="CX31" s="15">
        <f ca="1">CW31*2-IF(CW31*2&gt;=Info!$B$32,Info!$B$32,0)</f>
        <v>6906867901127</v>
      </c>
      <c r="CY31" s="15">
        <f ca="1">CX31*2-IF(CX31*2&gt;=Info!$B$32,Info!$B$32,0)</f>
        <v>13813735802254</v>
      </c>
      <c r="CZ31" s="15">
        <f ca="1">CY31*2-IF(CY31*2&gt;=Info!$B$32,Info!$B$32,0)</f>
        <v>27627471604508</v>
      </c>
      <c r="DA31" s="8">
        <f t="shared" si="104"/>
        <v>379016</v>
      </c>
      <c r="DB31" s="8">
        <f ca="1">IF(ISODD(DA31),MOD(DB30+MOD(SUMPRODUCT(--ISODD(INT(C31/DD$2:DK$2)),DD31:DK31),Info!$B$32)+MOD(SUMPRODUCT(--ISODD(INT(C31/DL$2:DS$2)),DL31:DS31),Info!$B$32)+MOD(SUMPRODUCT(--ISODD(INT(C31/DT$2:EA$2)),DT31:EA31),Info!$B$32)+MOD(SUMPRODUCT(--ISODD(INT(C31/EB$2:EI$2)),EB31:EI31),Info!$B$32)+MOD(SUMPRODUCT(--ISODD(INT(C31/EJ$2:EQ$2)),EJ31:EQ31),Info!$B$32)+MOD(SUMPRODUCT(--ISODD(INT(C31/ER$2:EY$2)),ER31:EY31),Info!$B$32)+MOD(SUMPRODUCT(--ISODD(INT(C31/EZ$2:FA$2)),EZ31:FA31),Info!$B$32),Info!$B$32),DB30)</f>
        <v>8282843399529</v>
      </c>
      <c r="DC31" s="8">
        <f ca="1">IF(ISODD(DA31),MOD(MOD(SUMPRODUCT(--ISODD(INT(BB31/DD$2:DK$2)),DD31:DK31),Info!$B$32)+MOD(SUMPRODUCT(--ISODD(INT(BB31/DL$2:DS$2)),DL31:DS31),Info!$B$32)+MOD(SUMPRODUCT(--ISODD(INT(BB31/DT$2:EA$2)),DT31:EA31),Info!$B$32)+MOD(SUMPRODUCT(--ISODD(INT(BB31/EB$2:EI$2)),EB31:EI31),Info!$B$32)+MOD(SUMPRODUCT(--ISODD(INT(BB31/EJ$2:EQ$2)),EJ31:EQ31),Info!$B$32)+MOD(SUMPRODUCT(--ISODD(INT(BB31/ER$2:EY$2)),ER31:EY31),Info!$B$32)+MOD(SUMPRODUCT(--ISODD(INT(BB31/EZ$2:FA$2)),EZ31:FA31),Info!$B$32),Info!$B$32),DC30)</f>
        <v>722015274164</v>
      </c>
      <c r="DD31" s="15">
        <f t="shared" ca="1" si="100"/>
        <v>722015274164</v>
      </c>
      <c r="DE31" s="15">
        <f ca="1">DD31*2-IF(DD31*2&gt;=Info!$B$32,Info!$B$32,0)</f>
        <v>1444030548328</v>
      </c>
      <c r="DF31" s="15">
        <f ca="1">DE31*2-IF(DE31*2&gt;=Info!$B$32,Info!$B$32,0)</f>
        <v>2888061096656</v>
      </c>
      <c r="DG31" s="15">
        <f ca="1">DF31*2-IF(DF31*2&gt;=Info!$B$32,Info!$B$32,0)</f>
        <v>5776122193312</v>
      </c>
      <c r="DH31" s="15">
        <f ca="1">DG31*2-IF(DG31*2&gt;=Info!$B$32,Info!$B$32,0)</f>
        <v>11552244386624</v>
      </c>
      <c r="DI31" s="15">
        <f ca="1">DH31*2-IF(DH31*2&gt;=Info!$B$32,Info!$B$32,0)</f>
        <v>23104488773248</v>
      </c>
      <c r="DJ31" s="15">
        <f ca="1">DI31*2-IF(DI31*2&gt;=Info!$B$32,Info!$B$32,0)</f>
        <v>46208977546496</v>
      </c>
      <c r="DK31" s="15">
        <f ca="1">DJ31*2-IF(DJ31*2&gt;=Info!$B$32,Info!$B$32,0)</f>
        <v>92417955092992</v>
      </c>
      <c r="DL31" s="15">
        <f ca="1">DK31*2-IF(DK31*2&gt;=Info!$B$32,Info!$B$32,0)</f>
        <v>65520192671937</v>
      </c>
      <c r="DM31" s="15">
        <f ca="1">DL31*2-IF(DL31*2&gt;=Info!$B$32,Info!$B$32,0)</f>
        <v>11724667829827</v>
      </c>
      <c r="DN31" s="15">
        <f ca="1">DM31*2-IF(DM31*2&gt;=Info!$B$32,Info!$B$32,0)</f>
        <v>23449335659654</v>
      </c>
      <c r="DO31" s="15">
        <f ca="1">DN31*2-IF(DN31*2&gt;=Info!$B$32,Info!$B$32,0)</f>
        <v>46898671319308</v>
      </c>
      <c r="DP31" s="15">
        <f ca="1">DO31*2-IF(DO31*2&gt;=Info!$B$32,Info!$B$32,0)</f>
        <v>93797342638616</v>
      </c>
      <c r="DQ31" s="15">
        <f ca="1">DP31*2-IF(DP31*2&gt;=Info!$B$32,Info!$B$32,0)</f>
        <v>68278967763185</v>
      </c>
      <c r="DR31" s="15">
        <f ca="1">DQ31*2-IF(DQ31*2&gt;=Info!$B$32,Info!$B$32,0)</f>
        <v>17242218012323</v>
      </c>
      <c r="DS31" s="15">
        <f ca="1">DR31*2-IF(DR31*2&gt;=Info!$B$32,Info!$B$32,0)</f>
        <v>34484436024646</v>
      </c>
      <c r="DT31" s="15">
        <f ca="1">DS31*2-IF(DS31*2&gt;=Info!$B$32,Info!$B$32,0)</f>
        <v>68968872049292</v>
      </c>
      <c r="DU31" s="15">
        <f ca="1">DT31*2-IF(DT31*2&gt;=Info!$B$32,Info!$B$32,0)</f>
        <v>18622026584537</v>
      </c>
      <c r="DV31" s="15">
        <f ca="1">DU31*2-IF(DU31*2&gt;=Info!$B$32,Info!$B$32,0)</f>
        <v>37244053169074</v>
      </c>
      <c r="DW31" s="15">
        <f ca="1">DV31*2-IF(DV31*2&gt;=Info!$B$32,Info!$B$32,0)</f>
        <v>74488106338148</v>
      </c>
      <c r="DX31" s="15">
        <f ca="1">DW31*2-IF(DW31*2&gt;=Info!$B$32,Info!$B$32,0)</f>
        <v>29660495162249</v>
      </c>
      <c r="DY31" s="15">
        <f ca="1">DX31*2-IF(DX31*2&gt;=Info!$B$32,Info!$B$32,0)</f>
        <v>59320990324498</v>
      </c>
      <c r="DZ31" s="15">
        <f ca="1">DY31*2-IF(DY31*2&gt;=Info!$B$32,Info!$B$32,0)</f>
        <v>118641980648996</v>
      </c>
      <c r="EA31" s="15">
        <f ca="1">DZ31*2-IF(DZ31*2&gt;=Info!$B$32,Info!$B$32,0)</f>
        <v>117968243783945</v>
      </c>
      <c r="EB31" s="15">
        <f ca="1">EA31*2-IF(EA31*2&gt;=Info!$B$32,Info!$B$32,0)</f>
        <v>116620770053843</v>
      </c>
      <c r="EC31" s="15">
        <f ca="1">EB31*2-IF(EB31*2&gt;=Info!$B$32,Info!$B$32,0)</f>
        <v>113925822593639</v>
      </c>
      <c r="ED31" s="15">
        <f ca="1">EC31*2-IF(EC31*2&gt;=Info!$B$32,Info!$B$32,0)</f>
        <v>108535927673231</v>
      </c>
      <c r="EE31" s="15">
        <f ca="1">ED31*2-IF(ED31*2&gt;=Info!$B$32,Info!$B$32,0)</f>
        <v>97756137832415</v>
      </c>
      <c r="EF31" s="15">
        <f ca="1">EE31*2-IF(EE31*2&gt;=Info!$B$32,Info!$B$32,0)</f>
        <v>76196558150783</v>
      </c>
      <c r="EG31" s="15">
        <f ca="1">EF31*2-IF(EF31*2&gt;=Info!$B$32,Info!$B$32,0)</f>
        <v>33077398787519</v>
      </c>
      <c r="EH31" s="15">
        <f ca="1">EG31*2-IF(EG31*2&gt;=Info!$B$32,Info!$B$32,0)</f>
        <v>66154797575038</v>
      </c>
      <c r="EI31" s="15">
        <f ca="1">EH31*2-IF(EH31*2&gt;=Info!$B$32,Info!$B$32,0)</f>
        <v>12993877636029</v>
      </c>
      <c r="EJ31" s="15">
        <f ca="1">EI31*2-IF(EI31*2&gt;=Info!$B$32,Info!$B$32,0)</f>
        <v>25987755272058</v>
      </c>
      <c r="EK31" s="15">
        <f ca="1">EJ31*2-IF(EJ31*2&gt;=Info!$B$32,Info!$B$32,0)</f>
        <v>51975510544116</v>
      </c>
      <c r="EL31" s="15">
        <f ca="1">EK31*2-IF(EK31*2&gt;=Info!$B$32,Info!$B$32,0)</f>
        <v>103951021088232</v>
      </c>
      <c r="EM31" s="15">
        <f ca="1">EL31*2-IF(EL31*2&gt;=Info!$B$32,Info!$B$32,0)</f>
        <v>88586324662417</v>
      </c>
      <c r="EN31" s="15">
        <f ca="1">EM31*2-IF(EM31*2&gt;=Info!$B$32,Info!$B$32,0)</f>
        <v>57856931810787</v>
      </c>
      <c r="EO31" s="15">
        <f ca="1">EN31*2-IF(EN31*2&gt;=Info!$B$32,Info!$B$32,0)</f>
        <v>115713863621574</v>
      </c>
      <c r="EP31" s="15">
        <f ca="1">EO31*2-IF(EO31*2&gt;=Info!$B$32,Info!$B$32,0)</f>
        <v>112112009729101</v>
      </c>
      <c r="EQ31" s="15">
        <f ca="1">EP31*2-IF(EP31*2&gt;=Info!$B$32,Info!$B$32,0)</f>
        <v>104908301944155</v>
      </c>
      <c r="ER31" s="15">
        <f ca="1">EQ31*2-IF(EQ31*2&gt;=Info!$B$32,Info!$B$32,0)</f>
        <v>90500886374263</v>
      </c>
      <c r="ES31" s="15">
        <f ca="1">ER31*2-IF(ER31*2&gt;=Info!$B$32,Info!$B$32,0)</f>
        <v>61686055234479</v>
      </c>
      <c r="ET31" s="15">
        <f ca="1">ES31*2-IF(ES31*2&gt;=Info!$B$32,Info!$B$32,0)</f>
        <v>4056392954911</v>
      </c>
      <c r="EU31" s="15">
        <f ca="1">ET31*2-IF(ET31*2&gt;=Info!$B$32,Info!$B$32,0)</f>
        <v>8112785909822</v>
      </c>
      <c r="EV31" s="15">
        <f ca="1">EU31*2-IF(EU31*2&gt;=Info!$B$32,Info!$B$32,0)</f>
        <v>16225571819644</v>
      </c>
      <c r="EW31" s="15">
        <f ca="1">EV31*2-IF(EV31*2&gt;=Info!$B$32,Info!$B$32,0)</f>
        <v>32451143639288</v>
      </c>
      <c r="EX31" s="15">
        <f ca="1">EW31*2-IF(EW31*2&gt;=Info!$B$32,Info!$B$32,0)</f>
        <v>64902287278576</v>
      </c>
      <c r="EY31" s="15">
        <f ca="1">EX31*2-IF(EX31*2&gt;=Info!$B$32,Info!$B$32,0)</f>
        <v>10488857043105</v>
      </c>
      <c r="EZ31" s="15">
        <f ca="1">EY31*2-IF(EY31*2&gt;=Info!$B$32,Info!$B$32,0)</f>
        <v>20977714086210</v>
      </c>
      <c r="FA31" s="15">
        <f ca="1">EZ31*2-IF(EZ31*2&gt;=Info!$B$32,Info!$B$32,0)</f>
        <v>41955428172420</v>
      </c>
    </row>
    <row r="32" spans="1:157">
      <c r="A32" s="8">
        <v>29</v>
      </c>
      <c r="B32" s="8">
        <f t="shared" si="101"/>
        <v>536870912</v>
      </c>
      <c r="C32" s="8">
        <f ca="1">MOD(MOD(SUMPRODUCT(--ISODD(INT(C31/D$2:K$2)),D32:K32),Info!$B$32)+MOD(SUMPRODUCT(--ISODD(INT(C31/L$2:S$2)),L32:S32),Info!$B$32)+MOD(SUMPRODUCT(--ISODD(INT(C31/T$2:AA$2)),T32:AA32),Info!$B$32)+MOD(SUMPRODUCT(--ISODD(INT(C31/AB$2:AI$2)),AB32:AI32),Info!$B$32)+MOD(SUMPRODUCT(--ISODD(INT(C31/AJ$2:AQ$2)),AJ32:AQ32),Info!$B$32)+MOD(SUMPRODUCT(--ISODD(INT(C31/AR$2:AY$2)),AR32:AY32),Info!$B$32)+MOD(SUMPRODUCT(--ISODD(INT(C31/AZ$2:BA$2)),AZ32:BA32),Info!$B$32),Info!$B$32)</f>
        <v>104688750463449</v>
      </c>
      <c r="D32" s="15">
        <f t="shared" ca="1" si="102"/>
        <v>86675329496397</v>
      </c>
      <c r="E32" s="15">
        <f ca="1">D32*2-IF(D32*2&gt;=Info!$B$32,Info!$B$32,0)</f>
        <v>54034941478747</v>
      </c>
      <c r="F32" s="15">
        <f ca="1">E32*2-IF(E32*2&gt;=Info!$B$32,Info!$B$32,0)</f>
        <v>108069882957494</v>
      </c>
      <c r="G32" s="15">
        <f ca="1">F32*2-IF(F32*2&gt;=Info!$B$32,Info!$B$32,0)</f>
        <v>96824048400941</v>
      </c>
      <c r="H32" s="15">
        <f ca="1">G32*2-IF(G32*2&gt;=Info!$B$32,Info!$B$32,0)</f>
        <v>74332379287835</v>
      </c>
      <c r="I32" s="15">
        <f ca="1">H32*2-IF(H32*2&gt;=Info!$B$32,Info!$B$32,0)</f>
        <v>29349041061623</v>
      </c>
      <c r="J32" s="15">
        <f ca="1">I32*2-IF(I32*2&gt;=Info!$B$32,Info!$B$32,0)</f>
        <v>58698082123246</v>
      </c>
      <c r="K32" s="15">
        <f ca="1">J32*2-IF(J32*2&gt;=Info!$B$32,Info!$B$32,0)</f>
        <v>117396164246492</v>
      </c>
      <c r="L32" s="15">
        <f ca="1">K32*2-IF(K32*2&gt;=Info!$B$32,Info!$B$32,0)</f>
        <v>115476610978937</v>
      </c>
      <c r="M32" s="15">
        <f ca="1">L32*2-IF(L32*2&gt;=Info!$B$32,Info!$B$32,0)</f>
        <v>111637504443827</v>
      </c>
      <c r="N32" s="15">
        <f ca="1">M32*2-IF(M32*2&gt;=Info!$B$32,Info!$B$32,0)</f>
        <v>103959291373607</v>
      </c>
      <c r="O32" s="15">
        <f ca="1">N32*2-IF(N32*2&gt;=Info!$B$32,Info!$B$32,0)</f>
        <v>88602865233167</v>
      </c>
      <c r="P32" s="15">
        <f ca="1">O32*2-IF(O32*2&gt;=Info!$B$32,Info!$B$32,0)</f>
        <v>57890012952287</v>
      </c>
      <c r="Q32" s="15">
        <f ca="1">P32*2-IF(P32*2&gt;=Info!$B$32,Info!$B$32,0)</f>
        <v>115780025904574</v>
      </c>
      <c r="R32" s="15">
        <f ca="1">Q32*2-IF(Q32*2&gt;=Info!$B$32,Info!$B$32,0)</f>
        <v>112244334295101</v>
      </c>
      <c r="S32" s="15">
        <f ca="1">R32*2-IF(R32*2&gt;=Info!$B$32,Info!$B$32,0)</f>
        <v>105172951076155</v>
      </c>
      <c r="T32" s="15">
        <f ca="1">S32*2-IF(S32*2&gt;=Info!$B$32,Info!$B$32,0)</f>
        <v>91030184638263</v>
      </c>
      <c r="U32" s="15">
        <f ca="1">T32*2-IF(T32*2&gt;=Info!$B$32,Info!$B$32,0)</f>
        <v>62744651762479</v>
      </c>
      <c r="V32" s="15">
        <f ca="1">U32*2-IF(U32*2&gt;=Info!$B$32,Info!$B$32,0)</f>
        <v>6173586010911</v>
      </c>
      <c r="W32" s="15">
        <f ca="1">V32*2-IF(V32*2&gt;=Info!$B$32,Info!$B$32,0)</f>
        <v>12347172021822</v>
      </c>
      <c r="X32" s="15">
        <f ca="1">W32*2-IF(W32*2&gt;=Info!$B$32,Info!$B$32,0)</f>
        <v>24694344043644</v>
      </c>
      <c r="Y32" s="15">
        <f ca="1">X32*2-IF(X32*2&gt;=Info!$B$32,Info!$B$32,0)</f>
        <v>49388688087288</v>
      </c>
      <c r="Z32" s="15">
        <f ca="1">Y32*2-IF(Y32*2&gt;=Info!$B$32,Info!$B$32,0)</f>
        <v>98777376174576</v>
      </c>
      <c r="AA32" s="15">
        <f ca="1">Z32*2-IF(Z32*2&gt;=Info!$B$32,Info!$B$32,0)</f>
        <v>78239034835105</v>
      </c>
      <c r="AB32" s="15">
        <f ca="1">AA32*2-IF(AA32*2&gt;=Info!$B$32,Info!$B$32,0)</f>
        <v>37162352156163</v>
      </c>
      <c r="AC32" s="15">
        <f ca="1">AB32*2-IF(AB32*2&gt;=Info!$B$32,Info!$B$32,0)</f>
        <v>74324704312326</v>
      </c>
      <c r="AD32" s="15">
        <f ca="1">AC32*2-IF(AC32*2&gt;=Info!$B$32,Info!$B$32,0)</f>
        <v>29333691110605</v>
      </c>
      <c r="AE32" s="15">
        <f ca="1">AD32*2-IF(AD32*2&gt;=Info!$B$32,Info!$B$32,0)</f>
        <v>58667382221210</v>
      </c>
      <c r="AF32" s="15">
        <f ca="1">AE32*2-IF(AE32*2&gt;=Info!$B$32,Info!$B$32,0)</f>
        <v>117334764442420</v>
      </c>
      <c r="AG32" s="15">
        <f ca="1">AF32*2-IF(AF32*2&gt;=Info!$B$32,Info!$B$32,0)</f>
        <v>115353811370793</v>
      </c>
      <c r="AH32" s="15">
        <f ca="1">AG32*2-IF(AG32*2&gt;=Info!$B$32,Info!$B$32,0)</f>
        <v>111391905227539</v>
      </c>
      <c r="AI32" s="15">
        <f ca="1">AH32*2-IF(AH32*2&gt;=Info!$B$32,Info!$B$32,0)</f>
        <v>103468092941031</v>
      </c>
      <c r="AJ32" s="15">
        <f ca="1">AI32*2-IF(AI32*2&gt;=Info!$B$32,Info!$B$32,0)</f>
        <v>87620468368015</v>
      </c>
      <c r="AK32" s="15">
        <f ca="1">AJ32*2-IF(AJ32*2&gt;=Info!$B$32,Info!$B$32,0)</f>
        <v>55925219221983</v>
      </c>
      <c r="AL32" s="15">
        <f ca="1">AK32*2-IF(AK32*2&gt;=Info!$B$32,Info!$B$32,0)</f>
        <v>111850438443966</v>
      </c>
      <c r="AM32" s="15">
        <f ca="1">AL32*2-IF(AL32*2&gt;=Info!$B$32,Info!$B$32,0)</f>
        <v>104385159373885</v>
      </c>
      <c r="AN32" s="15">
        <f ca="1">AM32*2-IF(AM32*2&gt;=Info!$B$32,Info!$B$32,0)</f>
        <v>89454601233723</v>
      </c>
      <c r="AO32" s="15">
        <f ca="1">AN32*2-IF(AN32*2&gt;=Info!$B$32,Info!$B$32,0)</f>
        <v>59593484953399</v>
      </c>
      <c r="AP32" s="15">
        <f ca="1">AO32*2-IF(AO32*2&gt;=Info!$B$32,Info!$B$32,0)</f>
        <v>119186969906798</v>
      </c>
      <c r="AQ32" s="15">
        <f ca="1">AP32*2-IF(AP32*2&gt;=Info!$B$32,Info!$B$32,0)</f>
        <v>119058222299549</v>
      </c>
      <c r="AR32" s="15">
        <f ca="1">AQ32*2-IF(AQ32*2&gt;=Info!$B$32,Info!$B$32,0)</f>
        <v>118800727085051</v>
      </c>
      <c r="AS32" s="15">
        <f ca="1">AR32*2-IF(AR32*2&gt;=Info!$B$32,Info!$B$32,0)</f>
        <v>118285736656055</v>
      </c>
      <c r="AT32" s="15">
        <f ca="1">AS32*2-IF(AS32*2&gt;=Info!$B$32,Info!$B$32,0)</f>
        <v>117255755798063</v>
      </c>
      <c r="AU32" s="15">
        <f ca="1">AT32*2-IF(AT32*2&gt;=Info!$B$32,Info!$B$32,0)</f>
        <v>115195794082079</v>
      </c>
      <c r="AV32" s="15">
        <f ca="1">AU32*2-IF(AU32*2&gt;=Info!$B$32,Info!$B$32,0)</f>
        <v>111075870650111</v>
      </c>
      <c r="AW32" s="15">
        <f ca="1">AV32*2-IF(AV32*2&gt;=Info!$B$32,Info!$B$32,0)</f>
        <v>102836023786175</v>
      </c>
      <c r="AX32" s="15">
        <f ca="1">AW32*2-IF(AW32*2&gt;=Info!$B$32,Info!$B$32,0)</f>
        <v>86356330058303</v>
      </c>
      <c r="AY32" s="15">
        <f ca="1">AX32*2-IF(AX32*2&gt;=Info!$B$32,Info!$B$32,0)</f>
        <v>53396942602559</v>
      </c>
      <c r="AZ32" s="15">
        <f ca="1">AY32*2-IF(AY32*2&gt;=Info!$B$32,Info!$B$32,0)</f>
        <v>106793885205118</v>
      </c>
      <c r="BA32" s="15">
        <f ca="1">AZ32*2-IF(AZ32*2&gt;=Info!$B$32,Info!$B$32,0)</f>
        <v>94272052896189</v>
      </c>
      <c r="BB32" s="8">
        <f ca="1">MOD(MOD(SUMPRODUCT(--ISODD(INT(BB31/BC$2:BJ$2)),BC32:BJ32),Info!$B$32)+MOD(SUMPRODUCT(--ISODD(INT(BB31/BK$2:BR$2)),BK32:BR32),Info!$B$32)+MOD(SUMPRODUCT(--ISODD(INT(BB31/BS$2:BZ$2)),BS32:BZ32),Info!$B$32)+MOD(SUMPRODUCT(--ISODD(INT(BB31/CA$2:CH$2)),CA32:CH32),Info!$B$32)+MOD(SUMPRODUCT(--ISODD(INT(BB31/CI$2:CP$2)),CI32:CP32),Info!$B$32)+MOD(SUMPRODUCT(--ISODD(INT(BB31/CQ$2:CX$2)),CQ32:CX32),Info!$B$32)+MOD(SUMPRODUCT(--ISODD(INT(BB31/CY$2:CZ$2)),CY32:CZ32),Info!$B$32),Info!$B$32)</f>
        <v>7755593445238</v>
      </c>
      <c r="BC32" s="15">
        <f t="shared" ca="1" si="103"/>
        <v>86675329496396</v>
      </c>
      <c r="BD32" s="15">
        <f ca="1">BC32*2-IF(BC32*2&gt;=Info!$B$32,Info!$B$32,0)</f>
        <v>54034941478745</v>
      </c>
      <c r="BE32" s="15">
        <f ca="1">BD32*2-IF(BD32*2&gt;=Info!$B$32,Info!$B$32,0)</f>
        <v>108069882957490</v>
      </c>
      <c r="BF32" s="15">
        <f ca="1">BE32*2-IF(BE32*2&gt;=Info!$B$32,Info!$B$32,0)</f>
        <v>96824048400933</v>
      </c>
      <c r="BG32" s="15">
        <f ca="1">BF32*2-IF(BF32*2&gt;=Info!$B$32,Info!$B$32,0)</f>
        <v>74332379287819</v>
      </c>
      <c r="BH32" s="15">
        <f ca="1">BG32*2-IF(BG32*2&gt;=Info!$B$32,Info!$B$32,0)</f>
        <v>29349041061591</v>
      </c>
      <c r="BI32" s="15">
        <f ca="1">BH32*2-IF(BH32*2&gt;=Info!$B$32,Info!$B$32,0)</f>
        <v>58698082123182</v>
      </c>
      <c r="BJ32" s="15">
        <f ca="1">BI32*2-IF(BI32*2&gt;=Info!$B$32,Info!$B$32,0)</f>
        <v>117396164246364</v>
      </c>
      <c r="BK32" s="15">
        <f ca="1">BJ32*2-IF(BJ32*2&gt;=Info!$B$32,Info!$B$32,0)</f>
        <v>115476610978681</v>
      </c>
      <c r="BL32" s="15">
        <f ca="1">BK32*2-IF(BK32*2&gt;=Info!$B$32,Info!$B$32,0)</f>
        <v>111637504443315</v>
      </c>
      <c r="BM32" s="15">
        <f ca="1">BL32*2-IF(BL32*2&gt;=Info!$B$32,Info!$B$32,0)</f>
        <v>103959291372583</v>
      </c>
      <c r="BN32" s="15">
        <f ca="1">BM32*2-IF(BM32*2&gt;=Info!$B$32,Info!$B$32,0)</f>
        <v>88602865231119</v>
      </c>
      <c r="BO32" s="15">
        <f ca="1">BN32*2-IF(BN32*2&gt;=Info!$B$32,Info!$B$32,0)</f>
        <v>57890012948191</v>
      </c>
      <c r="BP32" s="15">
        <f ca="1">BO32*2-IF(BO32*2&gt;=Info!$B$32,Info!$B$32,0)</f>
        <v>115780025896382</v>
      </c>
      <c r="BQ32" s="15">
        <f ca="1">BP32*2-IF(BP32*2&gt;=Info!$B$32,Info!$B$32,0)</f>
        <v>112244334278717</v>
      </c>
      <c r="BR32" s="15">
        <f ca="1">BQ32*2-IF(BQ32*2&gt;=Info!$B$32,Info!$B$32,0)</f>
        <v>105172951043387</v>
      </c>
      <c r="BS32" s="15">
        <f ca="1">BR32*2-IF(BR32*2&gt;=Info!$B$32,Info!$B$32,0)</f>
        <v>91030184572727</v>
      </c>
      <c r="BT32" s="15">
        <f ca="1">BS32*2-IF(BS32*2&gt;=Info!$B$32,Info!$B$32,0)</f>
        <v>62744651631407</v>
      </c>
      <c r="BU32" s="15">
        <f ca="1">BT32*2-IF(BT32*2&gt;=Info!$B$32,Info!$B$32,0)</f>
        <v>6173585748767</v>
      </c>
      <c r="BV32" s="15">
        <f ca="1">BU32*2-IF(BU32*2&gt;=Info!$B$32,Info!$B$32,0)</f>
        <v>12347171497534</v>
      </c>
      <c r="BW32" s="15">
        <f ca="1">BV32*2-IF(BV32*2&gt;=Info!$B$32,Info!$B$32,0)</f>
        <v>24694342995068</v>
      </c>
      <c r="BX32" s="15">
        <f ca="1">BW32*2-IF(BW32*2&gt;=Info!$B$32,Info!$B$32,0)</f>
        <v>49388685990136</v>
      </c>
      <c r="BY32" s="15">
        <f ca="1">BX32*2-IF(BX32*2&gt;=Info!$B$32,Info!$B$32,0)</f>
        <v>98777371980272</v>
      </c>
      <c r="BZ32" s="15">
        <f ca="1">BY32*2-IF(BY32*2&gt;=Info!$B$32,Info!$B$32,0)</f>
        <v>78239026446497</v>
      </c>
      <c r="CA32" s="15">
        <f ca="1">BZ32*2-IF(BZ32*2&gt;=Info!$B$32,Info!$B$32,0)</f>
        <v>37162335378947</v>
      </c>
      <c r="CB32" s="15">
        <f ca="1">CA32*2-IF(CA32*2&gt;=Info!$B$32,Info!$B$32,0)</f>
        <v>74324670757894</v>
      </c>
      <c r="CC32" s="15">
        <f ca="1">CB32*2-IF(CB32*2&gt;=Info!$B$32,Info!$B$32,0)</f>
        <v>29333624001741</v>
      </c>
      <c r="CD32" s="15">
        <f ca="1">CC32*2-IF(CC32*2&gt;=Info!$B$32,Info!$B$32,0)</f>
        <v>58667248003482</v>
      </c>
      <c r="CE32" s="15">
        <f ca="1">CD32*2-IF(CD32*2&gt;=Info!$B$32,Info!$B$32,0)</f>
        <v>117334496006964</v>
      </c>
      <c r="CF32" s="15">
        <f ca="1">CE32*2-IF(CE32*2&gt;=Info!$B$32,Info!$B$32,0)</f>
        <v>115353274499881</v>
      </c>
      <c r="CG32" s="15">
        <f ca="1">CF32*2-IF(CF32*2&gt;=Info!$B$32,Info!$B$32,0)</f>
        <v>111390831485715</v>
      </c>
      <c r="CH32" s="15">
        <f ca="1">CG32*2-IF(CG32*2&gt;=Info!$B$32,Info!$B$32,0)</f>
        <v>103465945457383</v>
      </c>
      <c r="CI32" s="15">
        <f ca="1">CH32*2-IF(CH32*2&gt;=Info!$B$32,Info!$B$32,0)</f>
        <v>87616173400719</v>
      </c>
      <c r="CJ32" s="15">
        <f ca="1">CI32*2-IF(CI32*2&gt;=Info!$B$32,Info!$B$32,0)</f>
        <v>55916629287391</v>
      </c>
      <c r="CK32" s="15">
        <f ca="1">CJ32*2-IF(CJ32*2&gt;=Info!$B$32,Info!$B$32,0)</f>
        <v>111833258574782</v>
      </c>
      <c r="CL32" s="15">
        <f ca="1">CK32*2-IF(CK32*2&gt;=Info!$B$32,Info!$B$32,0)</f>
        <v>104350799635517</v>
      </c>
      <c r="CM32" s="15">
        <f ca="1">CL32*2-IF(CL32*2&gt;=Info!$B$32,Info!$B$32,0)</f>
        <v>89385881756987</v>
      </c>
      <c r="CN32" s="15">
        <f ca="1">CM32*2-IF(CM32*2&gt;=Info!$B$32,Info!$B$32,0)</f>
        <v>59456045999927</v>
      </c>
      <c r="CO32" s="15">
        <f ca="1">CN32*2-IF(CN32*2&gt;=Info!$B$32,Info!$B$32,0)</f>
        <v>118912091999854</v>
      </c>
      <c r="CP32" s="15">
        <f ca="1">CO32*2-IF(CO32*2&gt;=Info!$B$32,Info!$B$32,0)</f>
        <v>118508466485661</v>
      </c>
      <c r="CQ32" s="15">
        <f ca="1">CP32*2-IF(CP32*2&gt;=Info!$B$32,Info!$B$32,0)</f>
        <v>117701215457275</v>
      </c>
      <c r="CR32" s="15">
        <f ca="1">CQ32*2-IF(CQ32*2&gt;=Info!$B$32,Info!$B$32,0)</f>
        <v>116086713400503</v>
      </c>
      <c r="CS32" s="15">
        <f ca="1">CR32*2-IF(CR32*2&gt;=Info!$B$32,Info!$B$32,0)</f>
        <v>112857709286959</v>
      </c>
      <c r="CT32" s="15">
        <f ca="1">CS32*2-IF(CS32*2&gt;=Info!$B$32,Info!$B$32,0)</f>
        <v>106399701059871</v>
      </c>
      <c r="CU32" s="15">
        <f ca="1">CT32*2-IF(CT32*2&gt;=Info!$B$32,Info!$B$32,0)</f>
        <v>93483684605695</v>
      </c>
      <c r="CV32" s="15">
        <f ca="1">CU32*2-IF(CU32*2&gt;=Info!$B$32,Info!$B$32,0)</f>
        <v>67651651697343</v>
      </c>
      <c r="CW32" s="15">
        <f ca="1">CV32*2-IF(CV32*2&gt;=Info!$B$32,Info!$B$32,0)</f>
        <v>15987585880639</v>
      </c>
      <c r="CX32" s="15">
        <f ca="1">CW32*2-IF(CW32*2&gt;=Info!$B$32,Info!$B$32,0)</f>
        <v>31975171761278</v>
      </c>
      <c r="CY32" s="15">
        <f ca="1">CX32*2-IF(CX32*2&gt;=Info!$B$32,Info!$B$32,0)</f>
        <v>63950343522556</v>
      </c>
      <c r="CZ32" s="15">
        <f ca="1">CY32*2-IF(CY32*2&gt;=Info!$B$32,Info!$B$32,0)</f>
        <v>8584969531065</v>
      </c>
      <c r="DA32" s="8">
        <f t="shared" si="104"/>
        <v>189508</v>
      </c>
      <c r="DB32" s="8">
        <f ca="1">IF(ISODD(DA32),MOD(DB31+MOD(SUMPRODUCT(--ISODD(INT(C32/DD$2:DK$2)),DD32:DK32),Info!$B$32)+MOD(SUMPRODUCT(--ISODD(INT(C32/DL$2:DS$2)),DL32:DS32),Info!$B$32)+MOD(SUMPRODUCT(--ISODD(INT(C32/DT$2:EA$2)),DT32:EA32),Info!$B$32)+MOD(SUMPRODUCT(--ISODD(INT(C32/EB$2:EI$2)),EB32:EI32),Info!$B$32)+MOD(SUMPRODUCT(--ISODD(INT(C32/EJ$2:EQ$2)),EJ32:EQ32),Info!$B$32)+MOD(SUMPRODUCT(--ISODD(INT(C32/ER$2:EY$2)),ER32:EY32),Info!$B$32)+MOD(SUMPRODUCT(--ISODD(INT(C32/EZ$2:FA$2)),EZ32:FA32),Info!$B$32),Info!$B$32),DB31)</f>
        <v>8282843399529</v>
      </c>
      <c r="DC32" s="8">
        <f ca="1">IF(ISODD(DA32),MOD(MOD(SUMPRODUCT(--ISODD(INT(BB32/DD$2:DK$2)),DD32:DK32),Info!$B$32)+MOD(SUMPRODUCT(--ISODD(INT(BB32/DL$2:DS$2)),DL32:DS32),Info!$B$32)+MOD(SUMPRODUCT(--ISODD(INT(BB32/DT$2:EA$2)),DT32:EA32),Info!$B$32)+MOD(SUMPRODUCT(--ISODD(INT(BB32/EB$2:EI$2)),EB32:EI32),Info!$B$32)+MOD(SUMPRODUCT(--ISODD(INT(BB32/EJ$2:EQ$2)),EJ32:EQ32),Info!$B$32)+MOD(SUMPRODUCT(--ISODD(INT(BB32/ER$2:EY$2)),ER32:EY32),Info!$B$32)+MOD(SUMPRODUCT(--ISODD(INT(BB32/EZ$2:FA$2)),EZ32:FA32),Info!$B$32),Info!$B$32),DC31)</f>
        <v>722015274164</v>
      </c>
      <c r="DD32" s="15">
        <f t="shared" ca="1" si="100"/>
        <v>722015274164</v>
      </c>
      <c r="DE32" s="15">
        <f ca="1">DD32*2-IF(DD32*2&gt;=Info!$B$32,Info!$B$32,0)</f>
        <v>1444030548328</v>
      </c>
      <c r="DF32" s="15">
        <f ca="1">DE32*2-IF(DE32*2&gt;=Info!$B$32,Info!$B$32,0)</f>
        <v>2888061096656</v>
      </c>
      <c r="DG32" s="15">
        <f ca="1">DF32*2-IF(DF32*2&gt;=Info!$B$32,Info!$B$32,0)</f>
        <v>5776122193312</v>
      </c>
      <c r="DH32" s="15">
        <f ca="1">DG32*2-IF(DG32*2&gt;=Info!$B$32,Info!$B$32,0)</f>
        <v>11552244386624</v>
      </c>
      <c r="DI32" s="15">
        <f ca="1">DH32*2-IF(DH32*2&gt;=Info!$B$32,Info!$B$32,0)</f>
        <v>23104488773248</v>
      </c>
      <c r="DJ32" s="15">
        <f ca="1">DI32*2-IF(DI32*2&gt;=Info!$B$32,Info!$B$32,0)</f>
        <v>46208977546496</v>
      </c>
      <c r="DK32" s="15">
        <f ca="1">DJ32*2-IF(DJ32*2&gt;=Info!$B$32,Info!$B$32,0)</f>
        <v>92417955092992</v>
      </c>
      <c r="DL32" s="15">
        <f ca="1">DK32*2-IF(DK32*2&gt;=Info!$B$32,Info!$B$32,0)</f>
        <v>65520192671937</v>
      </c>
      <c r="DM32" s="15">
        <f ca="1">DL32*2-IF(DL32*2&gt;=Info!$B$32,Info!$B$32,0)</f>
        <v>11724667829827</v>
      </c>
      <c r="DN32" s="15">
        <f ca="1">DM32*2-IF(DM32*2&gt;=Info!$B$32,Info!$B$32,0)</f>
        <v>23449335659654</v>
      </c>
      <c r="DO32" s="15">
        <f ca="1">DN32*2-IF(DN32*2&gt;=Info!$B$32,Info!$B$32,0)</f>
        <v>46898671319308</v>
      </c>
      <c r="DP32" s="15">
        <f ca="1">DO32*2-IF(DO32*2&gt;=Info!$B$32,Info!$B$32,0)</f>
        <v>93797342638616</v>
      </c>
      <c r="DQ32" s="15">
        <f ca="1">DP32*2-IF(DP32*2&gt;=Info!$B$32,Info!$B$32,0)</f>
        <v>68278967763185</v>
      </c>
      <c r="DR32" s="15">
        <f ca="1">DQ32*2-IF(DQ32*2&gt;=Info!$B$32,Info!$B$32,0)</f>
        <v>17242218012323</v>
      </c>
      <c r="DS32" s="15">
        <f ca="1">DR32*2-IF(DR32*2&gt;=Info!$B$32,Info!$B$32,0)</f>
        <v>34484436024646</v>
      </c>
      <c r="DT32" s="15">
        <f ca="1">DS32*2-IF(DS32*2&gt;=Info!$B$32,Info!$B$32,0)</f>
        <v>68968872049292</v>
      </c>
      <c r="DU32" s="15">
        <f ca="1">DT32*2-IF(DT32*2&gt;=Info!$B$32,Info!$B$32,0)</f>
        <v>18622026584537</v>
      </c>
      <c r="DV32" s="15">
        <f ca="1">DU32*2-IF(DU32*2&gt;=Info!$B$32,Info!$B$32,0)</f>
        <v>37244053169074</v>
      </c>
      <c r="DW32" s="15">
        <f ca="1">DV32*2-IF(DV32*2&gt;=Info!$B$32,Info!$B$32,0)</f>
        <v>74488106338148</v>
      </c>
      <c r="DX32" s="15">
        <f ca="1">DW32*2-IF(DW32*2&gt;=Info!$B$32,Info!$B$32,0)</f>
        <v>29660495162249</v>
      </c>
      <c r="DY32" s="15">
        <f ca="1">DX32*2-IF(DX32*2&gt;=Info!$B$32,Info!$B$32,0)</f>
        <v>59320990324498</v>
      </c>
      <c r="DZ32" s="15">
        <f ca="1">DY32*2-IF(DY32*2&gt;=Info!$B$32,Info!$B$32,0)</f>
        <v>118641980648996</v>
      </c>
      <c r="EA32" s="15">
        <f ca="1">DZ32*2-IF(DZ32*2&gt;=Info!$B$32,Info!$B$32,0)</f>
        <v>117968243783945</v>
      </c>
      <c r="EB32" s="15">
        <f ca="1">EA32*2-IF(EA32*2&gt;=Info!$B$32,Info!$B$32,0)</f>
        <v>116620770053843</v>
      </c>
      <c r="EC32" s="15">
        <f ca="1">EB32*2-IF(EB32*2&gt;=Info!$B$32,Info!$B$32,0)</f>
        <v>113925822593639</v>
      </c>
      <c r="ED32" s="15">
        <f ca="1">EC32*2-IF(EC32*2&gt;=Info!$B$32,Info!$B$32,0)</f>
        <v>108535927673231</v>
      </c>
      <c r="EE32" s="15">
        <f ca="1">ED32*2-IF(ED32*2&gt;=Info!$B$32,Info!$B$32,0)</f>
        <v>97756137832415</v>
      </c>
      <c r="EF32" s="15">
        <f ca="1">EE32*2-IF(EE32*2&gt;=Info!$B$32,Info!$B$32,0)</f>
        <v>76196558150783</v>
      </c>
      <c r="EG32" s="15">
        <f ca="1">EF32*2-IF(EF32*2&gt;=Info!$B$32,Info!$B$32,0)</f>
        <v>33077398787519</v>
      </c>
      <c r="EH32" s="15">
        <f ca="1">EG32*2-IF(EG32*2&gt;=Info!$B$32,Info!$B$32,0)</f>
        <v>66154797575038</v>
      </c>
      <c r="EI32" s="15">
        <f ca="1">EH32*2-IF(EH32*2&gt;=Info!$B$32,Info!$B$32,0)</f>
        <v>12993877636029</v>
      </c>
      <c r="EJ32" s="15">
        <f ca="1">EI32*2-IF(EI32*2&gt;=Info!$B$32,Info!$B$32,0)</f>
        <v>25987755272058</v>
      </c>
      <c r="EK32" s="15">
        <f ca="1">EJ32*2-IF(EJ32*2&gt;=Info!$B$32,Info!$B$32,0)</f>
        <v>51975510544116</v>
      </c>
      <c r="EL32" s="15">
        <f ca="1">EK32*2-IF(EK32*2&gt;=Info!$B$32,Info!$B$32,0)</f>
        <v>103951021088232</v>
      </c>
      <c r="EM32" s="15">
        <f ca="1">EL32*2-IF(EL32*2&gt;=Info!$B$32,Info!$B$32,0)</f>
        <v>88586324662417</v>
      </c>
      <c r="EN32" s="15">
        <f ca="1">EM32*2-IF(EM32*2&gt;=Info!$B$32,Info!$B$32,0)</f>
        <v>57856931810787</v>
      </c>
      <c r="EO32" s="15">
        <f ca="1">EN32*2-IF(EN32*2&gt;=Info!$B$32,Info!$B$32,0)</f>
        <v>115713863621574</v>
      </c>
      <c r="EP32" s="15">
        <f ca="1">EO32*2-IF(EO32*2&gt;=Info!$B$32,Info!$B$32,0)</f>
        <v>112112009729101</v>
      </c>
      <c r="EQ32" s="15">
        <f ca="1">EP32*2-IF(EP32*2&gt;=Info!$B$32,Info!$B$32,0)</f>
        <v>104908301944155</v>
      </c>
      <c r="ER32" s="15">
        <f ca="1">EQ32*2-IF(EQ32*2&gt;=Info!$B$32,Info!$B$32,0)</f>
        <v>90500886374263</v>
      </c>
      <c r="ES32" s="15">
        <f ca="1">ER32*2-IF(ER32*2&gt;=Info!$B$32,Info!$B$32,0)</f>
        <v>61686055234479</v>
      </c>
      <c r="ET32" s="15">
        <f ca="1">ES32*2-IF(ES32*2&gt;=Info!$B$32,Info!$B$32,0)</f>
        <v>4056392954911</v>
      </c>
      <c r="EU32" s="15">
        <f ca="1">ET32*2-IF(ET32*2&gt;=Info!$B$32,Info!$B$32,0)</f>
        <v>8112785909822</v>
      </c>
      <c r="EV32" s="15">
        <f ca="1">EU32*2-IF(EU32*2&gt;=Info!$B$32,Info!$B$32,0)</f>
        <v>16225571819644</v>
      </c>
      <c r="EW32" s="15">
        <f ca="1">EV32*2-IF(EV32*2&gt;=Info!$B$32,Info!$B$32,0)</f>
        <v>32451143639288</v>
      </c>
      <c r="EX32" s="15">
        <f ca="1">EW32*2-IF(EW32*2&gt;=Info!$B$32,Info!$B$32,0)</f>
        <v>64902287278576</v>
      </c>
      <c r="EY32" s="15">
        <f ca="1">EX32*2-IF(EX32*2&gt;=Info!$B$32,Info!$B$32,0)</f>
        <v>10488857043105</v>
      </c>
      <c r="EZ32" s="15">
        <f ca="1">EY32*2-IF(EY32*2&gt;=Info!$B$32,Info!$B$32,0)</f>
        <v>20977714086210</v>
      </c>
      <c r="FA32" s="15">
        <f ca="1">EZ32*2-IF(EZ32*2&gt;=Info!$B$32,Info!$B$32,0)</f>
        <v>41955428172420</v>
      </c>
    </row>
    <row r="33" spans="1:157">
      <c r="A33" s="8">
        <v>30</v>
      </c>
      <c r="B33" s="8">
        <f t="shared" si="101"/>
        <v>1073741824</v>
      </c>
      <c r="C33" s="8">
        <f ca="1">MOD(MOD(SUMPRODUCT(--ISODD(INT(C32/D$2:K$2)),D33:K33),Info!$B$32)+MOD(SUMPRODUCT(--ISODD(INT(C32/L$2:S$2)),L33:S33),Info!$B$32)+MOD(SUMPRODUCT(--ISODD(INT(C32/T$2:AA$2)),T33:AA33),Info!$B$32)+MOD(SUMPRODUCT(--ISODD(INT(C32/AB$2:AI$2)),AB33:AI33),Info!$B$32)+MOD(SUMPRODUCT(--ISODD(INT(C32/AJ$2:AQ$2)),AJ33:AQ33),Info!$B$32)+MOD(SUMPRODUCT(--ISODD(INT(C32/AR$2:AY$2)),AR33:AY33),Info!$B$32)+MOD(SUMPRODUCT(--ISODD(INT(C32/AZ$2:BA$2)),AZ33:BA33),Info!$B$32),Info!$B$32)</f>
        <v>35325398549718</v>
      </c>
      <c r="D33" s="15">
        <f t="shared" ca="1" si="102"/>
        <v>7755593445239</v>
      </c>
      <c r="E33" s="15">
        <f ca="1">D33*2-IF(D33*2&gt;=Info!$B$32,Info!$B$32,0)</f>
        <v>15511186890478</v>
      </c>
      <c r="F33" s="15">
        <f ca="1">E33*2-IF(E33*2&gt;=Info!$B$32,Info!$B$32,0)</f>
        <v>31022373780956</v>
      </c>
      <c r="G33" s="15">
        <f ca="1">F33*2-IF(F33*2&gt;=Info!$B$32,Info!$B$32,0)</f>
        <v>62044747561912</v>
      </c>
      <c r="H33" s="15">
        <f ca="1">G33*2-IF(G33*2&gt;=Info!$B$32,Info!$B$32,0)</f>
        <v>4773777609777</v>
      </c>
      <c r="I33" s="15">
        <f ca="1">H33*2-IF(H33*2&gt;=Info!$B$32,Info!$B$32,0)</f>
        <v>9547555219554</v>
      </c>
      <c r="J33" s="15">
        <f ca="1">I33*2-IF(I33*2&gt;=Info!$B$32,Info!$B$32,0)</f>
        <v>19095110439108</v>
      </c>
      <c r="K33" s="15">
        <f ca="1">J33*2-IF(J33*2&gt;=Info!$B$32,Info!$B$32,0)</f>
        <v>38190220878216</v>
      </c>
      <c r="L33" s="15">
        <f ca="1">K33*2-IF(K33*2&gt;=Info!$B$32,Info!$B$32,0)</f>
        <v>76380441756432</v>
      </c>
      <c r="M33" s="15">
        <f ca="1">L33*2-IF(L33*2&gt;=Info!$B$32,Info!$B$32,0)</f>
        <v>33445165998817</v>
      </c>
      <c r="N33" s="15">
        <f ca="1">M33*2-IF(M33*2&gt;=Info!$B$32,Info!$B$32,0)</f>
        <v>66890331997634</v>
      </c>
      <c r="O33" s="15">
        <f ca="1">N33*2-IF(N33*2&gt;=Info!$B$32,Info!$B$32,0)</f>
        <v>14464946481221</v>
      </c>
      <c r="P33" s="15">
        <f ca="1">O33*2-IF(O33*2&gt;=Info!$B$32,Info!$B$32,0)</f>
        <v>28929892962442</v>
      </c>
      <c r="Q33" s="15">
        <f ca="1">P33*2-IF(P33*2&gt;=Info!$B$32,Info!$B$32,0)</f>
        <v>57859785924884</v>
      </c>
      <c r="R33" s="15">
        <f ca="1">Q33*2-IF(Q33*2&gt;=Info!$B$32,Info!$B$32,0)</f>
        <v>115719571849768</v>
      </c>
      <c r="S33" s="15">
        <f ca="1">R33*2-IF(R33*2&gt;=Info!$B$32,Info!$B$32,0)</f>
        <v>112123426185489</v>
      </c>
      <c r="T33" s="15">
        <f ca="1">S33*2-IF(S33*2&gt;=Info!$B$32,Info!$B$32,0)</f>
        <v>104931134856931</v>
      </c>
      <c r="U33" s="15">
        <f ca="1">T33*2-IF(T33*2&gt;=Info!$B$32,Info!$B$32,0)</f>
        <v>90546552199815</v>
      </c>
      <c r="V33" s="15">
        <f ca="1">U33*2-IF(U33*2&gt;=Info!$B$32,Info!$B$32,0)</f>
        <v>61777386885583</v>
      </c>
      <c r="W33" s="15">
        <f ca="1">V33*2-IF(V33*2&gt;=Info!$B$32,Info!$B$32,0)</f>
        <v>4239056257119</v>
      </c>
      <c r="X33" s="15">
        <f ca="1">W33*2-IF(W33*2&gt;=Info!$B$32,Info!$B$32,0)</f>
        <v>8478112514238</v>
      </c>
      <c r="Y33" s="15">
        <f ca="1">X33*2-IF(X33*2&gt;=Info!$B$32,Info!$B$32,0)</f>
        <v>16956225028476</v>
      </c>
      <c r="Z33" s="15">
        <f ca="1">Y33*2-IF(Y33*2&gt;=Info!$B$32,Info!$B$32,0)</f>
        <v>33912450056952</v>
      </c>
      <c r="AA33" s="15">
        <f ca="1">Z33*2-IF(Z33*2&gt;=Info!$B$32,Info!$B$32,0)</f>
        <v>67824900113904</v>
      </c>
      <c r="AB33" s="15">
        <f ca="1">AA33*2-IF(AA33*2&gt;=Info!$B$32,Info!$B$32,0)</f>
        <v>16334082713761</v>
      </c>
      <c r="AC33" s="15">
        <f ca="1">AB33*2-IF(AB33*2&gt;=Info!$B$32,Info!$B$32,0)</f>
        <v>32668165427522</v>
      </c>
      <c r="AD33" s="15">
        <f ca="1">AC33*2-IF(AC33*2&gt;=Info!$B$32,Info!$B$32,0)</f>
        <v>65336330855044</v>
      </c>
      <c r="AE33" s="15">
        <f ca="1">AD33*2-IF(AD33*2&gt;=Info!$B$32,Info!$B$32,0)</f>
        <v>11356944196041</v>
      </c>
      <c r="AF33" s="15">
        <f ca="1">AE33*2-IF(AE33*2&gt;=Info!$B$32,Info!$B$32,0)</f>
        <v>22713888392082</v>
      </c>
      <c r="AG33" s="15">
        <f ca="1">AF33*2-IF(AF33*2&gt;=Info!$B$32,Info!$B$32,0)</f>
        <v>45427776784164</v>
      </c>
      <c r="AH33" s="15">
        <f ca="1">AG33*2-IF(AG33*2&gt;=Info!$B$32,Info!$B$32,0)</f>
        <v>90855553568328</v>
      </c>
      <c r="AI33" s="15">
        <f ca="1">AH33*2-IF(AH33*2&gt;=Info!$B$32,Info!$B$32,0)</f>
        <v>62395389622609</v>
      </c>
      <c r="AJ33" s="15">
        <f ca="1">AI33*2-IF(AI33*2&gt;=Info!$B$32,Info!$B$32,0)</f>
        <v>5475061731171</v>
      </c>
      <c r="AK33" s="15">
        <f ca="1">AJ33*2-IF(AJ33*2&gt;=Info!$B$32,Info!$B$32,0)</f>
        <v>10950123462342</v>
      </c>
      <c r="AL33" s="15">
        <f ca="1">AK33*2-IF(AK33*2&gt;=Info!$B$32,Info!$B$32,0)</f>
        <v>21900246924684</v>
      </c>
      <c r="AM33" s="15">
        <f ca="1">AL33*2-IF(AL33*2&gt;=Info!$B$32,Info!$B$32,0)</f>
        <v>43800493849368</v>
      </c>
      <c r="AN33" s="15">
        <f ca="1">AM33*2-IF(AM33*2&gt;=Info!$B$32,Info!$B$32,0)</f>
        <v>87600987698736</v>
      </c>
      <c r="AO33" s="15">
        <f ca="1">AN33*2-IF(AN33*2&gt;=Info!$B$32,Info!$B$32,0)</f>
        <v>55886257883425</v>
      </c>
      <c r="AP33" s="15">
        <f ca="1">AO33*2-IF(AO33*2&gt;=Info!$B$32,Info!$B$32,0)</f>
        <v>111772515766850</v>
      </c>
      <c r="AQ33" s="15">
        <f ca="1">AP33*2-IF(AP33*2&gt;=Info!$B$32,Info!$B$32,0)</f>
        <v>104229314019653</v>
      </c>
      <c r="AR33" s="15">
        <f ca="1">AQ33*2-IF(AQ33*2&gt;=Info!$B$32,Info!$B$32,0)</f>
        <v>89142910525259</v>
      </c>
      <c r="AS33" s="15">
        <f ca="1">AR33*2-IF(AR33*2&gt;=Info!$B$32,Info!$B$32,0)</f>
        <v>58970103536471</v>
      </c>
      <c r="AT33" s="15">
        <f ca="1">AS33*2-IF(AS33*2&gt;=Info!$B$32,Info!$B$32,0)</f>
        <v>117940207072942</v>
      </c>
      <c r="AU33" s="15">
        <f ca="1">AT33*2-IF(AT33*2&gt;=Info!$B$32,Info!$B$32,0)</f>
        <v>116564696631837</v>
      </c>
      <c r="AV33" s="15">
        <f ca="1">AU33*2-IF(AU33*2&gt;=Info!$B$32,Info!$B$32,0)</f>
        <v>113813675749627</v>
      </c>
      <c r="AW33" s="15">
        <f ca="1">AV33*2-IF(AV33*2&gt;=Info!$B$32,Info!$B$32,0)</f>
        <v>108311633985207</v>
      </c>
      <c r="AX33" s="15">
        <f ca="1">AW33*2-IF(AW33*2&gt;=Info!$B$32,Info!$B$32,0)</f>
        <v>97307550456367</v>
      </c>
      <c r="AY33" s="15">
        <f ca="1">AX33*2-IF(AX33*2&gt;=Info!$B$32,Info!$B$32,0)</f>
        <v>75299383398687</v>
      </c>
      <c r="AZ33" s="15">
        <f ca="1">AY33*2-IF(AY33*2&gt;=Info!$B$32,Info!$B$32,0)</f>
        <v>31283049283327</v>
      </c>
      <c r="BA33" s="15">
        <f ca="1">AZ33*2-IF(AZ33*2&gt;=Info!$B$32,Info!$B$32,0)</f>
        <v>62566098566654</v>
      </c>
      <c r="BB33" s="8">
        <f ca="1">MOD(MOD(SUMPRODUCT(--ISODD(INT(BB32/BC$2:BJ$2)),BC33:BJ33),Info!$B$32)+MOD(SUMPRODUCT(--ISODD(INT(BB32/BK$2:BR$2)),BK33:BR33),Info!$B$32)+MOD(SUMPRODUCT(--ISODD(INT(BB32/BS$2:BZ$2)),BS33:BZ33),Info!$B$32)+MOD(SUMPRODUCT(--ISODD(INT(BB32/CA$2:CH$2)),CA33:CH33),Info!$B$32)+MOD(SUMPRODUCT(--ISODD(INT(BB32/CI$2:CP$2)),CI33:CP33),Info!$B$32)+MOD(SUMPRODUCT(--ISODD(INT(BB32/CQ$2:CX$2)),CQ33:CX33),Info!$B$32)+MOD(SUMPRODUCT(--ISODD(INT(BB32/CY$2:CZ$2)),CY33:CZ33),Info!$B$32),Info!$B$32)</f>
        <v>36552695051575</v>
      </c>
      <c r="BC33" s="15">
        <f t="shared" ca="1" si="103"/>
        <v>7755593445238</v>
      </c>
      <c r="BD33" s="15">
        <f ca="1">BC33*2-IF(BC33*2&gt;=Info!$B$32,Info!$B$32,0)</f>
        <v>15511186890476</v>
      </c>
      <c r="BE33" s="15">
        <f ca="1">BD33*2-IF(BD33*2&gt;=Info!$B$32,Info!$B$32,0)</f>
        <v>31022373780952</v>
      </c>
      <c r="BF33" s="15">
        <f ca="1">BE33*2-IF(BE33*2&gt;=Info!$B$32,Info!$B$32,0)</f>
        <v>62044747561904</v>
      </c>
      <c r="BG33" s="15">
        <f ca="1">BF33*2-IF(BF33*2&gt;=Info!$B$32,Info!$B$32,0)</f>
        <v>4773777609761</v>
      </c>
      <c r="BH33" s="15">
        <f ca="1">BG33*2-IF(BG33*2&gt;=Info!$B$32,Info!$B$32,0)</f>
        <v>9547555219522</v>
      </c>
      <c r="BI33" s="15">
        <f ca="1">BH33*2-IF(BH33*2&gt;=Info!$B$32,Info!$B$32,0)</f>
        <v>19095110439044</v>
      </c>
      <c r="BJ33" s="15">
        <f ca="1">BI33*2-IF(BI33*2&gt;=Info!$B$32,Info!$B$32,0)</f>
        <v>38190220878088</v>
      </c>
      <c r="BK33" s="15">
        <f ca="1">BJ33*2-IF(BJ33*2&gt;=Info!$B$32,Info!$B$32,0)</f>
        <v>76380441756176</v>
      </c>
      <c r="BL33" s="15">
        <f ca="1">BK33*2-IF(BK33*2&gt;=Info!$B$32,Info!$B$32,0)</f>
        <v>33445165998305</v>
      </c>
      <c r="BM33" s="15">
        <f ca="1">BL33*2-IF(BL33*2&gt;=Info!$B$32,Info!$B$32,0)</f>
        <v>66890331996610</v>
      </c>
      <c r="BN33" s="15">
        <f ca="1">BM33*2-IF(BM33*2&gt;=Info!$B$32,Info!$B$32,0)</f>
        <v>14464946479173</v>
      </c>
      <c r="BO33" s="15">
        <f ca="1">BN33*2-IF(BN33*2&gt;=Info!$B$32,Info!$B$32,0)</f>
        <v>28929892958346</v>
      </c>
      <c r="BP33" s="15">
        <f ca="1">BO33*2-IF(BO33*2&gt;=Info!$B$32,Info!$B$32,0)</f>
        <v>57859785916692</v>
      </c>
      <c r="BQ33" s="15">
        <f ca="1">BP33*2-IF(BP33*2&gt;=Info!$B$32,Info!$B$32,0)</f>
        <v>115719571833384</v>
      </c>
      <c r="BR33" s="15">
        <f ca="1">BQ33*2-IF(BQ33*2&gt;=Info!$B$32,Info!$B$32,0)</f>
        <v>112123426152721</v>
      </c>
      <c r="BS33" s="15">
        <f ca="1">BR33*2-IF(BR33*2&gt;=Info!$B$32,Info!$B$32,0)</f>
        <v>104931134791395</v>
      </c>
      <c r="BT33" s="15">
        <f ca="1">BS33*2-IF(BS33*2&gt;=Info!$B$32,Info!$B$32,0)</f>
        <v>90546552068743</v>
      </c>
      <c r="BU33" s="15">
        <f ca="1">BT33*2-IF(BT33*2&gt;=Info!$B$32,Info!$B$32,0)</f>
        <v>61777386623439</v>
      </c>
      <c r="BV33" s="15">
        <f ca="1">BU33*2-IF(BU33*2&gt;=Info!$B$32,Info!$B$32,0)</f>
        <v>4239055732831</v>
      </c>
      <c r="BW33" s="15">
        <f ca="1">BV33*2-IF(BV33*2&gt;=Info!$B$32,Info!$B$32,0)</f>
        <v>8478111465662</v>
      </c>
      <c r="BX33" s="15">
        <f ca="1">BW33*2-IF(BW33*2&gt;=Info!$B$32,Info!$B$32,0)</f>
        <v>16956222931324</v>
      </c>
      <c r="BY33" s="15">
        <f ca="1">BX33*2-IF(BX33*2&gt;=Info!$B$32,Info!$B$32,0)</f>
        <v>33912445862648</v>
      </c>
      <c r="BZ33" s="15">
        <f ca="1">BY33*2-IF(BY33*2&gt;=Info!$B$32,Info!$B$32,0)</f>
        <v>67824891725296</v>
      </c>
      <c r="CA33" s="15">
        <f ca="1">BZ33*2-IF(BZ33*2&gt;=Info!$B$32,Info!$B$32,0)</f>
        <v>16334065936545</v>
      </c>
      <c r="CB33" s="15">
        <f ca="1">CA33*2-IF(CA33*2&gt;=Info!$B$32,Info!$B$32,0)</f>
        <v>32668131873090</v>
      </c>
      <c r="CC33" s="15">
        <f ca="1">CB33*2-IF(CB33*2&gt;=Info!$B$32,Info!$B$32,0)</f>
        <v>65336263746180</v>
      </c>
      <c r="CD33" s="15">
        <f ca="1">CC33*2-IF(CC33*2&gt;=Info!$B$32,Info!$B$32,0)</f>
        <v>11356809978313</v>
      </c>
      <c r="CE33" s="15">
        <f ca="1">CD33*2-IF(CD33*2&gt;=Info!$B$32,Info!$B$32,0)</f>
        <v>22713619956626</v>
      </c>
      <c r="CF33" s="15">
        <f ca="1">CE33*2-IF(CE33*2&gt;=Info!$B$32,Info!$B$32,0)</f>
        <v>45427239913252</v>
      </c>
      <c r="CG33" s="15">
        <f ca="1">CF33*2-IF(CF33*2&gt;=Info!$B$32,Info!$B$32,0)</f>
        <v>90854479826504</v>
      </c>
      <c r="CH33" s="15">
        <f ca="1">CG33*2-IF(CG33*2&gt;=Info!$B$32,Info!$B$32,0)</f>
        <v>62393242138961</v>
      </c>
      <c r="CI33" s="15">
        <f ca="1">CH33*2-IF(CH33*2&gt;=Info!$B$32,Info!$B$32,0)</f>
        <v>5470766763875</v>
      </c>
      <c r="CJ33" s="15">
        <f ca="1">CI33*2-IF(CI33*2&gt;=Info!$B$32,Info!$B$32,0)</f>
        <v>10941533527750</v>
      </c>
      <c r="CK33" s="15">
        <f ca="1">CJ33*2-IF(CJ33*2&gt;=Info!$B$32,Info!$B$32,0)</f>
        <v>21883067055500</v>
      </c>
      <c r="CL33" s="15">
        <f ca="1">CK33*2-IF(CK33*2&gt;=Info!$B$32,Info!$B$32,0)</f>
        <v>43766134111000</v>
      </c>
      <c r="CM33" s="15">
        <f ca="1">CL33*2-IF(CL33*2&gt;=Info!$B$32,Info!$B$32,0)</f>
        <v>87532268222000</v>
      </c>
      <c r="CN33" s="15">
        <f ca="1">CM33*2-IF(CM33*2&gt;=Info!$B$32,Info!$B$32,0)</f>
        <v>55748818929953</v>
      </c>
      <c r="CO33" s="15">
        <f ca="1">CN33*2-IF(CN33*2&gt;=Info!$B$32,Info!$B$32,0)</f>
        <v>111497637859906</v>
      </c>
      <c r="CP33" s="15">
        <f ca="1">CO33*2-IF(CO33*2&gt;=Info!$B$32,Info!$B$32,0)</f>
        <v>103679558205765</v>
      </c>
      <c r="CQ33" s="15">
        <f ca="1">CP33*2-IF(CP33*2&gt;=Info!$B$32,Info!$B$32,0)</f>
        <v>88043398897483</v>
      </c>
      <c r="CR33" s="15">
        <f ca="1">CQ33*2-IF(CQ33*2&gt;=Info!$B$32,Info!$B$32,0)</f>
        <v>56771080280919</v>
      </c>
      <c r="CS33" s="15">
        <f ca="1">CR33*2-IF(CR33*2&gt;=Info!$B$32,Info!$B$32,0)</f>
        <v>113542160561838</v>
      </c>
      <c r="CT33" s="15">
        <f ca="1">CS33*2-IF(CS33*2&gt;=Info!$B$32,Info!$B$32,0)</f>
        <v>107768603609629</v>
      </c>
      <c r="CU33" s="15">
        <f ca="1">CT33*2-IF(CT33*2&gt;=Info!$B$32,Info!$B$32,0)</f>
        <v>96221489705211</v>
      </c>
      <c r="CV33" s="15">
        <f ca="1">CU33*2-IF(CU33*2&gt;=Info!$B$32,Info!$B$32,0)</f>
        <v>73127261896375</v>
      </c>
      <c r="CW33" s="15">
        <f ca="1">CV33*2-IF(CV33*2&gt;=Info!$B$32,Info!$B$32,0)</f>
        <v>26938806278703</v>
      </c>
      <c r="CX33" s="15">
        <f ca="1">CW33*2-IF(CW33*2&gt;=Info!$B$32,Info!$B$32,0)</f>
        <v>53877612557406</v>
      </c>
      <c r="CY33" s="15">
        <f ca="1">CX33*2-IF(CX33*2&gt;=Info!$B$32,Info!$B$32,0)</f>
        <v>107755225114812</v>
      </c>
      <c r="CZ33" s="15">
        <f ca="1">CY33*2-IF(CY33*2&gt;=Info!$B$32,Info!$B$32,0)</f>
        <v>96194732715577</v>
      </c>
      <c r="DA33" s="8">
        <f t="shared" si="104"/>
        <v>94754</v>
      </c>
      <c r="DB33" s="8">
        <f ca="1">IF(ISODD(DA33),MOD(DB32+MOD(SUMPRODUCT(--ISODD(INT(C33/DD$2:DK$2)),DD33:DK33),Info!$B$32)+MOD(SUMPRODUCT(--ISODD(INT(C33/DL$2:DS$2)),DL33:DS33),Info!$B$32)+MOD(SUMPRODUCT(--ISODD(INT(C33/DT$2:EA$2)),DT33:EA33),Info!$B$32)+MOD(SUMPRODUCT(--ISODD(INT(C33/EB$2:EI$2)),EB33:EI33),Info!$B$32)+MOD(SUMPRODUCT(--ISODD(INT(C33/EJ$2:EQ$2)),EJ33:EQ33),Info!$B$32)+MOD(SUMPRODUCT(--ISODD(INT(C33/ER$2:EY$2)),ER33:EY33),Info!$B$32)+MOD(SUMPRODUCT(--ISODD(INT(C33/EZ$2:FA$2)),EZ33:FA33),Info!$B$32),Info!$B$32),DB32)</f>
        <v>8282843399529</v>
      </c>
      <c r="DC33" s="8">
        <f ca="1">IF(ISODD(DA33),MOD(MOD(SUMPRODUCT(--ISODD(INT(BB33/DD$2:DK$2)),DD33:DK33),Info!$B$32)+MOD(SUMPRODUCT(--ISODD(INT(BB33/DL$2:DS$2)),DL33:DS33),Info!$B$32)+MOD(SUMPRODUCT(--ISODD(INT(BB33/DT$2:EA$2)),DT33:EA33),Info!$B$32)+MOD(SUMPRODUCT(--ISODD(INT(BB33/EB$2:EI$2)),EB33:EI33),Info!$B$32)+MOD(SUMPRODUCT(--ISODD(INT(BB33/EJ$2:EQ$2)),EJ33:EQ33),Info!$B$32)+MOD(SUMPRODUCT(--ISODD(INT(BB33/ER$2:EY$2)),ER33:EY33),Info!$B$32)+MOD(SUMPRODUCT(--ISODD(INT(BB33/EZ$2:FA$2)),EZ33:FA33),Info!$B$32),Info!$B$32),DC32)</f>
        <v>722015274164</v>
      </c>
      <c r="DD33" s="15">
        <f t="shared" ca="1" si="100"/>
        <v>722015274164</v>
      </c>
      <c r="DE33" s="15">
        <f ca="1">DD33*2-IF(DD33*2&gt;=Info!$B$32,Info!$B$32,0)</f>
        <v>1444030548328</v>
      </c>
      <c r="DF33" s="15">
        <f ca="1">DE33*2-IF(DE33*2&gt;=Info!$B$32,Info!$B$32,0)</f>
        <v>2888061096656</v>
      </c>
      <c r="DG33" s="15">
        <f ca="1">DF33*2-IF(DF33*2&gt;=Info!$B$32,Info!$B$32,0)</f>
        <v>5776122193312</v>
      </c>
      <c r="DH33" s="15">
        <f ca="1">DG33*2-IF(DG33*2&gt;=Info!$B$32,Info!$B$32,0)</f>
        <v>11552244386624</v>
      </c>
      <c r="DI33" s="15">
        <f ca="1">DH33*2-IF(DH33*2&gt;=Info!$B$32,Info!$B$32,0)</f>
        <v>23104488773248</v>
      </c>
      <c r="DJ33" s="15">
        <f ca="1">DI33*2-IF(DI33*2&gt;=Info!$B$32,Info!$B$32,0)</f>
        <v>46208977546496</v>
      </c>
      <c r="DK33" s="15">
        <f ca="1">DJ33*2-IF(DJ33*2&gt;=Info!$B$32,Info!$B$32,0)</f>
        <v>92417955092992</v>
      </c>
      <c r="DL33" s="15">
        <f ca="1">DK33*2-IF(DK33*2&gt;=Info!$B$32,Info!$B$32,0)</f>
        <v>65520192671937</v>
      </c>
      <c r="DM33" s="15">
        <f ca="1">DL33*2-IF(DL33*2&gt;=Info!$B$32,Info!$B$32,0)</f>
        <v>11724667829827</v>
      </c>
      <c r="DN33" s="15">
        <f ca="1">DM33*2-IF(DM33*2&gt;=Info!$B$32,Info!$B$32,0)</f>
        <v>23449335659654</v>
      </c>
      <c r="DO33" s="15">
        <f ca="1">DN33*2-IF(DN33*2&gt;=Info!$B$32,Info!$B$32,0)</f>
        <v>46898671319308</v>
      </c>
      <c r="DP33" s="15">
        <f ca="1">DO33*2-IF(DO33*2&gt;=Info!$B$32,Info!$B$32,0)</f>
        <v>93797342638616</v>
      </c>
      <c r="DQ33" s="15">
        <f ca="1">DP33*2-IF(DP33*2&gt;=Info!$B$32,Info!$B$32,0)</f>
        <v>68278967763185</v>
      </c>
      <c r="DR33" s="15">
        <f ca="1">DQ33*2-IF(DQ33*2&gt;=Info!$B$32,Info!$B$32,0)</f>
        <v>17242218012323</v>
      </c>
      <c r="DS33" s="15">
        <f ca="1">DR33*2-IF(DR33*2&gt;=Info!$B$32,Info!$B$32,0)</f>
        <v>34484436024646</v>
      </c>
      <c r="DT33" s="15">
        <f ca="1">DS33*2-IF(DS33*2&gt;=Info!$B$32,Info!$B$32,0)</f>
        <v>68968872049292</v>
      </c>
      <c r="DU33" s="15">
        <f ca="1">DT33*2-IF(DT33*2&gt;=Info!$B$32,Info!$B$32,0)</f>
        <v>18622026584537</v>
      </c>
      <c r="DV33" s="15">
        <f ca="1">DU33*2-IF(DU33*2&gt;=Info!$B$32,Info!$B$32,0)</f>
        <v>37244053169074</v>
      </c>
      <c r="DW33" s="15">
        <f ca="1">DV33*2-IF(DV33*2&gt;=Info!$B$32,Info!$B$32,0)</f>
        <v>74488106338148</v>
      </c>
      <c r="DX33" s="15">
        <f ca="1">DW33*2-IF(DW33*2&gt;=Info!$B$32,Info!$B$32,0)</f>
        <v>29660495162249</v>
      </c>
      <c r="DY33" s="15">
        <f ca="1">DX33*2-IF(DX33*2&gt;=Info!$B$32,Info!$B$32,0)</f>
        <v>59320990324498</v>
      </c>
      <c r="DZ33" s="15">
        <f ca="1">DY33*2-IF(DY33*2&gt;=Info!$B$32,Info!$B$32,0)</f>
        <v>118641980648996</v>
      </c>
      <c r="EA33" s="15">
        <f ca="1">DZ33*2-IF(DZ33*2&gt;=Info!$B$32,Info!$B$32,0)</f>
        <v>117968243783945</v>
      </c>
      <c r="EB33" s="15">
        <f ca="1">EA33*2-IF(EA33*2&gt;=Info!$B$32,Info!$B$32,0)</f>
        <v>116620770053843</v>
      </c>
      <c r="EC33" s="15">
        <f ca="1">EB33*2-IF(EB33*2&gt;=Info!$B$32,Info!$B$32,0)</f>
        <v>113925822593639</v>
      </c>
      <c r="ED33" s="15">
        <f ca="1">EC33*2-IF(EC33*2&gt;=Info!$B$32,Info!$B$32,0)</f>
        <v>108535927673231</v>
      </c>
      <c r="EE33" s="15">
        <f ca="1">ED33*2-IF(ED33*2&gt;=Info!$B$32,Info!$B$32,0)</f>
        <v>97756137832415</v>
      </c>
      <c r="EF33" s="15">
        <f ca="1">EE33*2-IF(EE33*2&gt;=Info!$B$32,Info!$B$32,0)</f>
        <v>76196558150783</v>
      </c>
      <c r="EG33" s="15">
        <f ca="1">EF33*2-IF(EF33*2&gt;=Info!$B$32,Info!$B$32,0)</f>
        <v>33077398787519</v>
      </c>
      <c r="EH33" s="15">
        <f ca="1">EG33*2-IF(EG33*2&gt;=Info!$B$32,Info!$B$32,0)</f>
        <v>66154797575038</v>
      </c>
      <c r="EI33" s="15">
        <f ca="1">EH33*2-IF(EH33*2&gt;=Info!$B$32,Info!$B$32,0)</f>
        <v>12993877636029</v>
      </c>
      <c r="EJ33" s="15">
        <f ca="1">EI33*2-IF(EI33*2&gt;=Info!$B$32,Info!$B$32,0)</f>
        <v>25987755272058</v>
      </c>
      <c r="EK33" s="15">
        <f ca="1">EJ33*2-IF(EJ33*2&gt;=Info!$B$32,Info!$B$32,0)</f>
        <v>51975510544116</v>
      </c>
      <c r="EL33" s="15">
        <f ca="1">EK33*2-IF(EK33*2&gt;=Info!$B$32,Info!$B$32,0)</f>
        <v>103951021088232</v>
      </c>
      <c r="EM33" s="15">
        <f ca="1">EL33*2-IF(EL33*2&gt;=Info!$B$32,Info!$B$32,0)</f>
        <v>88586324662417</v>
      </c>
      <c r="EN33" s="15">
        <f ca="1">EM33*2-IF(EM33*2&gt;=Info!$B$32,Info!$B$32,0)</f>
        <v>57856931810787</v>
      </c>
      <c r="EO33" s="15">
        <f ca="1">EN33*2-IF(EN33*2&gt;=Info!$B$32,Info!$B$32,0)</f>
        <v>115713863621574</v>
      </c>
      <c r="EP33" s="15">
        <f ca="1">EO33*2-IF(EO33*2&gt;=Info!$B$32,Info!$B$32,0)</f>
        <v>112112009729101</v>
      </c>
      <c r="EQ33" s="15">
        <f ca="1">EP33*2-IF(EP33*2&gt;=Info!$B$32,Info!$B$32,0)</f>
        <v>104908301944155</v>
      </c>
      <c r="ER33" s="15">
        <f ca="1">EQ33*2-IF(EQ33*2&gt;=Info!$B$32,Info!$B$32,0)</f>
        <v>90500886374263</v>
      </c>
      <c r="ES33" s="15">
        <f ca="1">ER33*2-IF(ER33*2&gt;=Info!$B$32,Info!$B$32,0)</f>
        <v>61686055234479</v>
      </c>
      <c r="ET33" s="15">
        <f ca="1">ES33*2-IF(ES33*2&gt;=Info!$B$32,Info!$B$32,0)</f>
        <v>4056392954911</v>
      </c>
      <c r="EU33" s="15">
        <f ca="1">ET33*2-IF(ET33*2&gt;=Info!$B$32,Info!$B$32,0)</f>
        <v>8112785909822</v>
      </c>
      <c r="EV33" s="15">
        <f ca="1">EU33*2-IF(EU33*2&gt;=Info!$B$32,Info!$B$32,0)</f>
        <v>16225571819644</v>
      </c>
      <c r="EW33" s="15">
        <f ca="1">EV33*2-IF(EV33*2&gt;=Info!$B$32,Info!$B$32,0)</f>
        <v>32451143639288</v>
      </c>
      <c r="EX33" s="15">
        <f ca="1">EW33*2-IF(EW33*2&gt;=Info!$B$32,Info!$B$32,0)</f>
        <v>64902287278576</v>
      </c>
      <c r="EY33" s="15">
        <f ca="1">EX33*2-IF(EX33*2&gt;=Info!$B$32,Info!$B$32,0)</f>
        <v>10488857043105</v>
      </c>
      <c r="EZ33" s="15">
        <f ca="1">EY33*2-IF(EY33*2&gt;=Info!$B$32,Info!$B$32,0)</f>
        <v>20977714086210</v>
      </c>
      <c r="FA33" s="15">
        <f ca="1">EZ33*2-IF(EZ33*2&gt;=Info!$B$32,Info!$B$32,0)</f>
        <v>41955428172420</v>
      </c>
    </row>
    <row r="34" spans="1:157">
      <c r="A34" s="8">
        <v>31</v>
      </c>
      <c r="B34" s="8">
        <f t="shared" si="101"/>
        <v>2147483648</v>
      </c>
      <c r="C34" s="8">
        <f ca="1">MOD(MOD(SUMPRODUCT(--ISODD(INT(C33/D$2:K$2)),D34:K34),Info!$B$32)+MOD(SUMPRODUCT(--ISODD(INT(C33/L$2:S$2)),L34:S34),Info!$B$32)+MOD(SUMPRODUCT(--ISODD(INT(C33/T$2:AA$2)),T34:AA34),Info!$B$32)+MOD(SUMPRODUCT(--ISODD(INT(C33/AB$2:AI$2)),AB34:AI34),Info!$B$32)+MOD(SUMPRODUCT(--ISODD(INT(C33/AJ$2:AQ$2)),AJ34:AQ34),Info!$B$32)+MOD(SUMPRODUCT(--ISODD(INT(C33/AR$2:AY$2)),AR34:AY34),Info!$B$32)+MOD(SUMPRODUCT(--ISODD(INT(C33/AZ$2:BA$2)),AZ34:BA34),Info!$B$32),Info!$B$32)</f>
        <v>62983139507305</v>
      </c>
      <c r="D34" s="15">
        <f t="shared" ca="1" si="102"/>
        <v>36552695051576</v>
      </c>
      <c r="E34" s="15">
        <f ca="1">D34*2-IF(D34*2&gt;=Info!$B$32,Info!$B$32,0)</f>
        <v>73105390103152</v>
      </c>
      <c r="F34" s="15">
        <f ca="1">E34*2-IF(E34*2&gt;=Info!$B$32,Info!$B$32,0)</f>
        <v>26895062692257</v>
      </c>
      <c r="G34" s="15">
        <f ca="1">F34*2-IF(F34*2&gt;=Info!$B$32,Info!$B$32,0)</f>
        <v>53790125384514</v>
      </c>
      <c r="H34" s="15">
        <f ca="1">G34*2-IF(G34*2&gt;=Info!$B$32,Info!$B$32,0)</f>
        <v>107580250769028</v>
      </c>
      <c r="I34" s="15">
        <f ca="1">H34*2-IF(H34*2&gt;=Info!$B$32,Info!$B$32,0)</f>
        <v>95844784024009</v>
      </c>
      <c r="J34" s="15">
        <f ca="1">I34*2-IF(I34*2&gt;=Info!$B$32,Info!$B$32,0)</f>
        <v>72373850533971</v>
      </c>
      <c r="K34" s="15">
        <f ca="1">J34*2-IF(J34*2&gt;=Info!$B$32,Info!$B$32,0)</f>
        <v>25431983553895</v>
      </c>
      <c r="L34" s="15">
        <f ca="1">K34*2-IF(K34*2&gt;=Info!$B$32,Info!$B$32,0)</f>
        <v>50863967107790</v>
      </c>
      <c r="M34" s="15">
        <f ca="1">L34*2-IF(L34*2&gt;=Info!$B$32,Info!$B$32,0)</f>
        <v>101727934215580</v>
      </c>
      <c r="N34" s="15">
        <f ca="1">M34*2-IF(M34*2&gt;=Info!$B$32,Info!$B$32,0)</f>
        <v>84140150917113</v>
      </c>
      <c r="O34" s="15">
        <f ca="1">N34*2-IF(N34*2&gt;=Info!$B$32,Info!$B$32,0)</f>
        <v>48964584320179</v>
      </c>
      <c r="P34" s="15">
        <f ca="1">O34*2-IF(O34*2&gt;=Info!$B$32,Info!$B$32,0)</f>
        <v>97929168640358</v>
      </c>
      <c r="Q34" s="15">
        <f ca="1">P34*2-IF(P34*2&gt;=Info!$B$32,Info!$B$32,0)</f>
        <v>76542619766669</v>
      </c>
      <c r="R34" s="15">
        <f ca="1">Q34*2-IF(Q34*2&gt;=Info!$B$32,Info!$B$32,0)</f>
        <v>33769522019291</v>
      </c>
      <c r="S34" s="15">
        <f ca="1">R34*2-IF(R34*2&gt;=Info!$B$32,Info!$B$32,0)</f>
        <v>67539044038582</v>
      </c>
      <c r="T34" s="15">
        <f ca="1">S34*2-IF(S34*2&gt;=Info!$B$32,Info!$B$32,0)</f>
        <v>15762370563117</v>
      </c>
      <c r="U34" s="15">
        <f ca="1">T34*2-IF(T34*2&gt;=Info!$B$32,Info!$B$32,0)</f>
        <v>31524741126234</v>
      </c>
      <c r="V34" s="15">
        <f ca="1">U34*2-IF(U34*2&gt;=Info!$B$32,Info!$B$32,0)</f>
        <v>63049482252468</v>
      </c>
      <c r="W34" s="15">
        <f ca="1">V34*2-IF(V34*2&gt;=Info!$B$32,Info!$B$32,0)</f>
        <v>6783246990889</v>
      </c>
      <c r="X34" s="15">
        <f ca="1">W34*2-IF(W34*2&gt;=Info!$B$32,Info!$B$32,0)</f>
        <v>13566493981778</v>
      </c>
      <c r="Y34" s="15">
        <f ca="1">X34*2-IF(X34*2&gt;=Info!$B$32,Info!$B$32,0)</f>
        <v>27132987963556</v>
      </c>
      <c r="Z34" s="15">
        <f ca="1">Y34*2-IF(Y34*2&gt;=Info!$B$32,Info!$B$32,0)</f>
        <v>54265975927112</v>
      </c>
      <c r="AA34" s="15">
        <f ca="1">Z34*2-IF(Z34*2&gt;=Info!$B$32,Info!$B$32,0)</f>
        <v>108531951854224</v>
      </c>
      <c r="AB34" s="15">
        <f ca="1">AA34*2-IF(AA34*2&gt;=Info!$B$32,Info!$B$32,0)</f>
        <v>97748186194401</v>
      </c>
      <c r="AC34" s="15">
        <f ca="1">AB34*2-IF(AB34*2&gt;=Info!$B$32,Info!$B$32,0)</f>
        <v>76180654874755</v>
      </c>
      <c r="AD34" s="15">
        <f ca="1">AC34*2-IF(AC34*2&gt;=Info!$B$32,Info!$B$32,0)</f>
        <v>33045592235463</v>
      </c>
      <c r="AE34" s="15">
        <f ca="1">AD34*2-IF(AD34*2&gt;=Info!$B$32,Info!$B$32,0)</f>
        <v>66091184470926</v>
      </c>
      <c r="AF34" s="15">
        <f ca="1">AE34*2-IF(AE34*2&gt;=Info!$B$32,Info!$B$32,0)</f>
        <v>12866651427805</v>
      </c>
      <c r="AG34" s="15">
        <f ca="1">AF34*2-IF(AF34*2&gt;=Info!$B$32,Info!$B$32,0)</f>
        <v>25733302855610</v>
      </c>
      <c r="AH34" s="15">
        <f ca="1">AG34*2-IF(AG34*2&gt;=Info!$B$32,Info!$B$32,0)</f>
        <v>51466605711220</v>
      </c>
      <c r="AI34" s="15">
        <f ca="1">AH34*2-IF(AH34*2&gt;=Info!$B$32,Info!$B$32,0)</f>
        <v>102933211422440</v>
      </c>
      <c r="AJ34" s="15">
        <f ca="1">AI34*2-IF(AI34*2&gt;=Info!$B$32,Info!$B$32,0)</f>
        <v>86550705330833</v>
      </c>
      <c r="AK34" s="15">
        <f ca="1">AJ34*2-IF(AJ34*2&gt;=Info!$B$32,Info!$B$32,0)</f>
        <v>53785693147619</v>
      </c>
      <c r="AL34" s="15">
        <f ca="1">AK34*2-IF(AK34*2&gt;=Info!$B$32,Info!$B$32,0)</f>
        <v>107571386295238</v>
      </c>
      <c r="AM34" s="15">
        <f ca="1">AL34*2-IF(AL34*2&gt;=Info!$B$32,Info!$B$32,0)</f>
        <v>95827055076429</v>
      </c>
      <c r="AN34" s="15">
        <f ca="1">AM34*2-IF(AM34*2&gt;=Info!$B$32,Info!$B$32,0)</f>
        <v>72338392638811</v>
      </c>
      <c r="AO34" s="15">
        <f ca="1">AN34*2-IF(AN34*2&gt;=Info!$B$32,Info!$B$32,0)</f>
        <v>25361067763575</v>
      </c>
      <c r="AP34" s="15">
        <f ca="1">AO34*2-IF(AO34*2&gt;=Info!$B$32,Info!$B$32,0)</f>
        <v>50722135527150</v>
      </c>
      <c r="AQ34" s="15">
        <f ca="1">AP34*2-IF(AP34*2&gt;=Info!$B$32,Info!$B$32,0)</f>
        <v>101444271054300</v>
      </c>
      <c r="AR34" s="15">
        <f ca="1">AQ34*2-IF(AQ34*2&gt;=Info!$B$32,Info!$B$32,0)</f>
        <v>83572824594553</v>
      </c>
      <c r="AS34" s="15">
        <f ca="1">AR34*2-IF(AR34*2&gt;=Info!$B$32,Info!$B$32,0)</f>
        <v>47829931675059</v>
      </c>
      <c r="AT34" s="15">
        <f ca="1">AS34*2-IF(AS34*2&gt;=Info!$B$32,Info!$B$32,0)</f>
        <v>95659863350118</v>
      </c>
      <c r="AU34" s="15">
        <f ca="1">AT34*2-IF(AT34*2&gt;=Info!$B$32,Info!$B$32,0)</f>
        <v>72004009186189</v>
      </c>
      <c r="AV34" s="15">
        <f ca="1">AU34*2-IF(AU34*2&gt;=Info!$B$32,Info!$B$32,0)</f>
        <v>24692300858331</v>
      </c>
      <c r="AW34" s="15">
        <f ca="1">AV34*2-IF(AV34*2&gt;=Info!$B$32,Info!$B$32,0)</f>
        <v>49384601716662</v>
      </c>
      <c r="AX34" s="15">
        <f ca="1">AW34*2-IF(AW34*2&gt;=Info!$B$32,Info!$B$32,0)</f>
        <v>98769203433324</v>
      </c>
      <c r="AY34" s="15">
        <f ca="1">AX34*2-IF(AX34*2&gt;=Info!$B$32,Info!$B$32,0)</f>
        <v>78222689352601</v>
      </c>
      <c r="AZ34" s="15">
        <f ca="1">AY34*2-IF(AY34*2&gt;=Info!$B$32,Info!$B$32,0)</f>
        <v>37129661191155</v>
      </c>
      <c r="BA34" s="15">
        <f ca="1">AZ34*2-IF(AZ34*2&gt;=Info!$B$32,Info!$B$32,0)</f>
        <v>74259322382310</v>
      </c>
      <c r="BB34" s="8">
        <f ca="1">MOD(MOD(SUMPRODUCT(--ISODD(INT(BB33/BC$2:BJ$2)),BC34:BJ34),Info!$B$32)+MOD(SUMPRODUCT(--ISODD(INT(BB33/BK$2:BR$2)),BK34:BR34),Info!$B$32)+MOD(SUMPRODUCT(--ISODD(INT(BB33/BS$2:BZ$2)),BS34:BZ34),Info!$B$32)+MOD(SUMPRODUCT(--ISODD(INT(BB33/CA$2:CH$2)),CA34:CH34),Info!$B$32)+MOD(SUMPRODUCT(--ISODD(INT(BB33/CI$2:CP$2)),CI34:CP34),Info!$B$32)+MOD(SUMPRODUCT(--ISODD(INT(BB33/CQ$2:CX$2)),CQ34:CX34),Info!$B$32)+MOD(SUMPRODUCT(--ISODD(INT(BB33/CY$2:CZ$2)),CY34:CZ34),Info!$B$32),Info!$B$32)</f>
        <v>169277382894</v>
      </c>
      <c r="BC34" s="15">
        <f t="shared" ca="1" si="103"/>
        <v>36552695051575</v>
      </c>
      <c r="BD34" s="15">
        <f ca="1">BC34*2-IF(BC34*2&gt;=Info!$B$32,Info!$B$32,0)</f>
        <v>73105390103150</v>
      </c>
      <c r="BE34" s="15">
        <f ca="1">BD34*2-IF(BD34*2&gt;=Info!$B$32,Info!$B$32,0)</f>
        <v>26895062692253</v>
      </c>
      <c r="BF34" s="15">
        <f ca="1">BE34*2-IF(BE34*2&gt;=Info!$B$32,Info!$B$32,0)</f>
        <v>53790125384506</v>
      </c>
      <c r="BG34" s="15">
        <f ca="1">BF34*2-IF(BF34*2&gt;=Info!$B$32,Info!$B$32,0)</f>
        <v>107580250769012</v>
      </c>
      <c r="BH34" s="15">
        <f ca="1">BG34*2-IF(BG34*2&gt;=Info!$B$32,Info!$B$32,0)</f>
        <v>95844784023977</v>
      </c>
      <c r="BI34" s="15">
        <f ca="1">BH34*2-IF(BH34*2&gt;=Info!$B$32,Info!$B$32,0)</f>
        <v>72373850533907</v>
      </c>
      <c r="BJ34" s="15">
        <f ca="1">BI34*2-IF(BI34*2&gt;=Info!$B$32,Info!$B$32,0)</f>
        <v>25431983553767</v>
      </c>
      <c r="BK34" s="15">
        <f ca="1">BJ34*2-IF(BJ34*2&gt;=Info!$B$32,Info!$B$32,0)</f>
        <v>50863967107534</v>
      </c>
      <c r="BL34" s="15">
        <f ca="1">BK34*2-IF(BK34*2&gt;=Info!$B$32,Info!$B$32,0)</f>
        <v>101727934215068</v>
      </c>
      <c r="BM34" s="15">
        <f ca="1">BL34*2-IF(BL34*2&gt;=Info!$B$32,Info!$B$32,0)</f>
        <v>84140150916089</v>
      </c>
      <c r="BN34" s="15">
        <f ca="1">BM34*2-IF(BM34*2&gt;=Info!$B$32,Info!$B$32,0)</f>
        <v>48964584318131</v>
      </c>
      <c r="BO34" s="15">
        <f ca="1">BN34*2-IF(BN34*2&gt;=Info!$B$32,Info!$B$32,0)</f>
        <v>97929168636262</v>
      </c>
      <c r="BP34" s="15">
        <f ca="1">BO34*2-IF(BO34*2&gt;=Info!$B$32,Info!$B$32,0)</f>
        <v>76542619758477</v>
      </c>
      <c r="BQ34" s="15">
        <f ca="1">BP34*2-IF(BP34*2&gt;=Info!$B$32,Info!$B$32,0)</f>
        <v>33769522002907</v>
      </c>
      <c r="BR34" s="15">
        <f ca="1">BQ34*2-IF(BQ34*2&gt;=Info!$B$32,Info!$B$32,0)</f>
        <v>67539044005814</v>
      </c>
      <c r="BS34" s="15">
        <f ca="1">BR34*2-IF(BR34*2&gt;=Info!$B$32,Info!$B$32,0)</f>
        <v>15762370497581</v>
      </c>
      <c r="BT34" s="15">
        <f ca="1">BS34*2-IF(BS34*2&gt;=Info!$B$32,Info!$B$32,0)</f>
        <v>31524740995162</v>
      </c>
      <c r="BU34" s="15">
        <f ca="1">BT34*2-IF(BT34*2&gt;=Info!$B$32,Info!$B$32,0)</f>
        <v>63049481990324</v>
      </c>
      <c r="BV34" s="15">
        <f ca="1">BU34*2-IF(BU34*2&gt;=Info!$B$32,Info!$B$32,0)</f>
        <v>6783246466601</v>
      </c>
      <c r="BW34" s="15">
        <f ca="1">BV34*2-IF(BV34*2&gt;=Info!$B$32,Info!$B$32,0)</f>
        <v>13566492933202</v>
      </c>
      <c r="BX34" s="15">
        <f ca="1">BW34*2-IF(BW34*2&gt;=Info!$B$32,Info!$B$32,0)</f>
        <v>27132985866404</v>
      </c>
      <c r="BY34" s="15">
        <f ca="1">BX34*2-IF(BX34*2&gt;=Info!$B$32,Info!$B$32,0)</f>
        <v>54265971732808</v>
      </c>
      <c r="BZ34" s="15">
        <f ca="1">BY34*2-IF(BY34*2&gt;=Info!$B$32,Info!$B$32,0)</f>
        <v>108531943465616</v>
      </c>
      <c r="CA34" s="15">
        <f ca="1">BZ34*2-IF(BZ34*2&gt;=Info!$B$32,Info!$B$32,0)</f>
        <v>97748169417185</v>
      </c>
      <c r="CB34" s="15">
        <f ca="1">CA34*2-IF(CA34*2&gt;=Info!$B$32,Info!$B$32,0)</f>
        <v>76180621320323</v>
      </c>
      <c r="CC34" s="15">
        <f ca="1">CB34*2-IF(CB34*2&gt;=Info!$B$32,Info!$B$32,0)</f>
        <v>33045525126599</v>
      </c>
      <c r="CD34" s="15">
        <f ca="1">CC34*2-IF(CC34*2&gt;=Info!$B$32,Info!$B$32,0)</f>
        <v>66091050253198</v>
      </c>
      <c r="CE34" s="15">
        <f ca="1">CD34*2-IF(CD34*2&gt;=Info!$B$32,Info!$B$32,0)</f>
        <v>12866382992349</v>
      </c>
      <c r="CF34" s="15">
        <f ca="1">CE34*2-IF(CE34*2&gt;=Info!$B$32,Info!$B$32,0)</f>
        <v>25732765984698</v>
      </c>
      <c r="CG34" s="15">
        <f ca="1">CF34*2-IF(CF34*2&gt;=Info!$B$32,Info!$B$32,0)</f>
        <v>51465531969396</v>
      </c>
      <c r="CH34" s="15">
        <f ca="1">CG34*2-IF(CG34*2&gt;=Info!$B$32,Info!$B$32,0)</f>
        <v>102931063938792</v>
      </c>
      <c r="CI34" s="15">
        <f ca="1">CH34*2-IF(CH34*2&gt;=Info!$B$32,Info!$B$32,0)</f>
        <v>86546410363537</v>
      </c>
      <c r="CJ34" s="15">
        <f ca="1">CI34*2-IF(CI34*2&gt;=Info!$B$32,Info!$B$32,0)</f>
        <v>53777103213027</v>
      </c>
      <c r="CK34" s="15">
        <f ca="1">CJ34*2-IF(CJ34*2&gt;=Info!$B$32,Info!$B$32,0)</f>
        <v>107554206426054</v>
      </c>
      <c r="CL34" s="15">
        <f ca="1">CK34*2-IF(CK34*2&gt;=Info!$B$32,Info!$B$32,0)</f>
        <v>95792695338061</v>
      </c>
      <c r="CM34" s="15">
        <f ca="1">CL34*2-IF(CL34*2&gt;=Info!$B$32,Info!$B$32,0)</f>
        <v>72269673162075</v>
      </c>
      <c r="CN34" s="15">
        <f ca="1">CM34*2-IF(CM34*2&gt;=Info!$B$32,Info!$B$32,0)</f>
        <v>25223628810103</v>
      </c>
      <c r="CO34" s="15">
        <f ca="1">CN34*2-IF(CN34*2&gt;=Info!$B$32,Info!$B$32,0)</f>
        <v>50447257620206</v>
      </c>
      <c r="CP34" s="15">
        <f ca="1">CO34*2-IF(CO34*2&gt;=Info!$B$32,Info!$B$32,0)</f>
        <v>100894515240412</v>
      </c>
      <c r="CQ34" s="15">
        <f ca="1">CP34*2-IF(CP34*2&gt;=Info!$B$32,Info!$B$32,0)</f>
        <v>82473312966777</v>
      </c>
      <c r="CR34" s="15">
        <f ca="1">CQ34*2-IF(CQ34*2&gt;=Info!$B$32,Info!$B$32,0)</f>
        <v>45630908419507</v>
      </c>
      <c r="CS34" s="15">
        <f ca="1">CR34*2-IF(CR34*2&gt;=Info!$B$32,Info!$B$32,0)</f>
        <v>91261816839014</v>
      </c>
      <c r="CT34" s="15">
        <f ca="1">CS34*2-IF(CS34*2&gt;=Info!$B$32,Info!$B$32,0)</f>
        <v>63207916163981</v>
      </c>
      <c r="CU34" s="15">
        <f ca="1">CT34*2-IF(CT34*2&gt;=Info!$B$32,Info!$B$32,0)</f>
        <v>7100114813915</v>
      </c>
      <c r="CV34" s="15">
        <f ca="1">CU34*2-IF(CU34*2&gt;=Info!$B$32,Info!$B$32,0)</f>
        <v>14200229627830</v>
      </c>
      <c r="CW34" s="15">
        <f ca="1">CV34*2-IF(CV34*2&gt;=Info!$B$32,Info!$B$32,0)</f>
        <v>28400459255660</v>
      </c>
      <c r="CX34" s="15">
        <f ca="1">CW34*2-IF(CW34*2&gt;=Info!$B$32,Info!$B$32,0)</f>
        <v>56800918511320</v>
      </c>
      <c r="CY34" s="15">
        <f ca="1">CX34*2-IF(CX34*2&gt;=Info!$B$32,Info!$B$32,0)</f>
        <v>113601837022640</v>
      </c>
      <c r="CZ34" s="15">
        <f ca="1">CY34*2-IF(CY34*2&gt;=Info!$B$32,Info!$B$32,0)</f>
        <v>107887956531233</v>
      </c>
      <c r="DA34" s="8">
        <f t="shared" si="104"/>
        <v>47377</v>
      </c>
      <c r="DB34" s="8">
        <f ca="1">IF(ISODD(DA34),MOD(DB33+MOD(SUMPRODUCT(--ISODD(INT(C34/DD$2:DK$2)),DD34:DK34),Info!$B$32)+MOD(SUMPRODUCT(--ISODD(INT(C34/DL$2:DS$2)),DL34:DS34),Info!$B$32)+MOD(SUMPRODUCT(--ISODD(INT(C34/DT$2:EA$2)),DT34:EA34),Info!$B$32)+MOD(SUMPRODUCT(--ISODD(INT(C34/EB$2:EI$2)),EB34:EI34),Info!$B$32)+MOD(SUMPRODUCT(--ISODD(INT(C34/EJ$2:EQ$2)),EJ34:EQ34),Info!$B$32)+MOD(SUMPRODUCT(--ISODD(INT(C34/ER$2:EY$2)),ER34:EY34),Info!$B$32)+MOD(SUMPRODUCT(--ISODD(INT(C34/EZ$2:FA$2)),EZ34:FA34),Info!$B$32),Info!$B$32),DB33)</f>
        <v>42126651177391</v>
      </c>
      <c r="DC34" s="8">
        <f ca="1">IF(ISODD(DA34),MOD(MOD(SUMPRODUCT(--ISODD(INT(BB34/DD$2:DK$2)),DD34:DK34),Info!$B$32)+MOD(SUMPRODUCT(--ISODD(INT(BB34/DL$2:DS$2)),DL34:DS34),Info!$B$32)+MOD(SUMPRODUCT(--ISODD(INT(BB34/DT$2:EA$2)),DT34:EA34),Info!$B$32)+MOD(SUMPRODUCT(--ISODD(INT(BB34/EB$2:EI$2)),EB34:EI34),Info!$B$32)+MOD(SUMPRODUCT(--ISODD(INT(BB34/EJ$2:EQ$2)),EJ34:EQ34),Info!$B$32)+MOD(SUMPRODUCT(--ISODD(INT(BB34/ER$2:EY$2)),ER34:EY34),Info!$B$32)+MOD(SUMPRODUCT(--ISODD(INT(BB34/EZ$2:FA$2)),EZ34:FA34),Info!$B$32),Info!$B$32),DC33)</f>
        <v>41710017759106</v>
      </c>
      <c r="DD34" s="15">
        <f t="shared" ca="1" si="100"/>
        <v>722015274164</v>
      </c>
      <c r="DE34" s="15">
        <f ca="1">DD34*2-IF(DD34*2&gt;=Info!$B$32,Info!$B$32,0)</f>
        <v>1444030548328</v>
      </c>
      <c r="DF34" s="15">
        <f ca="1">DE34*2-IF(DE34*2&gt;=Info!$B$32,Info!$B$32,0)</f>
        <v>2888061096656</v>
      </c>
      <c r="DG34" s="15">
        <f ca="1">DF34*2-IF(DF34*2&gt;=Info!$B$32,Info!$B$32,0)</f>
        <v>5776122193312</v>
      </c>
      <c r="DH34" s="15">
        <f ca="1">DG34*2-IF(DG34*2&gt;=Info!$B$32,Info!$B$32,0)</f>
        <v>11552244386624</v>
      </c>
      <c r="DI34" s="15">
        <f ca="1">DH34*2-IF(DH34*2&gt;=Info!$B$32,Info!$B$32,0)</f>
        <v>23104488773248</v>
      </c>
      <c r="DJ34" s="15">
        <f ca="1">DI34*2-IF(DI34*2&gt;=Info!$B$32,Info!$B$32,0)</f>
        <v>46208977546496</v>
      </c>
      <c r="DK34" s="15">
        <f ca="1">DJ34*2-IF(DJ34*2&gt;=Info!$B$32,Info!$B$32,0)</f>
        <v>92417955092992</v>
      </c>
      <c r="DL34" s="15">
        <f ca="1">DK34*2-IF(DK34*2&gt;=Info!$B$32,Info!$B$32,0)</f>
        <v>65520192671937</v>
      </c>
      <c r="DM34" s="15">
        <f ca="1">DL34*2-IF(DL34*2&gt;=Info!$B$32,Info!$B$32,0)</f>
        <v>11724667829827</v>
      </c>
      <c r="DN34" s="15">
        <f ca="1">DM34*2-IF(DM34*2&gt;=Info!$B$32,Info!$B$32,0)</f>
        <v>23449335659654</v>
      </c>
      <c r="DO34" s="15">
        <f ca="1">DN34*2-IF(DN34*2&gt;=Info!$B$32,Info!$B$32,0)</f>
        <v>46898671319308</v>
      </c>
      <c r="DP34" s="15">
        <f ca="1">DO34*2-IF(DO34*2&gt;=Info!$B$32,Info!$B$32,0)</f>
        <v>93797342638616</v>
      </c>
      <c r="DQ34" s="15">
        <f ca="1">DP34*2-IF(DP34*2&gt;=Info!$B$32,Info!$B$32,0)</f>
        <v>68278967763185</v>
      </c>
      <c r="DR34" s="15">
        <f ca="1">DQ34*2-IF(DQ34*2&gt;=Info!$B$32,Info!$B$32,0)</f>
        <v>17242218012323</v>
      </c>
      <c r="DS34" s="15">
        <f ca="1">DR34*2-IF(DR34*2&gt;=Info!$B$32,Info!$B$32,0)</f>
        <v>34484436024646</v>
      </c>
      <c r="DT34" s="15">
        <f ca="1">DS34*2-IF(DS34*2&gt;=Info!$B$32,Info!$B$32,0)</f>
        <v>68968872049292</v>
      </c>
      <c r="DU34" s="15">
        <f ca="1">DT34*2-IF(DT34*2&gt;=Info!$B$32,Info!$B$32,0)</f>
        <v>18622026584537</v>
      </c>
      <c r="DV34" s="15">
        <f ca="1">DU34*2-IF(DU34*2&gt;=Info!$B$32,Info!$B$32,0)</f>
        <v>37244053169074</v>
      </c>
      <c r="DW34" s="15">
        <f ca="1">DV34*2-IF(DV34*2&gt;=Info!$B$32,Info!$B$32,0)</f>
        <v>74488106338148</v>
      </c>
      <c r="DX34" s="15">
        <f ca="1">DW34*2-IF(DW34*2&gt;=Info!$B$32,Info!$B$32,0)</f>
        <v>29660495162249</v>
      </c>
      <c r="DY34" s="15">
        <f ca="1">DX34*2-IF(DX34*2&gt;=Info!$B$32,Info!$B$32,0)</f>
        <v>59320990324498</v>
      </c>
      <c r="DZ34" s="15">
        <f ca="1">DY34*2-IF(DY34*2&gt;=Info!$B$32,Info!$B$32,0)</f>
        <v>118641980648996</v>
      </c>
      <c r="EA34" s="15">
        <f ca="1">DZ34*2-IF(DZ34*2&gt;=Info!$B$32,Info!$B$32,0)</f>
        <v>117968243783945</v>
      </c>
      <c r="EB34" s="15">
        <f ca="1">EA34*2-IF(EA34*2&gt;=Info!$B$32,Info!$B$32,0)</f>
        <v>116620770053843</v>
      </c>
      <c r="EC34" s="15">
        <f ca="1">EB34*2-IF(EB34*2&gt;=Info!$B$32,Info!$B$32,0)</f>
        <v>113925822593639</v>
      </c>
      <c r="ED34" s="15">
        <f ca="1">EC34*2-IF(EC34*2&gt;=Info!$B$32,Info!$B$32,0)</f>
        <v>108535927673231</v>
      </c>
      <c r="EE34" s="15">
        <f ca="1">ED34*2-IF(ED34*2&gt;=Info!$B$32,Info!$B$32,0)</f>
        <v>97756137832415</v>
      </c>
      <c r="EF34" s="15">
        <f ca="1">EE34*2-IF(EE34*2&gt;=Info!$B$32,Info!$B$32,0)</f>
        <v>76196558150783</v>
      </c>
      <c r="EG34" s="15">
        <f ca="1">EF34*2-IF(EF34*2&gt;=Info!$B$32,Info!$B$32,0)</f>
        <v>33077398787519</v>
      </c>
      <c r="EH34" s="15">
        <f ca="1">EG34*2-IF(EG34*2&gt;=Info!$B$32,Info!$B$32,0)</f>
        <v>66154797575038</v>
      </c>
      <c r="EI34" s="15">
        <f ca="1">EH34*2-IF(EH34*2&gt;=Info!$B$32,Info!$B$32,0)</f>
        <v>12993877636029</v>
      </c>
      <c r="EJ34" s="15">
        <f ca="1">EI34*2-IF(EI34*2&gt;=Info!$B$32,Info!$B$32,0)</f>
        <v>25987755272058</v>
      </c>
      <c r="EK34" s="15">
        <f ca="1">EJ34*2-IF(EJ34*2&gt;=Info!$B$32,Info!$B$32,0)</f>
        <v>51975510544116</v>
      </c>
      <c r="EL34" s="15">
        <f ca="1">EK34*2-IF(EK34*2&gt;=Info!$B$32,Info!$B$32,0)</f>
        <v>103951021088232</v>
      </c>
      <c r="EM34" s="15">
        <f ca="1">EL34*2-IF(EL34*2&gt;=Info!$B$32,Info!$B$32,0)</f>
        <v>88586324662417</v>
      </c>
      <c r="EN34" s="15">
        <f ca="1">EM34*2-IF(EM34*2&gt;=Info!$B$32,Info!$B$32,0)</f>
        <v>57856931810787</v>
      </c>
      <c r="EO34" s="15">
        <f ca="1">EN34*2-IF(EN34*2&gt;=Info!$B$32,Info!$B$32,0)</f>
        <v>115713863621574</v>
      </c>
      <c r="EP34" s="15">
        <f ca="1">EO34*2-IF(EO34*2&gt;=Info!$B$32,Info!$B$32,0)</f>
        <v>112112009729101</v>
      </c>
      <c r="EQ34" s="15">
        <f ca="1">EP34*2-IF(EP34*2&gt;=Info!$B$32,Info!$B$32,0)</f>
        <v>104908301944155</v>
      </c>
      <c r="ER34" s="15">
        <f ca="1">EQ34*2-IF(EQ34*2&gt;=Info!$B$32,Info!$B$32,0)</f>
        <v>90500886374263</v>
      </c>
      <c r="ES34" s="15">
        <f ca="1">ER34*2-IF(ER34*2&gt;=Info!$B$32,Info!$B$32,0)</f>
        <v>61686055234479</v>
      </c>
      <c r="ET34" s="15">
        <f ca="1">ES34*2-IF(ES34*2&gt;=Info!$B$32,Info!$B$32,0)</f>
        <v>4056392954911</v>
      </c>
      <c r="EU34" s="15">
        <f ca="1">ET34*2-IF(ET34*2&gt;=Info!$B$32,Info!$B$32,0)</f>
        <v>8112785909822</v>
      </c>
      <c r="EV34" s="15">
        <f ca="1">EU34*2-IF(EU34*2&gt;=Info!$B$32,Info!$B$32,0)</f>
        <v>16225571819644</v>
      </c>
      <c r="EW34" s="15">
        <f ca="1">EV34*2-IF(EV34*2&gt;=Info!$B$32,Info!$B$32,0)</f>
        <v>32451143639288</v>
      </c>
      <c r="EX34" s="15">
        <f ca="1">EW34*2-IF(EW34*2&gt;=Info!$B$32,Info!$B$32,0)</f>
        <v>64902287278576</v>
      </c>
      <c r="EY34" s="15">
        <f ca="1">EX34*2-IF(EX34*2&gt;=Info!$B$32,Info!$B$32,0)</f>
        <v>10488857043105</v>
      </c>
      <c r="EZ34" s="15">
        <f ca="1">EY34*2-IF(EY34*2&gt;=Info!$B$32,Info!$B$32,0)</f>
        <v>20977714086210</v>
      </c>
      <c r="FA34" s="15">
        <f ca="1">EZ34*2-IF(EZ34*2&gt;=Info!$B$32,Info!$B$32,0)</f>
        <v>41955428172420</v>
      </c>
    </row>
    <row r="35" spans="1:157">
      <c r="A35" s="8">
        <v>32</v>
      </c>
      <c r="B35" s="8">
        <f t="shared" si="101"/>
        <v>4294967296</v>
      </c>
      <c r="C35" s="8">
        <f ca="1">MOD(MOD(SUMPRODUCT(--ISODD(INT(C34/D$2:K$2)),D35:K35),Info!$B$32)+MOD(SUMPRODUCT(--ISODD(INT(C34/L$2:S$2)),L35:S35),Info!$B$32)+MOD(SUMPRODUCT(--ISODD(INT(C34/T$2:AA$2)),T35:AA35),Info!$B$32)+MOD(SUMPRODUCT(--ISODD(INT(C34/AB$2:AI$2)),AB35:AI35),Info!$B$32)+MOD(SUMPRODUCT(--ISODD(INT(C34/AJ$2:AQ$2)),AJ35:AQ35),Info!$B$32)+MOD(SUMPRODUCT(--ISODD(INT(C34/AR$2:AY$2)),AR35:AY35),Info!$B$32)+MOD(SUMPRODUCT(--ISODD(INT(C34/AZ$2:BA$2)),AZ35:BA35),Info!$B$32),Info!$B$32)</f>
        <v>44636624287339</v>
      </c>
      <c r="D35" s="15">
        <f t="shared" ca="1" si="102"/>
        <v>169277382895</v>
      </c>
      <c r="E35" s="15">
        <f ca="1">D35*2-IF(D35*2&gt;=Info!$B$32,Info!$B$32,0)</f>
        <v>338554765790</v>
      </c>
      <c r="F35" s="15">
        <f ca="1">E35*2-IF(E35*2&gt;=Info!$B$32,Info!$B$32,0)</f>
        <v>677109531580</v>
      </c>
      <c r="G35" s="15">
        <f ca="1">F35*2-IF(F35*2&gt;=Info!$B$32,Info!$B$32,0)</f>
        <v>1354219063160</v>
      </c>
      <c r="H35" s="15">
        <f ca="1">G35*2-IF(G35*2&gt;=Info!$B$32,Info!$B$32,0)</f>
        <v>2708438126320</v>
      </c>
      <c r="I35" s="15">
        <f ca="1">H35*2-IF(H35*2&gt;=Info!$B$32,Info!$B$32,0)</f>
        <v>5416876252640</v>
      </c>
      <c r="J35" s="15">
        <f ca="1">I35*2-IF(I35*2&gt;=Info!$B$32,Info!$B$32,0)</f>
        <v>10833752505280</v>
      </c>
      <c r="K35" s="15">
        <f ca="1">J35*2-IF(J35*2&gt;=Info!$B$32,Info!$B$32,0)</f>
        <v>21667505010560</v>
      </c>
      <c r="L35" s="15">
        <f ca="1">K35*2-IF(K35*2&gt;=Info!$B$32,Info!$B$32,0)</f>
        <v>43335010021120</v>
      </c>
      <c r="M35" s="15">
        <f ca="1">L35*2-IF(L35*2&gt;=Info!$B$32,Info!$B$32,0)</f>
        <v>86670020042240</v>
      </c>
      <c r="N35" s="15">
        <f ca="1">M35*2-IF(M35*2&gt;=Info!$B$32,Info!$B$32,0)</f>
        <v>54024322570433</v>
      </c>
      <c r="O35" s="15">
        <f ca="1">N35*2-IF(N35*2&gt;=Info!$B$32,Info!$B$32,0)</f>
        <v>108048645140866</v>
      </c>
      <c r="P35" s="15">
        <f ca="1">O35*2-IF(O35*2&gt;=Info!$B$32,Info!$B$32,0)</f>
        <v>96781572767685</v>
      </c>
      <c r="Q35" s="15">
        <f ca="1">P35*2-IF(P35*2&gt;=Info!$B$32,Info!$B$32,0)</f>
        <v>74247428021323</v>
      </c>
      <c r="R35" s="15">
        <f ca="1">Q35*2-IF(Q35*2&gt;=Info!$B$32,Info!$B$32,0)</f>
        <v>29179138528599</v>
      </c>
      <c r="S35" s="15">
        <f ca="1">R35*2-IF(R35*2&gt;=Info!$B$32,Info!$B$32,0)</f>
        <v>58358277057198</v>
      </c>
      <c r="T35" s="15">
        <f ca="1">S35*2-IF(S35*2&gt;=Info!$B$32,Info!$B$32,0)</f>
        <v>116716554114396</v>
      </c>
      <c r="U35" s="15">
        <f ca="1">T35*2-IF(T35*2&gt;=Info!$B$32,Info!$B$32,0)</f>
        <v>114117390714745</v>
      </c>
      <c r="V35" s="15">
        <f ca="1">U35*2-IF(U35*2&gt;=Info!$B$32,Info!$B$32,0)</f>
        <v>108919063915443</v>
      </c>
      <c r="W35" s="15">
        <f ca="1">V35*2-IF(V35*2&gt;=Info!$B$32,Info!$B$32,0)</f>
        <v>98522410316839</v>
      </c>
      <c r="X35" s="15">
        <f ca="1">W35*2-IF(W35*2&gt;=Info!$B$32,Info!$B$32,0)</f>
        <v>77729103119631</v>
      </c>
      <c r="Y35" s="15">
        <f ca="1">X35*2-IF(X35*2&gt;=Info!$B$32,Info!$B$32,0)</f>
        <v>36142488725215</v>
      </c>
      <c r="Z35" s="15">
        <f ca="1">Y35*2-IF(Y35*2&gt;=Info!$B$32,Info!$B$32,0)</f>
        <v>72284977450430</v>
      </c>
      <c r="AA35" s="15">
        <f ca="1">Z35*2-IF(Z35*2&gt;=Info!$B$32,Info!$B$32,0)</f>
        <v>25254237386813</v>
      </c>
      <c r="AB35" s="15">
        <f ca="1">AA35*2-IF(AA35*2&gt;=Info!$B$32,Info!$B$32,0)</f>
        <v>50508474773626</v>
      </c>
      <c r="AC35" s="15">
        <f ca="1">AB35*2-IF(AB35*2&gt;=Info!$B$32,Info!$B$32,0)</f>
        <v>101016949547252</v>
      </c>
      <c r="AD35" s="15">
        <f ca="1">AC35*2-IF(AC35*2&gt;=Info!$B$32,Info!$B$32,0)</f>
        <v>82718181580457</v>
      </c>
      <c r="AE35" s="15">
        <f ca="1">AD35*2-IF(AD35*2&gt;=Info!$B$32,Info!$B$32,0)</f>
        <v>46120645646867</v>
      </c>
      <c r="AF35" s="15">
        <f ca="1">AE35*2-IF(AE35*2&gt;=Info!$B$32,Info!$B$32,0)</f>
        <v>92241291293734</v>
      </c>
      <c r="AG35" s="15">
        <f ca="1">AF35*2-IF(AF35*2&gt;=Info!$B$32,Info!$B$32,0)</f>
        <v>65166865073421</v>
      </c>
      <c r="AH35" s="15">
        <f ca="1">AG35*2-IF(AG35*2&gt;=Info!$B$32,Info!$B$32,0)</f>
        <v>11018012632795</v>
      </c>
      <c r="AI35" s="15">
        <f ca="1">AH35*2-IF(AH35*2&gt;=Info!$B$32,Info!$B$32,0)</f>
        <v>22036025265590</v>
      </c>
      <c r="AJ35" s="15">
        <f ca="1">AI35*2-IF(AI35*2&gt;=Info!$B$32,Info!$B$32,0)</f>
        <v>44072050531180</v>
      </c>
      <c r="AK35" s="15">
        <f ca="1">AJ35*2-IF(AJ35*2&gt;=Info!$B$32,Info!$B$32,0)</f>
        <v>88144101062360</v>
      </c>
      <c r="AL35" s="15">
        <f ca="1">AK35*2-IF(AK35*2&gt;=Info!$B$32,Info!$B$32,0)</f>
        <v>56972484610673</v>
      </c>
      <c r="AM35" s="15">
        <f ca="1">AL35*2-IF(AL35*2&gt;=Info!$B$32,Info!$B$32,0)</f>
        <v>113944969221346</v>
      </c>
      <c r="AN35" s="15">
        <f ca="1">AM35*2-IF(AM35*2&gt;=Info!$B$32,Info!$B$32,0)</f>
        <v>108574220928645</v>
      </c>
      <c r="AO35" s="15">
        <f ca="1">AN35*2-IF(AN35*2&gt;=Info!$B$32,Info!$B$32,0)</f>
        <v>97832724343243</v>
      </c>
      <c r="AP35" s="15">
        <f ca="1">AO35*2-IF(AO35*2&gt;=Info!$B$32,Info!$B$32,0)</f>
        <v>76349731172439</v>
      </c>
      <c r="AQ35" s="15">
        <f ca="1">AP35*2-IF(AP35*2&gt;=Info!$B$32,Info!$B$32,0)</f>
        <v>33383744830831</v>
      </c>
      <c r="AR35" s="15">
        <f ca="1">AQ35*2-IF(AQ35*2&gt;=Info!$B$32,Info!$B$32,0)</f>
        <v>66767489661662</v>
      </c>
      <c r="AS35" s="15">
        <f ca="1">AR35*2-IF(AR35*2&gt;=Info!$B$32,Info!$B$32,0)</f>
        <v>14219261809277</v>
      </c>
      <c r="AT35" s="15">
        <f ca="1">AS35*2-IF(AS35*2&gt;=Info!$B$32,Info!$B$32,0)</f>
        <v>28438523618554</v>
      </c>
      <c r="AU35" s="15">
        <f ca="1">AT35*2-IF(AT35*2&gt;=Info!$B$32,Info!$B$32,0)</f>
        <v>56877047237108</v>
      </c>
      <c r="AV35" s="15">
        <f ca="1">AU35*2-IF(AU35*2&gt;=Info!$B$32,Info!$B$32,0)</f>
        <v>113754094474216</v>
      </c>
      <c r="AW35" s="15">
        <f ca="1">AV35*2-IF(AV35*2&gt;=Info!$B$32,Info!$B$32,0)</f>
        <v>108192471434385</v>
      </c>
      <c r="AX35" s="15">
        <f ca="1">AW35*2-IF(AW35*2&gt;=Info!$B$32,Info!$B$32,0)</f>
        <v>97069225354723</v>
      </c>
      <c r="AY35" s="15">
        <f ca="1">AX35*2-IF(AX35*2&gt;=Info!$B$32,Info!$B$32,0)</f>
        <v>74822733195399</v>
      </c>
      <c r="AZ35" s="15">
        <f ca="1">AY35*2-IF(AY35*2&gt;=Info!$B$32,Info!$B$32,0)</f>
        <v>30329748876751</v>
      </c>
      <c r="BA35" s="15">
        <f ca="1">AZ35*2-IF(AZ35*2&gt;=Info!$B$32,Info!$B$32,0)</f>
        <v>60659497753502</v>
      </c>
      <c r="BB35" s="8">
        <f ca="1">MOD(MOD(SUMPRODUCT(--ISODD(INT(BB34/BC$2:BJ$2)),BC35:BJ35),Info!$B$32)+MOD(SUMPRODUCT(--ISODD(INT(BB34/BK$2:BR$2)),BK35:BR35),Info!$B$32)+MOD(SUMPRODUCT(--ISODD(INT(BB34/BS$2:BZ$2)),BS35:BZ35),Info!$B$32)+MOD(SUMPRODUCT(--ISODD(INT(BB34/CA$2:CH$2)),CA35:CH35),Info!$B$32)+MOD(SUMPRODUCT(--ISODD(INT(BB34/CI$2:CP$2)),CI35:CP35),Info!$B$32)+MOD(SUMPRODUCT(--ISODD(INT(BB34/CQ$2:CX$2)),CQ35:CX35),Info!$B$32)+MOD(SUMPRODUCT(--ISODD(INT(BB34/CY$2:CZ$2)),CY35:CZ35),Info!$B$32),Info!$B$32)</f>
        <v>66776322377221</v>
      </c>
      <c r="BC35" s="15">
        <f t="shared" ca="1" si="103"/>
        <v>169277382894</v>
      </c>
      <c r="BD35" s="15">
        <f ca="1">BC35*2-IF(BC35*2&gt;=Info!$B$32,Info!$B$32,0)</f>
        <v>338554765788</v>
      </c>
      <c r="BE35" s="15">
        <f ca="1">BD35*2-IF(BD35*2&gt;=Info!$B$32,Info!$B$32,0)</f>
        <v>677109531576</v>
      </c>
      <c r="BF35" s="15">
        <f ca="1">BE35*2-IF(BE35*2&gt;=Info!$B$32,Info!$B$32,0)</f>
        <v>1354219063152</v>
      </c>
      <c r="BG35" s="15">
        <f ca="1">BF35*2-IF(BF35*2&gt;=Info!$B$32,Info!$B$32,0)</f>
        <v>2708438126304</v>
      </c>
      <c r="BH35" s="15">
        <f ca="1">BG35*2-IF(BG35*2&gt;=Info!$B$32,Info!$B$32,0)</f>
        <v>5416876252608</v>
      </c>
      <c r="BI35" s="15">
        <f ca="1">BH35*2-IF(BH35*2&gt;=Info!$B$32,Info!$B$32,0)</f>
        <v>10833752505216</v>
      </c>
      <c r="BJ35" s="15">
        <f ca="1">BI35*2-IF(BI35*2&gt;=Info!$B$32,Info!$B$32,0)</f>
        <v>21667505010432</v>
      </c>
      <c r="BK35" s="15">
        <f ca="1">BJ35*2-IF(BJ35*2&gt;=Info!$B$32,Info!$B$32,0)</f>
        <v>43335010020864</v>
      </c>
      <c r="BL35" s="15">
        <f ca="1">BK35*2-IF(BK35*2&gt;=Info!$B$32,Info!$B$32,0)</f>
        <v>86670020041728</v>
      </c>
      <c r="BM35" s="15">
        <f ca="1">BL35*2-IF(BL35*2&gt;=Info!$B$32,Info!$B$32,0)</f>
        <v>54024322569409</v>
      </c>
      <c r="BN35" s="15">
        <f ca="1">BM35*2-IF(BM35*2&gt;=Info!$B$32,Info!$B$32,0)</f>
        <v>108048645138818</v>
      </c>
      <c r="BO35" s="15">
        <f ca="1">BN35*2-IF(BN35*2&gt;=Info!$B$32,Info!$B$32,0)</f>
        <v>96781572763589</v>
      </c>
      <c r="BP35" s="15">
        <f ca="1">BO35*2-IF(BO35*2&gt;=Info!$B$32,Info!$B$32,0)</f>
        <v>74247428013131</v>
      </c>
      <c r="BQ35" s="15">
        <f ca="1">BP35*2-IF(BP35*2&gt;=Info!$B$32,Info!$B$32,0)</f>
        <v>29179138512215</v>
      </c>
      <c r="BR35" s="15">
        <f ca="1">BQ35*2-IF(BQ35*2&gt;=Info!$B$32,Info!$B$32,0)</f>
        <v>58358277024430</v>
      </c>
      <c r="BS35" s="15">
        <f ca="1">BR35*2-IF(BR35*2&gt;=Info!$B$32,Info!$B$32,0)</f>
        <v>116716554048860</v>
      </c>
      <c r="BT35" s="15">
        <f ca="1">BS35*2-IF(BS35*2&gt;=Info!$B$32,Info!$B$32,0)</f>
        <v>114117390583673</v>
      </c>
      <c r="BU35" s="15">
        <f ca="1">BT35*2-IF(BT35*2&gt;=Info!$B$32,Info!$B$32,0)</f>
        <v>108919063653299</v>
      </c>
      <c r="BV35" s="15">
        <f ca="1">BU35*2-IF(BU35*2&gt;=Info!$B$32,Info!$B$32,0)</f>
        <v>98522409792551</v>
      </c>
      <c r="BW35" s="15">
        <f ca="1">BV35*2-IF(BV35*2&gt;=Info!$B$32,Info!$B$32,0)</f>
        <v>77729102071055</v>
      </c>
      <c r="BX35" s="15">
        <f ca="1">BW35*2-IF(BW35*2&gt;=Info!$B$32,Info!$B$32,0)</f>
        <v>36142486628063</v>
      </c>
      <c r="BY35" s="15">
        <f ca="1">BX35*2-IF(BX35*2&gt;=Info!$B$32,Info!$B$32,0)</f>
        <v>72284973256126</v>
      </c>
      <c r="BZ35" s="15">
        <f ca="1">BY35*2-IF(BY35*2&gt;=Info!$B$32,Info!$B$32,0)</f>
        <v>25254228998205</v>
      </c>
      <c r="CA35" s="15">
        <f ca="1">BZ35*2-IF(BZ35*2&gt;=Info!$B$32,Info!$B$32,0)</f>
        <v>50508457996410</v>
      </c>
      <c r="CB35" s="15">
        <f ca="1">CA35*2-IF(CA35*2&gt;=Info!$B$32,Info!$B$32,0)</f>
        <v>101016915992820</v>
      </c>
      <c r="CC35" s="15">
        <f ca="1">CB35*2-IF(CB35*2&gt;=Info!$B$32,Info!$B$32,0)</f>
        <v>82718114471593</v>
      </c>
      <c r="CD35" s="15">
        <f ca="1">CC35*2-IF(CC35*2&gt;=Info!$B$32,Info!$B$32,0)</f>
        <v>46120511429139</v>
      </c>
      <c r="CE35" s="15">
        <f ca="1">CD35*2-IF(CD35*2&gt;=Info!$B$32,Info!$B$32,0)</f>
        <v>92241022858278</v>
      </c>
      <c r="CF35" s="15">
        <f ca="1">CE35*2-IF(CE35*2&gt;=Info!$B$32,Info!$B$32,0)</f>
        <v>65166328202509</v>
      </c>
      <c r="CG35" s="15">
        <f ca="1">CF35*2-IF(CF35*2&gt;=Info!$B$32,Info!$B$32,0)</f>
        <v>11016938890971</v>
      </c>
      <c r="CH35" s="15">
        <f ca="1">CG35*2-IF(CG35*2&gt;=Info!$B$32,Info!$B$32,0)</f>
        <v>22033877781942</v>
      </c>
      <c r="CI35" s="15">
        <f ca="1">CH35*2-IF(CH35*2&gt;=Info!$B$32,Info!$B$32,0)</f>
        <v>44067755563884</v>
      </c>
      <c r="CJ35" s="15">
        <f ca="1">CI35*2-IF(CI35*2&gt;=Info!$B$32,Info!$B$32,0)</f>
        <v>88135511127768</v>
      </c>
      <c r="CK35" s="15">
        <f ca="1">CJ35*2-IF(CJ35*2&gt;=Info!$B$32,Info!$B$32,0)</f>
        <v>56955304741489</v>
      </c>
      <c r="CL35" s="15">
        <f ca="1">CK35*2-IF(CK35*2&gt;=Info!$B$32,Info!$B$32,0)</f>
        <v>113910609482978</v>
      </c>
      <c r="CM35" s="15">
        <f ca="1">CL35*2-IF(CL35*2&gt;=Info!$B$32,Info!$B$32,0)</f>
        <v>108505501451909</v>
      </c>
      <c r="CN35" s="15">
        <f ca="1">CM35*2-IF(CM35*2&gt;=Info!$B$32,Info!$B$32,0)</f>
        <v>97695285389771</v>
      </c>
      <c r="CO35" s="15">
        <f ca="1">CN35*2-IF(CN35*2&gt;=Info!$B$32,Info!$B$32,0)</f>
        <v>76074853265495</v>
      </c>
      <c r="CP35" s="15">
        <f ca="1">CO35*2-IF(CO35*2&gt;=Info!$B$32,Info!$B$32,0)</f>
        <v>32833989016943</v>
      </c>
      <c r="CQ35" s="15">
        <f ca="1">CP35*2-IF(CP35*2&gt;=Info!$B$32,Info!$B$32,0)</f>
        <v>65667978033886</v>
      </c>
      <c r="CR35" s="15">
        <f ca="1">CQ35*2-IF(CQ35*2&gt;=Info!$B$32,Info!$B$32,0)</f>
        <v>12020238553725</v>
      </c>
      <c r="CS35" s="15">
        <f ca="1">CR35*2-IF(CR35*2&gt;=Info!$B$32,Info!$B$32,0)</f>
        <v>24040477107450</v>
      </c>
      <c r="CT35" s="15">
        <f ca="1">CS35*2-IF(CS35*2&gt;=Info!$B$32,Info!$B$32,0)</f>
        <v>48080954214900</v>
      </c>
      <c r="CU35" s="15">
        <f ca="1">CT35*2-IF(CT35*2&gt;=Info!$B$32,Info!$B$32,0)</f>
        <v>96161908429800</v>
      </c>
      <c r="CV35" s="15">
        <f ca="1">CU35*2-IF(CU35*2&gt;=Info!$B$32,Info!$B$32,0)</f>
        <v>73008099345553</v>
      </c>
      <c r="CW35" s="15">
        <f ca="1">CV35*2-IF(CV35*2&gt;=Info!$B$32,Info!$B$32,0)</f>
        <v>26700481177059</v>
      </c>
      <c r="CX35" s="15">
        <f ca="1">CW35*2-IF(CW35*2&gt;=Info!$B$32,Info!$B$32,0)</f>
        <v>53400962354118</v>
      </c>
      <c r="CY35" s="15">
        <f ca="1">CX35*2-IF(CX35*2&gt;=Info!$B$32,Info!$B$32,0)</f>
        <v>106801924708236</v>
      </c>
      <c r="CZ35" s="15">
        <f ca="1">CY35*2-IF(CY35*2&gt;=Info!$B$32,Info!$B$32,0)</f>
        <v>94288131902425</v>
      </c>
      <c r="DA35" s="8">
        <f t="shared" si="104"/>
        <v>23688</v>
      </c>
      <c r="DB35" s="8">
        <f ca="1">IF(ISODD(DA35),MOD(DB34+MOD(SUMPRODUCT(--ISODD(INT(C35/DD$2:DK$2)),DD35:DK35),Info!$B$32)+MOD(SUMPRODUCT(--ISODD(INT(C35/DL$2:DS$2)),DL35:DS35),Info!$B$32)+MOD(SUMPRODUCT(--ISODD(INT(C35/DT$2:EA$2)),DT35:EA35),Info!$B$32)+MOD(SUMPRODUCT(--ISODD(INT(C35/EB$2:EI$2)),EB35:EI35),Info!$B$32)+MOD(SUMPRODUCT(--ISODD(INT(C35/EJ$2:EQ$2)),EJ35:EQ35),Info!$B$32)+MOD(SUMPRODUCT(--ISODD(INT(C35/ER$2:EY$2)),ER35:EY35),Info!$B$32)+MOD(SUMPRODUCT(--ISODD(INT(C35/EZ$2:FA$2)),EZ35:FA35),Info!$B$32),Info!$B$32),DB34)</f>
        <v>42126651177391</v>
      </c>
      <c r="DC35" s="8">
        <f ca="1">IF(ISODD(DA35),MOD(MOD(SUMPRODUCT(--ISODD(INT(BB35/DD$2:DK$2)),DD35:DK35),Info!$B$32)+MOD(SUMPRODUCT(--ISODD(INT(BB35/DL$2:DS$2)),DL35:DS35),Info!$B$32)+MOD(SUMPRODUCT(--ISODD(INT(BB35/DT$2:EA$2)),DT35:EA35),Info!$B$32)+MOD(SUMPRODUCT(--ISODD(INT(BB35/EB$2:EI$2)),EB35:EI35),Info!$B$32)+MOD(SUMPRODUCT(--ISODD(INT(BB35/EJ$2:EQ$2)),EJ35:EQ35),Info!$B$32)+MOD(SUMPRODUCT(--ISODD(INT(BB35/ER$2:EY$2)),ER35:EY35),Info!$B$32)+MOD(SUMPRODUCT(--ISODD(INT(BB35/EZ$2:FA$2)),EZ35:FA35),Info!$B$32),Info!$B$32),DC34)</f>
        <v>41710017759106</v>
      </c>
      <c r="DD35" s="15">
        <f t="shared" ca="1" si="100"/>
        <v>41710017759106</v>
      </c>
      <c r="DE35" s="15">
        <f ca="1">DD35*2-IF(DD35*2&gt;=Info!$B$32,Info!$B$32,0)</f>
        <v>83420035518212</v>
      </c>
      <c r="DF35" s="15">
        <f ca="1">DE35*2-IF(DE35*2&gt;=Info!$B$32,Info!$B$32,0)</f>
        <v>47524353522377</v>
      </c>
      <c r="DG35" s="15">
        <f ca="1">DF35*2-IF(DF35*2&gt;=Info!$B$32,Info!$B$32,0)</f>
        <v>95048707044754</v>
      </c>
      <c r="DH35" s="15">
        <f ca="1">DG35*2-IF(DG35*2&gt;=Info!$B$32,Info!$B$32,0)</f>
        <v>70781696575461</v>
      </c>
      <c r="DI35" s="15">
        <f ca="1">DH35*2-IF(DH35*2&gt;=Info!$B$32,Info!$B$32,0)</f>
        <v>22247675636875</v>
      </c>
      <c r="DJ35" s="15">
        <f ca="1">DI35*2-IF(DI35*2&gt;=Info!$B$32,Info!$B$32,0)</f>
        <v>44495351273750</v>
      </c>
      <c r="DK35" s="15">
        <f ca="1">DJ35*2-IF(DJ35*2&gt;=Info!$B$32,Info!$B$32,0)</f>
        <v>88990702547500</v>
      </c>
      <c r="DL35" s="15">
        <f ca="1">DK35*2-IF(DK35*2&gt;=Info!$B$32,Info!$B$32,0)</f>
        <v>58665687580953</v>
      </c>
      <c r="DM35" s="15">
        <f ca="1">DL35*2-IF(DL35*2&gt;=Info!$B$32,Info!$B$32,0)</f>
        <v>117331375161906</v>
      </c>
      <c r="DN35" s="15">
        <f ca="1">DM35*2-IF(DM35*2&gt;=Info!$B$32,Info!$B$32,0)</f>
        <v>115347032809765</v>
      </c>
      <c r="DO35" s="15">
        <f ca="1">DN35*2-IF(DN35*2&gt;=Info!$B$32,Info!$B$32,0)</f>
        <v>111378348105483</v>
      </c>
      <c r="DP35" s="15">
        <f ca="1">DO35*2-IF(DO35*2&gt;=Info!$B$32,Info!$B$32,0)</f>
        <v>103440978696919</v>
      </c>
      <c r="DQ35" s="15">
        <f ca="1">DP35*2-IF(DP35*2&gt;=Info!$B$32,Info!$B$32,0)</f>
        <v>87566239879791</v>
      </c>
      <c r="DR35" s="15">
        <f ca="1">DQ35*2-IF(DQ35*2&gt;=Info!$B$32,Info!$B$32,0)</f>
        <v>55816762245535</v>
      </c>
      <c r="DS35" s="15">
        <f ca="1">DR35*2-IF(DR35*2&gt;=Info!$B$32,Info!$B$32,0)</f>
        <v>111633524491070</v>
      </c>
      <c r="DT35" s="15">
        <f ca="1">DS35*2-IF(DS35*2&gt;=Info!$B$32,Info!$B$32,0)</f>
        <v>103951331468093</v>
      </c>
      <c r="DU35" s="15">
        <f ca="1">DT35*2-IF(DT35*2&gt;=Info!$B$32,Info!$B$32,0)</f>
        <v>88586945422139</v>
      </c>
      <c r="DV35" s="15">
        <f ca="1">DU35*2-IF(DU35*2&gt;=Info!$B$32,Info!$B$32,0)</f>
        <v>57858173330231</v>
      </c>
      <c r="DW35" s="15">
        <f ca="1">DV35*2-IF(DV35*2&gt;=Info!$B$32,Info!$B$32,0)</f>
        <v>115716346660462</v>
      </c>
      <c r="DX35" s="15">
        <f ca="1">DW35*2-IF(DW35*2&gt;=Info!$B$32,Info!$B$32,0)</f>
        <v>112116975806877</v>
      </c>
      <c r="DY35" s="15">
        <f ca="1">DX35*2-IF(DX35*2&gt;=Info!$B$32,Info!$B$32,0)</f>
        <v>104918234099707</v>
      </c>
      <c r="DZ35" s="15">
        <f ca="1">DY35*2-IF(DY35*2&gt;=Info!$B$32,Info!$B$32,0)</f>
        <v>90520750685367</v>
      </c>
      <c r="EA35" s="15">
        <f ca="1">DZ35*2-IF(DZ35*2&gt;=Info!$B$32,Info!$B$32,0)</f>
        <v>61725783856687</v>
      </c>
      <c r="EB35" s="15">
        <f ca="1">EA35*2-IF(EA35*2&gt;=Info!$B$32,Info!$B$32,0)</f>
        <v>4135850199327</v>
      </c>
      <c r="EC35" s="15">
        <f ca="1">EB35*2-IF(EB35*2&gt;=Info!$B$32,Info!$B$32,0)</f>
        <v>8271700398654</v>
      </c>
      <c r="ED35" s="15">
        <f ca="1">EC35*2-IF(EC35*2&gt;=Info!$B$32,Info!$B$32,0)</f>
        <v>16543400797308</v>
      </c>
      <c r="EE35" s="15">
        <f ca="1">ED35*2-IF(ED35*2&gt;=Info!$B$32,Info!$B$32,0)</f>
        <v>33086801594616</v>
      </c>
      <c r="EF35" s="15">
        <f ca="1">EE35*2-IF(EE35*2&gt;=Info!$B$32,Info!$B$32,0)</f>
        <v>66173603189232</v>
      </c>
      <c r="EG35" s="15">
        <f ca="1">EF35*2-IF(EF35*2&gt;=Info!$B$32,Info!$B$32,0)</f>
        <v>13031488864417</v>
      </c>
      <c r="EH35" s="15">
        <f ca="1">EG35*2-IF(EG35*2&gt;=Info!$B$32,Info!$B$32,0)</f>
        <v>26062977728834</v>
      </c>
      <c r="EI35" s="15">
        <f ca="1">EH35*2-IF(EH35*2&gt;=Info!$B$32,Info!$B$32,0)</f>
        <v>52125955457668</v>
      </c>
      <c r="EJ35" s="15">
        <f ca="1">EI35*2-IF(EI35*2&gt;=Info!$B$32,Info!$B$32,0)</f>
        <v>104251910915336</v>
      </c>
      <c r="EK35" s="15">
        <f ca="1">EJ35*2-IF(EJ35*2&gt;=Info!$B$32,Info!$B$32,0)</f>
        <v>89188104316625</v>
      </c>
      <c r="EL35" s="15">
        <f ca="1">EK35*2-IF(EK35*2&gt;=Info!$B$32,Info!$B$32,0)</f>
        <v>59060491119203</v>
      </c>
      <c r="EM35" s="15">
        <f ca="1">EL35*2-IF(EL35*2&gt;=Info!$B$32,Info!$B$32,0)</f>
        <v>118120982238406</v>
      </c>
      <c r="EN35" s="15">
        <f ca="1">EM35*2-IF(EM35*2&gt;=Info!$B$32,Info!$B$32,0)</f>
        <v>116926246962765</v>
      </c>
      <c r="EO35" s="15">
        <f ca="1">EN35*2-IF(EN35*2&gt;=Info!$B$32,Info!$B$32,0)</f>
        <v>114536776411483</v>
      </c>
      <c r="EP35" s="15">
        <f ca="1">EO35*2-IF(EO35*2&gt;=Info!$B$32,Info!$B$32,0)</f>
        <v>109757835308919</v>
      </c>
      <c r="EQ35" s="15">
        <f ca="1">EP35*2-IF(EP35*2&gt;=Info!$B$32,Info!$B$32,0)</f>
        <v>100199953103791</v>
      </c>
      <c r="ER35" s="15">
        <f ca="1">EQ35*2-IF(EQ35*2&gt;=Info!$B$32,Info!$B$32,0)</f>
        <v>81084188693535</v>
      </c>
      <c r="ES35" s="15">
        <f ca="1">ER35*2-IF(ER35*2&gt;=Info!$B$32,Info!$B$32,0)</f>
        <v>42852659873023</v>
      </c>
      <c r="ET35" s="15">
        <f ca="1">ES35*2-IF(ES35*2&gt;=Info!$B$32,Info!$B$32,0)</f>
        <v>85705319746046</v>
      </c>
      <c r="EU35" s="15">
        <f ca="1">ET35*2-IF(ET35*2&gt;=Info!$B$32,Info!$B$32,0)</f>
        <v>52094921978045</v>
      </c>
      <c r="EV35" s="15">
        <f ca="1">EU35*2-IF(EU35*2&gt;=Info!$B$32,Info!$B$32,0)</f>
        <v>104189843956090</v>
      </c>
      <c r="EW35" s="15">
        <f ca="1">EV35*2-IF(EV35*2&gt;=Info!$B$32,Info!$B$32,0)</f>
        <v>89063970398133</v>
      </c>
      <c r="EX35" s="15">
        <f ca="1">EW35*2-IF(EW35*2&gt;=Info!$B$32,Info!$B$32,0)</f>
        <v>58812223282219</v>
      </c>
      <c r="EY35" s="15">
        <f ca="1">EX35*2-IF(EX35*2&gt;=Info!$B$32,Info!$B$32,0)</f>
        <v>117624446564438</v>
      </c>
      <c r="EZ35" s="15">
        <f ca="1">EY35*2-IF(EY35*2&gt;=Info!$B$32,Info!$B$32,0)</f>
        <v>115933175614829</v>
      </c>
      <c r="FA35" s="15">
        <f ca="1">EZ35*2-IF(EZ35*2&gt;=Info!$B$32,Info!$B$32,0)</f>
        <v>112550633715611</v>
      </c>
    </row>
    <row r="36" spans="1:157">
      <c r="A36" s="8">
        <v>33</v>
      </c>
      <c r="B36" s="8">
        <f t="shared" si="101"/>
        <v>8589934592</v>
      </c>
      <c r="C36" s="8">
        <f ca="1">MOD(MOD(SUMPRODUCT(--ISODD(INT(C35/D$2:K$2)),D36:K36),Info!$B$32)+MOD(SUMPRODUCT(--ISODD(INT(C35/L$2:S$2)),L36:S36),Info!$B$32)+MOD(SUMPRODUCT(--ISODD(INT(C35/T$2:AA$2)),T36:AA36),Info!$B$32)+MOD(SUMPRODUCT(--ISODD(INT(C35/AB$2:AI$2)),AB36:AI36),Info!$B$32)+MOD(SUMPRODUCT(--ISODD(INT(C35/AJ$2:AQ$2)),AJ36:AQ36),Info!$B$32)+MOD(SUMPRODUCT(--ISODD(INT(C35/AR$2:AY$2)),AR36:AY36),Info!$B$32)+MOD(SUMPRODUCT(--ISODD(INT(C35/AZ$2:BA$2)),AZ36:BA36),Info!$B$32),Info!$B$32)</f>
        <v>30827753194980</v>
      </c>
      <c r="D36" s="15">
        <f t="shared" ca="1" si="102"/>
        <v>66776322377222</v>
      </c>
      <c r="E36" s="15">
        <f ca="1">D36*2-IF(D36*2&gt;=Info!$B$32,Info!$B$32,0)</f>
        <v>14236927240397</v>
      </c>
      <c r="F36" s="15">
        <f ca="1">E36*2-IF(E36*2&gt;=Info!$B$32,Info!$B$32,0)</f>
        <v>28473854480794</v>
      </c>
      <c r="G36" s="15">
        <f ca="1">F36*2-IF(F36*2&gt;=Info!$B$32,Info!$B$32,0)</f>
        <v>56947708961588</v>
      </c>
      <c r="H36" s="15">
        <f ca="1">G36*2-IF(G36*2&gt;=Info!$B$32,Info!$B$32,0)</f>
        <v>113895417923176</v>
      </c>
      <c r="I36" s="15">
        <f ca="1">H36*2-IF(H36*2&gt;=Info!$B$32,Info!$B$32,0)</f>
        <v>108475118332305</v>
      </c>
      <c r="J36" s="15">
        <f ca="1">I36*2-IF(I36*2&gt;=Info!$B$32,Info!$B$32,0)</f>
        <v>97634519150563</v>
      </c>
      <c r="K36" s="15">
        <f ca="1">J36*2-IF(J36*2&gt;=Info!$B$32,Info!$B$32,0)</f>
        <v>75953320787079</v>
      </c>
      <c r="L36" s="15">
        <f ca="1">K36*2-IF(K36*2&gt;=Info!$B$32,Info!$B$32,0)</f>
        <v>32590924060111</v>
      </c>
      <c r="M36" s="15">
        <f ca="1">L36*2-IF(L36*2&gt;=Info!$B$32,Info!$B$32,0)</f>
        <v>65181848120222</v>
      </c>
      <c r="N36" s="15">
        <f ca="1">M36*2-IF(M36*2&gt;=Info!$B$32,Info!$B$32,0)</f>
        <v>11047978726397</v>
      </c>
      <c r="O36" s="15">
        <f ca="1">N36*2-IF(N36*2&gt;=Info!$B$32,Info!$B$32,0)</f>
        <v>22095957452794</v>
      </c>
      <c r="P36" s="15">
        <f ca="1">O36*2-IF(O36*2&gt;=Info!$B$32,Info!$B$32,0)</f>
        <v>44191914905588</v>
      </c>
      <c r="Q36" s="15">
        <f ca="1">P36*2-IF(P36*2&gt;=Info!$B$32,Info!$B$32,0)</f>
        <v>88383829811176</v>
      </c>
      <c r="R36" s="15">
        <f ca="1">Q36*2-IF(Q36*2&gt;=Info!$B$32,Info!$B$32,0)</f>
        <v>57451942108305</v>
      </c>
      <c r="S36" s="15">
        <f ca="1">R36*2-IF(R36*2&gt;=Info!$B$32,Info!$B$32,0)</f>
        <v>114903884216610</v>
      </c>
      <c r="T36" s="15">
        <f ca="1">S36*2-IF(S36*2&gt;=Info!$B$32,Info!$B$32,0)</f>
        <v>110492050919173</v>
      </c>
      <c r="U36" s="15">
        <f ca="1">T36*2-IF(T36*2&gt;=Info!$B$32,Info!$B$32,0)</f>
        <v>101668384324299</v>
      </c>
      <c r="V36" s="15">
        <f ca="1">U36*2-IF(U36*2&gt;=Info!$B$32,Info!$B$32,0)</f>
        <v>84021051134551</v>
      </c>
      <c r="W36" s="15">
        <f ca="1">V36*2-IF(V36*2&gt;=Info!$B$32,Info!$B$32,0)</f>
        <v>48726384755055</v>
      </c>
      <c r="X36" s="15">
        <f ca="1">W36*2-IF(W36*2&gt;=Info!$B$32,Info!$B$32,0)</f>
        <v>97452769510110</v>
      </c>
      <c r="Y36" s="15">
        <f ca="1">X36*2-IF(X36*2&gt;=Info!$B$32,Info!$B$32,0)</f>
        <v>75589821506173</v>
      </c>
      <c r="Z36" s="15">
        <f ca="1">Y36*2-IF(Y36*2&gt;=Info!$B$32,Info!$B$32,0)</f>
        <v>31863925498299</v>
      </c>
      <c r="AA36" s="15">
        <f ca="1">Z36*2-IF(Z36*2&gt;=Info!$B$32,Info!$B$32,0)</f>
        <v>63727850996598</v>
      </c>
      <c r="AB36" s="15">
        <f ca="1">AA36*2-IF(AA36*2&gt;=Info!$B$32,Info!$B$32,0)</f>
        <v>8139984479149</v>
      </c>
      <c r="AC36" s="15">
        <f ca="1">AB36*2-IF(AB36*2&gt;=Info!$B$32,Info!$B$32,0)</f>
        <v>16279968958298</v>
      </c>
      <c r="AD36" s="15">
        <f ca="1">AC36*2-IF(AC36*2&gt;=Info!$B$32,Info!$B$32,0)</f>
        <v>32559937916596</v>
      </c>
      <c r="AE36" s="15">
        <f ca="1">AD36*2-IF(AD36*2&gt;=Info!$B$32,Info!$B$32,0)</f>
        <v>65119875833192</v>
      </c>
      <c r="AF36" s="15">
        <f ca="1">AE36*2-IF(AE36*2&gt;=Info!$B$32,Info!$B$32,0)</f>
        <v>10924034152337</v>
      </c>
      <c r="AG36" s="15">
        <f ca="1">AF36*2-IF(AF36*2&gt;=Info!$B$32,Info!$B$32,0)</f>
        <v>21848068304674</v>
      </c>
      <c r="AH36" s="15">
        <f ca="1">AG36*2-IF(AG36*2&gt;=Info!$B$32,Info!$B$32,0)</f>
        <v>43696136609348</v>
      </c>
      <c r="AI36" s="15">
        <f ca="1">AH36*2-IF(AH36*2&gt;=Info!$B$32,Info!$B$32,0)</f>
        <v>87392273218696</v>
      </c>
      <c r="AJ36" s="15">
        <f ca="1">AI36*2-IF(AI36*2&gt;=Info!$B$32,Info!$B$32,0)</f>
        <v>55468828923345</v>
      </c>
      <c r="AK36" s="15">
        <f ca="1">AJ36*2-IF(AJ36*2&gt;=Info!$B$32,Info!$B$32,0)</f>
        <v>110937657846690</v>
      </c>
      <c r="AL36" s="15">
        <f ca="1">AK36*2-IF(AK36*2&gt;=Info!$B$32,Info!$B$32,0)</f>
        <v>102559598179333</v>
      </c>
      <c r="AM36" s="15">
        <f ca="1">AL36*2-IF(AL36*2&gt;=Info!$B$32,Info!$B$32,0)</f>
        <v>85803478844619</v>
      </c>
      <c r="AN36" s="15">
        <f ca="1">AM36*2-IF(AM36*2&gt;=Info!$B$32,Info!$B$32,0)</f>
        <v>52291240175191</v>
      </c>
      <c r="AO36" s="15">
        <f ca="1">AN36*2-IF(AN36*2&gt;=Info!$B$32,Info!$B$32,0)</f>
        <v>104582480350382</v>
      </c>
      <c r="AP36" s="15">
        <f ca="1">AO36*2-IF(AO36*2&gt;=Info!$B$32,Info!$B$32,0)</f>
        <v>89849243186717</v>
      </c>
      <c r="AQ36" s="15">
        <f ca="1">AP36*2-IF(AP36*2&gt;=Info!$B$32,Info!$B$32,0)</f>
        <v>60382768859387</v>
      </c>
      <c r="AR36" s="15">
        <f ca="1">AQ36*2-IF(AQ36*2&gt;=Info!$B$32,Info!$B$32,0)</f>
        <v>1449820204727</v>
      </c>
      <c r="AS36" s="15">
        <f ca="1">AR36*2-IF(AR36*2&gt;=Info!$B$32,Info!$B$32,0)</f>
        <v>2899640409454</v>
      </c>
      <c r="AT36" s="15">
        <f ca="1">AS36*2-IF(AS36*2&gt;=Info!$B$32,Info!$B$32,0)</f>
        <v>5799280818908</v>
      </c>
      <c r="AU36" s="15">
        <f ca="1">AT36*2-IF(AT36*2&gt;=Info!$B$32,Info!$B$32,0)</f>
        <v>11598561637816</v>
      </c>
      <c r="AV36" s="15">
        <f ca="1">AU36*2-IF(AU36*2&gt;=Info!$B$32,Info!$B$32,0)</f>
        <v>23197123275632</v>
      </c>
      <c r="AW36" s="15">
        <f ca="1">AV36*2-IF(AV36*2&gt;=Info!$B$32,Info!$B$32,0)</f>
        <v>46394246551264</v>
      </c>
      <c r="AX36" s="15">
        <f ca="1">AW36*2-IF(AW36*2&gt;=Info!$B$32,Info!$B$32,0)</f>
        <v>92788493102528</v>
      </c>
      <c r="AY36" s="15">
        <f ca="1">AX36*2-IF(AX36*2&gt;=Info!$B$32,Info!$B$32,0)</f>
        <v>66261268691009</v>
      </c>
      <c r="AZ36" s="15">
        <f ca="1">AY36*2-IF(AY36*2&gt;=Info!$B$32,Info!$B$32,0)</f>
        <v>13206819867971</v>
      </c>
      <c r="BA36" s="15">
        <f ca="1">AZ36*2-IF(AZ36*2&gt;=Info!$B$32,Info!$B$32,0)</f>
        <v>26413639735942</v>
      </c>
      <c r="BB36" s="8">
        <f ca="1">MOD(MOD(SUMPRODUCT(--ISODD(INT(BB35/BC$2:BJ$2)),BC36:BJ36),Info!$B$32)+MOD(SUMPRODUCT(--ISODD(INT(BB35/BK$2:BR$2)),BK36:BR36),Info!$B$32)+MOD(SUMPRODUCT(--ISODD(INT(BB35/BS$2:BZ$2)),BS36:BZ36),Info!$B$32)+MOD(SUMPRODUCT(--ISODD(INT(BB35/CA$2:CH$2)),CA36:CH36),Info!$B$32)+MOD(SUMPRODUCT(--ISODD(INT(BB35/CI$2:CP$2)),CI36:CP36),Info!$B$32)+MOD(SUMPRODUCT(--ISODD(INT(BB35/CQ$2:CX$2)),CQ36:CX36),Info!$B$32)+MOD(SUMPRODUCT(--ISODD(INT(BB35/CY$2:CZ$2)),CY36:CZ36),Info!$B$32),Info!$B$32)</f>
        <v>6039419687480</v>
      </c>
      <c r="BC36" s="15">
        <f t="shared" ca="1" si="103"/>
        <v>66776322377221</v>
      </c>
      <c r="BD36" s="15">
        <f ca="1">BC36*2-IF(BC36*2&gt;=Info!$B$32,Info!$B$32,0)</f>
        <v>14236927240395</v>
      </c>
      <c r="BE36" s="15">
        <f ca="1">BD36*2-IF(BD36*2&gt;=Info!$B$32,Info!$B$32,0)</f>
        <v>28473854480790</v>
      </c>
      <c r="BF36" s="15">
        <f ca="1">BE36*2-IF(BE36*2&gt;=Info!$B$32,Info!$B$32,0)</f>
        <v>56947708961580</v>
      </c>
      <c r="BG36" s="15">
        <f ca="1">BF36*2-IF(BF36*2&gt;=Info!$B$32,Info!$B$32,0)</f>
        <v>113895417923160</v>
      </c>
      <c r="BH36" s="15">
        <f ca="1">BG36*2-IF(BG36*2&gt;=Info!$B$32,Info!$B$32,0)</f>
        <v>108475118332273</v>
      </c>
      <c r="BI36" s="15">
        <f ca="1">BH36*2-IF(BH36*2&gt;=Info!$B$32,Info!$B$32,0)</f>
        <v>97634519150499</v>
      </c>
      <c r="BJ36" s="15">
        <f ca="1">BI36*2-IF(BI36*2&gt;=Info!$B$32,Info!$B$32,0)</f>
        <v>75953320786951</v>
      </c>
      <c r="BK36" s="15">
        <f ca="1">BJ36*2-IF(BJ36*2&gt;=Info!$B$32,Info!$B$32,0)</f>
        <v>32590924059855</v>
      </c>
      <c r="BL36" s="15">
        <f ca="1">BK36*2-IF(BK36*2&gt;=Info!$B$32,Info!$B$32,0)</f>
        <v>65181848119710</v>
      </c>
      <c r="BM36" s="15">
        <f ca="1">BL36*2-IF(BL36*2&gt;=Info!$B$32,Info!$B$32,0)</f>
        <v>11047978725373</v>
      </c>
      <c r="BN36" s="15">
        <f ca="1">BM36*2-IF(BM36*2&gt;=Info!$B$32,Info!$B$32,0)</f>
        <v>22095957450746</v>
      </c>
      <c r="BO36" s="15">
        <f ca="1">BN36*2-IF(BN36*2&gt;=Info!$B$32,Info!$B$32,0)</f>
        <v>44191914901492</v>
      </c>
      <c r="BP36" s="15">
        <f ca="1">BO36*2-IF(BO36*2&gt;=Info!$B$32,Info!$B$32,0)</f>
        <v>88383829802984</v>
      </c>
      <c r="BQ36" s="15">
        <f ca="1">BP36*2-IF(BP36*2&gt;=Info!$B$32,Info!$B$32,0)</f>
        <v>57451942091921</v>
      </c>
      <c r="BR36" s="15">
        <f ca="1">BQ36*2-IF(BQ36*2&gt;=Info!$B$32,Info!$B$32,0)</f>
        <v>114903884183842</v>
      </c>
      <c r="BS36" s="15">
        <f ca="1">BR36*2-IF(BR36*2&gt;=Info!$B$32,Info!$B$32,0)</f>
        <v>110492050853637</v>
      </c>
      <c r="BT36" s="15">
        <f ca="1">BS36*2-IF(BS36*2&gt;=Info!$B$32,Info!$B$32,0)</f>
        <v>101668384193227</v>
      </c>
      <c r="BU36" s="15">
        <f ca="1">BT36*2-IF(BT36*2&gt;=Info!$B$32,Info!$B$32,0)</f>
        <v>84021050872407</v>
      </c>
      <c r="BV36" s="15">
        <f ca="1">BU36*2-IF(BU36*2&gt;=Info!$B$32,Info!$B$32,0)</f>
        <v>48726384230767</v>
      </c>
      <c r="BW36" s="15">
        <f ca="1">BV36*2-IF(BV36*2&gt;=Info!$B$32,Info!$B$32,0)</f>
        <v>97452768461534</v>
      </c>
      <c r="BX36" s="15">
        <f ca="1">BW36*2-IF(BW36*2&gt;=Info!$B$32,Info!$B$32,0)</f>
        <v>75589819409021</v>
      </c>
      <c r="BY36" s="15">
        <f ca="1">BX36*2-IF(BX36*2&gt;=Info!$B$32,Info!$B$32,0)</f>
        <v>31863921303995</v>
      </c>
      <c r="BZ36" s="15">
        <f ca="1">BY36*2-IF(BY36*2&gt;=Info!$B$32,Info!$B$32,0)</f>
        <v>63727842607990</v>
      </c>
      <c r="CA36" s="15">
        <f ca="1">BZ36*2-IF(BZ36*2&gt;=Info!$B$32,Info!$B$32,0)</f>
        <v>8139967701933</v>
      </c>
      <c r="CB36" s="15">
        <f ca="1">CA36*2-IF(CA36*2&gt;=Info!$B$32,Info!$B$32,0)</f>
        <v>16279935403866</v>
      </c>
      <c r="CC36" s="15">
        <f ca="1">CB36*2-IF(CB36*2&gt;=Info!$B$32,Info!$B$32,0)</f>
        <v>32559870807732</v>
      </c>
      <c r="CD36" s="15">
        <f ca="1">CC36*2-IF(CC36*2&gt;=Info!$B$32,Info!$B$32,0)</f>
        <v>65119741615464</v>
      </c>
      <c r="CE36" s="15">
        <f ca="1">CD36*2-IF(CD36*2&gt;=Info!$B$32,Info!$B$32,0)</f>
        <v>10923765716881</v>
      </c>
      <c r="CF36" s="15">
        <f ca="1">CE36*2-IF(CE36*2&gt;=Info!$B$32,Info!$B$32,0)</f>
        <v>21847531433762</v>
      </c>
      <c r="CG36" s="15">
        <f ca="1">CF36*2-IF(CF36*2&gt;=Info!$B$32,Info!$B$32,0)</f>
        <v>43695062867524</v>
      </c>
      <c r="CH36" s="15">
        <f ca="1">CG36*2-IF(CG36*2&gt;=Info!$B$32,Info!$B$32,0)</f>
        <v>87390125735048</v>
      </c>
      <c r="CI36" s="15">
        <f ca="1">CH36*2-IF(CH36*2&gt;=Info!$B$32,Info!$B$32,0)</f>
        <v>55464533956049</v>
      </c>
      <c r="CJ36" s="15">
        <f ca="1">CI36*2-IF(CI36*2&gt;=Info!$B$32,Info!$B$32,0)</f>
        <v>110929067912098</v>
      </c>
      <c r="CK36" s="15">
        <f ca="1">CJ36*2-IF(CJ36*2&gt;=Info!$B$32,Info!$B$32,0)</f>
        <v>102542418310149</v>
      </c>
      <c r="CL36" s="15">
        <f ca="1">CK36*2-IF(CK36*2&gt;=Info!$B$32,Info!$B$32,0)</f>
        <v>85769119106251</v>
      </c>
      <c r="CM36" s="15">
        <f ca="1">CL36*2-IF(CL36*2&gt;=Info!$B$32,Info!$B$32,0)</f>
        <v>52222520698455</v>
      </c>
      <c r="CN36" s="15">
        <f ca="1">CM36*2-IF(CM36*2&gt;=Info!$B$32,Info!$B$32,0)</f>
        <v>104445041396910</v>
      </c>
      <c r="CO36" s="15">
        <f ca="1">CN36*2-IF(CN36*2&gt;=Info!$B$32,Info!$B$32,0)</f>
        <v>89574365279773</v>
      </c>
      <c r="CP36" s="15">
        <f ca="1">CO36*2-IF(CO36*2&gt;=Info!$B$32,Info!$B$32,0)</f>
        <v>59833013045499</v>
      </c>
      <c r="CQ36" s="15">
        <f ca="1">CP36*2-IF(CP36*2&gt;=Info!$B$32,Info!$B$32,0)</f>
        <v>350308576951</v>
      </c>
      <c r="CR36" s="15">
        <f ca="1">CQ36*2-IF(CQ36*2&gt;=Info!$B$32,Info!$B$32,0)</f>
        <v>700617153902</v>
      </c>
      <c r="CS36" s="15">
        <f ca="1">CR36*2-IF(CR36*2&gt;=Info!$B$32,Info!$B$32,0)</f>
        <v>1401234307804</v>
      </c>
      <c r="CT36" s="15">
        <f ca="1">CS36*2-IF(CS36*2&gt;=Info!$B$32,Info!$B$32,0)</f>
        <v>2802468615608</v>
      </c>
      <c r="CU36" s="15">
        <f ca="1">CT36*2-IF(CT36*2&gt;=Info!$B$32,Info!$B$32,0)</f>
        <v>5604937231216</v>
      </c>
      <c r="CV36" s="15">
        <f ca="1">CU36*2-IF(CU36*2&gt;=Info!$B$32,Info!$B$32,0)</f>
        <v>11209874462432</v>
      </c>
      <c r="CW36" s="15">
        <f ca="1">CV36*2-IF(CV36*2&gt;=Info!$B$32,Info!$B$32,0)</f>
        <v>22419748924864</v>
      </c>
      <c r="CX36" s="15">
        <f ca="1">CW36*2-IF(CW36*2&gt;=Info!$B$32,Info!$B$32,0)</f>
        <v>44839497849728</v>
      </c>
      <c r="CY36" s="15">
        <f ca="1">CX36*2-IF(CX36*2&gt;=Info!$B$32,Info!$B$32,0)</f>
        <v>89678995699456</v>
      </c>
      <c r="CZ36" s="15">
        <f ca="1">CY36*2-IF(CY36*2&gt;=Info!$B$32,Info!$B$32,0)</f>
        <v>60042273884865</v>
      </c>
      <c r="DA36" s="8">
        <f t="shared" si="104"/>
        <v>11844</v>
      </c>
      <c r="DB36" s="8">
        <f ca="1">IF(ISODD(DA36),MOD(DB35+MOD(SUMPRODUCT(--ISODD(INT(C36/DD$2:DK$2)),DD36:DK36),Info!$B$32)+MOD(SUMPRODUCT(--ISODD(INT(C36/DL$2:DS$2)),DL36:DS36),Info!$B$32)+MOD(SUMPRODUCT(--ISODD(INT(C36/DT$2:EA$2)),DT36:EA36),Info!$B$32)+MOD(SUMPRODUCT(--ISODD(INT(C36/EB$2:EI$2)),EB36:EI36),Info!$B$32)+MOD(SUMPRODUCT(--ISODD(INT(C36/EJ$2:EQ$2)),EJ36:EQ36),Info!$B$32)+MOD(SUMPRODUCT(--ISODD(INT(C36/ER$2:EY$2)),ER36:EY36),Info!$B$32)+MOD(SUMPRODUCT(--ISODD(INT(C36/EZ$2:FA$2)),EZ36:FA36),Info!$B$32),Info!$B$32),DB35)</f>
        <v>42126651177391</v>
      </c>
      <c r="DC36" s="8">
        <f ca="1">IF(ISODD(DA36),MOD(MOD(SUMPRODUCT(--ISODD(INT(BB36/DD$2:DK$2)),DD36:DK36),Info!$B$32)+MOD(SUMPRODUCT(--ISODD(INT(BB36/DL$2:DS$2)),DL36:DS36),Info!$B$32)+MOD(SUMPRODUCT(--ISODD(INT(BB36/DT$2:EA$2)),DT36:EA36),Info!$B$32)+MOD(SUMPRODUCT(--ISODD(INT(BB36/EB$2:EI$2)),EB36:EI36),Info!$B$32)+MOD(SUMPRODUCT(--ISODD(INT(BB36/EJ$2:EQ$2)),EJ36:EQ36),Info!$B$32)+MOD(SUMPRODUCT(--ISODD(INT(BB36/ER$2:EY$2)),ER36:EY36),Info!$B$32)+MOD(SUMPRODUCT(--ISODD(INT(BB36/EZ$2:FA$2)),EZ36:FA36),Info!$B$32),Info!$B$32),DC35)</f>
        <v>41710017759106</v>
      </c>
      <c r="DD36" s="15">
        <f t="shared" ca="1" si="100"/>
        <v>41710017759106</v>
      </c>
      <c r="DE36" s="15">
        <f ca="1">DD36*2-IF(DD36*2&gt;=Info!$B$32,Info!$B$32,0)</f>
        <v>83420035518212</v>
      </c>
      <c r="DF36" s="15">
        <f ca="1">DE36*2-IF(DE36*2&gt;=Info!$B$32,Info!$B$32,0)</f>
        <v>47524353522377</v>
      </c>
      <c r="DG36" s="15">
        <f ca="1">DF36*2-IF(DF36*2&gt;=Info!$B$32,Info!$B$32,0)</f>
        <v>95048707044754</v>
      </c>
      <c r="DH36" s="15">
        <f ca="1">DG36*2-IF(DG36*2&gt;=Info!$B$32,Info!$B$32,0)</f>
        <v>70781696575461</v>
      </c>
      <c r="DI36" s="15">
        <f ca="1">DH36*2-IF(DH36*2&gt;=Info!$B$32,Info!$B$32,0)</f>
        <v>22247675636875</v>
      </c>
      <c r="DJ36" s="15">
        <f ca="1">DI36*2-IF(DI36*2&gt;=Info!$B$32,Info!$B$32,0)</f>
        <v>44495351273750</v>
      </c>
      <c r="DK36" s="15">
        <f ca="1">DJ36*2-IF(DJ36*2&gt;=Info!$B$32,Info!$B$32,0)</f>
        <v>88990702547500</v>
      </c>
      <c r="DL36" s="15">
        <f ca="1">DK36*2-IF(DK36*2&gt;=Info!$B$32,Info!$B$32,0)</f>
        <v>58665687580953</v>
      </c>
      <c r="DM36" s="15">
        <f ca="1">DL36*2-IF(DL36*2&gt;=Info!$B$32,Info!$B$32,0)</f>
        <v>117331375161906</v>
      </c>
      <c r="DN36" s="15">
        <f ca="1">DM36*2-IF(DM36*2&gt;=Info!$B$32,Info!$B$32,0)</f>
        <v>115347032809765</v>
      </c>
      <c r="DO36" s="15">
        <f ca="1">DN36*2-IF(DN36*2&gt;=Info!$B$32,Info!$B$32,0)</f>
        <v>111378348105483</v>
      </c>
      <c r="DP36" s="15">
        <f ca="1">DO36*2-IF(DO36*2&gt;=Info!$B$32,Info!$B$32,0)</f>
        <v>103440978696919</v>
      </c>
      <c r="DQ36" s="15">
        <f ca="1">DP36*2-IF(DP36*2&gt;=Info!$B$32,Info!$B$32,0)</f>
        <v>87566239879791</v>
      </c>
      <c r="DR36" s="15">
        <f ca="1">DQ36*2-IF(DQ36*2&gt;=Info!$B$32,Info!$B$32,0)</f>
        <v>55816762245535</v>
      </c>
      <c r="DS36" s="15">
        <f ca="1">DR36*2-IF(DR36*2&gt;=Info!$B$32,Info!$B$32,0)</f>
        <v>111633524491070</v>
      </c>
      <c r="DT36" s="15">
        <f ca="1">DS36*2-IF(DS36*2&gt;=Info!$B$32,Info!$B$32,0)</f>
        <v>103951331468093</v>
      </c>
      <c r="DU36" s="15">
        <f ca="1">DT36*2-IF(DT36*2&gt;=Info!$B$32,Info!$B$32,0)</f>
        <v>88586945422139</v>
      </c>
      <c r="DV36" s="15">
        <f ca="1">DU36*2-IF(DU36*2&gt;=Info!$B$32,Info!$B$32,0)</f>
        <v>57858173330231</v>
      </c>
      <c r="DW36" s="15">
        <f ca="1">DV36*2-IF(DV36*2&gt;=Info!$B$32,Info!$B$32,0)</f>
        <v>115716346660462</v>
      </c>
      <c r="DX36" s="15">
        <f ca="1">DW36*2-IF(DW36*2&gt;=Info!$B$32,Info!$B$32,0)</f>
        <v>112116975806877</v>
      </c>
      <c r="DY36" s="15">
        <f ca="1">DX36*2-IF(DX36*2&gt;=Info!$B$32,Info!$B$32,0)</f>
        <v>104918234099707</v>
      </c>
      <c r="DZ36" s="15">
        <f ca="1">DY36*2-IF(DY36*2&gt;=Info!$B$32,Info!$B$32,0)</f>
        <v>90520750685367</v>
      </c>
      <c r="EA36" s="15">
        <f ca="1">DZ36*2-IF(DZ36*2&gt;=Info!$B$32,Info!$B$32,0)</f>
        <v>61725783856687</v>
      </c>
      <c r="EB36" s="15">
        <f ca="1">EA36*2-IF(EA36*2&gt;=Info!$B$32,Info!$B$32,0)</f>
        <v>4135850199327</v>
      </c>
      <c r="EC36" s="15">
        <f ca="1">EB36*2-IF(EB36*2&gt;=Info!$B$32,Info!$B$32,0)</f>
        <v>8271700398654</v>
      </c>
      <c r="ED36" s="15">
        <f ca="1">EC36*2-IF(EC36*2&gt;=Info!$B$32,Info!$B$32,0)</f>
        <v>16543400797308</v>
      </c>
      <c r="EE36" s="15">
        <f ca="1">ED36*2-IF(ED36*2&gt;=Info!$B$32,Info!$B$32,0)</f>
        <v>33086801594616</v>
      </c>
      <c r="EF36" s="15">
        <f ca="1">EE36*2-IF(EE36*2&gt;=Info!$B$32,Info!$B$32,0)</f>
        <v>66173603189232</v>
      </c>
      <c r="EG36" s="15">
        <f ca="1">EF36*2-IF(EF36*2&gt;=Info!$B$32,Info!$B$32,0)</f>
        <v>13031488864417</v>
      </c>
      <c r="EH36" s="15">
        <f ca="1">EG36*2-IF(EG36*2&gt;=Info!$B$32,Info!$B$32,0)</f>
        <v>26062977728834</v>
      </c>
      <c r="EI36" s="15">
        <f ca="1">EH36*2-IF(EH36*2&gt;=Info!$B$32,Info!$B$32,0)</f>
        <v>52125955457668</v>
      </c>
      <c r="EJ36" s="15">
        <f ca="1">EI36*2-IF(EI36*2&gt;=Info!$B$32,Info!$B$32,0)</f>
        <v>104251910915336</v>
      </c>
      <c r="EK36" s="15">
        <f ca="1">EJ36*2-IF(EJ36*2&gt;=Info!$B$32,Info!$B$32,0)</f>
        <v>89188104316625</v>
      </c>
      <c r="EL36" s="15">
        <f ca="1">EK36*2-IF(EK36*2&gt;=Info!$B$32,Info!$B$32,0)</f>
        <v>59060491119203</v>
      </c>
      <c r="EM36" s="15">
        <f ca="1">EL36*2-IF(EL36*2&gt;=Info!$B$32,Info!$B$32,0)</f>
        <v>118120982238406</v>
      </c>
      <c r="EN36" s="15">
        <f ca="1">EM36*2-IF(EM36*2&gt;=Info!$B$32,Info!$B$32,0)</f>
        <v>116926246962765</v>
      </c>
      <c r="EO36" s="15">
        <f ca="1">EN36*2-IF(EN36*2&gt;=Info!$B$32,Info!$B$32,0)</f>
        <v>114536776411483</v>
      </c>
      <c r="EP36" s="15">
        <f ca="1">EO36*2-IF(EO36*2&gt;=Info!$B$32,Info!$B$32,0)</f>
        <v>109757835308919</v>
      </c>
      <c r="EQ36" s="15">
        <f ca="1">EP36*2-IF(EP36*2&gt;=Info!$B$32,Info!$B$32,0)</f>
        <v>100199953103791</v>
      </c>
      <c r="ER36" s="15">
        <f ca="1">EQ36*2-IF(EQ36*2&gt;=Info!$B$32,Info!$B$32,0)</f>
        <v>81084188693535</v>
      </c>
      <c r="ES36" s="15">
        <f ca="1">ER36*2-IF(ER36*2&gt;=Info!$B$32,Info!$B$32,0)</f>
        <v>42852659873023</v>
      </c>
      <c r="ET36" s="15">
        <f ca="1">ES36*2-IF(ES36*2&gt;=Info!$B$32,Info!$B$32,0)</f>
        <v>85705319746046</v>
      </c>
      <c r="EU36" s="15">
        <f ca="1">ET36*2-IF(ET36*2&gt;=Info!$B$32,Info!$B$32,0)</f>
        <v>52094921978045</v>
      </c>
      <c r="EV36" s="15">
        <f ca="1">EU36*2-IF(EU36*2&gt;=Info!$B$32,Info!$B$32,0)</f>
        <v>104189843956090</v>
      </c>
      <c r="EW36" s="15">
        <f ca="1">EV36*2-IF(EV36*2&gt;=Info!$B$32,Info!$B$32,0)</f>
        <v>89063970398133</v>
      </c>
      <c r="EX36" s="15">
        <f ca="1">EW36*2-IF(EW36*2&gt;=Info!$B$32,Info!$B$32,0)</f>
        <v>58812223282219</v>
      </c>
      <c r="EY36" s="15">
        <f ca="1">EX36*2-IF(EX36*2&gt;=Info!$B$32,Info!$B$32,0)</f>
        <v>117624446564438</v>
      </c>
      <c r="EZ36" s="15">
        <f ca="1">EY36*2-IF(EY36*2&gt;=Info!$B$32,Info!$B$32,0)</f>
        <v>115933175614829</v>
      </c>
      <c r="FA36" s="15">
        <f ca="1">EZ36*2-IF(EZ36*2&gt;=Info!$B$32,Info!$B$32,0)</f>
        <v>112550633715611</v>
      </c>
    </row>
    <row r="37" spans="1:157">
      <c r="A37" s="8">
        <v>34</v>
      </c>
      <c r="B37" s="8">
        <f t="shared" si="101"/>
        <v>17179869184</v>
      </c>
      <c r="C37" s="8">
        <f ca="1">MOD(MOD(SUMPRODUCT(--ISODD(INT(C36/D$2:K$2)),D37:K37),Info!$B$32)+MOD(SUMPRODUCT(--ISODD(INT(C36/L$2:S$2)),L37:S37),Info!$B$32)+MOD(SUMPRODUCT(--ISODD(INT(C36/T$2:AA$2)),T37:AA37),Info!$B$32)+MOD(SUMPRODUCT(--ISODD(INT(C36/AB$2:AI$2)),AB37:AI37),Info!$B$32)+MOD(SUMPRODUCT(--ISODD(INT(C36/AJ$2:AQ$2)),AJ37:AQ37),Info!$B$32)+MOD(SUMPRODUCT(--ISODD(INT(C36/AR$2:AY$2)),AR37:AY37),Info!$B$32)+MOD(SUMPRODUCT(--ISODD(INT(C36/AZ$2:BA$2)),AZ37:BA37),Info!$B$32),Info!$B$32)</f>
        <v>61055669912218</v>
      </c>
      <c r="D37" s="15">
        <f t="shared" ca="1" si="102"/>
        <v>6039419687481</v>
      </c>
      <c r="E37" s="15">
        <f ca="1">D37*2-IF(D37*2&gt;=Info!$B$32,Info!$B$32,0)</f>
        <v>12078839374962</v>
      </c>
      <c r="F37" s="15">
        <f ca="1">E37*2-IF(E37*2&gt;=Info!$B$32,Info!$B$32,0)</f>
        <v>24157678749924</v>
      </c>
      <c r="G37" s="15">
        <f ca="1">F37*2-IF(F37*2&gt;=Info!$B$32,Info!$B$32,0)</f>
        <v>48315357499848</v>
      </c>
      <c r="H37" s="15">
        <f ca="1">G37*2-IF(G37*2&gt;=Info!$B$32,Info!$B$32,0)</f>
        <v>96630714999696</v>
      </c>
      <c r="I37" s="15">
        <f ca="1">H37*2-IF(H37*2&gt;=Info!$B$32,Info!$B$32,0)</f>
        <v>73945712485345</v>
      </c>
      <c r="J37" s="15">
        <f ca="1">I37*2-IF(I37*2&gt;=Info!$B$32,Info!$B$32,0)</f>
        <v>28575707456643</v>
      </c>
      <c r="K37" s="15">
        <f ca="1">J37*2-IF(J37*2&gt;=Info!$B$32,Info!$B$32,0)</f>
        <v>57151414913286</v>
      </c>
      <c r="L37" s="15">
        <f ca="1">K37*2-IF(K37*2&gt;=Info!$B$32,Info!$B$32,0)</f>
        <v>114302829826572</v>
      </c>
      <c r="M37" s="15">
        <f ca="1">L37*2-IF(L37*2&gt;=Info!$B$32,Info!$B$32,0)</f>
        <v>109289942139097</v>
      </c>
      <c r="N37" s="15">
        <f ca="1">M37*2-IF(M37*2&gt;=Info!$B$32,Info!$B$32,0)</f>
        <v>99264166764147</v>
      </c>
      <c r="O37" s="15">
        <f ca="1">N37*2-IF(N37*2&gt;=Info!$B$32,Info!$B$32,0)</f>
        <v>79212616014247</v>
      </c>
      <c r="P37" s="15">
        <f ca="1">O37*2-IF(O37*2&gt;=Info!$B$32,Info!$B$32,0)</f>
        <v>39109514514447</v>
      </c>
      <c r="Q37" s="15">
        <f ca="1">P37*2-IF(P37*2&gt;=Info!$B$32,Info!$B$32,0)</f>
        <v>78219029028894</v>
      </c>
      <c r="R37" s="15">
        <f ca="1">Q37*2-IF(Q37*2&gt;=Info!$B$32,Info!$B$32,0)</f>
        <v>37122340543741</v>
      </c>
      <c r="S37" s="15">
        <f ca="1">R37*2-IF(R37*2&gt;=Info!$B$32,Info!$B$32,0)</f>
        <v>74244681087482</v>
      </c>
      <c r="T37" s="15">
        <f ca="1">S37*2-IF(S37*2&gt;=Info!$B$32,Info!$B$32,0)</f>
        <v>29173644660917</v>
      </c>
      <c r="U37" s="15">
        <f ca="1">T37*2-IF(T37*2&gt;=Info!$B$32,Info!$B$32,0)</f>
        <v>58347289321834</v>
      </c>
      <c r="V37" s="15">
        <f ca="1">U37*2-IF(U37*2&gt;=Info!$B$32,Info!$B$32,0)</f>
        <v>116694578643668</v>
      </c>
      <c r="W37" s="15">
        <f ca="1">V37*2-IF(V37*2&gt;=Info!$B$32,Info!$B$32,0)</f>
        <v>114073439773289</v>
      </c>
      <c r="X37" s="15">
        <f ca="1">W37*2-IF(W37*2&gt;=Info!$B$32,Info!$B$32,0)</f>
        <v>108831162032531</v>
      </c>
      <c r="Y37" s="15">
        <f ca="1">X37*2-IF(X37*2&gt;=Info!$B$32,Info!$B$32,0)</f>
        <v>98346606551015</v>
      </c>
      <c r="Z37" s="15">
        <f ca="1">Y37*2-IF(Y37*2&gt;=Info!$B$32,Info!$B$32,0)</f>
        <v>77377495587983</v>
      </c>
      <c r="AA37" s="15">
        <f ca="1">Z37*2-IF(Z37*2&gt;=Info!$B$32,Info!$B$32,0)</f>
        <v>35439273661919</v>
      </c>
      <c r="AB37" s="15">
        <f ca="1">AA37*2-IF(AA37*2&gt;=Info!$B$32,Info!$B$32,0)</f>
        <v>70878547323838</v>
      </c>
      <c r="AC37" s="15">
        <f ca="1">AB37*2-IF(AB37*2&gt;=Info!$B$32,Info!$B$32,0)</f>
        <v>22441377133629</v>
      </c>
      <c r="AD37" s="15">
        <f ca="1">AC37*2-IF(AC37*2&gt;=Info!$B$32,Info!$B$32,0)</f>
        <v>44882754267258</v>
      </c>
      <c r="AE37" s="15">
        <f ca="1">AD37*2-IF(AD37*2&gt;=Info!$B$32,Info!$B$32,0)</f>
        <v>89765508534516</v>
      </c>
      <c r="AF37" s="15">
        <f ca="1">AE37*2-IF(AE37*2&gt;=Info!$B$32,Info!$B$32,0)</f>
        <v>60215299554985</v>
      </c>
      <c r="AG37" s="15">
        <f ca="1">AF37*2-IF(AF37*2&gt;=Info!$B$32,Info!$B$32,0)</f>
        <v>1114881595923</v>
      </c>
      <c r="AH37" s="15">
        <f ca="1">AG37*2-IF(AG37*2&gt;=Info!$B$32,Info!$B$32,0)</f>
        <v>2229763191846</v>
      </c>
      <c r="AI37" s="15">
        <f ca="1">AH37*2-IF(AH37*2&gt;=Info!$B$32,Info!$B$32,0)</f>
        <v>4459526383692</v>
      </c>
      <c r="AJ37" s="15">
        <f ca="1">AI37*2-IF(AI37*2&gt;=Info!$B$32,Info!$B$32,0)</f>
        <v>8919052767384</v>
      </c>
      <c r="AK37" s="15">
        <f ca="1">AJ37*2-IF(AJ37*2&gt;=Info!$B$32,Info!$B$32,0)</f>
        <v>17838105534768</v>
      </c>
      <c r="AL37" s="15">
        <f ca="1">AK37*2-IF(AK37*2&gt;=Info!$B$32,Info!$B$32,0)</f>
        <v>35676211069536</v>
      </c>
      <c r="AM37" s="15">
        <f ca="1">AL37*2-IF(AL37*2&gt;=Info!$B$32,Info!$B$32,0)</f>
        <v>71352422139072</v>
      </c>
      <c r="AN37" s="15">
        <f ca="1">AM37*2-IF(AM37*2&gt;=Info!$B$32,Info!$B$32,0)</f>
        <v>23389126764097</v>
      </c>
      <c r="AO37" s="15">
        <f ca="1">AN37*2-IF(AN37*2&gt;=Info!$B$32,Info!$B$32,0)</f>
        <v>46778253528194</v>
      </c>
      <c r="AP37" s="15">
        <f ca="1">AO37*2-IF(AO37*2&gt;=Info!$B$32,Info!$B$32,0)</f>
        <v>93556507056388</v>
      </c>
      <c r="AQ37" s="15">
        <f ca="1">AP37*2-IF(AP37*2&gt;=Info!$B$32,Info!$B$32,0)</f>
        <v>67797296598729</v>
      </c>
      <c r="AR37" s="15">
        <f ca="1">AQ37*2-IF(AQ37*2&gt;=Info!$B$32,Info!$B$32,0)</f>
        <v>16278875683411</v>
      </c>
      <c r="AS37" s="15">
        <f ca="1">AR37*2-IF(AR37*2&gt;=Info!$B$32,Info!$B$32,0)</f>
        <v>32557751366822</v>
      </c>
      <c r="AT37" s="15">
        <f ca="1">AS37*2-IF(AS37*2&gt;=Info!$B$32,Info!$B$32,0)</f>
        <v>65115502733644</v>
      </c>
      <c r="AU37" s="15">
        <f ca="1">AT37*2-IF(AT37*2&gt;=Info!$B$32,Info!$B$32,0)</f>
        <v>10915287953241</v>
      </c>
      <c r="AV37" s="15">
        <f ca="1">AU37*2-IF(AU37*2&gt;=Info!$B$32,Info!$B$32,0)</f>
        <v>21830575906482</v>
      </c>
      <c r="AW37" s="15">
        <f ca="1">AV37*2-IF(AV37*2&gt;=Info!$B$32,Info!$B$32,0)</f>
        <v>43661151812964</v>
      </c>
      <c r="AX37" s="15">
        <f ca="1">AW37*2-IF(AW37*2&gt;=Info!$B$32,Info!$B$32,0)</f>
        <v>87322303625928</v>
      </c>
      <c r="AY37" s="15">
        <f ca="1">AX37*2-IF(AX37*2&gt;=Info!$B$32,Info!$B$32,0)</f>
        <v>55328889737809</v>
      </c>
      <c r="AZ37" s="15">
        <f ca="1">AY37*2-IF(AY37*2&gt;=Info!$B$32,Info!$B$32,0)</f>
        <v>110657779475618</v>
      </c>
      <c r="BA37" s="15">
        <f ca="1">AZ37*2-IF(AZ37*2&gt;=Info!$B$32,Info!$B$32,0)</f>
        <v>101999841437189</v>
      </c>
      <c r="BB37" s="8">
        <f ca="1">MOD(MOD(SUMPRODUCT(--ISODD(INT(BB36/BC$2:BJ$2)),BC37:BJ37),Info!$B$32)+MOD(SUMPRODUCT(--ISODD(INT(BB36/BK$2:BR$2)),BK37:BR37),Info!$B$32)+MOD(SUMPRODUCT(--ISODD(INT(BB36/BS$2:BZ$2)),BS37:BZ37),Info!$B$32)+MOD(SUMPRODUCT(--ISODD(INT(BB36/CA$2:CH$2)),CA37:CH37),Info!$B$32)+MOD(SUMPRODUCT(--ISODD(INT(BB36/CI$2:CP$2)),CI37:CP37),Info!$B$32)+MOD(SUMPRODUCT(--ISODD(INT(BB36/CQ$2:CX$2)),CQ37:CX37),Info!$B$32)+MOD(SUMPRODUCT(--ISODD(INT(BB36/CY$2:CZ$2)),CY37:CZ37),Info!$B$32),Info!$B$32)</f>
        <v>69293648057771</v>
      </c>
      <c r="BC37" s="15">
        <f t="shared" ca="1" si="103"/>
        <v>6039419687480</v>
      </c>
      <c r="BD37" s="15">
        <f ca="1">BC37*2-IF(BC37*2&gt;=Info!$B$32,Info!$B$32,0)</f>
        <v>12078839374960</v>
      </c>
      <c r="BE37" s="15">
        <f ca="1">BD37*2-IF(BD37*2&gt;=Info!$B$32,Info!$B$32,0)</f>
        <v>24157678749920</v>
      </c>
      <c r="BF37" s="15">
        <f ca="1">BE37*2-IF(BE37*2&gt;=Info!$B$32,Info!$B$32,0)</f>
        <v>48315357499840</v>
      </c>
      <c r="BG37" s="15">
        <f ca="1">BF37*2-IF(BF37*2&gt;=Info!$B$32,Info!$B$32,0)</f>
        <v>96630714999680</v>
      </c>
      <c r="BH37" s="15">
        <f ca="1">BG37*2-IF(BG37*2&gt;=Info!$B$32,Info!$B$32,0)</f>
        <v>73945712485313</v>
      </c>
      <c r="BI37" s="15">
        <f ca="1">BH37*2-IF(BH37*2&gt;=Info!$B$32,Info!$B$32,0)</f>
        <v>28575707456579</v>
      </c>
      <c r="BJ37" s="15">
        <f ca="1">BI37*2-IF(BI37*2&gt;=Info!$B$32,Info!$B$32,0)</f>
        <v>57151414913158</v>
      </c>
      <c r="BK37" s="15">
        <f ca="1">BJ37*2-IF(BJ37*2&gt;=Info!$B$32,Info!$B$32,0)</f>
        <v>114302829826316</v>
      </c>
      <c r="BL37" s="15">
        <f ca="1">BK37*2-IF(BK37*2&gt;=Info!$B$32,Info!$B$32,0)</f>
        <v>109289942138585</v>
      </c>
      <c r="BM37" s="15">
        <f ca="1">BL37*2-IF(BL37*2&gt;=Info!$B$32,Info!$B$32,0)</f>
        <v>99264166763123</v>
      </c>
      <c r="BN37" s="15">
        <f ca="1">BM37*2-IF(BM37*2&gt;=Info!$B$32,Info!$B$32,0)</f>
        <v>79212616012199</v>
      </c>
      <c r="BO37" s="15">
        <f ca="1">BN37*2-IF(BN37*2&gt;=Info!$B$32,Info!$B$32,0)</f>
        <v>39109514510351</v>
      </c>
      <c r="BP37" s="15">
        <f ca="1">BO37*2-IF(BO37*2&gt;=Info!$B$32,Info!$B$32,0)</f>
        <v>78219029020702</v>
      </c>
      <c r="BQ37" s="15">
        <f ca="1">BP37*2-IF(BP37*2&gt;=Info!$B$32,Info!$B$32,0)</f>
        <v>37122340527357</v>
      </c>
      <c r="BR37" s="15">
        <f ca="1">BQ37*2-IF(BQ37*2&gt;=Info!$B$32,Info!$B$32,0)</f>
        <v>74244681054714</v>
      </c>
      <c r="BS37" s="15">
        <f ca="1">BR37*2-IF(BR37*2&gt;=Info!$B$32,Info!$B$32,0)</f>
        <v>29173644595381</v>
      </c>
      <c r="BT37" s="15">
        <f ca="1">BS37*2-IF(BS37*2&gt;=Info!$B$32,Info!$B$32,0)</f>
        <v>58347289190762</v>
      </c>
      <c r="BU37" s="15">
        <f ca="1">BT37*2-IF(BT37*2&gt;=Info!$B$32,Info!$B$32,0)</f>
        <v>116694578381524</v>
      </c>
      <c r="BV37" s="15">
        <f ca="1">BU37*2-IF(BU37*2&gt;=Info!$B$32,Info!$B$32,0)</f>
        <v>114073439249001</v>
      </c>
      <c r="BW37" s="15">
        <f ca="1">BV37*2-IF(BV37*2&gt;=Info!$B$32,Info!$B$32,0)</f>
        <v>108831160983955</v>
      </c>
      <c r="BX37" s="15">
        <f ca="1">BW37*2-IF(BW37*2&gt;=Info!$B$32,Info!$B$32,0)</f>
        <v>98346604453863</v>
      </c>
      <c r="BY37" s="15">
        <f ca="1">BX37*2-IF(BX37*2&gt;=Info!$B$32,Info!$B$32,0)</f>
        <v>77377491393679</v>
      </c>
      <c r="BZ37" s="15">
        <f ca="1">BY37*2-IF(BY37*2&gt;=Info!$B$32,Info!$B$32,0)</f>
        <v>35439265273311</v>
      </c>
      <c r="CA37" s="15">
        <f ca="1">BZ37*2-IF(BZ37*2&gt;=Info!$B$32,Info!$B$32,0)</f>
        <v>70878530546622</v>
      </c>
      <c r="CB37" s="15">
        <f ca="1">CA37*2-IF(CA37*2&gt;=Info!$B$32,Info!$B$32,0)</f>
        <v>22441343579197</v>
      </c>
      <c r="CC37" s="15">
        <f ca="1">CB37*2-IF(CB37*2&gt;=Info!$B$32,Info!$B$32,0)</f>
        <v>44882687158394</v>
      </c>
      <c r="CD37" s="15">
        <f ca="1">CC37*2-IF(CC37*2&gt;=Info!$B$32,Info!$B$32,0)</f>
        <v>89765374316788</v>
      </c>
      <c r="CE37" s="15">
        <f ca="1">CD37*2-IF(CD37*2&gt;=Info!$B$32,Info!$B$32,0)</f>
        <v>60215031119529</v>
      </c>
      <c r="CF37" s="15">
        <f ca="1">CE37*2-IF(CE37*2&gt;=Info!$B$32,Info!$B$32,0)</f>
        <v>1114344725011</v>
      </c>
      <c r="CG37" s="15">
        <f ca="1">CF37*2-IF(CF37*2&gt;=Info!$B$32,Info!$B$32,0)</f>
        <v>2228689450022</v>
      </c>
      <c r="CH37" s="15">
        <f ca="1">CG37*2-IF(CG37*2&gt;=Info!$B$32,Info!$B$32,0)</f>
        <v>4457378900044</v>
      </c>
      <c r="CI37" s="15">
        <f ca="1">CH37*2-IF(CH37*2&gt;=Info!$B$32,Info!$B$32,0)</f>
        <v>8914757800088</v>
      </c>
      <c r="CJ37" s="15">
        <f ca="1">CI37*2-IF(CI37*2&gt;=Info!$B$32,Info!$B$32,0)</f>
        <v>17829515600176</v>
      </c>
      <c r="CK37" s="15">
        <f ca="1">CJ37*2-IF(CJ37*2&gt;=Info!$B$32,Info!$B$32,0)</f>
        <v>35659031200352</v>
      </c>
      <c r="CL37" s="15">
        <f ca="1">CK37*2-IF(CK37*2&gt;=Info!$B$32,Info!$B$32,0)</f>
        <v>71318062400704</v>
      </c>
      <c r="CM37" s="15">
        <f ca="1">CL37*2-IF(CL37*2&gt;=Info!$B$32,Info!$B$32,0)</f>
        <v>23320407287361</v>
      </c>
      <c r="CN37" s="15">
        <f ca="1">CM37*2-IF(CM37*2&gt;=Info!$B$32,Info!$B$32,0)</f>
        <v>46640814574722</v>
      </c>
      <c r="CO37" s="15">
        <f ca="1">CN37*2-IF(CN37*2&gt;=Info!$B$32,Info!$B$32,0)</f>
        <v>93281629149444</v>
      </c>
      <c r="CP37" s="15">
        <f ca="1">CO37*2-IF(CO37*2&gt;=Info!$B$32,Info!$B$32,0)</f>
        <v>67247540784841</v>
      </c>
      <c r="CQ37" s="15">
        <f ca="1">CP37*2-IF(CP37*2&gt;=Info!$B$32,Info!$B$32,0)</f>
        <v>15179364055635</v>
      </c>
      <c r="CR37" s="15">
        <f ca="1">CQ37*2-IF(CQ37*2&gt;=Info!$B$32,Info!$B$32,0)</f>
        <v>30358728111270</v>
      </c>
      <c r="CS37" s="15">
        <f ca="1">CR37*2-IF(CR37*2&gt;=Info!$B$32,Info!$B$32,0)</f>
        <v>60717456222540</v>
      </c>
      <c r="CT37" s="15">
        <f ca="1">CS37*2-IF(CS37*2&gt;=Info!$B$32,Info!$B$32,0)</f>
        <v>2119194931033</v>
      </c>
      <c r="CU37" s="15">
        <f ca="1">CT37*2-IF(CT37*2&gt;=Info!$B$32,Info!$B$32,0)</f>
        <v>4238389862066</v>
      </c>
      <c r="CV37" s="15">
        <f ca="1">CU37*2-IF(CU37*2&gt;=Info!$B$32,Info!$B$32,0)</f>
        <v>8476779724132</v>
      </c>
      <c r="CW37" s="15">
        <f ca="1">CV37*2-IF(CV37*2&gt;=Info!$B$32,Info!$B$32,0)</f>
        <v>16953559448264</v>
      </c>
      <c r="CX37" s="15">
        <f ca="1">CW37*2-IF(CW37*2&gt;=Info!$B$32,Info!$B$32,0)</f>
        <v>33907118896528</v>
      </c>
      <c r="CY37" s="15">
        <f ca="1">CX37*2-IF(CX37*2&gt;=Info!$B$32,Info!$B$32,0)</f>
        <v>67814237793056</v>
      </c>
      <c r="CZ37" s="15">
        <f ca="1">CY37*2-IF(CY37*2&gt;=Info!$B$32,Info!$B$32,0)</f>
        <v>16312758072065</v>
      </c>
      <c r="DA37" s="8">
        <f t="shared" si="104"/>
        <v>5922</v>
      </c>
      <c r="DB37" s="8">
        <f ca="1">IF(ISODD(DA37),MOD(DB36+MOD(SUMPRODUCT(--ISODD(INT(C37/DD$2:DK$2)),DD37:DK37),Info!$B$32)+MOD(SUMPRODUCT(--ISODD(INT(C37/DL$2:DS$2)),DL37:DS37),Info!$B$32)+MOD(SUMPRODUCT(--ISODD(INT(C37/DT$2:EA$2)),DT37:EA37),Info!$B$32)+MOD(SUMPRODUCT(--ISODD(INT(C37/EB$2:EI$2)),EB37:EI37),Info!$B$32)+MOD(SUMPRODUCT(--ISODD(INT(C37/EJ$2:EQ$2)),EJ37:EQ37),Info!$B$32)+MOD(SUMPRODUCT(--ISODD(INT(C37/ER$2:EY$2)),ER37:EY37),Info!$B$32)+MOD(SUMPRODUCT(--ISODD(INT(C37/EZ$2:FA$2)),EZ37:FA37),Info!$B$32),Info!$B$32),DB36)</f>
        <v>42126651177391</v>
      </c>
      <c r="DC37" s="8">
        <f ca="1">IF(ISODD(DA37),MOD(MOD(SUMPRODUCT(--ISODD(INT(BB37/DD$2:DK$2)),DD37:DK37),Info!$B$32)+MOD(SUMPRODUCT(--ISODD(INT(BB37/DL$2:DS$2)),DL37:DS37),Info!$B$32)+MOD(SUMPRODUCT(--ISODD(INT(BB37/DT$2:EA$2)),DT37:EA37),Info!$B$32)+MOD(SUMPRODUCT(--ISODD(INT(BB37/EB$2:EI$2)),EB37:EI37),Info!$B$32)+MOD(SUMPRODUCT(--ISODD(INT(BB37/EJ$2:EQ$2)),EJ37:EQ37),Info!$B$32)+MOD(SUMPRODUCT(--ISODD(INT(BB37/ER$2:EY$2)),ER37:EY37),Info!$B$32)+MOD(SUMPRODUCT(--ISODD(INT(BB37/EZ$2:FA$2)),EZ37:FA37),Info!$B$32),Info!$B$32),DC36)</f>
        <v>41710017759106</v>
      </c>
      <c r="DD37" s="15">
        <f t="shared" ca="1" si="100"/>
        <v>41710017759106</v>
      </c>
      <c r="DE37" s="15">
        <f ca="1">DD37*2-IF(DD37*2&gt;=Info!$B$32,Info!$B$32,0)</f>
        <v>83420035518212</v>
      </c>
      <c r="DF37" s="15">
        <f ca="1">DE37*2-IF(DE37*2&gt;=Info!$B$32,Info!$B$32,0)</f>
        <v>47524353522377</v>
      </c>
      <c r="DG37" s="15">
        <f ca="1">DF37*2-IF(DF37*2&gt;=Info!$B$32,Info!$B$32,0)</f>
        <v>95048707044754</v>
      </c>
      <c r="DH37" s="15">
        <f ca="1">DG37*2-IF(DG37*2&gt;=Info!$B$32,Info!$B$32,0)</f>
        <v>70781696575461</v>
      </c>
      <c r="DI37" s="15">
        <f ca="1">DH37*2-IF(DH37*2&gt;=Info!$B$32,Info!$B$32,0)</f>
        <v>22247675636875</v>
      </c>
      <c r="DJ37" s="15">
        <f ca="1">DI37*2-IF(DI37*2&gt;=Info!$B$32,Info!$B$32,0)</f>
        <v>44495351273750</v>
      </c>
      <c r="DK37" s="15">
        <f ca="1">DJ37*2-IF(DJ37*2&gt;=Info!$B$32,Info!$B$32,0)</f>
        <v>88990702547500</v>
      </c>
      <c r="DL37" s="15">
        <f ca="1">DK37*2-IF(DK37*2&gt;=Info!$B$32,Info!$B$32,0)</f>
        <v>58665687580953</v>
      </c>
      <c r="DM37" s="15">
        <f ca="1">DL37*2-IF(DL37*2&gt;=Info!$B$32,Info!$B$32,0)</f>
        <v>117331375161906</v>
      </c>
      <c r="DN37" s="15">
        <f ca="1">DM37*2-IF(DM37*2&gt;=Info!$B$32,Info!$B$32,0)</f>
        <v>115347032809765</v>
      </c>
      <c r="DO37" s="15">
        <f ca="1">DN37*2-IF(DN37*2&gt;=Info!$B$32,Info!$B$32,0)</f>
        <v>111378348105483</v>
      </c>
      <c r="DP37" s="15">
        <f ca="1">DO37*2-IF(DO37*2&gt;=Info!$B$32,Info!$B$32,0)</f>
        <v>103440978696919</v>
      </c>
      <c r="DQ37" s="15">
        <f ca="1">DP37*2-IF(DP37*2&gt;=Info!$B$32,Info!$B$32,0)</f>
        <v>87566239879791</v>
      </c>
      <c r="DR37" s="15">
        <f ca="1">DQ37*2-IF(DQ37*2&gt;=Info!$B$32,Info!$B$32,0)</f>
        <v>55816762245535</v>
      </c>
      <c r="DS37" s="15">
        <f ca="1">DR37*2-IF(DR37*2&gt;=Info!$B$32,Info!$B$32,0)</f>
        <v>111633524491070</v>
      </c>
      <c r="DT37" s="15">
        <f ca="1">DS37*2-IF(DS37*2&gt;=Info!$B$32,Info!$B$32,0)</f>
        <v>103951331468093</v>
      </c>
      <c r="DU37" s="15">
        <f ca="1">DT37*2-IF(DT37*2&gt;=Info!$B$32,Info!$B$32,0)</f>
        <v>88586945422139</v>
      </c>
      <c r="DV37" s="15">
        <f ca="1">DU37*2-IF(DU37*2&gt;=Info!$B$32,Info!$B$32,0)</f>
        <v>57858173330231</v>
      </c>
      <c r="DW37" s="15">
        <f ca="1">DV37*2-IF(DV37*2&gt;=Info!$B$32,Info!$B$32,0)</f>
        <v>115716346660462</v>
      </c>
      <c r="DX37" s="15">
        <f ca="1">DW37*2-IF(DW37*2&gt;=Info!$B$32,Info!$B$32,0)</f>
        <v>112116975806877</v>
      </c>
      <c r="DY37" s="15">
        <f ca="1">DX37*2-IF(DX37*2&gt;=Info!$B$32,Info!$B$32,0)</f>
        <v>104918234099707</v>
      </c>
      <c r="DZ37" s="15">
        <f ca="1">DY37*2-IF(DY37*2&gt;=Info!$B$32,Info!$B$32,0)</f>
        <v>90520750685367</v>
      </c>
      <c r="EA37" s="15">
        <f ca="1">DZ37*2-IF(DZ37*2&gt;=Info!$B$32,Info!$B$32,0)</f>
        <v>61725783856687</v>
      </c>
      <c r="EB37" s="15">
        <f ca="1">EA37*2-IF(EA37*2&gt;=Info!$B$32,Info!$B$32,0)</f>
        <v>4135850199327</v>
      </c>
      <c r="EC37" s="15">
        <f ca="1">EB37*2-IF(EB37*2&gt;=Info!$B$32,Info!$B$32,0)</f>
        <v>8271700398654</v>
      </c>
      <c r="ED37" s="15">
        <f ca="1">EC37*2-IF(EC37*2&gt;=Info!$B$32,Info!$B$32,0)</f>
        <v>16543400797308</v>
      </c>
      <c r="EE37" s="15">
        <f ca="1">ED37*2-IF(ED37*2&gt;=Info!$B$32,Info!$B$32,0)</f>
        <v>33086801594616</v>
      </c>
      <c r="EF37" s="15">
        <f ca="1">EE37*2-IF(EE37*2&gt;=Info!$B$32,Info!$B$32,0)</f>
        <v>66173603189232</v>
      </c>
      <c r="EG37" s="15">
        <f ca="1">EF37*2-IF(EF37*2&gt;=Info!$B$32,Info!$B$32,0)</f>
        <v>13031488864417</v>
      </c>
      <c r="EH37" s="15">
        <f ca="1">EG37*2-IF(EG37*2&gt;=Info!$B$32,Info!$B$32,0)</f>
        <v>26062977728834</v>
      </c>
      <c r="EI37" s="15">
        <f ca="1">EH37*2-IF(EH37*2&gt;=Info!$B$32,Info!$B$32,0)</f>
        <v>52125955457668</v>
      </c>
      <c r="EJ37" s="15">
        <f ca="1">EI37*2-IF(EI37*2&gt;=Info!$B$32,Info!$B$32,0)</f>
        <v>104251910915336</v>
      </c>
      <c r="EK37" s="15">
        <f ca="1">EJ37*2-IF(EJ37*2&gt;=Info!$B$32,Info!$B$32,0)</f>
        <v>89188104316625</v>
      </c>
      <c r="EL37" s="15">
        <f ca="1">EK37*2-IF(EK37*2&gt;=Info!$B$32,Info!$B$32,0)</f>
        <v>59060491119203</v>
      </c>
      <c r="EM37" s="15">
        <f ca="1">EL37*2-IF(EL37*2&gt;=Info!$B$32,Info!$B$32,0)</f>
        <v>118120982238406</v>
      </c>
      <c r="EN37" s="15">
        <f ca="1">EM37*2-IF(EM37*2&gt;=Info!$B$32,Info!$B$32,0)</f>
        <v>116926246962765</v>
      </c>
      <c r="EO37" s="15">
        <f ca="1">EN37*2-IF(EN37*2&gt;=Info!$B$32,Info!$B$32,0)</f>
        <v>114536776411483</v>
      </c>
      <c r="EP37" s="15">
        <f ca="1">EO37*2-IF(EO37*2&gt;=Info!$B$32,Info!$B$32,0)</f>
        <v>109757835308919</v>
      </c>
      <c r="EQ37" s="15">
        <f ca="1">EP37*2-IF(EP37*2&gt;=Info!$B$32,Info!$B$32,0)</f>
        <v>100199953103791</v>
      </c>
      <c r="ER37" s="15">
        <f ca="1">EQ37*2-IF(EQ37*2&gt;=Info!$B$32,Info!$B$32,0)</f>
        <v>81084188693535</v>
      </c>
      <c r="ES37" s="15">
        <f ca="1">ER37*2-IF(ER37*2&gt;=Info!$B$32,Info!$B$32,0)</f>
        <v>42852659873023</v>
      </c>
      <c r="ET37" s="15">
        <f ca="1">ES37*2-IF(ES37*2&gt;=Info!$B$32,Info!$B$32,0)</f>
        <v>85705319746046</v>
      </c>
      <c r="EU37" s="15">
        <f ca="1">ET37*2-IF(ET37*2&gt;=Info!$B$32,Info!$B$32,0)</f>
        <v>52094921978045</v>
      </c>
      <c r="EV37" s="15">
        <f ca="1">EU37*2-IF(EU37*2&gt;=Info!$B$32,Info!$B$32,0)</f>
        <v>104189843956090</v>
      </c>
      <c r="EW37" s="15">
        <f ca="1">EV37*2-IF(EV37*2&gt;=Info!$B$32,Info!$B$32,0)</f>
        <v>89063970398133</v>
      </c>
      <c r="EX37" s="15">
        <f ca="1">EW37*2-IF(EW37*2&gt;=Info!$B$32,Info!$B$32,0)</f>
        <v>58812223282219</v>
      </c>
      <c r="EY37" s="15">
        <f ca="1">EX37*2-IF(EX37*2&gt;=Info!$B$32,Info!$B$32,0)</f>
        <v>117624446564438</v>
      </c>
      <c r="EZ37" s="15">
        <f ca="1">EY37*2-IF(EY37*2&gt;=Info!$B$32,Info!$B$32,0)</f>
        <v>115933175614829</v>
      </c>
      <c r="FA37" s="15">
        <f ca="1">EZ37*2-IF(EZ37*2&gt;=Info!$B$32,Info!$B$32,0)</f>
        <v>112550633715611</v>
      </c>
    </row>
    <row r="38" spans="1:157">
      <c r="A38" s="8">
        <v>35</v>
      </c>
      <c r="B38" s="8">
        <f t="shared" si="101"/>
        <v>34359738368</v>
      </c>
      <c r="C38" s="8">
        <f ca="1">MOD(MOD(SUMPRODUCT(--ISODD(INT(C37/D$2:K$2)),D38:K38),Info!$B$32)+MOD(SUMPRODUCT(--ISODD(INT(C37/L$2:S$2)),L38:S38),Info!$B$32)+MOD(SUMPRODUCT(--ISODD(INT(C37/T$2:AA$2)),T38:AA38),Info!$B$32)+MOD(SUMPRODUCT(--ISODD(INT(C37/AB$2:AI$2)),AB38:AI38),Info!$B$32)+MOD(SUMPRODUCT(--ISODD(INT(C37/AJ$2:AQ$2)),AJ38:AQ38),Info!$B$32)+MOD(SUMPRODUCT(--ISODD(INT(C37/AR$2:AY$2)),AR38:AY38),Info!$B$32)+MOD(SUMPRODUCT(--ISODD(INT(C37/AZ$2:BA$2)),AZ38:BA38),Info!$B$32),Info!$B$32)</f>
        <v>47123936593907</v>
      </c>
      <c r="D38" s="15">
        <f t="shared" ca="1" si="102"/>
        <v>69293648057772</v>
      </c>
      <c r="E38" s="15">
        <f ca="1">D38*2-IF(D38*2&gt;=Info!$B$32,Info!$B$32,0)</f>
        <v>19271578601497</v>
      </c>
      <c r="F38" s="15">
        <f ca="1">E38*2-IF(E38*2&gt;=Info!$B$32,Info!$B$32,0)</f>
        <v>38543157202994</v>
      </c>
      <c r="G38" s="15">
        <f ca="1">F38*2-IF(F38*2&gt;=Info!$B$32,Info!$B$32,0)</f>
        <v>77086314405988</v>
      </c>
      <c r="H38" s="15">
        <f ca="1">G38*2-IF(G38*2&gt;=Info!$B$32,Info!$B$32,0)</f>
        <v>34856911297929</v>
      </c>
      <c r="I38" s="15">
        <f ca="1">H38*2-IF(H38*2&gt;=Info!$B$32,Info!$B$32,0)</f>
        <v>69713822595858</v>
      </c>
      <c r="J38" s="15">
        <f ca="1">I38*2-IF(I38*2&gt;=Info!$B$32,Info!$B$32,0)</f>
        <v>20111927677669</v>
      </c>
      <c r="K38" s="15">
        <f ca="1">J38*2-IF(J38*2&gt;=Info!$B$32,Info!$B$32,0)</f>
        <v>40223855355338</v>
      </c>
      <c r="L38" s="15">
        <f ca="1">K38*2-IF(K38*2&gt;=Info!$B$32,Info!$B$32,0)</f>
        <v>80447710710676</v>
      </c>
      <c r="M38" s="15">
        <f ca="1">L38*2-IF(L38*2&gt;=Info!$B$32,Info!$B$32,0)</f>
        <v>41579703907305</v>
      </c>
      <c r="N38" s="15">
        <f ca="1">M38*2-IF(M38*2&gt;=Info!$B$32,Info!$B$32,0)</f>
        <v>83159407814610</v>
      </c>
      <c r="O38" s="15">
        <f ca="1">N38*2-IF(N38*2&gt;=Info!$B$32,Info!$B$32,0)</f>
        <v>47003098115173</v>
      </c>
      <c r="P38" s="15">
        <f ca="1">O38*2-IF(O38*2&gt;=Info!$B$32,Info!$B$32,0)</f>
        <v>94006196230346</v>
      </c>
      <c r="Q38" s="15">
        <f ca="1">P38*2-IF(P38*2&gt;=Info!$B$32,Info!$B$32,0)</f>
        <v>68696674946645</v>
      </c>
      <c r="R38" s="15">
        <f ca="1">Q38*2-IF(Q38*2&gt;=Info!$B$32,Info!$B$32,0)</f>
        <v>18077632379243</v>
      </c>
      <c r="S38" s="15">
        <f ca="1">R38*2-IF(R38*2&gt;=Info!$B$32,Info!$B$32,0)</f>
        <v>36155264758486</v>
      </c>
      <c r="T38" s="15">
        <f ca="1">S38*2-IF(S38*2&gt;=Info!$B$32,Info!$B$32,0)</f>
        <v>72310529516972</v>
      </c>
      <c r="U38" s="15">
        <f ca="1">T38*2-IF(T38*2&gt;=Info!$B$32,Info!$B$32,0)</f>
        <v>25305341519897</v>
      </c>
      <c r="V38" s="15">
        <f ca="1">U38*2-IF(U38*2&gt;=Info!$B$32,Info!$B$32,0)</f>
        <v>50610683039794</v>
      </c>
      <c r="W38" s="15">
        <f ca="1">V38*2-IF(V38*2&gt;=Info!$B$32,Info!$B$32,0)</f>
        <v>101221366079588</v>
      </c>
      <c r="X38" s="15">
        <f ca="1">W38*2-IF(W38*2&gt;=Info!$B$32,Info!$B$32,0)</f>
        <v>83127014645129</v>
      </c>
      <c r="Y38" s="15">
        <f ca="1">X38*2-IF(X38*2&gt;=Info!$B$32,Info!$B$32,0)</f>
        <v>46938311776211</v>
      </c>
      <c r="Z38" s="15">
        <f ca="1">Y38*2-IF(Y38*2&gt;=Info!$B$32,Info!$B$32,0)</f>
        <v>93876623552422</v>
      </c>
      <c r="AA38" s="15">
        <f ca="1">Z38*2-IF(Z38*2&gt;=Info!$B$32,Info!$B$32,0)</f>
        <v>68437529590797</v>
      </c>
      <c r="AB38" s="15">
        <f ca="1">AA38*2-IF(AA38*2&gt;=Info!$B$32,Info!$B$32,0)</f>
        <v>17559341667547</v>
      </c>
      <c r="AC38" s="15">
        <f ca="1">AB38*2-IF(AB38*2&gt;=Info!$B$32,Info!$B$32,0)</f>
        <v>35118683335094</v>
      </c>
      <c r="AD38" s="15">
        <f ca="1">AC38*2-IF(AC38*2&gt;=Info!$B$32,Info!$B$32,0)</f>
        <v>70237366670188</v>
      </c>
      <c r="AE38" s="15">
        <f ca="1">AD38*2-IF(AD38*2&gt;=Info!$B$32,Info!$B$32,0)</f>
        <v>21159015826329</v>
      </c>
      <c r="AF38" s="15">
        <f ca="1">AE38*2-IF(AE38*2&gt;=Info!$B$32,Info!$B$32,0)</f>
        <v>42318031652658</v>
      </c>
      <c r="AG38" s="15">
        <f ca="1">AF38*2-IF(AF38*2&gt;=Info!$B$32,Info!$B$32,0)</f>
        <v>84636063305316</v>
      </c>
      <c r="AH38" s="15">
        <f ca="1">AG38*2-IF(AG38*2&gt;=Info!$B$32,Info!$B$32,0)</f>
        <v>49956409096585</v>
      </c>
      <c r="AI38" s="15">
        <f ca="1">AH38*2-IF(AH38*2&gt;=Info!$B$32,Info!$B$32,0)</f>
        <v>99912818193170</v>
      </c>
      <c r="AJ38" s="15">
        <f ca="1">AI38*2-IF(AI38*2&gt;=Info!$B$32,Info!$B$32,0)</f>
        <v>80509918872293</v>
      </c>
      <c r="AK38" s="15">
        <f ca="1">AJ38*2-IF(AJ38*2&gt;=Info!$B$32,Info!$B$32,0)</f>
        <v>41704120230539</v>
      </c>
      <c r="AL38" s="15">
        <f ca="1">AK38*2-IF(AK38*2&gt;=Info!$B$32,Info!$B$32,0)</f>
        <v>83408240461078</v>
      </c>
      <c r="AM38" s="15">
        <f ca="1">AL38*2-IF(AL38*2&gt;=Info!$B$32,Info!$B$32,0)</f>
        <v>47500763408109</v>
      </c>
      <c r="AN38" s="15">
        <f ca="1">AM38*2-IF(AM38*2&gt;=Info!$B$32,Info!$B$32,0)</f>
        <v>95001526816218</v>
      </c>
      <c r="AO38" s="15">
        <f ca="1">AN38*2-IF(AN38*2&gt;=Info!$B$32,Info!$B$32,0)</f>
        <v>70687336118389</v>
      </c>
      <c r="AP38" s="15">
        <f ca="1">AO38*2-IF(AO38*2&gt;=Info!$B$32,Info!$B$32,0)</f>
        <v>22058954722731</v>
      </c>
      <c r="AQ38" s="15">
        <f ca="1">AP38*2-IF(AP38*2&gt;=Info!$B$32,Info!$B$32,0)</f>
        <v>44117909445462</v>
      </c>
      <c r="AR38" s="15">
        <f ca="1">AQ38*2-IF(AQ38*2&gt;=Info!$B$32,Info!$B$32,0)</f>
        <v>88235818890924</v>
      </c>
      <c r="AS38" s="15">
        <f ca="1">AR38*2-IF(AR38*2&gt;=Info!$B$32,Info!$B$32,0)</f>
        <v>57155920267801</v>
      </c>
      <c r="AT38" s="15">
        <f ca="1">AS38*2-IF(AS38*2&gt;=Info!$B$32,Info!$B$32,0)</f>
        <v>114311840535602</v>
      </c>
      <c r="AU38" s="15">
        <f ca="1">AT38*2-IF(AT38*2&gt;=Info!$B$32,Info!$B$32,0)</f>
        <v>109307963557157</v>
      </c>
      <c r="AV38" s="15">
        <f ca="1">AU38*2-IF(AU38*2&gt;=Info!$B$32,Info!$B$32,0)</f>
        <v>99300209600267</v>
      </c>
      <c r="AW38" s="15">
        <f ca="1">AV38*2-IF(AV38*2&gt;=Info!$B$32,Info!$B$32,0)</f>
        <v>79284701686487</v>
      </c>
      <c r="AX38" s="15">
        <f ca="1">AW38*2-IF(AW38*2&gt;=Info!$B$32,Info!$B$32,0)</f>
        <v>39253685858927</v>
      </c>
      <c r="AY38" s="15">
        <f ca="1">AX38*2-IF(AX38*2&gt;=Info!$B$32,Info!$B$32,0)</f>
        <v>78507371717854</v>
      </c>
      <c r="AZ38" s="15">
        <f ca="1">AY38*2-IF(AY38*2&gt;=Info!$B$32,Info!$B$32,0)</f>
        <v>37699025921661</v>
      </c>
      <c r="BA38" s="15">
        <f ca="1">AZ38*2-IF(AZ38*2&gt;=Info!$B$32,Info!$B$32,0)</f>
        <v>75398051843322</v>
      </c>
      <c r="BB38" s="8">
        <f ca="1">MOD(MOD(SUMPRODUCT(--ISODD(INT(BB37/BC$2:BJ$2)),BC38:BJ38),Info!$B$32)+MOD(SUMPRODUCT(--ISODD(INT(BB37/BK$2:BR$2)),BK38:BR38),Info!$B$32)+MOD(SUMPRODUCT(--ISODD(INT(BB37/BS$2:BZ$2)),BS38:BZ38),Info!$B$32)+MOD(SUMPRODUCT(--ISODD(INT(BB37/CA$2:CH$2)),CA38:CH38),Info!$B$32)+MOD(SUMPRODUCT(--ISODD(INT(BB37/CI$2:CP$2)),CI38:CP38),Info!$B$32)+MOD(SUMPRODUCT(--ISODD(INT(BB37/CQ$2:CX$2)),CQ38:CX38),Info!$B$32)+MOD(SUMPRODUCT(--ISODD(INT(BB37/CY$2:CZ$2)),CY38:CZ38),Info!$B$32),Info!$B$32)</f>
        <v>75729921015994</v>
      </c>
      <c r="BC38" s="15">
        <f t="shared" ca="1" si="103"/>
        <v>69293648057771</v>
      </c>
      <c r="BD38" s="15">
        <f ca="1">BC38*2-IF(BC38*2&gt;=Info!$B$32,Info!$B$32,0)</f>
        <v>19271578601495</v>
      </c>
      <c r="BE38" s="15">
        <f ca="1">BD38*2-IF(BD38*2&gt;=Info!$B$32,Info!$B$32,0)</f>
        <v>38543157202990</v>
      </c>
      <c r="BF38" s="15">
        <f ca="1">BE38*2-IF(BE38*2&gt;=Info!$B$32,Info!$B$32,0)</f>
        <v>77086314405980</v>
      </c>
      <c r="BG38" s="15">
        <f ca="1">BF38*2-IF(BF38*2&gt;=Info!$B$32,Info!$B$32,0)</f>
        <v>34856911297913</v>
      </c>
      <c r="BH38" s="15">
        <f ca="1">BG38*2-IF(BG38*2&gt;=Info!$B$32,Info!$B$32,0)</f>
        <v>69713822595826</v>
      </c>
      <c r="BI38" s="15">
        <f ca="1">BH38*2-IF(BH38*2&gt;=Info!$B$32,Info!$B$32,0)</f>
        <v>20111927677605</v>
      </c>
      <c r="BJ38" s="15">
        <f ca="1">BI38*2-IF(BI38*2&gt;=Info!$B$32,Info!$B$32,0)</f>
        <v>40223855355210</v>
      </c>
      <c r="BK38" s="15">
        <f ca="1">BJ38*2-IF(BJ38*2&gt;=Info!$B$32,Info!$B$32,0)</f>
        <v>80447710710420</v>
      </c>
      <c r="BL38" s="15">
        <f ca="1">BK38*2-IF(BK38*2&gt;=Info!$B$32,Info!$B$32,0)</f>
        <v>41579703906793</v>
      </c>
      <c r="BM38" s="15">
        <f ca="1">BL38*2-IF(BL38*2&gt;=Info!$B$32,Info!$B$32,0)</f>
        <v>83159407813586</v>
      </c>
      <c r="BN38" s="15">
        <f ca="1">BM38*2-IF(BM38*2&gt;=Info!$B$32,Info!$B$32,0)</f>
        <v>47003098113125</v>
      </c>
      <c r="BO38" s="15">
        <f ca="1">BN38*2-IF(BN38*2&gt;=Info!$B$32,Info!$B$32,0)</f>
        <v>94006196226250</v>
      </c>
      <c r="BP38" s="15">
        <f ca="1">BO38*2-IF(BO38*2&gt;=Info!$B$32,Info!$B$32,0)</f>
        <v>68696674938453</v>
      </c>
      <c r="BQ38" s="15">
        <f ca="1">BP38*2-IF(BP38*2&gt;=Info!$B$32,Info!$B$32,0)</f>
        <v>18077632362859</v>
      </c>
      <c r="BR38" s="15">
        <f ca="1">BQ38*2-IF(BQ38*2&gt;=Info!$B$32,Info!$B$32,0)</f>
        <v>36155264725718</v>
      </c>
      <c r="BS38" s="15">
        <f ca="1">BR38*2-IF(BR38*2&gt;=Info!$B$32,Info!$B$32,0)</f>
        <v>72310529451436</v>
      </c>
      <c r="BT38" s="15">
        <f ca="1">BS38*2-IF(BS38*2&gt;=Info!$B$32,Info!$B$32,0)</f>
        <v>25305341388825</v>
      </c>
      <c r="BU38" s="15">
        <f ca="1">BT38*2-IF(BT38*2&gt;=Info!$B$32,Info!$B$32,0)</f>
        <v>50610682777650</v>
      </c>
      <c r="BV38" s="15">
        <f ca="1">BU38*2-IF(BU38*2&gt;=Info!$B$32,Info!$B$32,0)</f>
        <v>101221365555300</v>
      </c>
      <c r="BW38" s="15">
        <f ca="1">BV38*2-IF(BV38*2&gt;=Info!$B$32,Info!$B$32,0)</f>
        <v>83127013596553</v>
      </c>
      <c r="BX38" s="15">
        <f ca="1">BW38*2-IF(BW38*2&gt;=Info!$B$32,Info!$B$32,0)</f>
        <v>46938309679059</v>
      </c>
      <c r="BY38" s="15">
        <f ca="1">BX38*2-IF(BX38*2&gt;=Info!$B$32,Info!$B$32,0)</f>
        <v>93876619358118</v>
      </c>
      <c r="BZ38" s="15">
        <f ca="1">BY38*2-IF(BY38*2&gt;=Info!$B$32,Info!$B$32,0)</f>
        <v>68437521202189</v>
      </c>
      <c r="CA38" s="15">
        <f ca="1">BZ38*2-IF(BZ38*2&gt;=Info!$B$32,Info!$B$32,0)</f>
        <v>17559324890331</v>
      </c>
      <c r="CB38" s="15">
        <f ca="1">CA38*2-IF(CA38*2&gt;=Info!$B$32,Info!$B$32,0)</f>
        <v>35118649780662</v>
      </c>
      <c r="CC38" s="15">
        <f ca="1">CB38*2-IF(CB38*2&gt;=Info!$B$32,Info!$B$32,0)</f>
        <v>70237299561324</v>
      </c>
      <c r="CD38" s="15">
        <f ca="1">CC38*2-IF(CC38*2&gt;=Info!$B$32,Info!$B$32,0)</f>
        <v>21158881608601</v>
      </c>
      <c r="CE38" s="15">
        <f ca="1">CD38*2-IF(CD38*2&gt;=Info!$B$32,Info!$B$32,0)</f>
        <v>42317763217202</v>
      </c>
      <c r="CF38" s="15">
        <f ca="1">CE38*2-IF(CE38*2&gt;=Info!$B$32,Info!$B$32,0)</f>
        <v>84635526434404</v>
      </c>
      <c r="CG38" s="15">
        <f ca="1">CF38*2-IF(CF38*2&gt;=Info!$B$32,Info!$B$32,0)</f>
        <v>49955335354761</v>
      </c>
      <c r="CH38" s="15">
        <f ca="1">CG38*2-IF(CG38*2&gt;=Info!$B$32,Info!$B$32,0)</f>
        <v>99910670709522</v>
      </c>
      <c r="CI38" s="15">
        <f ca="1">CH38*2-IF(CH38*2&gt;=Info!$B$32,Info!$B$32,0)</f>
        <v>80505623904997</v>
      </c>
      <c r="CJ38" s="15">
        <f ca="1">CI38*2-IF(CI38*2&gt;=Info!$B$32,Info!$B$32,0)</f>
        <v>41695530295947</v>
      </c>
      <c r="CK38" s="15">
        <f ca="1">CJ38*2-IF(CJ38*2&gt;=Info!$B$32,Info!$B$32,0)</f>
        <v>83391060591894</v>
      </c>
      <c r="CL38" s="15">
        <f ca="1">CK38*2-IF(CK38*2&gt;=Info!$B$32,Info!$B$32,0)</f>
        <v>47466403669741</v>
      </c>
      <c r="CM38" s="15">
        <f ca="1">CL38*2-IF(CL38*2&gt;=Info!$B$32,Info!$B$32,0)</f>
        <v>94932807339482</v>
      </c>
      <c r="CN38" s="15">
        <f ca="1">CM38*2-IF(CM38*2&gt;=Info!$B$32,Info!$B$32,0)</f>
        <v>70549897164917</v>
      </c>
      <c r="CO38" s="15">
        <f ca="1">CN38*2-IF(CN38*2&gt;=Info!$B$32,Info!$B$32,0)</f>
        <v>21784076815787</v>
      </c>
      <c r="CP38" s="15">
        <f ca="1">CO38*2-IF(CO38*2&gt;=Info!$B$32,Info!$B$32,0)</f>
        <v>43568153631574</v>
      </c>
      <c r="CQ38" s="15">
        <f ca="1">CP38*2-IF(CP38*2&gt;=Info!$B$32,Info!$B$32,0)</f>
        <v>87136307263148</v>
      </c>
      <c r="CR38" s="15">
        <f ca="1">CQ38*2-IF(CQ38*2&gt;=Info!$B$32,Info!$B$32,0)</f>
        <v>54956897012249</v>
      </c>
      <c r="CS38" s="15">
        <f ca="1">CR38*2-IF(CR38*2&gt;=Info!$B$32,Info!$B$32,0)</f>
        <v>109913794024498</v>
      </c>
      <c r="CT38" s="15">
        <f ca="1">CS38*2-IF(CS38*2&gt;=Info!$B$32,Info!$B$32,0)</f>
        <v>100511870534949</v>
      </c>
      <c r="CU38" s="15">
        <f ca="1">CT38*2-IF(CT38*2&gt;=Info!$B$32,Info!$B$32,0)</f>
        <v>81708023555851</v>
      </c>
      <c r="CV38" s="15">
        <f ca="1">CU38*2-IF(CU38*2&gt;=Info!$B$32,Info!$B$32,0)</f>
        <v>44100329597655</v>
      </c>
      <c r="CW38" s="15">
        <f ca="1">CV38*2-IF(CV38*2&gt;=Info!$B$32,Info!$B$32,0)</f>
        <v>88200659195310</v>
      </c>
      <c r="CX38" s="15">
        <f ca="1">CW38*2-IF(CW38*2&gt;=Info!$B$32,Info!$B$32,0)</f>
        <v>57085600876573</v>
      </c>
      <c r="CY38" s="15">
        <f ca="1">CX38*2-IF(CX38*2&gt;=Info!$B$32,Info!$B$32,0)</f>
        <v>114171201753146</v>
      </c>
      <c r="CZ38" s="15">
        <f ca="1">CY38*2-IF(CY38*2&gt;=Info!$B$32,Info!$B$32,0)</f>
        <v>109026685992245</v>
      </c>
      <c r="DA38" s="8">
        <f t="shared" si="104"/>
        <v>2961</v>
      </c>
      <c r="DB38" s="8">
        <f ca="1">IF(ISODD(DA38),MOD(DB37+MOD(SUMPRODUCT(--ISODD(INT(C38/DD$2:DK$2)),DD38:DK38),Info!$B$32)+MOD(SUMPRODUCT(--ISODD(INT(C38/DL$2:DS$2)),DL38:DS38),Info!$B$32)+MOD(SUMPRODUCT(--ISODD(INT(C38/DT$2:EA$2)),DT38:EA38),Info!$B$32)+MOD(SUMPRODUCT(--ISODD(INT(C38/EB$2:EI$2)),EB38:EI38),Info!$B$32)+MOD(SUMPRODUCT(--ISODD(INT(C38/EJ$2:EQ$2)),EJ38:EQ38),Info!$B$32)+MOD(SUMPRODUCT(--ISODD(INT(C38/ER$2:EY$2)),ER38:EY38),Info!$B$32)+MOD(SUMPRODUCT(--ISODD(INT(C38/EZ$2:FA$2)),EZ38:FA38),Info!$B$32),Info!$B$32),DB37)</f>
        <v>66594985089080</v>
      </c>
      <c r="DC38" s="8">
        <f ca="1">IF(ISODD(DA38),MOD(MOD(SUMPRODUCT(--ISODD(INT(BB38/DD$2:DK$2)),DD38:DK38),Info!$B$32)+MOD(SUMPRODUCT(--ISODD(INT(BB38/DL$2:DS$2)),DL38:DS38),Info!$B$32)+MOD(SUMPRODUCT(--ISODD(INT(BB38/DT$2:EA$2)),DT38:EA38),Info!$B$32)+MOD(SUMPRODUCT(--ISODD(INT(BB38/EB$2:EI$2)),EB38:EI38),Info!$B$32)+MOD(SUMPRODUCT(--ISODD(INT(BB38/EJ$2:EQ$2)),EJ38:EQ38),Info!$B$32)+MOD(SUMPRODUCT(--ISODD(INT(BB38/ER$2:EY$2)),ER38:EY38),Info!$B$32)+MOD(SUMPRODUCT(--ISODD(INT(BB38/EZ$2:FA$2)),EZ38:FA38),Info!$B$32),Info!$B$32),DC37)</f>
        <v>93523411652015</v>
      </c>
      <c r="DD38" s="15">
        <f t="shared" ca="1" si="100"/>
        <v>41710017759106</v>
      </c>
      <c r="DE38" s="15">
        <f ca="1">DD38*2-IF(DD38*2&gt;=Info!$B$32,Info!$B$32,0)</f>
        <v>83420035518212</v>
      </c>
      <c r="DF38" s="15">
        <f ca="1">DE38*2-IF(DE38*2&gt;=Info!$B$32,Info!$B$32,0)</f>
        <v>47524353522377</v>
      </c>
      <c r="DG38" s="15">
        <f ca="1">DF38*2-IF(DF38*2&gt;=Info!$B$32,Info!$B$32,0)</f>
        <v>95048707044754</v>
      </c>
      <c r="DH38" s="15">
        <f ca="1">DG38*2-IF(DG38*2&gt;=Info!$B$32,Info!$B$32,0)</f>
        <v>70781696575461</v>
      </c>
      <c r="DI38" s="15">
        <f ca="1">DH38*2-IF(DH38*2&gt;=Info!$B$32,Info!$B$32,0)</f>
        <v>22247675636875</v>
      </c>
      <c r="DJ38" s="15">
        <f ca="1">DI38*2-IF(DI38*2&gt;=Info!$B$32,Info!$B$32,0)</f>
        <v>44495351273750</v>
      </c>
      <c r="DK38" s="15">
        <f ca="1">DJ38*2-IF(DJ38*2&gt;=Info!$B$32,Info!$B$32,0)</f>
        <v>88990702547500</v>
      </c>
      <c r="DL38" s="15">
        <f ca="1">DK38*2-IF(DK38*2&gt;=Info!$B$32,Info!$B$32,0)</f>
        <v>58665687580953</v>
      </c>
      <c r="DM38" s="15">
        <f ca="1">DL38*2-IF(DL38*2&gt;=Info!$B$32,Info!$B$32,0)</f>
        <v>117331375161906</v>
      </c>
      <c r="DN38" s="15">
        <f ca="1">DM38*2-IF(DM38*2&gt;=Info!$B$32,Info!$B$32,0)</f>
        <v>115347032809765</v>
      </c>
      <c r="DO38" s="15">
        <f ca="1">DN38*2-IF(DN38*2&gt;=Info!$B$32,Info!$B$32,0)</f>
        <v>111378348105483</v>
      </c>
      <c r="DP38" s="15">
        <f ca="1">DO38*2-IF(DO38*2&gt;=Info!$B$32,Info!$B$32,0)</f>
        <v>103440978696919</v>
      </c>
      <c r="DQ38" s="15">
        <f ca="1">DP38*2-IF(DP38*2&gt;=Info!$B$32,Info!$B$32,0)</f>
        <v>87566239879791</v>
      </c>
      <c r="DR38" s="15">
        <f ca="1">DQ38*2-IF(DQ38*2&gt;=Info!$B$32,Info!$B$32,0)</f>
        <v>55816762245535</v>
      </c>
      <c r="DS38" s="15">
        <f ca="1">DR38*2-IF(DR38*2&gt;=Info!$B$32,Info!$B$32,0)</f>
        <v>111633524491070</v>
      </c>
      <c r="DT38" s="15">
        <f ca="1">DS38*2-IF(DS38*2&gt;=Info!$B$32,Info!$B$32,0)</f>
        <v>103951331468093</v>
      </c>
      <c r="DU38" s="15">
        <f ca="1">DT38*2-IF(DT38*2&gt;=Info!$B$32,Info!$B$32,0)</f>
        <v>88586945422139</v>
      </c>
      <c r="DV38" s="15">
        <f ca="1">DU38*2-IF(DU38*2&gt;=Info!$B$32,Info!$B$32,0)</f>
        <v>57858173330231</v>
      </c>
      <c r="DW38" s="15">
        <f ca="1">DV38*2-IF(DV38*2&gt;=Info!$B$32,Info!$B$32,0)</f>
        <v>115716346660462</v>
      </c>
      <c r="DX38" s="15">
        <f ca="1">DW38*2-IF(DW38*2&gt;=Info!$B$32,Info!$B$32,0)</f>
        <v>112116975806877</v>
      </c>
      <c r="DY38" s="15">
        <f ca="1">DX38*2-IF(DX38*2&gt;=Info!$B$32,Info!$B$32,0)</f>
        <v>104918234099707</v>
      </c>
      <c r="DZ38" s="15">
        <f ca="1">DY38*2-IF(DY38*2&gt;=Info!$B$32,Info!$B$32,0)</f>
        <v>90520750685367</v>
      </c>
      <c r="EA38" s="15">
        <f ca="1">DZ38*2-IF(DZ38*2&gt;=Info!$B$32,Info!$B$32,0)</f>
        <v>61725783856687</v>
      </c>
      <c r="EB38" s="15">
        <f ca="1">EA38*2-IF(EA38*2&gt;=Info!$B$32,Info!$B$32,0)</f>
        <v>4135850199327</v>
      </c>
      <c r="EC38" s="15">
        <f ca="1">EB38*2-IF(EB38*2&gt;=Info!$B$32,Info!$B$32,0)</f>
        <v>8271700398654</v>
      </c>
      <c r="ED38" s="15">
        <f ca="1">EC38*2-IF(EC38*2&gt;=Info!$B$32,Info!$B$32,0)</f>
        <v>16543400797308</v>
      </c>
      <c r="EE38" s="15">
        <f ca="1">ED38*2-IF(ED38*2&gt;=Info!$B$32,Info!$B$32,0)</f>
        <v>33086801594616</v>
      </c>
      <c r="EF38" s="15">
        <f ca="1">EE38*2-IF(EE38*2&gt;=Info!$B$32,Info!$B$32,0)</f>
        <v>66173603189232</v>
      </c>
      <c r="EG38" s="15">
        <f ca="1">EF38*2-IF(EF38*2&gt;=Info!$B$32,Info!$B$32,0)</f>
        <v>13031488864417</v>
      </c>
      <c r="EH38" s="15">
        <f ca="1">EG38*2-IF(EG38*2&gt;=Info!$B$32,Info!$B$32,0)</f>
        <v>26062977728834</v>
      </c>
      <c r="EI38" s="15">
        <f ca="1">EH38*2-IF(EH38*2&gt;=Info!$B$32,Info!$B$32,0)</f>
        <v>52125955457668</v>
      </c>
      <c r="EJ38" s="15">
        <f ca="1">EI38*2-IF(EI38*2&gt;=Info!$B$32,Info!$B$32,0)</f>
        <v>104251910915336</v>
      </c>
      <c r="EK38" s="15">
        <f ca="1">EJ38*2-IF(EJ38*2&gt;=Info!$B$32,Info!$B$32,0)</f>
        <v>89188104316625</v>
      </c>
      <c r="EL38" s="15">
        <f ca="1">EK38*2-IF(EK38*2&gt;=Info!$B$32,Info!$B$32,0)</f>
        <v>59060491119203</v>
      </c>
      <c r="EM38" s="15">
        <f ca="1">EL38*2-IF(EL38*2&gt;=Info!$B$32,Info!$B$32,0)</f>
        <v>118120982238406</v>
      </c>
      <c r="EN38" s="15">
        <f ca="1">EM38*2-IF(EM38*2&gt;=Info!$B$32,Info!$B$32,0)</f>
        <v>116926246962765</v>
      </c>
      <c r="EO38" s="15">
        <f ca="1">EN38*2-IF(EN38*2&gt;=Info!$B$32,Info!$B$32,0)</f>
        <v>114536776411483</v>
      </c>
      <c r="EP38" s="15">
        <f ca="1">EO38*2-IF(EO38*2&gt;=Info!$B$32,Info!$B$32,0)</f>
        <v>109757835308919</v>
      </c>
      <c r="EQ38" s="15">
        <f ca="1">EP38*2-IF(EP38*2&gt;=Info!$B$32,Info!$B$32,0)</f>
        <v>100199953103791</v>
      </c>
      <c r="ER38" s="15">
        <f ca="1">EQ38*2-IF(EQ38*2&gt;=Info!$B$32,Info!$B$32,0)</f>
        <v>81084188693535</v>
      </c>
      <c r="ES38" s="15">
        <f ca="1">ER38*2-IF(ER38*2&gt;=Info!$B$32,Info!$B$32,0)</f>
        <v>42852659873023</v>
      </c>
      <c r="ET38" s="15">
        <f ca="1">ES38*2-IF(ES38*2&gt;=Info!$B$32,Info!$B$32,0)</f>
        <v>85705319746046</v>
      </c>
      <c r="EU38" s="15">
        <f ca="1">ET38*2-IF(ET38*2&gt;=Info!$B$32,Info!$B$32,0)</f>
        <v>52094921978045</v>
      </c>
      <c r="EV38" s="15">
        <f ca="1">EU38*2-IF(EU38*2&gt;=Info!$B$32,Info!$B$32,0)</f>
        <v>104189843956090</v>
      </c>
      <c r="EW38" s="15">
        <f ca="1">EV38*2-IF(EV38*2&gt;=Info!$B$32,Info!$B$32,0)</f>
        <v>89063970398133</v>
      </c>
      <c r="EX38" s="15">
        <f ca="1">EW38*2-IF(EW38*2&gt;=Info!$B$32,Info!$B$32,0)</f>
        <v>58812223282219</v>
      </c>
      <c r="EY38" s="15">
        <f ca="1">EX38*2-IF(EX38*2&gt;=Info!$B$32,Info!$B$32,0)</f>
        <v>117624446564438</v>
      </c>
      <c r="EZ38" s="15">
        <f ca="1">EY38*2-IF(EY38*2&gt;=Info!$B$32,Info!$B$32,0)</f>
        <v>115933175614829</v>
      </c>
      <c r="FA38" s="15">
        <f ca="1">EZ38*2-IF(EZ38*2&gt;=Info!$B$32,Info!$B$32,0)</f>
        <v>112550633715611</v>
      </c>
    </row>
    <row r="39" spans="1:157">
      <c r="A39" s="8">
        <v>36</v>
      </c>
      <c r="B39" s="8">
        <f t="shared" si="101"/>
        <v>68719476736</v>
      </c>
      <c r="C39" s="8">
        <f ca="1">MOD(MOD(SUMPRODUCT(--ISODD(INT(C38/D$2:K$2)),D39:K39),Info!$B$32)+MOD(SUMPRODUCT(--ISODD(INT(C38/L$2:S$2)),L39:S39),Info!$B$32)+MOD(SUMPRODUCT(--ISODD(INT(C38/T$2:AA$2)),T39:AA39),Info!$B$32)+MOD(SUMPRODUCT(--ISODD(INT(C38/AB$2:AI$2)),AB39:AI39),Info!$B$32)+MOD(SUMPRODUCT(--ISODD(INT(C38/AJ$2:AQ$2)),AJ39:AQ39),Info!$B$32)+MOD(SUMPRODUCT(--ISODD(INT(C38/AR$2:AY$2)),AR39:AY39),Info!$B$32)+MOD(SUMPRODUCT(--ISODD(INT(C38/AZ$2:BA$2)),AZ39:BA39),Info!$B$32),Info!$B$32)</f>
        <v>9653842855851</v>
      </c>
      <c r="D39" s="15">
        <f t="shared" ca="1" si="102"/>
        <v>75729921015995</v>
      </c>
      <c r="E39" s="15">
        <f ca="1">D39*2-IF(D39*2&gt;=Info!$B$32,Info!$B$32,0)</f>
        <v>32144124517943</v>
      </c>
      <c r="F39" s="15">
        <f ca="1">E39*2-IF(E39*2&gt;=Info!$B$32,Info!$B$32,0)</f>
        <v>64288249035886</v>
      </c>
      <c r="G39" s="15">
        <f ca="1">F39*2-IF(F39*2&gt;=Info!$B$32,Info!$B$32,0)</f>
        <v>9260780557725</v>
      </c>
      <c r="H39" s="15">
        <f ca="1">G39*2-IF(G39*2&gt;=Info!$B$32,Info!$B$32,0)</f>
        <v>18521561115450</v>
      </c>
      <c r="I39" s="15">
        <f ca="1">H39*2-IF(H39*2&gt;=Info!$B$32,Info!$B$32,0)</f>
        <v>37043122230900</v>
      </c>
      <c r="J39" s="15">
        <f ca="1">I39*2-IF(I39*2&gt;=Info!$B$32,Info!$B$32,0)</f>
        <v>74086244461800</v>
      </c>
      <c r="K39" s="15">
        <f ca="1">J39*2-IF(J39*2&gt;=Info!$B$32,Info!$B$32,0)</f>
        <v>28856771409553</v>
      </c>
      <c r="L39" s="15">
        <f ca="1">K39*2-IF(K39*2&gt;=Info!$B$32,Info!$B$32,0)</f>
        <v>57713542819106</v>
      </c>
      <c r="M39" s="15">
        <f ca="1">L39*2-IF(L39*2&gt;=Info!$B$32,Info!$B$32,0)</f>
        <v>115427085638212</v>
      </c>
      <c r="N39" s="15">
        <f ca="1">M39*2-IF(M39*2&gt;=Info!$B$32,Info!$B$32,0)</f>
        <v>111538453762377</v>
      </c>
      <c r="O39" s="15">
        <f ca="1">N39*2-IF(N39*2&gt;=Info!$B$32,Info!$B$32,0)</f>
        <v>103761190010707</v>
      </c>
      <c r="P39" s="15">
        <f ca="1">O39*2-IF(O39*2&gt;=Info!$B$32,Info!$B$32,0)</f>
        <v>88206662507367</v>
      </c>
      <c r="Q39" s="15">
        <f ca="1">P39*2-IF(P39*2&gt;=Info!$B$32,Info!$B$32,0)</f>
        <v>57097607500687</v>
      </c>
      <c r="R39" s="15">
        <f ca="1">Q39*2-IF(Q39*2&gt;=Info!$B$32,Info!$B$32,0)</f>
        <v>114195215001374</v>
      </c>
      <c r="S39" s="15">
        <f ca="1">R39*2-IF(R39*2&gt;=Info!$B$32,Info!$B$32,0)</f>
        <v>109074712488701</v>
      </c>
      <c r="T39" s="15">
        <f ca="1">S39*2-IF(S39*2&gt;=Info!$B$32,Info!$B$32,0)</f>
        <v>98833707463355</v>
      </c>
      <c r="U39" s="15">
        <f ca="1">T39*2-IF(T39*2&gt;=Info!$B$32,Info!$B$32,0)</f>
        <v>78351697412663</v>
      </c>
      <c r="V39" s="15">
        <f ca="1">U39*2-IF(U39*2&gt;=Info!$B$32,Info!$B$32,0)</f>
        <v>37387677311279</v>
      </c>
      <c r="W39" s="15">
        <f ca="1">V39*2-IF(V39*2&gt;=Info!$B$32,Info!$B$32,0)</f>
        <v>74775354622558</v>
      </c>
      <c r="X39" s="15">
        <f ca="1">W39*2-IF(W39*2&gt;=Info!$B$32,Info!$B$32,0)</f>
        <v>30234991731069</v>
      </c>
      <c r="Y39" s="15">
        <f ca="1">X39*2-IF(X39*2&gt;=Info!$B$32,Info!$B$32,0)</f>
        <v>60469983462138</v>
      </c>
      <c r="Z39" s="15">
        <f ca="1">Y39*2-IF(Y39*2&gt;=Info!$B$32,Info!$B$32,0)</f>
        <v>1624249410229</v>
      </c>
      <c r="AA39" s="15">
        <f ca="1">Z39*2-IF(Z39*2&gt;=Info!$B$32,Info!$B$32,0)</f>
        <v>3248498820458</v>
      </c>
      <c r="AB39" s="15">
        <f ca="1">AA39*2-IF(AA39*2&gt;=Info!$B$32,Info!$B$32,0)</f>
        <v>6496997640916</v>
      </c>
      <c r="AC39" s="15">
        <f ca="1">AB39*2-IF(AB39*2&gt;=Info!$B$32,Info!$B$32,0)</f>
        <v>12993995281832</v>
      </c>
      <c r="AD39" s="15">
        <f ca="1">AC39*2-IF(AC39*2&gt;=Info!$B$32,Info!$B$32,0)</f>
        <v>25987990563664</v>
      </c>
      <c r="AE39" s="15">
        <f ca="1">AD39*2-IF(AD39*2&gt;=Info!$B$32,Info!$B$32,0)</f>
        <v>51975981127328</v>
      </c>
      <c r="AF39" s="15">
        <f ca="1">AE39*2-IF(AE39*2&gt;=Info!$B$32,Info!$B$32,0)</f>
        <v>103951962254656</v>
      </c>
      <c r="AG39" s="15">
        <f ca="1">AF39*2-IF(AF39*2&gt;=Info!$B$32,Info!$B$32,0)</f>
        <v>88588206995265</v>
      </c>
      <c r="AH39" s="15">
        <f ca="1">AG39*2-IF(AG39*2&gt;=Info!$B$32,Info!$B$32,0)</f>
        <v>57860696476483</v>
      </c>
      <c r="AI39" s="15">
        <f ca="1">AH39*2-IF(AH39*2&gt;=Info!$B$32,Info!$B$32,0)</f>
        <v>115721392952966</v>
      </c>
      <c r="AJ39" s="15">
        <f ca="1">AI39*2-IF(AI39*2&gt;=Info!$B$32,Info!$B$32,0)</f>
        <v>112127068391885</v>
      </c>
      <c r="AK39" s="15">
        <f ca="1">AJ39*2-IF(AJ39*2&gt;=Info!$B$32,Info!$B$32,0)</f>
        <v>104938419269723</v>
      </c>
      <c r="AL39" s="15">
        <f ca="1">AK39*2-IF(AK39*2&gt;=Info!$B$32,Info!$B$32,0)</f>
        <v>90561121025399</v>
      </c>
      <c r="AM39" s="15">
        <f ca="1">AL39*2-IF(AL39*2&gt;=Info!$B$32,Info!$B$32,0)</f>
        <v>61806524536751</v>
      </c>
      <c r="AN39" s="15">
        <f ca="1">AM39*2-IF(AM39*2&gt;=Info!$B$32,Info!$B$32,0)</f>
        <v>4297331559455</v>
      </c>
      <c r="AO39" s="15">
        <f ca="1">AN39*2-IF(AN39*2&gt;=Info!$B$32,Info!$B$32,0)</f>
        <v>8594663118910</v>
      </c>
      <c r="AP39" s="15">
        <f ca="1">AO39*2-IF(AO39*2&gt;=Info!$B$32,Info!$B$32,0)</f>
        <v>17189326237820</v>
      </c>
      <c r="AQ39" s="15">
        <f ca="1">AP39*2-IF(AP39*2&gt;=Info!$B$32,Info!$B$32,0)</f>
        <v>34378652475640</v>
      </c>
      <c r="AR39" s="15">
        <f ca="1">AQ39*2-IF(AQ39*2&gt;=Info!$B$32,Info!$B$32,0)</f>
        <v>68757304951280</v>
      </c>
      <c r="AS39" s="15">
        <f ca="1">AR39*2-IF(AR39*2&gt;=Info!$B$32,Info!$B$32,0)</f>
        <v>18198892388513</v>
      </c>
      <c r="AT39" s="15">
        <f ca="1">AS39*2-IF(AS39*2&gt;=Info!$B$32,Info!$B$32,0)</f>
        <v>36397784777026</v>
      </c>
      <c r="AU39" s="15">
        <f ca="1">AT39*2-IF(AT39*2&gt;=Info!$B$32,Info!$B$32,0)</f>
        <v>72795569554052</v>
      </c>
      <c r="AV39" s="15">
        <f ca="1">AU39*2-IF(AU39*2&gt;=Info!$B$32,Info!$B$32,0)</f>
        <v>26275421594057</v>
      </c>
      <c r="AW39" s="15">
        <f ca="1">AV39*2-IF(AV39*2&gt;=Info!$B$32,Info!$B$32,0)</f>
        <v>52550843188114</v>
      </c>
      <c r="AX39" s="15">
        <f ca="1">AW39*2-IF(AW39*2&gt;=Info!$B$32,Info!$B$32,0)</f>
        <v>105101686376228</v>
      </c>
      <c r="AY39" s="15">
        <f ca="1">AX39*2-IF(AX39*2&gt;=Info!$B$32,Info!$B$32,0)</f>
        <v>90887655238409</v>
      </c>
      <c r="AZ39" s="15">
        <f ca="1">AY39*2-IF(AY39*2&gt;=Info!$B$32,Info!$B$32,0)</f>
        <v>62459592962771</v>
      </c>
      <c r="BA39" s="15">
        <f ca="1">AZ39*2-IF(AZ39*2&gt;=Info!$B$32,Info!$B$32,0)</f>
        <v>5603468411495</v>
      </c>
      <c r="BB39" s="8">
        <f ca="1">MOD(MOD(SUMPRODUCT(--ISODD(INT(BB38/BC$2:BJ$2)),BC39:BJ39),Info!$B$32)+MOD(SUMPRODUCT(--ISODD(INT(BB38/BK$2:BR$2)),BK39:BR39),Info!$B$32)+MOD(SUMPRODUCT(--ISODD(INT(BB38/BS$2:BZ$2)),BS39:BZ39),Info!$B$32)+MOD(SUMPRODUCT(--ISODD(INT(BB38/CA$2:CH$2)),CA39:CH39),Info!$B$32)+MOD(SUMPRODUCT(--ISODD(INT(BB38/CI$2:CP$2)),CI39:CP39),Info!$B$32)+MOD(SUMPRODUCT(--ISODD(INT(BB38/CQ$2:CX$2)),CQ39:CX39),Info!$B$32)+MOD(SUMPRODUCT(--ISODD(INT(BB38/CY$2:CZ$2)),CY39:CZ39),Info!$B$32),Info!$B$32)</f>
        <v>88061145104502</v>
      </c>
      <c r="BC39" s="15">
        <f t="shared" ca="1" si="103"/>
        <v>75729921015994</v>
      </c>
      <c r="BD39" s="15">
        <f ca="1">BC39*2-IF(BC39*2&gt;=Info!$B$32,Info!$B$32,0)</f>
        <v>32144124517941</v>
      </c>
      <c r="BE39" s="15">
        <f ca="1">BD39*2-IF(BD39*2&gt;=Info!$B$32,Info!$B$32,0)</f>
        <v>64288249035882</v>
      </c>
      <c r="BF39" s="15">
        <f ca="1">BE39*2-IF(BE39*2&gt;=Info!$B$32,Info!$B$32,0)</f>
        <v>9260780557717</v>
      </c>
      <c r="BG39" s="15">
        <f ca="1">BF39*2-IF(BF39*2&gt;=Info!$B$32,Info!$B$32,0)</f>
        <v>18521561115434</v>
      </c>
      <c r="BH39" s="15">
        <f ca="1">BG39*2-IF(BG39*2&gt;=Info!$B$32,Info!$B$32,0)</f>
        <v>37043122230868</v>
      </c>
      <c r="BI39" s="15">
        <f ca="1">BH39*2-IF(BH39*2&gt;=Info!$B$32,Info!$B$32,0)</f>
        <v>74086244461736</v>
      </c>
      <c r="BJ39" s="15">
        <f ca="1">BI39*2-IF(BI39*2&gt;=Info!$B$32,Info!$B$32,0)</f>
        <v>28856771409425</v>
      </c>
      <c r="BK39" s="15">
        <f ca="1">BJ39*2-IF(BJ39*2&gt;=Info!$B$32,Info!$B$32,0)</f>
        <v>57713542818850</v>
      </c>
      <c r="BL39" s="15">
        <f ca="1">BK39*2-IF(BK39*2&gt;=Info!$B$32,Info!$B$32,0)</f>
        <v>115427085637700</v>
      </c>
      <c r="BM39" s="15">
        <f ca="1">BL39*2-IF(BL39*2&gt;=Info!$B$32,Info!$B$32,0)</f>
        <v>111538453761353</v>
      </c>
      <c r="BN39" s="15">
        <f ca="1">BM39*2-IF(BM39*2&gt;=Info!$B$32,Info!$B$32,0)</f>
        <v>103761190008659</v>
      </c>
      <c r="BO39" s="15">
        <f ca="1">BN39*2-IF(BN39*2&gt;=Info!$B$32,Info!$B$32,0)</f>
        <v>88206662503271</v>
      </c>
      <c r="BP39" s="15">
        <f ca="1">BO39*2-IF(BO39*2&gt;=Info!$B$32,Info!$B$32,0)</f>
        <v>57097607492495</v>
      </c>
      <c r="BQ39" s="15">
        <f ca="1">BP39*2-IF(BP39*2&gt;=Info!$B$32,Info!$B$32,0)</f>
        <v>114195214984990</v>
      </c>
      <c r="BR39" s="15">
        <f ca="1">BQ39*2-IF(BQ39*2&gt;=Info!$B$32,Info!$B$32,0)</f>
        <v>109074712455933</v>
      </c>
      <c r="BS39" s="15">
        <f ca="1">BR39*2-IF(BR39*2&gt;=Info!$B$32,Info!$B$32,0)</f>
        <v>98833707397819</v>
      </c>
      <c r="BT39" s="15">
        <f ca="1">BS39*2-IF(BS39*2&gt;=Info!$B$32,Info!$B$32,0)</f>
        <v>78351697281591</v>
      </c>
      <c r="BU39" s="15">
        <f ca="1">BT39*2-IF(BT39*2&gt;=Info!$B$32,Info!$B$32,0)</f>
        <v>37387677049135</v>
      </c>
      <c r="BV39" s="15">
        <f ca="1">BU39*2-IF(BU39*2&gt;=Info!$B$32,Info!$B$32,0)</f>
        <v>74775354098270</v>
      </c>
      <c r="BW39" s="15">
        <f ca="1">BV39*2-IF(BV39*2&gt;=Info!$B$32,Info!$B$32,0)</f>
        <v>30234990682493</v>
      </c>
      <c r="BX39" s="15">
        <f ca="1">BW39*2-IF(BW39*2&gt;=Info!$B$32,Info!$B$32,0)</f>
        <v>60469981364986</v>
      </c>
      <c r="BY39" s="15">
        <f ca="1">BX39*2-IF(BX39*2&gt;=Info!$B$32,Info!$B$32,0)</f>
        <v>1624245215925</v>
      </c>
      <c r="BZ39" s="15">
        <f ca="1">BY39*2-IF(BY39*2&gt;=Info!$B$32,Info!$B$32,0)</f>
        <v>3248490431850</v>
      </c>
      <c r="CA39" s="15">
        <f ca="1">BZ39*2-IF(BZ39*2&gt;=Info!$B$32,Info!$B$32,0)</f>
        <v>6496980863700</v>
      </c>
      <c r="CB39" s="15">
        <f ca="1">CA39*2-IF(CA39*2&gt;=Info!$B$32,Info!$B$32,0)</f>
        <v>12993961727400</v>
      </c>
      <c r="CC39" s="15">
        <f ca="1">CB39*2-IF(CB39*2&gt;=Info!$B$32,Info!$B$32,0)</f>
        <v>25987923454800</v>
      </c>
      <c r="CD39" s="15">
        <f ca="1">CC39*2-IF(CC39*2&gt;=Info!$B$32,Info!$B$32,0)</f>
        <v>51975846909600</v>
      </c>
      <c r="CE39" s="15">
        <f ca="1">CD39*2-IF(CD39*2&gt;=Info!$B$32,Info!$B$32,0)</f>
        <v>103951693819200</v>
      </c>
      <c r="CF39" s="15">
        <f ca="1">CE39*2-IF(CE39*2&gt;=Info!$B$32,Info!$B$32,0)</f>
        <v>88587670124353</v>
      </c>
      <c r="CG39" s="15">
        <f ca="1">CF39*2-IF(CF39*2&gt;=Info!$B$32,Info!$B$32,0)</f>
        <v>57859622734659</v>
      </c>
      <c r="CH39" s="15">
        <f ca="1">CG39*2-IF(CG39*2&gt;=Info!$B$32,Info!$B$32,0)</f>
        <v>115719245469318</v>
      </c>
      <c r="CI39" s="15">
        <f ca="1">CH39*2-IF(CH39*2&gt;=Info!$B$32,Info!$B$32,0)</f>
        <v>112122773424589</v>
      </c>
      <c r="CJ39" s="15">
        <f ca="1">CI39*2-IF(CI39*2&gt;=Info!$B$32,Info!$B$32,0)</f>
        <v>104929829335131</v>
      </c>
      <c r="CK39" s="15">
        <f ca="1">CJ39*2-IF(CJ39*2&gt;=Info!$B$32,Info!$B$32,0)</f>
        <v>90543941156215</v>
      </c>
      <c r="CL39" s="15">
        <f ca="1">CK39*2-IF(CK39*2&gt;=Info!$B$32,Info!$B$32,0)</f>
        <v>61772164798383</v>
      </c>
      <c r="CM39" s="15">
        <f ca="1">CL39*2-IF(CL39*2&gt;=Info!$B$32,Info!$B$32,0)</f>
        <v>4228612082719</v>
      </c>
      <c r="CN39" s="15">
        <f ca="1">CM39*2-IF(CM39*2&gt;=Info!$B$32,Info!$B$32,0)</f>
        <v>8457224165438</v>
      </c>
      <c r="CO39" s="15">
        <f ca="1">CN39*2-IF(CN39*2&gt;=Info!$B$32,Info!$B$32,0)</f>
        <v>16914448330876</v>
      </c>
      <c r="CP39" s="15">
        <f ca="1">CO39*2-IF(CO39*2&gt;=Info!$B$32,Info!$B$32,0)</f>
        <v>33828896661752</v>
      </c>
      <c r="CQ39" s="15">
        <f ca="1">CP39*2-IF(CP39*2&gt;=Info!$B$32,Info!$B$32,0)</f>
        <v>67657793323504</v>
      </c>
      <c r="CR39" s="15">
        <f ca="1">CQ39*2-IF(CQ39*2&gt;=Info!$B$32,Info!$B$32,0)</f>
        <v>15999869132961</v>
      </c>
      <c r="CS39" s="15">
        <f ca="1">CR39*2-IF(CR39*2&gt;=Info!$B$32,Info!$B$32,0)</f>
        <v>31999738265922</v>
      </c>
      <c r="CT39" s="15">
        <f ca="1">CS39*2-IF(CS39*2&gt;=Info!$B$32,Info!$B$32,0)</f>
        <v>63999476531844</v>
      </c>
      <c r="CU39" s="15">
        <f ca="1">CT39*2-IF(CT39*2&gt;=Info!$B$32,Info!$B$32,0)</f>
        <v>8683235549641</v>
      </c>
      <c r="CV39" s="15">
        <f ca="1">CU39*2-IF(CU39*2&gt;=Info!$B$32,Info!$B$32,0)</f>
        <v>17366471099282</v>
      </c>
      <c r="CW39" s="15">
        <f ca="1">CV39*2-IF(CV39*2&gt;=Info!$B$32,Info!$B$32,0)</f>
        <v>34732942198564</v>
      </c>
      <c r="CX39" s="15">
        <f ca="1">CW39*2-IF(CW39*2&gt;=Info!$B$32,Info!$B$32,0)</f>
        <v>69465884397128</v>
      </c>
      <c r="CY39" s="15">
        <f ca="1">CX39*2-IF(CX39*2&gt;=Info!$B$32,Info!$B$32,0)</f>
        <v>19616051280209</v>
      </c>
      <c r="CZ39" s="15">
        <f ca="1">CY39*2-IF(CY39*2&gt;=Info!$B$32,Info!$B$32,0)</f>
        <v>39232102560418</v>
      </c>
      <c r="DA39" s="8">
        <f t="shared" si="104"/>
        <v>1480</v>
      </c>
      <c r="DB39" s="8">
        <f ca="1">IF(ISODD(DA39),MOD(DB38+MOD(SUMPRODUCT(--ISODD(INT(C39/DD$2:DK$2)),DD39:DK39),Info!$B$32)+MOD(SUMPRODUCT(--ISODD(INT(C39/DL$2:DS$2)),DL39:DS39),Info!$B$32)+MOD(SUMPRODUCT(--ISODD(INT(C39/DT$2:EA$2)),DT39:EA39),Info!$B$32)+MOD(SUMPRODUCT(--ISODD(INT(C39/EB$2:EI$2)),EB39:EI39),Info!$B$32)+MOD(SUMPRODUCT(--ISODD(INT(C39/EJ$2:EQ$2)),EJ39:EQ39),Info!$B$32)+MOD(SUMPRODUCT(--ISODD(INT(C39/ER$2:EY$2)),ER39:EY39),Info!$B$32)+MOD(SUMPRODUCT(--ISODD(INT(C39/EZ$2:FA$2)),EZ39:FA39),Info!$B$32),Info!$B$32),DB38)</f>
        <v>66594985089080</v>
      </c>
      <c r="DC39" s="8">
        <f ca="1">IF(ISODD(DA39),MOD(MOD(SUMPRODUCT(--ISODD(INT(BB39/DD$2:DK$2)),DD39:DK39),Info!$B$32)+MOD(SUMPRODUCT(--ISODD(INT(BB39/DL$2:DS$2)),DL39:DS39),Info!$B$32)+MOD(SUMPRODUCT(--ISODD(INT(BB39/DT$2:EA$2)),DT39:EA39),Info!$B$32)+MOD(SUMPRODUCT(--ISODD(INT(BB39/EB$2:EI$2)),EB39:EI39),Info!$B$32)+MOD(SUMPRODUCT(--ISODD(INT(BB39/EJ$2:EQ$2)),EJ39:EQ39),Info!$B$32)+MOD(SUMPRODUCT(--ISODD(INT(BB39/ER$2:EY$2)),ER39:EY39),Info!$B$32)+MOD(SUMPRODUCT(--ISODD(INT(BB39/EZ$2:FA$2)),EZ39:FA39),Info!$B$32),Info!$B$32),DC38)</f>
        <v>93523411652015</v>
      </c>
      <c r="DD39" s="15">
        <f t="shared" ca="1" si="100"/>
        <v>93523411652015</v>
      </c>
      <c r="DE39" s="15">
        <f ca="1">DD39*2-IF(DD39*2&gt;=Info!$B$32,Info!$B$32,0)</f>
        <v>67731105789983</v>
      </c>
      <c r="DF39" s="15">
        <f ca="1">DE39*2-IF(DE39*2&gt;=Info!$B$32,Info!$B$32,0)</f>
        <v>16146494065919</v>
      </c>
      <c r="DG39" s="15">
        <f ca="1">DF39*2-IF(DF39*2&gt;=Info!$B$32,Info!$B$32,0)</f>
        <v>32292988131838</v>
      </c>
      <c r="DH39" s="15">
        <f ca="1">DG39*2-IF(DG39*2&gt;=Info!$B$32,Info!$B$32,0)</f>
        <v>64585976263676</v>
      </c>
      <c r="DI39" s="15">
        <f ca="1">DH39*2-IF(DH39*2&gt;=Info!$B$32,Info!$B$32,0)</f>
        <v>9856235013305</v>
      </c>
      <c r="DJ39" s="15">
        <f ca="1">DI39*2-IF(DI39*2&gt;=Info!$B$32,Info!$B$32,0)</f>
        <v>19712470026610</v>
      </c>
      <c r="DK39" s="15">
        <f ca="1">DJ39*2-IF(DJ39*2&gt;=Info!$B$32,Info!$B$32,0)</f>
        <v>39424940053220</v>
      </c>
      <c r="DL39" s="15">
        <f ca="1">DK39*2-IF(DK39*2&gt;=Info!$B$32,Info!$B$32,0)</f>
        <v>78849880106440</v>
      </c>
      <c r="DM39" s="15">
        <f ca="1">DL39*2-IF(DL39*2&gt;=Info!$B$32,Info!$B$32,0)</f>
        <v>38384042698833</v>
      </c>
      <c r="DN39" s="15">
        <f ca="1">DM39*2-IF(DM39*2&gt;=Info!$B$32,Info!$B$32,0)</f>
        <v>76768085397666</v>
      </c>
      <c r="DO39" s="15">
        <f ca="1">DN39*2-IF(DN39*2&gt;=Info!$B$32,Info!$B$32,0)</f>
        <v>34220453281285</v>
      </c>
      <c r="DP39" s="15">
        <f ca="1">DO39*2-IF(DO39*2&gt;=Info!$B$32,Info!$B$32,0)</f>
        <v>68440906562570</v>
      </c>
      <c r="DQ39" s="15">
        <f ca="1">DP39*2-IF(DP39*2&gt;=Info!$B$32,Info!$B$32,0)</f>
        <v>17566095611093</v>
      </c>
      <c r="DR39" s="15">
        <f ca="1">DQ39*2-IF(DQ39*2&gt;=Info!$B$32,Info!$B$32,0)</f>
        <v>35132191222186</v>
      </c>
      <c r="DS39" s="15">
        <f ca="1">DR39*2-IF(DR39*2&gt;=Info!$B$32,Info!$B$32,0)</f>
        <v>70264382444372</v>
      </c>
      <c r="DT39" s="15">
        <f ca="1">DS39*2-IF(DS39*2&gt;=Info!$B$32,Info!$B$32,0)</f>
        <v>21213047374697</v>
      </c>
      <c r="DU39" s="15">
        <f ca="1">DT39*2-IF(DT39*2&gt;=Info!$B$32,Info!$B$32,0)</f>
        <v>42426094749394</v>
      </c>
      <c r="DV39" s="15">
        <f ca="1">DU39*2-IF(DU39*2&gt;=Info!$B$32,Info!$B$32,0)</f>
        <v>84852189498788</v>
      </c>
      <c r="DW39" s="15">
        <f ca="1">DV39*2-IF(DV39*2&gt;=Info!$B$32,Info!$B$32,0)</f>
        <v>50388661483529</v>
      </c>
      <c r="DX39" s="15">
        <f ca="1">DW39*2-IF(DW39*2&gt;=Info!$B$32,Info!$B$32,0)</f>
        <v>100777322967058</v>
      </c>
      <c r="DY39" s="15">
        <f ca="1">DX39*2-IF(DX39*2&gt;=Info!$B$32,Info!$B$32,0)</f>
        <v>82238928420069</v>
      </c>
      <c r="DZ39" s="15">
        <f ca="1">DY39*2-IF(DY39*2&gt;=Info!$B$32,Info!$B$32,0)</f>
        <v>45162139326091</v>
      </c>
      <c r="EA39" s="15">
        <f ca="1">DZ39*2-IF(DZ39*2&gt;=Info!$B$32,Info!$B$32,0)</f>
        <v>90324278652182</v>
      </c>
      <c r="EB39" s="15">
        <f ca="1">EA39*2-IF(EA39*2&gt;=Info!$B$32,Info!$B$32,0)</f>
        <v>61332839790317</v>
      </c>
      <c r="EC39" s="15">
        <f ca="1">EB39*2-IF(EB39*2&gt;=Info!$B$32,Info!$B$32,0)</f>
        <v>3349962066587</v>
      </c>
      <c r="ED39" s="15">
        <f ca="1">EC39*2-IF(EC39*2&gt;=Info!$B$32,Info!$B$32,0)</f>
        <v>6699924133174</v>
      </c>
      <c r="EE39" s="15">
        <f ca="1">ED39*2-IF(ED39*2&gt;=Info!$B$32,Info!$B$32,0)</f>
        <v>13399848266348</v>
      </c>
      <c r="EF39" s="15">
        <f ca="1">EE39*2-IF(EE39*2&gt;=Info!$B$32,Info!$B$32,0)</f>
        <v>26799696532696</v>
      </c>
      <c r="EG39" s="15">
        <f ca="1">EF39*2-IF(EF39*2&gt;=Info!$B$32,Info!$B$32,0)</f>
        <v>53599393065392</v>
      </c>
      <c r="EH39" s="15">
        <f ca="1">EG39*2-IF(EG39*2&gt;=Info!$B$32,Info!$B$32,0)</f>
        <v>107198786130784</v>
      </c>
      <c r="EI39" s="15">
        <f ca="1">EH39*2-IF(EH39*2&gt;=Info!$B$32,Info!$B$32,0)</f>
        <v>95081854747521</v>
      </c>
      <c r="EJ39" s="15">
        <f ca="1">EI39*2-IF(EI39*2&gt;=Info!$B$32,Info!$B$32,0)</f>
        <v>70847991980995</v>
      </c>
      <c r="EK39" s="15">
        <f ca="1">EJ39*2-IF(EJ39*2&gt;=Info!$B$32,Info!$B$32,0)</f>
        <v>22380266447943</v>
      </c>
      <c r="EL39" s="15">
        <f ca="1">EK39*2-IF(EK39*2&gt;=Info!$B$32,Info!$B$32,0)</f>
        <v>44760532895886</v>
      </c>
      <c r="EM39" s="15">
        <f ca="1">EL39*2-IF(EL39*2&gt;=Info!$B$32,Info!$B$32,0)</f>
        <v>89521065791772</v>
      </c>
      <c r="EN39" s="15">
        <f ca="1">EM39*2-IF(EM39*2&gt;=Info!$B$32,Info!$B$32,0)</f>
        <v>59726414069497</v>
      </c>
      <c r="EO39" s="15">
        <f ca="1">EN39*2-IF(EN39*2&gt;=Info!$B$32,Info!$B$32,0)</f>
        <v>137110624947</v>
      </c>
      <c r="EP39" s="15">
        <f ca="1">EO39*2-IF(EO39*2&gt;=Info!$B$32,Info!$B$32,0)</f>
        <v>274221249894</v>
      </c>
      <c r="EQ39" s="15">
        <f ca="1">EP39*2-IF(EP39*2&gt;=Info!$B$32,Info!$B$32,0)</f>
        <v>548442499788</v>
      </c>
      <c r="ER39" s="15">
        <f ca="1">EQ39*2-IF(EQ39*2&gt;=Info!$B$32,Info!$B$32,0)</f>
        <v>1096884999576</v>
      </c>
      <c r="ES39" s="15">
        <f ca="1">ER39*2-IF(ER39*2&gt;=Info!$B$32,Info!$B$32,0)</f>
        <v>2193769999152</v>
      </c>
      <c r="ET39" s="15">
        <f ca="1">ES39*2-IF(ES39*2&gt;=Info!$B$32,Info!$B$32,0)</f>
        <v>4387539998304</v>
      </c>
      <c r="EU39" s="15">
        <f ca="1">ET39*2-IF(ET39*2&gt;=Info!$B$32,Info!$B$32,0)</f>
        <v>8775079996608</v>
      </c>
      <c r="EV39" s="15">
        <f ca="1">EU39*2-IF(EU39*2&gt;=Info!$B$32,Info!$B$32,0)</f>
        <v>17550159993216</v>
      </c>
      <c r="EW39" s="15">
        <f ca="1">EV39*2-IF(EV39*2&gt;=Info!$B$32,Info!$B$32,0)</f>
        <v>35100319986432</v>
      </c>
      <c r="EX39" s="15">
        <f ca="1">EW39*2-IF(EW39*2&gt;=Info!$B$32,Info!$B$32,0)</f>
        <v>70200639972864</v>
      </c>
      <c r="EY39" s="15">
        <f ca="1">EX39*2-IF(EX39*2&gt;=Info!$B$32,Info!$B$32,0)</f>
        <v>21085562431681</v>
      </c>
      <c r="EZ39" s="15">
        <f ca="1">EY39*2-IF(EY39*2&gt;=Info!$B$32,Info!$B$32,0)</f>
        <v>42171124863362</v>
      </c>
      <c r="FA39" s="15">
        <f ca="1">EZ39*2-IF(EZ39*2&gt;=Info!$B$32,Info!$B$32,0)</f>
        <v>84342249726724</v>
      </c>
    </row>
    <row r="40" spans="1:157">
      <c r="A40" s="8">
        <v>37</v>
      </c>
      <c r="B40" s="8">
        <f t="shared" si="101"/>
        <v>137438953472</v>
      </c>
      <c r="C40" s="8">
        <f ca="1">MOD(MOD(SUMPRODUCT(--ISODD(INT(C39/D$2:K$2)),D40:K40),Info!$B$32)+MOD(SUMPRODUCT(--ISODD(INT(C39/L$2:S$2)),L40:S40),Info!$B$32)+MOD(SUMPRODUCT(--ISODD(INT(C39/T$2:AA$2)),T40:AA40),Info!$B$32)+MOD(SUMPRODUCT(--ISODD(INT(C39/AB$2:AI$2)),AB40:AI40),Info!$B$32)+MOD(SUMPRODUCT(--ISODD(INT(C39/AJ$2:AQ$2)),AJ40:AQ40),Info!$B$32)+MOD(SUMPRODUCT(--ISODD(INT(C39/AR$2:AY$2)),AR40:AY40),Info!$B$32)+MOD(SUMPRODUCT(--ISODD(INT(C39/AZ$2:BA$2)),AZ40:BA40),Info!$B$32),Info!$B$32)</f>
        <v>99070773125338</v>
      </c>
      <c r="D40" s="15">
        <f t="shared" ca="1" si="102"/>
        <v>88061145104503</v>
      </c>
      <c r="E40" s="15">
        <f ca="1">D40*2-IF(D40*2&gt;=Info!$B$32,Info!$B$32,0)</f>
        <v>56806572694959</v>
      </c>
      <c r="F40" s="15">
        <f ca="1">E40*2-IF(E40*2&gt;=Info!$B$32,Info!$B$32,0)</f>
        <v>113613145389918</v>
      </c>
      <c r="G40" s="15">
        <f ca="1">F40*2-IF(F40*2&gt;=Info!$B$32,Info!$B$32,0)</f>
        <v>107910573265789</v>
      </c>
      <c r="H40" s="15">
        <f ca="1">G40*2-IF(G40*2&gt;=Info!$B$32,Info!$B$32,0)</f>
        <v>96505429017531</v>
      </c>
      <c r="I40" s="15">
        <f ca="1">H40*2-IF(H40*2&gt;=Info!$B$32,Info!$B$32,0)</f>
        <v>73695140521015</v>
      </c>
      <c r="J40" s="15">
        <f ca="1">I40*2-IF(I40*2&gt;=Info!$B$32,Info!$B$32,0)</f>
        <v>28074563527983</v>
      </c>
      <c r="K40" s="15">
        <f ca="1">J40*2-IF(J40*2&gt;=Info!$B$32,Info!$B$32,0)</f>
        <v>56149127055966</v>
      </c>
      <c r="L40" s="15">
        <f ca="1">K40*2-IF(K40*2&gt;=Info!$B$32,Info!$B$32,0)</f>
        <v>112298254111932</v>
      </c>
      <c r="M40" s="15">
        <f ca="1">L40*2-IF(L40*2&gt;=Info!$B$32,Info!$B$32,0)</f>
        <v>105280790709817</v>
      </c>
      <c r="N40" s="15">
        <f ca="1">M40*2-IF(M40*2&gt;=Info!$B$32,Info!$B$32,0)</f>
        <v>91245863905587</v>
      </c>
      <c r="O40" s="15">
        <f ca="1">N40*2-IF(N40*2&gt;=Info!$B$32,Info!$B$32,0)</f>
        <v>63176010297127</v>
      </c>
      <c r="P40" s="15">
        <f ca="1">O40*2-IF(O40*2&gt;=Info!$B$32,Info!$B$32,0)</f>
        <v>7036303080207</v>
      </c>
      <c r="Q40" s="15">
        <f ca="1">P40*2-IF(P40*2&gt;=Info!$B$32,Info!$B$32,0)</f>
        <v>14072606160414</v>
      </c>
      <c r="R40" s="15">
        <f ca="1">Q40*2-IF(Q40*2&gt;=Info!$B$32,Info!$B$32,0)</f>
        <v>28145212320828</v>
      </c>
      <c r="S40" s="15">
        <f ca="1">R40*2-IF(R40*2&gt;=Info!$B$32,Info!$B$32,0)</f>
        <v>56290424641656</v>
      </c>
      <c r="T40" s="15">
        <f ca="1">S40*2-IF(S40*2&gt;=Info!$B$32,Info!$B$32,0)</f>
        <v>112580849283312</v>
      </c>
      <c r="U40" s="15">
        <f ca="1">T40*2-IF(T40*2&gt;=Info!$B$32,Info!$B$32,0)</f>
        <v>105845981052577</v>
      </c>
      <c r="V40" s="15">
        <f ca="1">U40*2-IF(U40*2&gt;=Info!$B$32,Info!$B$32,0)</f>
        <v>92376244591107</v>
      </c>
      <c r="W40" s="15">
        <f ca="1">V40*2-IF(V40*2&gt;=Info!$B$32,Info!$B$32,0)</f>
        <v>65436771668167</v>
      </c>
      <c r="X40" s="15">
        <f ca="1">W40*2-IF(W40*2&gt;=Info!$B$32,Info!$B$32,0)</f>
        <v>11557825822287</v>
      </c>
      <c r="Y40" s="15">
        <f ca="1">X40*2-IF(X40*2&gt;=Info!$B$32,Info!$B$32,0)</f>
        <v>23115651644574</v>
      </c>
      <c r="Z40" s="15">
        <f ca="1">Y40*2-IF(Y40*2&gt;=Info!$B$32,Info!$B$32,0)</f>
        <v>46231303289148</v>
      </c>
      <c r="AA40" s="15">
        <f ca="1">Z40*2-IF(Z40*2&gt;=Info!$B$32,Info!$B$32,0)</f>
        <v>92462606578296</v>
      </c>
      <c r="AB40" s="15">
        <f ca="1">AA40*2-IF(AA40*2&gt;=Info!$B$32,Info!$B$32,0)</f>
        <v>65609495642545</v>
      </c>
      <c r="AC40" s="15">
        <f ca="1">AB40*2-IF(AB40*2&gt;=Info!$B$32,Info!$B$32,0)</f>
        <v>11903273771043</v>
      </c>
      <c r="AD40" s="15">
        <f ca="1">AC40*2-IF(AC40*2&gt;=Info!$B$32,Info!$B$32,0)</f>
        <v>23806547542086</v>
      </c>
      <c r="AE40" s="15">
        <f ca="1">AD40*2-IF(AD40*2&gt;=Info!$B$32,Info!$B$32,0)</f>
        <v>47613095084172</v>
      </c>
      <c r="AF40" s="15">
        <f ca="1">AE40*2-IF(AE40*2&gt;=Info!$B$32,Info!$B$32,0)</f>
        <v>95226190168344</v>
      </c>
      <c r="AG40" s="15">
        <f ca="1">AF40*2-IF(AF40*2&gt;=Info!$B$32,Info!$B$32,0)</f>
        <v>71136662822641</v>
      </c>
      <c r="AH40" s="15">
        <f ca="1">AG40*2-IF(AG40*2&gt;=Info!$B$32,Info!$B$32,0)</f>
        <v>22957608131235</v>
      </c>
      <c r="AI40" s="15">
        <f ca="1">AH40*2-IF(AH40*2&gt;=Info!$B$32,Info!$B$32,0)</f>
        <v>45915216262470</v>
      </c>
      <c r="AJ40" s="15">
        <f ca="1">AI40*2-IF(AI40*2&gt;=Info!$B$32,Info!$B$32,0)</f>
        <v>91830432524940</v>
      </c>
      <c r="AK40" s="15">
        <f ca="1">AJ40*2-IF(AJ40*2&gt;=Info!$B$32,Info!$B$32,0)</f>
        <v>64345147535833</v>
      </c>
      <c r="AL40" s="15">
        <f ca="1">AK40*2-IF(AK40*2&gt;=Info!$B$32,Info!$B$32,0)</f>
        <v>9374577557619</v>
      </c>
      <c r="AM40" s="15">
        <f ca="1">AL40*2-IF(AL40*2&gt;=Info!$B$32,Info!$B$32,0)</f>
        <v>18749155115238</v>
      </c>
      <c r="AN40" s="15">
        <f ca="1">AM40*2-IF(AM40*2&gt;=Info!$B$32,Info!$B$32,0)</f>
        <v>37498310230476</v>
      </c>
      <c r="AO40" s="15">
        <f ca="1">AN40*2-IF(AN40*2&gt;=Info!$B$32,Info!$B$32,0)</f>
        <v>74996620460952</v>
      </c>
      <c r="AP40" s="15">
        <f ca="1">AO40*2-IF(AO40*2&gt;=Info!$B$32,Info!$B$32,0)</f>
        <v>30677523407857</v>
      </c>
      <c r="AQ40" s="15">
        <f ca="1">AP40*2-IF(AP40*2&gt;=Info!$B$32,Info!$B$32,0)</f>
        <v>61355046815714</v>
      </c>
      <c r="AR40" s="15">
        <f ca="1">AQ40*2-IF(AQ40*2&gt;=Info!$B$32,Info!$B$32,0)</f>
        <v>3394376117381</v>
      </c>
      <c r="AS40" s="15">
        <f ca="1">AR40*2-IF(AR40*2&gt;=Info!$B$32,Info!$B$32,0)</f>
        <v>6788752234762</v>
      </c>
      <c r="AT40" s="15">
        <f ca="1">AS40*2-IF(AS40*2&gt;=Info!$B$32,Info!$B$32,0)</f>
        <v>13577504469524</v>
      </c>
      <c r="AU40" s="15">
        <f ca="1">AT40*2-IF(AT40*2&gt;=Info!$B$32,Info!$B$32,0)</f>
        <v>27155008939048</v>
      </c>
      <c r="AV40" s="15">
        <f ca="1">AU40*2-IF(AU40*2&gt;=Info!$B$32,Info!$B$32,0)</f>
        <v>54310017878096</v>
      </c>
      <c r="AW40" s="15">
        <f ca="1">AV40*2-IF(AV40*2&gt;=Info!$B$32,Info!$B$32,0)</f>
        <v>108620035756192</v>
      </c>
      <c r="AX40" s="15">
        <f ca="1">AW40*2-IF(AW40*2&gt;=Info!$B$32,Info!$B$32,0)</f>
        <v>97924353998337</v>
      </c>
      <c r="AY40" s="15">
        <f ca="1">AX40*2-IF(AX40*2&gt;=Info!$B$32,Info!$B$32,0)</f>
        <v>76532990482627</v>
      </c>
      <c r="AZ40" s="15">
        <f ca="1">AY40*2-IF(AY40*2&gt;=Info!$B$32,Info!$B$32,0)</f>
        <v>33750263451207</v>
      </c>
      <c r="BA40" s="15">
        <f ca="1">AZ40*2-IF(AZ40*2&gt;=Info!$B$32,Info!$B$32,0)</f>
        <v>67500526902414</v>
      </c>
      <c r="BB40" s="8">
        <f ca="1">MOD(MOD(SUMPRODUCT(--ISODD(INT(BB39/BC$2:BJ$2)),BC40:BJ40),Info!$B$32)+MOD(SUMPRODUCT(--ISODD(INT(BB39/BK$2:BR$2)),BK40:BR40),Info!$B$32)+MOD(SUMPRODUCT(--ISODD(INT(BB39/BS$2:BZ$2)),BS40:BZ40),Info!$B$32)+MOD(SUMPRODUCT(--ISODD(INT(BB39/CA$2:CH$2)),CA40:CH40),Info!$B$32)+MOD(SUMPRODUCT(--ISODD(INT(BB39/CI$2:CP$2)),CI40:CP40),Info!$B$32)+MOD(SUMPRODUCT(--ISODD(INT(BB39/CQ$2:CX$2)),CQ40:CX40),Info!$B$32)+MOD(SUMPRODUCT(--ISODD(INT(BB39/CY$2:CZ$2)),CY40:CZ40),Info!$B$32),Info!$B$32)</f>
        <v>105298963756043</v>
      </c>
      <c r="BC40" s="15">
        <f t="shared" ca="1" si="103"/>
        <v>88061145104502</v>
      </c>
      <c r="BD40" s="15">
        <f ca="1">BC40*2-IF(BC40*2&gt;=Info!$B$32,Info!$B$32,0)</f>
        <v>56806572694957</v>
      </c>
      <c r="BE40" s="15">
        <f ca="1">BD40*2-IF(BD40*2&gt;=Info!$B$32,Info!$B$32,0)</f>
        <v>113613145389914</v>
      </c>
      <c r="BF40" s="15">
        <f ca="1">BE40*2-IF(BE40*2&gt;=Info!$B$32,Info!$B$32,0)</f>
        <v>107910573265781</v>
      </c>
      <c r="BG40" s="15">
        <f ca="1">BF40*2-IF(BF40*2&gt;=Info!$B$32,Info!$B$32,0)</f>
        <v>96505429017515</v>
      </c>
      <c r="BH40" s="15">
        <f ca="1">BG40*2-IF(BG40*2&gt;=Info!$B$32,Info!$B$32,0)</f>
        <v>73695140520983</v>
      </c>
      <c r="BI40" s="15">
        <f ca="1">BH40*2-IF(BH40*2&gt;=Info!$B$32,Info!$B$32,0)</f>
        <v>28074563527919</v>
      </c>
      <c r="BJ40" s="15">
        <f ca="1">BI40*2-IF(BI40*2&gt;=Info!$B$32,Info!$B$32,0)</f>
        <v>56149127055838</v>
      </c>
      <c r="BK40" s="15">
        <f ca="1">BJ40*2-IF(BJ40*2&gt;=Info!$B$32,Info!$B$32,0)</f>
        <v>112298254111676</v>
      </c>
      <c r="BL40" s="15">
        <f ca="1">BK40*2-IF(BK40*2&gt;=Info!$B$32,Info!$B$32,0)</f>
        <v>105280790709305</v>
      </c>
      <c r="BM40" s="15">
        <f ca="1">BL40*2-IF(BL40*2&gt;=Info!$B$32,Info!$B$32,0)</f>
        <v>91245863904563</v>
      </c>
      <c r="BN40" s="15">
        <f ca="1">BM40*2-IF(BM40*2&gt;=Info!$B$32,Info!$B$32,0)</f>
        <v>63176010295079</v>
      </c>
      <c r="BO40" s="15">
        <f ca="1">BN40*2-IF(BN40*2&gt;=Info!$B$32,Info!$B$32,0)</f>
        <v>7036303076111</v>
      </c>
      <c r="BP40" s="15">
        <f ca="1">BO40*2-IF(BO40*2&gt;=Info!$B$32,Info!$B$32,0)</f>
        <v>14072606152222</v>
      </c>
      <c r="BQ40" s="15">
        <f ca="1">BP40*2-IF(BP40*2&gt;=Info!$B$32,Info!$B$32,0)</f>
        <v>28145212304444</v>
      </c>
      <c r="BR40" s="15">
        <f ca="1">BQ40*2-IF(BQ40*2&gt;=Info!$B$32,Info!$B$32,0)</f>
        <v>56290424608888</v>
      </c>
      <c r="BS40" s="15">
        <f ca="1">BR40*2-IF(BR40*2&gt;=Info!$B$32,Info!$B$32,0)</f>
        <v>112580849217776</v>
      </c>
      <c r="BT40" s="15">
        <f ca="1">BS40*2-IF(BS40*2&gt;=Info!$B$32,Info!$B$32,0)</f>
        <v>105845980921505</v>
      </c>
      <c r="BU40" s="15">
        <f ca="1">BT40*2-IF(BT40*2&gt;=Info!$B$32,Info!$B$32,0)</f>
        <v>92376244328963</v>
      </c>
      <c r="BV40" s="15">
        <f ca="1">BU40*2-IF(BU40*2&gt;=Info!$B$32,Info!$B$32,0)</f>
        <v>65436771143879</v>
      </c>
      <c r="BW40" s="15">
        <f ca="1">BV40*2-IF(BV40*2&gt;=Info!$B$32,Info!$B$32,0)</f>
        <v>11557824773711</v>
      </c>
      <c r="BX40" s="15">
        <f ca="1">BW40*2-IF(BW40*2&gt;=Info!$B$32,Info!$B$32,0)</f>
        <v>23115649547422</v>
      </c>
      <c r="BY40" s="15">
        <f ca="1">BX40*2-IF(BX40*2&gt;=Info!$B$32,Info!$B$32,0)</f>
        <v>46231299094844</v>
      </c>
      <c r="BZ40" s="15">
        <f ca="1">BY40*2-IF(BY40*2&gt;=Info!$B$32,Info!$B$32,0)</f>
        <v>92462598189688</v>
      </c>
      <c r="CA40" s="15">
        <f ca="1">BZ40*2-IF(BZ40*2&gt;=Info!$B$32,Info!$B$32,0)</f>
        <v>65609478865329</v>
      </c>
      <c r="CB40" s="15">
        <f ca="1">CA40*2-IF(CA40*2&gt;=Info!$B$32,Info!$B$32,0)</f>
        <v>11903240216611</v>
      </c>
      <c r="CC40" s="15">
        <f ca="1">CB40*2-IF(CB40*2&gt;=Info!$B$32,Info!$B$32,0)</f>
        <v>23806480433222</v>
      </c>
      <c r="CD40" s="15">
        <f ca="1">CC40*2-IF(CC40*2&gt;=Info!$B$32,Info!$B$32,0)</f>
        <v>47612960866444</v>
      </c>
      <c r="CE40" s="15">
        <f ca="1">CD40*2-IF(CD40*2&gt;=Info!$B$32,Info!$B$32,0)</f>
        <v>95225921732888</v>
      </c>
      <c r="CF40" s="15">
        <f ca="1">CE40*2-IF(CE40*2&gt;=Info!$B$32,Info!$B$32,0)</f>
        <v>71136125951729</v>
      </c>
      <c r="CG40" s="15">
        <f ca="1">CF40*2-IF(CF40*2&gt;=Info!$B$32,Info!$B$32,0)</f>
        <v>22956534389411</v>
      </c>
      <c r="CH40" s="15">
        <f ca="1">CG40*2-IF(CG40*2&gt;=Info!$B$32,Info!$B$32,0)</f>
        <v>45913068778822</v>
      </c>
      <c r="CI40" s="15">
        <f ca="1">CH40*2-IF(CH40*2&gt;=Info!$B$32,Info!$B$32,0)</f>
        <v>91826137557644</v>
      </c>
      <c r="CJ40" s="15">
        <f ca="1">CI40*2-IF(CI40*2&gt;=Info!$B$32,Info!$B$32,0)</f>
        <v>64336557601241</v>
      </c>
      <c r="CK40" s="15">
        <f ca="1">CJ40*2-IF(CJ40*2&gt;=Info!$B$32,Info!$B$32,0)</f>
        <v>9357397688435</v>
      </c>
      <c r="CL40" s="15">
        <f ca="1">CK40*2-IF(CK40*2&gt;=Info!$B$32,Info!$B$32,0)</f>
        <v>18714795376870</v>
      </c>
      <c r="CM40" s="15">
        <f ca="1">CL40*2-IF(CL40*2&gt;=Info!$B$32,Info!$B$32,0)</f>
        <v>37429590753740</v>
      </c>
      <c r="CN40" s="15">
        <f ca="1">CM40*2-IF(CM40*2&gt;=Info!$B$32,Info!$B$32,0)</f>
        <v>74859181507480</v>
      </c>
      <c r="CO40" s="15">
        <f ca="1">CN40*2-IF(CN40*2&gt;=Info!$B$32,Info!$B$32,0)</f>
        <v>30402645500913</v>
      </c>
      <c r="CP40" s="15">
        <f ca="1">CO40*2-IF(CO40*2&gt;=Info!$B$32,Info!$B$32,0)</f>
        <v>60805291001826</v>
      </c>
      <c r="CQ40" s="15">
        <f ca="1">CP40*2-IF(CP40*2&gt;=Info!$B$32,Info!$B$32,0)</f>
        <v>2294864489605</v>
      </c>
      <c r="CR40" s="15">
        <f ca="1">CQ40*2-IF(CQ40*2&gt;=Info!$B$32,Info!$B$32,0)</f>
        <v>4589728979210</v>
      </c>
      <c r="CS40" s="15">
        <f ca="1">CR40*2-IF(CR40*2&gt;=Info!$B$32,Info!$B$32,0)</f>
        <v>9179457958420</v>
      </c>
      <c r="CT40" s="15">
        <f ca="1">CS40*2-IF(CS40*2&gt;=Info!$B$32,Info!$B$32,0)</f>
        <v>18358915916840</v>
      </c>
      <c r="CU40" s="15">
        <f ca="1">CT40*2-IF(CT40*2&gt;=Info!$B$32,Info!$B$32,0)</f>
        <v>36717831833680</v>
      </c>
      <c r="CV40" s="15">
        <f ca="1">CU40*2-IF(CU40*2&gt;=Info!$B$32,Info!$B$32,0)</f>
        <v>73435663667360</v>
      </c>
      <c r="CW40" s="15">
        <f ca="1">CV40*2-IF(CV40*2&gt;=Info!$B$32,Info!$B$32,0)</f>
        <v>27555609820673</v>
      </c>
      <c r="CX40" s="15">
        <f ca="1">CW40*2-IF(CW40*2&gt;=Info!$B$32,Info!$B$32,0)</f>
        <v>55111219641346</v>
      </c>
      <c r="CY40" s="15">
        <f ca="1">CX40*2-IF(CX40*2&gt;=Info!$B$32,Info!$B$32,0)</f>
        <v>110222439282692</v>
      </c>
      <c r="CZ40" s="15">
        <f ca="1">CY40*2-IF(CY40*2&gt;=Info!$B$32,Info!$B$32,0)</f>
        <v>101129161051337</v>
      </c>
      <c r="DA40" s="8">
        <f t="shared" si="104"/>
        <v>740</v>
      </c>
      <c r="DB40" s="8">
        <f ca="1">IF(ISODD(DA40),MOD(DB39+MOD(SUMPRODUCT(--ISODD(INT(C40/DD$2:DK$2)),DD40:DK40),Info!$B$32)+MOD(SUMPRODUCT(--ISODD(INT(C40/DL$2:DS$2)),DL40:DS40),Info!$B$32)+MOD(SUMPRODUCT(--ISODD(INT(C40/DT$2:EA$2)),DT40:EA40),Info!$B$32)+MOD(SUMPRODUCT(--ISODD(INT(C40/EB$2:EI$2)),EB40:EI40),Info!$B$32)+MOD(SUMPRODUCT(--ISODD(INT(C40/EJ$2:EQ$2)),EJ40:EQ40),Info!$B$32)+MOD(SUMPRODUCT(--ISODD(INT(C40/ER$2:EY$2)),ER40:EY40),Info!$B$32)+MOD(SUMPRODUCT(--ISODD(INT(C40/EZ$2:FA$2)),EZ40:FA40),Info!$B$32),Info!$B$32),DB39)</f>
        <v>66594985089080</v>
      </c>
      <c r="DC40" s="8">
        <f ca="1">IF(ISODD(DA40),MOD(MOD(SUMPRODUCT(--ISODD(INT(BB40/DD$2:DK$2)),DD40:DK40),Info!$B$32)+MOD(SUMPRODUCT(--ISODD(INT(BB40/DL$2:DS$2)),DL40:DS40),Info!$B$32)+MOD(SUMPRODUCT(--ISODD(INT(BB40/DT$2:EA$2)),DT40:EA40),Info!$B$32)+MOD(SUMPRODUCT(--ISODD(INT(BB40/EB$2:EI$2)),EB40:EI40),Info!$B$32)+MOD(SUMPRODUCT(--ISODD(INT(BB40/EJ$2:EQ$2)),EJ40:EQ40),Info!$B$32)+MOD(SUMPRODUCT(--ISODD(INT(BB40/ER$2:EY$2)),ER40:EY40),Info!$B$32)+MOD(SUMPRODUCT(--ISODD(INT(BB40/EZ$2:FA$2)),EZ40:FA40),Info!$B$32),Info!$B$32),DC39)</f>
        <v>93523411652015</v>
      </c>
      <c r="DD40" s="15">
        <f t="shared" ca="1" si="100"/>
        <v>93523411652015</v>
      </c>
      <c r="DE40" s="15">
        <f ca="1">DD40*2-IF(DD40*2&gt;=Info!$B$32,Info!$B$32,0)</f>
        <v>67731105789983</v>
      </c>
      <c r="DF40" s="15">
        <f ca="1">DE40*2-IF(DE40*2&gt;=Info!$B$32,Info!$B$32,0)</f>
        <v>16146494065919</v>
      </c>
      <c r="DG40" s="15">
        <f ca="1">DF40*2-IF(DF40*2&gt;=Info!$B$32,Info!$B$32,0)</f>
        <v>32292988131838</v>
      </c>
      <c r="DH40" s="15">
        <f ca="1">DG40*2-IF(DG40*2&gt;=Info!$B$32,Info!$B$32,0)</f>
        <v>64585976263676</v>
      </c>
      <c r="DI40" s="15">
        <f ca="1">DH40*2-IF(DH40*2&gt;=Info!$B$32,Info!$B$32,0)</f>
        <v>9856235013305</v>
      </c>
      <c r="DJ40" s="15">
        <f ca="1">DI40*2-IF(DI40*2&gt;=Info!$B$32,Info!$B$32,0)</f>
        <v>19712470026610</v>
      </c>
      <c r="DK40" s="15">
        <f ca="1">DJ40*2-IF(DJ40*2&gt;=Info!$B$32,Info!$B$32,0)</f>
        <v>39424940053220</v>
      </c>
      <c r="DL40" s="15">
        <f ca="1">DK40*2-IF(DK40*2&gt;=Info!$B$32,Info!$B$32,0)</f>
        <v>78849880106440</v>
      </c>
      <c r="DM40" s="15">
        <f ca="1">DL40*2-IF(DL40*2&gt;=Info!$B$32,Info!$B$32,0)</f>
        <v>38384042698833</v>
      </c>
      <c r="DN40" s="15">
        <f ca="1">DM40*2-IF(DM40*2&gt;=Info!$B$32,Info!$B$32,0)</f>
        <v>76768085397666</v>
      </c>
      <c r="DO40" s="15">
        <f ca="1">DN40*2-IF(DN40*2&gt;=Info!$B$32,Info!$B$32,0)</f>
        <v>34220453281285</v>
      </c>
      <c r="DP40" s="15">
        <f ca="1">DO40*2-IF(DO40*2&gt;=Info!$B$32,Info!$B$32,0)</f>
        <v>68440906562570</v>
      </c>
      <c r="DQ40" s="15">
        <f ca="1">DP40*2-IF(DP40*2&gt;=Info!$B$32,Info!$B$32,0)</f>
        <v>17566095611093</v>
      </c>
      <c r="DR40" s="15">
        <f ca="1">DQ40*2-IF(DQ40*2&gt;=Info!$B$32,Info!$B$32,0)</f>
        <v>35132191222186</v>
      </c>
      <c r="DS40" s="15">
        <f ca="1">DR40*2-IF(DR40*2&gt;=Info!$B$32,Info!$B$32,0)</f>
        <v>70264382444372</v>
      </c>
      <c r="DT40" s="15">
        <f ca="1">DS40*2-IF(DS40*2&gt;=Info!$B$32,Info!$B$32,0)</f>
        <v>21213047374697</v>
      </c>
      <c r="DU40" s="15">
        <f ca="1">DT40*2-IF(DT40*2&gt;=Info!$B$32,Info!$B$32,0)</f>
        <v>42426094749394</v>
      </c>
      <c r="DV40" s="15">
        <f ca="1">DU40*2-IF(DU40*2&gt;=Info!$B$32,Info!$B$32,0)</f>
        <v>84852189498788</v>
      </c>
      <c r="DW40" s="15">
        <f ca="1">DV40*2-IF(DV40*2&gt;=Info!$B$32,Info!$B$32,0)</f>
        <v>50388661483529</v>
      </c>
      <c r="DX40" s="15">
        <f ca="1">DW40*2-IF(DW40*2&gt;=Info!$B$32,Info!$B$32,0)</f>
        <v>100777322967058</v>
      </c>
      <c r="DY40" s="15">
        <f ca="1">DX40*2-IF(DX40*2&gt;=Info!$B$32,Info!$B$32,0)</f>
        <v>82238928420069</v>
      </c>
      <c r="DZ40" s="15">
        <f ca="1">DY40*2-IF(DY40*2&gt;=Info!$B$32,Info!$B$32,0)</f>
        <v>45162139326091</v>
      </c>
      <c r="EA40" s="15">
        <f ca="1">DZ40*2-IF(DZ40*2&gt;=Info!$B$32,Info!$B$32,0)</f>
        <v>90324278652182</v>
      </c>
      <c r="EB40" s="15">
        <f ca="1">EA40*2-IF(EA40*2&gt;=Info!$B$32,Info!$B$32,0)</f>
        <v>61332839790317</v>
      </c>
      <c r="EC40" s="15">
        <f ca="1">EB40*2-IF(EB40*2&gt;=Info!$B$32,Info!$B$32,0)</f>
        <v>3349962066587</v>
      </c>
      <c r="ED40" s="15">
        <f ca="1">EC40*2-IF(EC40*2&gt;=Info!$B$32,Info!$B$32,0)</f>
        <v>6699924133174</v>
      </c>
      <c r="EE40" s="15">
        <f ca="1">ED40*2-IF(ED40*2&gt;=Info!$B$32,Info!$B$32,0)</f>
        <v>13399848266348</v>
      </c>
      <c r="EF40" s="15">
        <f ca="1">EE40*2-IF(EE40*2&gt;=Info!$B$32,Info!$B$32,0)</f>
        <v>26799696532696</v>
      </c>
      <c r="EG40" s="15">
        <f ca="1">EF40*2-IF(EF40*2&gt;=Info!$B$32,Info!$B$32,0)</f>
        <v>53599393065392</v>
      </c>
      <c r="EH40" s="15">
        <f ca="1">EG40*2-IF(EG40*2&gt;=Info!$B$32,Info!$B$32,0)</f>
        <v>107198786130784</v>
      </c>
      <c r="EI40" s="15">
        <f ca="1">EH40*2-IF(EH40*2&gt;=Info!$B$32,Info!$B$32,0)</f>
        <v>95081854747521</v>
      </c>
      <c r="EJ40" s="15">
        <f ca="1">EI40*2-IF(EI40*2&gt;=Info!$B$32,Info!$B$32,0)</f>
        <v>70847991980995</v>
      </c>
      <c r="EK40" s="15">
        <f ca="1">EJ40*2-IF(EJ40*2&gt;=Info!$B$32,Info!$B$32,0)</f>
        <v>22380266447943</v>
      </c>
      <c r="EL40" s="15">
        <f ca="1">EK40*2-IF(EK40*2&gt;=Info!$B$32,Info!$B$32,0)</f>
        <v>44760532895886</v>
      </c>
      <c r="EM40" s="15">
        <f ca="1">EL40*2-IF(EL40*2&gt;=Info!$B$32,Info!$B$32,0)</f>
        <v>89521065791772</v>
      </c>
      <c r="EN40" s="15">
        <f ca="1">EM40*2-IF(EM40*2&gt;=Info!$B$32,Info!$B$32,0)</f>
        <v>59726414069497</v>
      </c>
      <c r="EO40" s="15">
        <f ca="1">EN40*2-IF(EN40*2&gt;=Info!$B$32,Info!$B$32,0)</f>
        <v>137110624947</v>
      </c>
      <c r="EP40" s="15">
        <f ca="1">EO40*2-IF(EO40*2&gt;=Info!$B$32,Info!$B$32,0)</f>
        <v>274221249894</v>
      </c>
      <c r="EQ40" s="15">
        <f ca="1">EP40*2-IF(EP40*2&gt;=Info!$B$32,Info!$B$32,0)</f>
        <v>548442499788</v>
      </c>
      <c r="ER40" s="15">
        <f ca="1">EQ40*2-IF(EQ40*2&gt;=Info!$B$32,Info!$B$32,0)</f>
        <v>1096884999576</v>
      </c>
      <c r="ES40" s="15">
        <f ca="1">ER40*2-IF(ER40*2&gt;=Info!$B$32,Info!$B$32,0)</f>
        <v>2193769999152</v>
      </c>
      <c r="ET40" s="15">
        <f ca="1">ES40*2-IF(ES40*2&gt;=Info!$B$32,Info!$B$32,0)</f>
        <v>4387539998304</v>
      </c>
      <c r="EU40" s="15">
        <f ca="1">ET40*2-IF(ET40*2&gt;=Info!$B$32,Info!$B$32,0)</f>
        <v>8775079996608</v>
      </c>
      <c r="EV40" s="15">
        <f ca="1">EU40*2-IF(EU40*2&gt;=Info!$B$32,Info!$B$32,0)</f>
        <v>17550159993216</v>
      </c>
      <c r="EW40" s="15">
        <f ca="1">EV40*2-IF(EV40*2&gt;=Info!$B$32,Info!$B$32,0)</f>
        <v>35100319986432</v>
      </c>
      <c r="EX40" s="15">
        <f ca="1">EW40*2-IF(EW40*2&gt;=Info!$B$32,Info!$B$32,0)</f>
        <v>70200639972864</v>
      </c>
      <c r="EY40" s="15">
        <f ca="1">EX40*2-IF(EX40*2&gt;=Info!$B$32,Info!$B$32,0)</f>
        <v>21085562431681</v>
      </c>
      <c r="EZ40" s="15">
        <f ca="1">EY40*2-IF(EY40*2&gt;=Info!$B$32,Info!$B$32,0)</f>
        <v>42171124863362</v>
      </c>
      <c r="FA40" s="15">
        <f ca="1">EZ40*2-IF(EZ40*2&gt;=Info!$B$32,Info!$B$32,0)</f>
        <v>84342249726724</v>
      </c>
    </row>
    <row r="41" spans="1:157">
      <c r="A41" s="8">
        <v>38</v>
      </c>
      <c r="B41" s="8">
        <f t="shared" si="101"/>
        <v>274877906944</v>
      </c>
      <c r="C41" s="8">
        <f ca="1">MOD(MOD(SUMPRODUCT(--ISODD(INT(C40/D$2:K$2)),D41:K41),Info!$B$32)+MOD(SUMPRODUCT(--ISODD(INT(C40/L$2:S$2)),L41:S41),Info!$B$32)+MOD(SUMPRODUCT(--ISODD(INT(C40/T$2:AA$2)),T41:AA41),Info!$B$32)+MOD(SUMPRODUCT(--ISODD(INT(C40/AB$2:AI$2)),AB41:AI41),Info!$B$32)+MOD(SUMPRODUCT(--ISODD(INT(C40/AJ$2:AQ$2)),AJ41:AQ41),Info!$B$32)+MOD(SUMPRODUCT(--ISODD(INT(C40/AR$2:AY$2)),AR41:AY41),Info!$B$32)+MOD(SUMPRODUCT(--ISODD(INT(C40/AZ$2:BA$2)),AZ41:BA41),Info!$B$32),Info!$B$32)</f>
        <v>9845513938597</v>
      </c>
      <c r="D41" s="15">
        <f t="shared" ca="1" si="102"/>
        <v>105298963756044</v>
      </c>
      <c r="E41" s="15">
        <f ca="1">D41*2-IF(D41*2&gt;=Info!$B$32,Info!$B$32,0)</f>
        <v>91282209998041</v>
      </c>
      <c r="F41" s="15">
        <f ca="1">E41*2-IF(E41*2&gt;=Info!$B$32,Info!$B$32,0)</f>
        <v>63248702482035</v>
      </c>
      <c r="G41" s="15">
        <f ca="1">F41*2-IF(F41*2&gt;=Info!$B$32,Info!$B$32,0)</f>
        <v>7181687450023</v>
      </c>
      <c r="H41" s="15">
        <f ca="1">G41*2-IF(G41*2&gt;=Info!$B$32,Info!$B$32,0)</f>
        <v>14363374900046</v>
      </c>
      <c r="I41" s="15">
        <f ca="1">H41*2-IF(H41*2&gt;=Info!$B$32,Info!$B$32,0)</f>
        <v>28726749800092</v>
      </c>
      <c r="J41" s="15">
        <f ca="1">I41*2-IF(I41*2&gt;=Info!$B$32,Info!$B$32,0)</f>
        <v>57453499600184</v>
      </c>
      <c r="K41" s="15">
        <f ca="1">J41*2-IF(J41*2&gt;=Info!$B$32,Info!$B$32,0)</f>
        <v>114906999200368</v>
      </c>
      <c r="L41" s="15">
        <f ca="1">K41*2-IF(K41*2&gt;=Info!$B$32,Info!$B$32,0)</f>
        <v>110498280886689</v>
      </c>
      <c r="M41" s="15">
        <f ca="1">L41*2-IF(L41*2&gt;=Info!$B$32,Info!$B$32,0)</f>
        <v>101680844259331</v>
      </c>
      <c r="N41" s="15">
        <f ca="1">M41*2-IF(M41*2&gt;=Info!$B$32,Info!$B$32,0)</f>
        <v>84045971004615</v>
      </c>
      <c r="O41" s="15">
        <f ca="1">N41*2-IF(N41*2&gt;=Info!$B$32,Info!$B$32,0)</f>
        <v>48776224495183</v>
      </c>
      <c r="P41" s="15">
        <f ca="1">O41*2-IF(O41*2&gt;=Info!$B$32,Info!$B$32,0)</f>
        <v>97552448990366</v>
      </c>
      <c r="Q41" s="15">
        <f ca="1">P41*2-IF(P41*2&gt;=Info!$B$32,Info!$B$32,0)</f>
        <v>75789180466685</v>
      </c>
      <c r="R41" s="15">
        <f ca="1">Q41*2-IF(Q41*2&gt;=Info!$B$32,Info!$B$32,0)</f>
        <v>32262643419323</v>
      </c>
      <c r="S41" s="15">
        <f ca="1">R41*2-IF(R41*2&gt;=Info!$B$32,Info!$B$32,0)</f>
        <v>64525286838646</v>
      </c>
      <c r="T41" s="15">
        <f ca="1">S41*2-IF(S41*2&gt;=Info!$B$32,Info!$B$32,0)</f>
        <v>9734856163245</v>
      </c>
      <c r="U41" s="15">
        <f ca="1">T41*2-IF(T41*2&gt;=Info!$B$32,Info!$B$32,0)</f>
        <v>19469712326490</v>
      </c>
      <c r="V41" s="15">
        <f ca="1">U41*2-IF(U41*2&gt;=Info!$B$32,Info!$B$32,0)</f>
        <v>38939424652980</v>
      </c>
      <c r="W41" s="15">
        <f ca="1">V41*2-IF(V41*2&gt;=Info!$B$32,Info!$B$32,0)</f>
        <v>77878849305960</v>
      </c>
      <c r="X41" s="15">
        <f ca="1">W41*2-IF(W41*2&gt;=Info!$B$32,Info!$B$32,0)</f>
        <v>36441981097873</v>
      </c>
      <c r="Y41" s="15">
        <f ca="1">X41*2-IF(X41*2&gt;=Info!$B$32,Info!$B$32,0)</f>
        <v>72883962195746</v>
      </c>
      <c r="Z41" s="15">
        <f ca="1">Y41*2-IF(Y41*2&gt;=Info!$B$32,Info!$B$32,0)</f>
        <v>26452206877445</v>
      </c>
      <c r="AA41" s="15">
        <f ca="1">Z41*2-IF(Z41*2&gt;=Info!$B$32,Info!$B$32,0)</f>
        <v>52904413754890</v>
      </c>
      <c r="AB41" s="15">
        <f ca="1">AA41*2-IF(AA41*2&gt;=Info!$B$32,Info!$B$32,0)</f>
        <v>105808827509780</v>
      </c>
      <c r="AC41" s="15">
        <f ca="1">AB41*2-IF(AB41*2&gt;=Info!$B$32,Info!$B$32,0)</f>
        <v>92301937505513</v>
      </c>
      <c r="AD41" s="15">
        <f ca="1">AC41*2-IF(AC41*2&gt;=Info!$B$32,Info!$B$32,0)</f>
        <v>65288157496979</v>
      </c>
      <c r="AE41" s="15">
        <f ca="1">AD41*2-IF(AD41*2&gt;=Info!$B$32,Info!$B$32,0)</f>
        <v>11260597479911</v>
      </c>
      <c r="AF41" s="15">
        <f ca="1">AE41*2-IF(AE41*2&gt;=Info!$B$32,Info!$B$32,0)</f>
        <v>22521194959822</v>
      </c>
      <c r="AG41" s="15">
        <f ca="1">AF41*2-IF(AF41*2&gt;=Info!$B$32,Info!$B$32,0)</f>
        <v>45042389919644</v>
      </c>
      <c r="AH41" s="15">
        <f ca="1">AG41*2-IF(AG41*2&gt;=Info!$B$32,Info!$B$32,0)</f>
        <v>90084779839288</v>
      </c>
      <c r="AI41" s="15">
        <f ca="1">AH41*2-IF(AH41*2&gt;=Info!$B$32,Info!$B$32,0)</f>
        <v>60853842164529</v>
      </c>
      <c r="AJ41" s="15">
        <f ca="1">AI41*2-IF(AI41*2&gt;=Info!$B$32,Info!$B$32,0)</f>
        <v>2391966815011</v>
      </c>
      <c r="AK41" s="15">
        <f ca="1">AJ41*2-IF(AJ41*2&gt;=Info!$B$32,Info!$B$32,0)</f>
        <v>4783933630022</v>
      </c>
      <c r="AL41" s="15">
        <f ca="1">AK41*2-IF(AK41*2&gt;=Info!$B$32,Info!$B$32,0)</f>
        <v>9567867260044</v>
      </c>
      <c r="AM41" s="15">
        <f ca="1">AL41*2-IF(AL41*2&gt;=Info!$B$32,Info!$B$32,0)</f>
        <v>19135734520088</v>
      </c>
      <c r="AN41" s="15">
        <f ca="1">AM41*2-IF(AM41*2&gt;=Info!$B$32,Info!$B$32,0)</f>
        <v>38271469040176</v>
      </c>
      <c r="AO41" s="15">
        <f ca="1">AN41*2-IF(AN41*2&gt;=Info!$B$32,Info!$B$32,0)</f>
        <v>76542938080352</v>
      </c>
      <c r="AP41" s="15">
        <f ca="1">AO41*2-IF(AO41*2&gt;=Info!$B$32,Info!$B$32,0)</f>
        <v>33770158646657</v>
      </c>
      <c r="AQ41" s="15">
        <f ca="1">AP41*2-IF(AP41*2&gt;=Info!$B$32,Info!$B$32,0)</f>
        <v>67540317293314</v>
      </c>
      <c r="AR41" s="15">
        <f ca="1">AQ41*2-IF(AQ41*2&gt;=Info!$B$32,Info!$B$32,0)</f>
        <v>15764917072581</v>
      </c>
      <c r="AS41" s="15">
        <f ca="1">AR41*2-IF(AR41*2&gt;=Info!$B$32,Info!$B$32,0)</f>
        <v>31529834145162</v>
      </c>
      <c r="AT41" s="15">
        <f ca="1">AS41*2-IF(AS41*2&gt;=Info!$B$32,Info!$B$32,0)</f>
        <v>63059668290324</v>
      </c>
      <c r="AU41" s="15">
        <f ca="1">AT41*2-IF(AT41*2&gt;=Info!$B$32,Info!$B$32,0)</f>
        <v>6803619066601</v>
      </c>
      <c r="AV41" s="15">
        <f ca="1">AU41*2-IF(AU41*2&gt;=Info!$B$32,Info!$B$32,0)</f>
        <v>13607238133202</v>
      </c>
      <c r="AW41" s="15">
        <f ca="1">AV41*2-IF(AV41*2&gt;=Info!$B$32,Info!$B$32,0)</f>
        <v>27214476266404</v>
      </c>
      <c r="AX41" s="15">
        <f ca="1">AW41*2-IF(AW41*2&gt;=Info!$B$32,Info!$B$32,0)</f>
        <v>54428952532808</v>
      </c>
      <c r="AY41" s="15">
        <f ca="1">AX41*2-IF(AX41*2&gt;=Info!$B$32,Info!$B$32,0)</f>
        <v>108857905065616</v>
      </c>
      <c r="AZ41" s="15">
        <f ca="1">AY41*2-IF(AY41*2&gt;=Info!$B$32,Info!$B$32,0)</f>
        <v>98400092617185</v>
      </c>
      <c r="BA41" s="15">
        <f ca="1">AZ41*2-IF(AZ41*2&gt;=Info!$B$32,Info!$B$32,0)</f>
        <v>77484467720323</v>
      </c>
      <c r="BB41" s="8">
        <f ca="1">MOD(MOD(SUMPRODUCT(--ISODD(INT(BB40/BC$2:BJ$2)),BC41:BJ41),Info!$B$32)+MOD(SUMPRODUCT(--ISODD(INT(BB40/BK$2:BR$2)),BK41:BR41),Info!$B$32)+MOD(SUMPRODUCT(--ISODD(INT(BB40/BS$2:BZ$2)),BS41:BZ41),Info!$B$32)+MOD(SUMPRODUCT(--ISODD(INT(BB40/CA$2:CH$2)),CA41:CH41),Info!$B$32)+MOD(SUMPRODUCT(--ISODD(INT(BB40/CI$2:CP$2)),CI41:CP41),Info!$B$32)+MOD(SUMPRODUCT(--ISODD(INT(BB40/CQ$2:CX$2)),CQ41:CX41),Info!$B$32)+MOD(SUMPRODUCT(--ISODD(INT(BB40/CY$2:CZ$2)),CY41:CZ41),Info!$B$32),Info!$B$32)</f>
        <v>83749450750554</v>
      </c>
      <c r="BC41" s="15">
        <f t="shared" ca="1" si="103"/>
        <v>105298963756043</v>
      </c>
      <c r="BD41" s="15">
        <f ca="1">BC41*2-IF(BC41*2&gt;=Info!$B$32,Info!$B$32,0)</f>
        <v>91282209998039</v>
      </c>
      <c r="BE41" s="15">
        <f ca="1">BD41*2-IF(BD41*2&gt;=Info!$B$32,Info!$B$32,0)</f>
        <v>63248702482031</v>
      </c>
      <c r="BF41" s="15">
        <f ca="1">BE41*2-IF(BE41*2&gt;=Info!$B$32,Info!$B$32,0)</f>
        <v>7181687450015</v>
      </c>
      <c r="BG41" s="15">
        <f ca="1">BF41*2-IF(BF41*2&gt;=Info!$B$32,Info!$B$32,0)</f>
        <v>14363374900030</v>
      </c>
      <c r="BH41" s="15">
        <f ca="1">BG41*2-IF(BG41*2&gt;=Info!$B$32,Info!$B$32,0)</f>
        <v>28726749800060</v>
      </c>
      <c r="BI41" s="15">
        <f ca="1">BH41*2-IF(BH41*2&gt;=Info!$B$32,Info!$B$32,0)</f>
        <v>57453499600120</v>
      </c>
      <c r="BJ41" s="15">
        <f ca="1">BI41*2-IF(BI41*2&gt;=Info!$B$32,Info!$B$32,0)</f>
        <v>114906999200240</v>
      </c>
      <c r="BK41" s="15">
        <f ca="1">BJ41*2-IF(BJ41*2&gt;=Info!$B$32,Info!$B$32,0)</f>
        <v>110498280886433</v>
      </c>
      <c r="BL41" s="15">
        <f ca="1">BK41*2-IF(BK41*2&gt;=Info!$B$32,Info!$B$32,0)</f>
        <v>101680844258819</v>
      </c>
      <c r="BM41" s="15">
        <f ca="1">BL41*2-IF(BL41*2&gt;=Info!$B$32,Info!$B$32,0)</f>
        <v>84045971003591</v>
      </c>
      <c r="BN41" s="15">
        <f ca="1">BM41*2-IF(BM41*2&gt;=Info!$B$32,Info!$B$32,0)</f>
        <v>48776224493135</v>
      </c>
      <c r="BO41" s="15">
        <f ca="1">BN41*2-IF(BN41*2&gt;=Info!$B$32,Info!$B$32,0)</f>
        <v>97552448986270</v>
      </c>
      <c r="BP41" s="15">
        <f ca="1">BO41*2-IF(BO41*2&gt;=Info!$B$32,Info!$B$32,0)</f>
        <v>75789180458493</v>
      </c>
      <c r="BQ41" s="15">
        <f ca="1">BP41*2-IF(BP41*2&gt;=Info!$B$32,Info!$B$32,0)</f>
        <v>32262643402939</v>
      </c>
      <c r="BR41" s="15">
        <f ca="1">BQ41*2-IF(BQ41*2&gt;=Info!$B$32,Info!$B$32,0)</f>
        <v>64525286805878</v>
      </c>
      <c r="BS41" s="15">
        <f ca="1">BR41*2-IF(BR41*2&gt;=Info!$B$32,Info!$B$32,0)</f>
        <v>9734856097709</v>
      </c>
      <c r="BT41" s="15">
        <f ca="1">BS41*2-IF(BS41*2&gt;=Info!$B$32,Info!$B$32,0)</f>
        <v>19469712195418</v>
      </c>
      <c r="BU41" s="15">
        <f ca="1">BT41*2-IF(BT41*2&gt;=Info!$B$32,Info!$B$32,0)</f>
        <v>38939424390836</v>
      </c>
      <c r="BV41" s="15">
        <f ca="1">BU41*2-IF(BU41*2&gt;=Info!$B$32,Info!$B$32,0)</f>
        <v>77878848781672</v>
      </c>
      <c r="BW41" s="15">
        <f ca="1">BV41*2-IF(BV41*2&gt;=Info!$B$32,Info!$B$32,0)</f>
        <v>36441980049297</v>
      </c>
      <c r="BX41" s="15">
        <f ca="1">BW41*2-IF(BW41*2&gt;=Info!$B$32,Info!$B$32,0)</f>
        <v>72883960098594</v>
      </c>
      <c r="BY41" s="15">
        <f ca="1">BX41*2-IF(BX41*2&gt;=Info!$B$32,Info!$B$32,0)</f>
        <v>26452202683141</v>
      </c>
      <c r="BZ41" s="15">
        <f ca="1">BY41*2-IF(BY41*2&gt;=Info!$B$32,Info!$B$32,0)</f>
        <v>52904405366282</v>
      </c>
      <c r="CA41" s="15">
        <f ca="1">BZ41*2-IF(BZ41*2&gt;=Info!$B$32,Info!$B$32,0)</f>
        <v>105808810732564</v>
      </c>
      <c r="CB41" s="15">
        <f ca="1">CA41*2-IF(CA41*2&gt;=Info!$B$32,Info!$B$32,0)</f>
        <v>92301903951081</v>
      </c>
      <c r="CC41" s="15">
        <f ca="1">CB41*2-IF(CB41*2&gt;=Info!$B$32,Info!$B$32,0)</f>
        <v>65288090388115</v>
      </c>
      <c r="CD41" s="15">
        <f ca="1">CC41*2-IF(CC41*2&gt;=Info!$B$32,Info!$B$32,0)</f>
        <v>11260463262183</v>
      </c>
      <c r="CE41" s="15">
        <f ca="1">CD41*2-IF(CD41*2&gt;=Info!$B$32,Info!$B$32,0)</f>
        <v>22520926524366</v>
      </c>
      <c r="CF41" s="15">
        <f ca="1">CE41*2-IF(CE41*2&gt;=Info!$B$32,Info!$B$32,0)</f>
        <v>45041853048732</v>
      </c>
      <c r="CG41" s="15">
        <f ca="1">CF41*2-IF(CF41*2&gt;=Info!$B$32,Info!$B$32,0)</f>
        <v>90083706097464</v>
      </c>
      <c r="CH41" s="15">
        <f ca="1">CG41*2-IF(CG41*2&gt;=Info!$B$32,Info!$B$32,0)</f>
        <v>60851694680881</v>
      </c>
      <c r="CI41" s="15">
        <f ca="1">CH41*2-IF(CH41*2&gt;=Info!$B$32,Info!$B$32,0)</f>
        <v>2387671847715</v>
      </c>
      <c r="CJ41" s="15">
        <f ca="1">CI41*2-IF(CI41*2&gt;=Info!$B$32,Info!$B$32,0)</f>
        <v>4775343695430</v>
      </c>
      <c r="CK41" s="15">
        <f ca="1">CJ41*2-IF(CJ41*2&gt;=Info!$B$32,Info!$B$32,0)</f>
        <v>9550687390860</v>
      </c>
      <c r="CL41" s="15">
        <f ca="1">CK41*2-IF(CK41*2&gt;=Info!$B$32,Info!$B$32,0)</f>
        <v>19101374781720</v>
      </c>
      <c r="CM41" s="15">
        <f ca="1">CL41*2-IF(CL41*2&gt;=Info!$B$32,Info!$B$32,0)</f>
        <v>38202749563440</v>
      </c>
      <c r="CN41" s="15">
        <f ca="1">CM41*2-IF(CM41*2&gt;=Info!$B$32,Info!$B$32,0)</f>
        <v>76405499126880</v>
      </c>
      <c r="CO41" s="15">
        <f ca="1">CN41*2-IF(CN41*2&gt;=Info!$B$32,Info!$B$32,0)</f>
        <v>33495280739713</v>
      </c>
      <c r="CP41" s="15">
        <f ca="1">CO41*2-IF(CO41*2&gt;=Info!$B$32,Info!$B$32,0)</f>
        <v>66990561479426</v>
      </c>
      <c r="CQ41" s="15">
        <f ca="1">CP41*2-IF(CP41*2&gt;=Info!$B$32,Info!$B$32,0)</f>
        <v>14665405444805</v>
      </c>
      <c r="CR41" s="15">
        <f ca="1">CQ41*2-IF(CQ41*2&gt;=Info!$B$32,Info!$B$32,0)</f>
        <v>29330810889610</v>
      </c>
      <c r="CS41" s="15">
        <f ca="1">CR41*2-IF(CR41*2&gt;=Info!$B$32,Info!$B$32,0)</f>
        <v>58661621779220</v>
      </c>
      <c r="CT41" s="15">
        <f ca="1">CS41*2-IF(CS41*2&gt;=Info!$B$32,Info!$B$32,0)</f>
        <v>117323243558440</v>
      </c>
      <c r="CU41" s="15">
        <f ca="1">CT41*2-IF(CT41*2&gt;=Info!$B$32,Info!$B$32,0)</f>
        <v>115330769602833</v>
      </c>
      <c r="CV41" s="15">
        <f ca="1">CU41*2-IF(CU41*2&gt;=Info!$B$32,Info!$B$32,0)</f>
        <v>111345821691619</v>
      </c>
      <c r="CW41" s="15">
        <f ca="1">CV41*2-IF(CV41*2&gt;=Info!$B$32,Info!$B$32,0)</f>
        <v>103375925869191</v>
      </c>
      <c r="CX41" s="15">
        <f ca="1">CW41*2-IF(CW41*2&gt;=Info!$B$32,Info!$B$32,0)</f>
        <v>87436134224335</v>
      </c>
      <c r="CY41" s="15">
        <f ca="1">CX41*2-IF(CX41*2&gt;=Info!$B$32,Info!$B$32,0)</f>
        <v>55556550934623</v>
      </c>
      <c r="CZ41" s="15">
        <f ca="1">CY41*2-IF(CY41*2&gt;=Info!$B$32,Info!$B$32,0)</f>
        <v>111113101869246</v>
      </c>
      <c r="DA41" s="8">
        <f t="shared" si="104"/>
        <v>370</v>
      </c>
      <c r="DB41" s="8">
        <f ca="1">IF(ISODD(DA41),MOD(DB40+MOD(SUMPRODUCT(--ISODD(INT(C41/DD$2:DK$2)),DD41:DK41),Info!$B$32)+MOD(SUMPRODUCT(--ISODD(INT(C41/DL$2:DS$2)),DL41:DS41),Info!$B$32)+MOD(SUMPRODUCT(--ISODD(INT(C41/DT$2:EA$2)),DT41:EA41),Info!$B$32)+MOD(SUMPRODUCT(--ISODD(INT(C41/EB$2:EI$2)),EB41:EI41),Info!$B$32)+MOD(SUMPRODUCT(--ISODD(INT(C41/EJ$2:EQ$2)),EJ41:EQ41),Info!$B$32)+MOD(SUMPRODUCT(--ISODD(INT(C41/ER$2:EY$2)),ER41:EY41),Info!$B$32)+MOD(SUMPRODUCT(--ISODD(INT(C41/EZ$2:FA$2)),EZ41:FA41),Info!$B$32),Info!$B$32),DB40)</f>
        <v>66594985089080</v>
      </c>
      <c r="DC41" s="8">
        <f ca="1">IF(ISODD(DA41),MOD(MOD(SUMPRODUCT(--ISODD(INT(BB41/DD$2:DK$2)),DD41:DK41),Info!$B$32)+MOD(SUMPRODUCT(--ISODD(INT(BB41/DL$2:DS$2)),DL41:DS41),Info!$B$32)+MOD(SUMPRODUCT(--ISODD(INT(BB41/DT$2:EA$2)),DT41:EA41),Info!$B$32)+MOD(SUMPRODUCT(--ISODD(INT(BB41/EB$2:EI$2)),EB41:EI41),Info!$B$32)+MOD(SUMPRODUCT(--ISODD(INT(BB41/EJ$2:EQ$2)),EJ41:EQ41),Info!$B$32)+MOD(SUMPRODUCT(--ISODD(INT(BB41/ER$2:EY$2)),ER41:EY41),Info!$B$32)+MOD(SUMPRODUCT(--ISODD(INT(BB41/EZ$2:FA$2)),EZ41:FA41),Info!$B$32),Info!$B$32),DC40)</f>
        <v>93523411652015</v>
      </c>
      <c r="DD41" s="15">
        <f t="shared" ca="1" si="100"/>
        <v>93523411652015</v>
      </c>
      <c r="DE41" s="15">
        <f ca="1">DD41*2-IF(DD41*2&gt;=Info!$B$32,Info!$B$32,0)</f>
        <v>67731105789983</v>
      </c>
      <c r="DF41" s="15">
        <f ca="1">DE41*2-IF(DE41*2&gt;=Info!$B$32,Info!$B$32,0)</f>
        <v>16146494065919</v>
      </c>
      <c r="DG41" s="15">
        <f ca="1">DF41*2-IF(DF41*2&gt;=Info!$B$32,Info!$B$32,0)</f>
        <v>32292988131838</v>
      </c>
      <c r="DH41" s="15">
        <f ca="1">DG41*2-IF(DG41*2&gt;=Info!$B$32,Info!$B$32,0)</f>
        <v>64585976263676</v>
      </c>
      <c r="DI41" s="15">
        <f ca="1">DH41*2-IF(DH41*2&gt;=Info!$B$32,Info!$B$32,0)</f>
        <v>9856235013305</v>
      </c>
      <c r="DJ41" s="15">
        <f ca="1">DI41*2-IF(DI41*2&gt;=Info!$B$32,Info!$B$32,0)</f>
        <v>19712470026610</v>
      </c>
      <c r="DK41" s="15">
        <f ca="1">DJ41*2-IF(DJ41*2&gt;=Info!$B$32,Info!$B$32,0)</f>
        <v>39424940053220</v>
      </c>
      <c r="DL41" s="15">
        <f ca="1">DK41*2-IF(DK41*2&gt;=Info!$B$32,Info!$B$32,0)</f>
        <v>78849880106440</v>
      </c>
      <c r="DM41" s="15">
        <f ca="1">DL41*2-IF(DL41*2&gt;=Info!$B$32,Info!$B$32,0)</f>
        <v>38384042698833</v>
      </c>
      <c r="DN41" s="15">
        <f ca="1">DM41*2-IF(DM41*2&gt;=Info!$B$32,Info!$B$32,0)</f>
        <v>76768085397666</v>
      </c>
      <c r="DO41" s="15">
        <f ca="1">DN41*2-IF(DN41*2&gt;=Info!$B$32,Info!$B$32,0)</f>
        <v>34220453281285</v>
      </c>
      <c r="DP41" s="15">
        <f ca="1">DO41*2-IF(DO41*2&gt;=Info!$B$32,Info!$B$32,0)</f>
        <v>68440906562570</v>
      </c>
      <c r="DQ41" s="15">
        <f ca="1">DP41*2-IF(DP41*2&gt;=Info!$B$32,Info!$B$32,0)</f>
        <v>17566095611093</v>
      </c>
      <c r="DR41" s="15">
        <f ca="1">DQ41*2-IF(DQ41*2&gt;=Info!$B$32,Info!$B$32,0)</f>
        <v>35132191222186</v>
      </c>
      <c r="DS41" s="15">
        <f ca="1">DR41*2-IF(DR41*2&gt;=Info!$B$32,Info!$B$32,0)</f>
        <v>70264382444372</v>
      </c>
      <c r="DT41" s="15">
        <f ca="1">DS41*2-IF(DS41*2&gt;=Info!$B$32,Info!$B$32,0)</f>
        <v>21213047374697</v>
      </c>
      <c r="DU41" s="15">
        <f ca="1">DT41*2-IF(DT41*2&gt;=Info!$B$32,Info!$B$32,0)</f>
        <v>42426094749394</v>
      </c>
      <c r="DV41" s="15">
        <f ca="1">DU41*2-IF(DU41*2&gt;=Info!$B$32,Info!$B$32,0)</f>
        <v>84852189498788</v>
      </c>
      <c r="DW41" s="15">
        <f ca="1">DV41*2-IF(DV41*2&gt;=Info!$B$32,Info!$B$32,0)</f>
        <v>50388661483529</v>
      </c>
      <c r="DX41" s="15">
        <f ca="1">DW41*2-IF(DW41*2&gt;=Info!$B$32,Info!$B$32,0)</f>
        <v>100777322967058</v>
      </c>
      <c r="DY41" s="15">
        <f ca="1">DX41*2-IF(DX41*2&gt;=Info!$B$32,Info!$B$32,0)</f>
        <v>82238928420069</v>
      </c>
      <c r="DZ41" s="15">
        <f ca="1">DY41*2-IF(DY41*2&gt;=Info!$B$32,Info!$B$32,0)</f>
        <v>45162139326091</v>
      </c>
      <c r="EA41" s="15">
        <f ca="1">DZ41*2-IF(DZ41*2&gt;=Info!$B$32,Info!$B$32,0)</f>
        <v>90324278652182</v>
      </c>
      <c r="EB41" s="15">
        <f ca="1">EA41*2-IF(EA41*2&gt;=Info!$B$32,Info!$B$32,0)</f>
        <v>61332839790317</v>
      </c>
      <c r="EC41" s="15">
        <f ca="1">EB41*2-IF(EB41*2&gt;=Info!$B$32,Info!$B$32,0)</f>
        <v>3349962066587</v>
      </c>
      <c r="ED41" s="15">
        <f ca="1">EC41*2-IF(EC41*2&gt;=Info!$B$32,Info!$B$32,0)</f>
        <v>6699924133174</v>
      </c>
      <c r="EE41" s="15">
        <f ca="1">ED41*2-IF(ED41*2&gt;=Info!$B$32,Info!$B$32,0)</f>
        <v>13399848266348</v>
      </c>
      <c r="EF41" s="15">
        <f ca="1">EE41*2-IF(EE41*2&gt;=Info!$B$32,Info!$B$32,0)</f>
        <v>26799696532696</v>
      </c>
      <c r="EG41" s="15">
        <f ca="1">EF41*2-IF(EF41*2&gt;=Info!$B$32,Info!$B$32,0)</f>
        <v>53599393065392</v>
      </c>
      <c r="EH41" s="15">
        <f ca="1">EG41*2-IF(EG41*2&gt;=Info!$B$32,Info!$B$32,0)</f>
        <v>107198786130784</v>
      </c>
      <c r="EI41" s="15">
        <f ca="1">EH41*2-IF(EH41*2&gt;=Info!$B$32,Info!$B$32,0)</f>
        <v>95081854747521</v>
      </c>
      <c r="EJ41" s="15">
        <f ca="1">EI41*2-IF(EI41*2&gt;=Info!$B$32,Info!$B$32,0)</f>
        <v>70847991980995</v>
      </c>
      <c r="EK41" s="15">
        <f ca="1">EJ41*2-IF(EJ41*2&gt;=Info!$B$32,Info!$B$32,0)</f>
        <v>22380266447943</v>
      </c>
      <c r="EL41" s="15">
        <f ca="1">EK41*2-IF(EK41*2&gt;=Info!$B$32,Info!$B$32,0)</f>
        <v>44760532895886</v>
      </c>
      <c r="EM41" s="15">
        <f ca="1">EL41*2-IF(EL41*2&gt;=Info!$B$32,Info!$B$32,0)</f>
        <v>89521065791772</v>
      </c>
      <c r="EN41" s="15">
        <f ca="1">EM41*2-IF(EM41*2&gt;=Info!$B$32,Info!$B$32,0)</f>
        <v>59726414069497</v>
      </c>
      <c r="EO41" s="15">
        <f ca="1">EN41*2-IF(EN41*2&gt;=Info!$B$32,Info!$B$32,0)</f>
        <v>137110624947</v>
      </c>
      <c r="EP41" s="15">
        <f ca="1">EO41*2-IF(EO41*2&gt;=Info!$B$32,Info!$B$32,0)</f>
        <v>274221249894</v>
      </c>
      <c r="EQ41" s="15">
        <f ca="1">EP41*2-IF(EP41*2&gt;=Info!$B$32,Info!$B$32,0)</f>
        <v>548442499788</v>
      </c>
      <c r="ER41" s="15">
        <f ca="1">EQ41*2-IF(EQ41*2&gt;=Info!$B$32,Info!$B$32,0)</f>
        <v>1096884999576</v>
      </c>
      <c r="ES41" s="15">
        <f ca="1">ER41*2-IF(ER41*2&gt;=Info!$B$32,Info!$B$32,0)</f>
        <v>2193769999152</v>
      </c>
      <c r="ET41" s="15">
        <f ca="1">ES41*2-IF(ES41*2&gt;=Info!$B$32,Info!$B$32,0)</f>
        <v>4387539998304</v>
      </c>
      <c r="EU41" s="15">
        <f ca="1">ET41*2-IF(ET41*2&gt;=Info!$B$32,Info!$B$32,0)</f>
        <v>8775079996608</v>
      </c>
      <c r="EV41" s="15">
        <f ca="1">EU41*2-IF(EU41*2&gt;=Info!$B$32,Info!$B$32,0)</f>
        <v>17550159993216</v>
      </c>
      <c r="EW41" s="15">
        <f ca="1">EV41*2-IF(EV41*2&gt;=Info!$B$32,Info!$B$32,0)</f>
        <v>35100319986432</v>
      </c>
      <c r="EX41" s="15">
        <f ca="1">EW41*2-IF(EW41*2&gt;=Info!$B$32,Info!$B$32,0)</f>
        <v>70200639972864</v>
      </c>
      <c r="EY41" s="15">
        <f ca="1">EX41*2-IF(EX41*2&gt;=Info!$B$32,Info!$B$32,0)</f>
        <v>21085562431681</v>
      </c>
      <c r="EZ41" s="15">
        <f ca="1">EY41*2-IF(EY41*2&gt;=Info!$B$32,Info!$B$32,0)</f>
        <v>42171124863362</v>
      </c>
      <c r="FA41" s="15">
        <f ca="1">EZ41*2-IF(EZ41*2&gt;=Info!$B$32,Info!$B$32,0)</f>
        <v>84342249726724</v>
      </c>
    </row>
    <row r="42" spans="1:157">
      <c r="A42" s="8">
        <v>39</v>
      </c>
      <c r="B42" s="8">
        <f t="shared" si="101"/>
        <v>549755813888</v>
      </c>
      <c r="C42" s="8">
        <f ca="1">MOD(MOD(SUMPRODUCT(--ISODD(INT(C41/D$2:K$2)),D42:K42),Info!$B$32)+MOD(SUMPRODUCT(--ISODD(INT(C41/L$2:S$2)),L42:S42),Info!$B$32)+MOD(SUMPRODUCT(--ISODD(INT(C41/T$2:AA$2)),T42:AA42),Info!$B$32)+MOD(SUMPRODUCT(--ISODD(INT(C41/AB$2:AI$2)),AB42:AI42),Info!$B$32)+MOD(SUMPRODUCT(--ISODD(INT(C41/AJ$2:AQ$2)),AJ42:AQ42),Info!$B$32)+MOD(SUMPRODUCT(--ISODD(INT(C41/AR$2:AY$2)),AR42:AY42),Info!$B$32)+MOD(SUMPRODUCT(--ISODD(INT(C41/AZ$2:BA$2)),AZ42:BA42),Info!$B$32),Info!$B$32)</f>
        <v>42206221694823</v>
      </c>
      <c r="D42" s="15">
        <f t="shared" ca="1" si="102"/>
        <v>83749450750555</v>
      </c>
      <c r="E42" s="15">
        <f ca="1">D42*2-IF(D42*2&gt;=Info!$B$32,Info!$B$32,0)</f>
        <v>48183183987063</v>
      </c>
      <c r="F42" s="15">
        <f ca="1">E42*2-IF(E42*2&gt;=Info!$B$32,Info!$B$32,0)</f>
        <v>96366367974126</v>
      </c>
      <c r="G42" s="15">
        <f ca="1">F42*2-IF(F42*2&gt;=Info!$B$32,Info!$B$32,0)</f>
        <v>73417018434205</v>
      </c>
      <c r="H42" s="15">
        <f ca="1">G42*2-IF(G42*2&gt;=Info!$B$32,Info!$B$32,0)</f>
        <v>27518319354363</v>
      </c>
      <c r="I42" s="15">
        <f ca="1">H42*2-IF(H42*2&gt;=Info!$B$32,Info!$B$32,0)</f>
        <v>55036638708726</v>
      </c>
      <c r="J42" s="15">
        <f ca="1">I42*2-IF(I42*2&gt;=Info!$B$32,Info!$B$32,0)</f>
        <v>110073277417452</v>
      </c>
      <c r="K42" s="15">
        <f ca="1">J42*2-IF(J42*2&gt;=Info!$B$32,Info!$B$32,0)</f>
        <v>100830837320857</v>
      </c>
      <c r="L42" s="15">
        <f ca="1">K42*2-IF(K42*2&gt;=Info!$B$32,Info!$B$32,0)</f>
        <v>82345957127667</v>
      </c>
      <c r="M42" s="15">
        <f ca="1">L42*2-IF(L42*2&gt;=Info!$B$32,Info!$B$32,0)</f>
        <v>45376196741287</v>
      </c>
      <c r="N42" s="15">
        <f ca="1">M42*2-IF(M42*2&gt;=Info!$B$32,Info!$B$32,0)</f>
        <v>90752393482574</v>
      </c>
      <c r="O42" s="15">
        <f ca="1">N42*2-IF(N42*2&gt;=Info!$B$32,Info!$B$32,0)</f>
        <v>62189069451101</v>
      </c>
      <c r="P42" s="15">
        <f ca="1">O42*2-IF(O42*2&gt;=Info!$B$32,Info!$B$32,0)</f>
        <v>5062421388155</v>
      </c>
      <c r="Q42" s="15">
        <f ca="1">P42*2-IF(P42*2&gt;=Info!$B$32,Info!$B$32,0)</f>
        <v>10124842776310</v>
      </c>
      <c r="R42" s="15">
        <f ca="1">Q42*2-IF(Q42*2&gt;=Info!$B$32,Info!$B$32,0)</f>
        <v>20249685552620</v>
      </c>
      <c r="S42" s="15">
        <f ca="1">R42*2-IF(R42*2&gt;=Info!$B$32,Info!$B$32,0)</f>
        <v>40499371105240</v>
      </c>
      <c r="T42" s="15">
        <f ca="1">S42*2-IF(S42*2&gt;=Info!$B$32,Info!$B$32,0)</f>
        <v>80998742210480</v>
      </c>
      <c r="U42" s="15">
        <f ca="1">T42*2-IF(T42*2&gt;=Info!$B$32,Info!$B$32,0)</f>
        <v>42681766906913</v>
      </c>
      <c r="V42" s="15">
        <f ca="1">U42*2-IF(U42*2&gt;=Info!$B$32,Info!$B$32,0)</f>
        <v>85363533813826</v>
      </c>
      <c r="W42" s="15">
        <f ca="1">V42*2-IF(V42*2&gt;=Info!$B$32,Info!$B$32,0)</f>
        <v>51411350113605</v>
      </c>
      <c r="X42" s="15">
        <f ca="1">W42*2-IF(W42*2&gt;=Info!$B$32,Info!$B$32,0)</f>
        <v>102822700227210</v>
      </c>
      <c r="Y42" s="15">
        <f ca="1">X42*2-IF(X42*2&gt;=Info!$B$32,Info!$B$32,0)</f>
        <v>86329682940373</v>
      </c>
      <c r="Z42" s="15">
        <f ca="1">Y42*2-IF(Y42*2&gt;=Info!$B$32,Info!$B$32,0)</f>
        <v>53343648366699</v>
      </c>
      <c r="AA42" s="15">
        <f ca="1">Z42*2-IF(Z42*2&gt;=Info!$B$32,Info!$B$32,0)</f>
        <v>106687296733398</v>
      </c>
      <c r="AB42" s="15">
        <f ca="1">AA42*2-IF(AA42*2&gt;=Info!$B$32,Info!$B$32,0)</f>
        <v>94058875952749</v>
      </c>
      <c r="AC42" s="15">
        <f ca="1">AB42*2-IF(AB42*2&gt;=Info!$B$32,Info!$B$32,0)</f>
        <v>68802034391451</v>
      </c>
      <c r="AD42" s="15">
        <f ca="1">AC42*2-IF(AC42*2&gt;=Info!$B$32,Info!$B$32,0)</f>
        <v>18288351268855</v>
      </c>
      <c r="AE42" s="15">
        <f ca="1">AD42*2-IF(AD42*2&gt;=Info!$B$32,Info!$B$32,0)</f>
        <v>36576702537710</v>
      </c>
      <c r="AF42" s="15">
        <f ca="1">AE42*2-IF(AE42*2&gt;=Info!$B$32,Info!$B$32,0)</f>
        <v>73153405075420</v>
      </c>
      <c r="AG42" s="15">
        <f ca="1">AF42*2-IF(AF42*2&gt;=Info!$B$32,Info!$B$32,0)</f>
        <v>26991092636793</v>
      </c>
      <c r="AH42" s="15">
        <f ca="1">AG42*2-IF(AG42*2&gt;=Info!$B$32,Info!$B$32,0)</f>
        <v>53982185273586</v>
      </c>
      <c r="AI42" s="15">
        <f ca="1">AH42*2-IF(AH42*2&gt;=Info!$B$32,Info!$B$32,0)</f>
        <v>107964370547172</v>
      </c>
      <c r="AJ42" s="15">
        <f ca="1">AI42*2-IF(AI42*2&gt;=Info!$B$32,Info!$B$32,0)</f>
        <v>96613023580297</v>
      </c>
      <c r="AK42" s="15">
        <f ca="1">AJ42*2-IF(AJ42*2&gt;=Info!$B$32,Info!$B$32,0)</f>
        <v>73910329646547</v>
      </c>
      <c r="AL42" s="15">
        <f ca="1">AK42*2-IF(AK42*2&gt;=Info!$B$32,Info!$B$32,0)</f>
        <v>28504941779047</v>
      </c>
      <c r="AM42" s="15">
        <f ca="1">AL42*2-IF(AL42*2&gt;=Info!$B$32,Info!$B$32,0)</f>
        <v>57009883558094</v>
      </c>
      <c r="AN42" s="15">
        <f ca="1">AM42*2-IF(AM42*2&gt;=Info!$B$32,Info!$B$32,0)</f>
        <v>114019767116188</v>
      </c>
      <c r="AO42" s="15">
        <f ca="1">AN42*2-IF(AN42*2&gt;=Info!$B$32,Info!$B$32,0)</f>
        <v>108723816718329</v>
      </c>
      <c r="AP42" s="15">
        <f ca="1">AO42*2-IF(AO42*2&gt;=Info!$B$32,Info!$B$32,0)</f>
        <v>98131915922611</v>
      </c>
      <c r="AQ42" s="15">
        <f ca="1">AP42*2-IF(AP42*2&gt;=Info!$B$32,Info!$B$32,0)</f>
        <v>76948114331175</v>
      </c>
      <c r="AR42" s="15">
        <f ca="1">AQ42*2-IF(AQ42*2&gt;=Info!$B$32,Info!$B$32,0)</f>
        <v>34580511148303</v>
      </c>
      <c r="AS42" s="15">
        <f ca="1">AR42*2-IF(AR42*2&gt;=Info!$B$32,Info!$B$32,0)</f>
        <v>69161022296606</v>
      </c>
      <c r="AT42" s="15">
        <f ca="1">AS42*2-IF(AS42*2&gt;=Info!$B$32,Info!$B$32,0)</f>
        <v>19006327079165</v>
      </c>
      <c r="AU42" s="15">
        <f ca="1">AT42*2-IF(AT42*2&gt;=Info!$B$32,Info!$B$32,0)</f>
        <v>38012654158330</v>
      </c>
      <c r="AV42" s="15">
        <f ca="1">AU42*2-IF(AU42*2&gt;=Info!$B$32,Info!$B$32,0)</f>
        <v>76025308316660</v>
      </c>
      <c r="AW42" s="15">
        <f ca="1">AV42*2-IF(AV42*2&gt;=Info!$B$32,Info!$B$32,0)</f>
        <v>32734899119273</v>
      </c>
      <c r="AX42" s="15">
        <f ca="1">AW42*2-IF(AW42*2&gt;=Info!$B$32,Info!$B$32,0)</f>
        <v>65469798238546</v>
      </c>
      <c r="AY42" s="15">
        <f ca="1">AX42*2-IF(AX42*2&gt;=Info!$B$32,Info!$B$32,0)</f>
        <v>11623878963045</v>
      </c>
      <c r="AZ42" s="15">
        <f ca="1">AY42*2-IF(AY42*2&gt;=Info!$B$32,Info!$B$32,0)</f>
        <v>23247757926090</v>
      </c>
      <c r="BA42" s="15">
        <f ca="1">AZ42*2-IF(AZ42*2&gt;=Info!$B$32,Info!$B$32,0)</f>
        <v>46495515852180</v>
      </c>
      <c r="BB42" s="8">
        <f ca="1">MOD(MOD(SUMPRODUCT(--ISODD(INT(BB41/BC$2:BJ$2)),BC42:BJ42),Info!$B$32)+MOD(SUMPRODUCT(--ISODD(INT(BB41/BK$2:BR$2)),BK42:BR42),Info!$B$32)+MOD(SUMPRODUCT(--ISODD(INT(BB41/BS$2:BZ$2)),BS42:BZ42),Info!$B$32)+MOD(SUMPRODUCT(--ISODD(INT(BB41/CA$2:CH$2)),CA42:CH42),Info!$B$32)+MOD(SUMPRODUCT(--ISODD(INT(BB41/CI$2:CP$2)),CI42:CP42),Info!$B$32)+MOD(SUMPRODUCT(--ISODD(INT(BB41/CQ$2:CX$2)),CQ42:CX42),Info!$B$32)+MOD(SUMPRODUCT(--ISODD(INT(BB41/CY$2:CZ$2)),CY42:CZ42),Info!$B$32),Info!$B$32)</f>
        <v>4125251845848</v>
      </c>
      <c r="BC42" s="15">
        <f t="shared" ca="1" si="103"/>
        <v>83749450750554</v>
      </c>
      <c r="BD42" s="15">
        <f ca="1">BC42*2-IF(BC42*2&gt;=Info!$B$32,Info!$B$32,0)</f>
        <v>48183183987061</v>
      </c>
      <c r="BE42" s="15">
        <f ca="1">BD42*2-IF(BD42*2&gt;=Info!$B$32,Info!$B$32,0)</f>
        <v>96366367974122</v>
      </c>
      <c r="BF42" s="15">
        <f ca="1">BE42*2-IF(BE42*2&gt;=Info!$B$32,Info!$B$32,0)</f>
        <v>73417018434197</v>
      </c>
      <c r="BG42" s="15">
        <f ca="1">BF42*2-IF(BF42*2&gt;=Info!$B$32,Info!$B$32,0)</f>
        <v>27518319354347</v>
      </c>
      <c r="BH42" s="15">
        <f ca="1">BG42*2-IF(BG42*2&gt;=Info!$B$32,Info!$B$32,0)</f>
        <v>55036638708694</v>
      </c>
      <c r="BI42" s="15">
        <f ca="1">BH42*2-IF(BH42*2&gt;=Info!$B$32,Info!$B$32,0)</f>
        <v>110073277417388</v>
      </c>
      <c r="BJ42" s="15">
        <f ca="1">BI42*2-IF(BI42*2&gt;=Info!$B$32,Info!$B$32,0)</f>
        <v>100830837320729</v>
      </c>
      <c r="BK42" s="15">
        <f ca="1">BJ42*2-IF(BJ42*2&gt;=Info!$B$32,Info!$B$32,0)</f>
        <v>82345957127411</v>
      </c>
      <c r="BL42" s="15">
        <f ca="1">BK42*2-IF(BK42*2&gt;=Info!$B$32,Info!$B$32,0)</f>
        <v>45376196740775</v>
      </c>
      <c r="BM42" s="15">
        <f ca="1">BL42*2-IF(BL42*2&gt;=Info!$B$32,Info!$B$32,0)</f>
        <v>90752393481550</v>
      </c>
      <c r="BN42" s="15">
        <f ca="1">BM42*2-IF(BM42*2&gt;=Info!$B$32,Info!$B$32,0)</f>
        <v>62189069449053</v>
      </c>
      <c r="BO42" s="15">
        <f ca="1">BN42*2-IF(BN42*2&gt;=Info!$B$32,Info!$B$32,0)</f>
        <v>5062421384059</v>
      </c>
      <c r="BP42" s="15">
        <f ca="1">BO42*2-IF(BO42*2&gt;=Info!$B$32,Info!$B$32,0)</f>
        <v>10124842768118</v>
      </c>
      <c r="BQ42" s="15">
        <f ca="1">BP42*2-IF(BP42*2&gt;=Info!$B$32,Info!$B$32,0)</f>
        <v>20249685536236</v>
      </c>
      <c r="BR42" s="15">
        <f ca="1">BQ42*2-IF(BQ42*2&gt;=Info!$B$32,Info!$B$32,0)</f>
        <v>40499371072472</v>
      </c>
      <c r="BS42" s="15">
        <f ca="1">BR42*2-IF(BR42*2&gt;=Info!$B$32,Info!$B$32,0)</f>
        <v>80998742144944</v>
      </c>
      <c r="BT42" s="15">
        <f ca="1">BS42*2-IF(BS42*2&gt;=Info!$B$32,Info!$B$32,0)</f>
        <v>42681766775841</v>
      </c>
      <c r="BU42" s="15">
        <f ca="1">BT42*2-IF(BT42*2&gt;=Info!$B$32,Info!$B$32,0)</f>
        <v>85363533551682</v>
      </c>
      <c r="BV42" s="15">
        <f ca="1">BU42*2-IF(BU42*2&gt;=Info!$B$32,Info!$B$32,0)</f>
        <v>51411349589317</v>
      </c>
      <c r="BW42" s="15">
        <f ca="1">BV42*2-IF(BV42*2&gt;=Info!$B$32,Info!$B$32,0)</f>
        <v>102822699178634</v>
      </c>
      <c r="BX42" s="15">
        <f ca="1">BW42*2-IF(BW42*2&gt;=Info!$B$32,Info!$B$32,0)</f>
        <v>86329680843221</v>
      </c>
      <c r="BY42" s="15">
        <f ca="1">BX42*2-IF(BX42*2&gt;=Info!$B$32,Info!$B$32,0)</f>
        <v>53343644172395</v>
      </c>
      <c r="BZ42" s="15">
        <f ca="1">BY42*2-IF(BY42*2&gt;=Info!$B$32,Info!$B$32,0)</f>
        <v>106687288344790</v>
      </c>
      <c r="CA42" s="15">
        <f ca="1">BZ42*2-IF(BZ42*2&gt;=Info!$B$32,Info!$B$32,0)</f>
        <v>94058859175533</v>
      </c>
      <c r="CB42" s="15">
        <f ca="1">CA42*2-IF(CA42*2&gt;=Info!$B$32,Info!$B$32,0)</f>
        <v>68802000837019</v>
      </c>
      <c r="CC42" s="15">
        <f ca="1">CB42*2-IF(CB42*2&gt;=Info!$B$32,Info!$B$32,0)</f>
        <v>18288284159991</v>
      </c>
      <c r="CD42" s="15">
        <f ca="1">CC42*2-IF(CC42*2&gt;=Info!$B$32,Info!$B$32,0)</f>
        <v>36576568319982</v>
      </c>
      <c r="CE42" s="15">
        <f ca="1">CD42*2-IF(CD42*2&gt;=Info!$B$32,Info!$B$32,0)</f>
        <v>73153136639964</v>
      </c>
      <c r="CF42" s="15">
        <f ca="1">CE42*2-IF(CE42*2&gt;=Info!$B$32,Info!$B$32,0)</f>
        <v>26990555765881</v>
      </c>
      <c r="CG42" s="15">
        <f ca="1">CF42*2-IF(CF42*2&gt;=Info!$B$32,Info!$B$32,0)</f>
        <v>53981111531762</v>
      </c>
      <c r="CH42" s="15">
        <f ca="1">CG42*2-IF(CG42*2&gt;=Info!$B$32,Info!$B$32,0)</f>
        <v>107962223063524</v>
      </c>
      <c r="CI42" s="15">
        <f ca="1">CH42*2-IF(CH42*2&gt;=Info!$B$32,Info!$B$32,0)</f>
        <v>96608728613001</v>
      </c>
      <c r="CJ42" s="15">
        <f ca="1">CI42*2-IF(CI42*2&gt;=Info!$B$32,Info!$B$32,0)</f>
        <v>73901739711955</v>
      </c>
      <c r="CK42" s="15">
        <f ca="1">CJ42*2-IF(CJ42*2&gt;=Info!$B$32,Info!$B$32,0)</f>
        <v>28487761909863</v>
      </c>
      <c r="CL42" s="15">
        <f ca="1">CK42*2-IF(CK42*2&gt;=Info!$B$32,Info!$B$32,0)</f>
        <v>56975523819726</v>
      </c>
      <c r="CM42" s="15">
        <f ca="1">CL42*2-IF(CL42*2&gt;=Info!$B$32,Info!$B$32,0)</f>
        <v>113951047639452</v>
      </c>
      <c r="CN42" s="15">
        <f ca="1">CM42*2-IF(CM42*2&gt;=Info!$B$32,Info!$B$32,0)</f>
        <v>108586377764857</v>
      </c>
      <c r="CO42" s="15">
        <f ca="1">CN42*2-IF(CN42*2&gt;=Info!$B$32,Info!$B$32,0)</f>
        <v>97857038015667</v>
      </c>
      <c r="CP42" s="15">
        <f ca="1">CO42*2-IF(CO42*2&gt;=Info!$B$32,Info!$B$32,0)</f>
        <v>76398358517287</v>
      </c>
      <c r="CQ42" s="15">
        <f ca="1">CP42*2-IF(CP42*2&gt;=Info!$B$32,Info!$B$32,0)</f>
        <v>33480999520527</v>
      </c>
      <c r="CR42" s="15">
        <f ca="1">CQ42*2-IF(CQ42*2&gt;=Info!$B$32,Info!$B$32,0)</f>
        <v>66961999041054</v>
      </c>
      <c r="CS42" s="15">
        <f ca="1">CR42*2-IF(CR42*2&gt;=Info!$B$32,Info!$B$32,0)</f>
        <v>14608280568061</v>
      </c>
      <c r="CT42" s="15">
        <f ca="1">CS42*2-IF(CS42*2&gt;=Info!$B$32,Info!$B$32,0)</f>
        <v>29216561136122</v>
      </c>
      <c r="CU42" s="15">
        <f ca="1">CT42*2-IF(CT42*2&gt;=Info!$B$32,Info!$B$32,0)</f>
        <v>58433122272244</v>
      </c>
      <c r="CV42" s="15">
        <f ca="1">CU42*2-IF(CU42*2&gt;=Info!$B$32,Info!$B$32,0)</f>
        <v>116866244544488</v>
      </c>
      <c r="CW42" s="15">
        <f ca="1">CV42*2-IF(CV42*2&gt;=Info!$B$32,Info!$B$32,0)</f>
        <v>114416771574929</v>
      </c>
      <c r="CX42" s="15">
        <f ca="1">CW42*2-IF(CW42*2&gt;=Info!$B$32,Info!$B$32,0)</f>
        <v>109517825635811</v>
      </c>
      <c r="CY42" s="15">
        <f ca="1">CX42*2-IF(CX42*2&gt;=Info!$B$32,Info!$B$32,0)</f>
        <v>99719933757575</v>
      </c>
      <c r="CZ42" s="15">
        <f ca="1">CY42*2-IF(CY42*2&gt;=Info!$B$32,Info!$B$32,0)</f>
        <v>80124150001103</v>
      </c>
      <c r="DA42" s="8">
        <f t="shared" si="104"/>
        <v>185</v>
      </c>
      <c r="DB42" s="8">
        <f ca="1">IF(ISODD(DA42),MOD(DB41+MOD(SUMPRODUCT(--ISODD(INT(C42/DD$2:DK$2)),DD42:DK42),Info!$B$32)+MOD(SUMPRODUCT(--ISODD(INT(C42/DL$2:DS$2)),DL42:DS42),Info!$B$32)+MOD(SUMPRODUCT(--ISODD(INT(C42/DT$2:EA$2)),DT42:EA42),Info!$B$32)+MOD(SUMPRODUCT(--ISODD(INT(C42/EB$2:EI$2)),EB42:EI42),Info!$B$32)+MOD(SUMPRODUCT(--ISODD(INT(C42/EJ$2:EQ$2)),EJ42:EQ42),Info!$B$32)+MOD(SUMPRODUCT(--ISODD(INT(C42/ER$2:EY$2)),ER42:EY42),Info!$B$32)+MOD(SUMPRODUCT(--ISODD(INT(C42/EZ$2:FA$2)),EZ42:FA42),Info!$B$32),Info!$B$32),DB41)</f>
        <v>104081708793289</v>
      </c>
      <c r="DC42" s="8">
        <f ca="1">IF(ISODD(DA42),MOD(MOD(SUMPRODUCT(--ISODD(INT(BB42/DD$2:DK$2)),DD42:DK42),Info!$B$32)+MOD(SUMPRODUCT(--ISODD(INT(BB42/DL$2:DS$2)),DL42:DS42),Info!$B$32)+MOD(SUMPRODUCT(--ISODD(INT(BB42/DT$2:EA$2)),DT42:EA42),Info!$B$32)+MOD(SUMPRODUCT(--ISODD(INT(BB42/EB$2:EI$2)),EB42:EI42),Info!$B$32)+MOD(SUMPRODUCT(--ISODD(INT(BB42/EJ$2:EQ$2)),EJ42:EQ42),Info!$B$32)+MOD(SUMPRODUCT(--ISODD(INT(BB42/ER$2:EY$2)),ER42:EY42),Info!$B$32)+MOD(SUMPRODUCT(--ISODD(INT(BB42/EZ$2:FA$2)),EZ42:FA42),Info!$B$32),Info!$B$32),DC41)</f>
        <v>34528016777327</v>
      </c>
      <c r="DD42" s="15">
        <f t="shared" ca="1" si="100"/>
        <v>93523411652015</v>
      </c>
      <c r="DE42" s="15">
        <f ca="1">DD42*2-IF(DD42*2&gt;=Info!$B$32,Info!$B$32,0)</f>
        <v>67731105789983</v>
      </c>
      <c r="DF42" s="15">
        <f ca="1">DE42*2-IF(DE42*2&gt;=Info!$B$32,Info!$B$32,0)</f>
        <v>16146494065919</v>
      </c>
      <c r="DG42" s="15">
        <f ca="1">DF42*2-IF(DF42*2&gt;=Info!$B$32,Info!$B$32,0)</f>
        <v>32292988131838</v>
      </c>
      <c r="DH42" s="15">
        <f ca="1">DG42*2-IF(DG42*2&gt;=Info!$B$32,Info!$B$32,0)</f>
        <v>64585976263676</v>
      </c>
      <c r="DI42" s="15">
        <f ca="1">DH42*2-IF(DH42*2&gt;=Info!$B$32,Info!$B$32,0)</f>
        <v>9856235013305</v>
      </c>
      <c r="DJ42" s="15">
        <f ca="1">DI42*2-IF(DI42*2&gt;=Info!$B$32,Info!$B$32,0)</f>
        <v>19712470026610</v>
      </c>
      <c r="DK42" s="15">
        <f ca="1">DJ42*2-IF(DJ42*2&gt;=Info!$B$32,Info!$B$32,0)</f>
        <v>39424940053220</v>
      </c>
      <c r="DL42" s="15">
        <f ca="1">DK42*2-IF(DK42*2&gt;=Info!$B$32,Info!$B$32,0)</f>
        <v>78849880106440</v>
      </c>
      <c r="DM42" s="15">
        <f ca="1">DL42*2-IF(DL42*2&gt;=Info!$B$32,Info!$B$32,0)</f>
        <v>38384042698833</v>
      </c>
      <c r="DN42" s="15">
        <f ca="1">DM42*2-IF(DM42*2&gt;=Info!$B$32,Info!$B$32,0)</f>
        <v>76768085397666</v>
      </c>
      <c r="DO42" s="15">
        <f ca="1">DN42*2-IF(DN42*2&gt;=Info!$B$32,Info!$B$32,0)</f>
        <v>34220453281285</v>
      </c>
      <c r="DP42" s="15">
        <f ca="1">DO42*2-IF(DO42*2&gt;=Info!$B$32,Info!$B$32,0)</f>
        <v>68440906562570</v>
      </c>
      <c r="DQ42" s="15">
        <f ca="1">DP42*2-IF(DP42*2&gt;=Info!$B$32,Info!$B$32,0)</f>
        <v>17566095611093</v>
      </c>
      <c r="DR42" s="15">
        <f ca="1">DQ42*2-IF(DQ42*2&gt;=Info!$B$32,Info!$B$32,0)</f>
        <v>35132191222186</v>
      </c>
      <c r="DS42" s="15">
        <f ca="1">DR42*2-IF(DR42*2&gt;=Info!$B$32,Info!$B$32,0)</f>
        <v>70264382444372</v>
      </c>
      <c r="DT42" s="15">
        <f ca="1">DS42*2-IF(DS42*2&gt;=Info!$B$32,Info!$B$32,0)</f>
        <v>21213047374697</v>
      </c>
      <c r="DU42" s="15">
        <f ca="1">DT42*2-IF(DT42*2&gt;=Info!$B$32,Info!$B$32,0)</f>
        <v>42426094749394</v>
      </c>
      <c r="DV42" s="15">
        <f ca="1">DU42*2-IF(DU42*2&gt;=Info!$B$32,Info!$B$32,0)</f>
        <v>84852189498788</v>
      </c>
      <c r="DW42" s="15">
        <f ca="1">DV42*2-IF(DV42*2&gt;=Info!$B$32,Info!$B$32,0)</f>
        <v>50388661483529</v>
      </c>
      <c r="DX42" s="15">
        <f ca="1">DW42*2-IF(DW42*2&gt;=Info!$B$32,Info!$B$32,0)</f>
        <v>100777322967058</v>
      </c>
      <c r="DY42" s="15">
        <f ca="1">DX42*2-IF(DX42*2&gt;=Info!$B$32,Info!$B$32,0)</f>
        <v>82238928420069</v>
      </c>
      <c r="DZ42" s="15">
        <f ca="1">DY42*2-IF(DY42*2&gt;=Info!$B$32,Info!$B$32,0)</f>
        <v>45162139326091</v>
      </c>
      <c r="EA42" s="15">
        <f ca="1">DZ42*2-IF(DZ42*2&gt;=Info!$B$32,Info!$B$32,0)</f>
        <v>90324278652182</v>
      </c>
      <c r="EB42" s="15">
        <f ca="1">EA42*2-IF(EA42*2&gt;=Info!$B$32,Info!$B$32,0)</f>
        <v>61332839790317</v>
      </c>
      <c r="EC42" s="15">
        <f ca="1">EB42*2-IF(EB42*2&gt;=Info!$B$32,Info!$B$32,0)</f>
        <v>3349962066587</v>
      </c>
      <c r="ED42" s="15">
        <f ca="1">EC42*2-IF(EC42*2&gt;=Info!$B$32,Info!$B$32,0)</f>
        <v>6699924133174</v>
      </c>
      <c r="EE42" s="15">
        <f ca="1">ED42*2-IF(ED42*2&gt;=Info!$B$32,Info!$B$32,0)</f>
        <v>13399848266348</v>
      </c>
      <c r="EF42" s="15">
        <f ca="1">EE42*2-IF(EE42*2&gt;=Info!$B$32,Info!$B$32,0)</f>
        <v>26799696532696</v>
      </c>
      <c r="EG42" s="15">
        <f ca="1">EF42*2-IF(EF42*2&gt;=Info!$B$32,Info!$B$32,0)</f>
        <v>53599393065392</v>
      </c>
      <c r="EH42" s="15">
        <f ca="1">EG42*2-IF(EG42*2&gt;=Info!$B$32,Info!$B$32,0)</f>
        <v>107198786130784</v>
      </c>
      <c r="EI42" s="15">
        <f ca="1">EH42*2-IF(EH42*2&gt;=Info!$B$32,Info!$B$32,0)</f>
        <v>95081854747521</v>
      </c>
      <c r="EJ42" s="15">
        <f ca="1">EI42*2-IF(EI42*2&gt;=Info!$B$32,Info!$B$32,0)</f>
        <v>70847991980995</v>
      </c>
      <c r="EK42" s="15">
        <f ca="1">EJ42*2-IF(EJ42*2&gt;=Info!$B$32,Info!$B$32,0)</f>
        <v>22380266447943</v>
      </c>
      <c r="EL42" s="15">
        <f ca="1">EK42*2-IF(EK42*2&gt;=Info!$B$32,Info!$B$32,0)</f>
        <v>44760532895886</v>
      </c>
      <c r="EM42" s="15">
        <f ca="1">EL42*2-IF(EL42*2&gt;=Info!$B$32,Info!$B$32,0)</f>
        <v>89521065791772</v>
      </c>
      <c r="EN42" s="15">
        <f ca="1">EM42*2-IF(EM42*2&gt;=Info!$B$32,Info!$B$32,0)</f>
        <v>59726414069497</v>
      </c>
      <c r="EO42" s="15">
        <f ca="1">EN42*2-IF(EN42*2&gt;=Info!$B$32,Info!$B$32,0)</f>
        <v>137110624947</v>
      </c>
      <c r="EP42" s="15">
        <f ca="1">EO42*2-IF(EO42*2&gt;=Info!$B$32,Info!$B$32,0)</f>
        <v>274221249894</v>
      </c>
      <c r="EQ42" s="15">
        <f ca="1">EP42*2-IF(EP42*2&gt;=Info!$B$32,Info!$B$32,0)</f>
        <v>548442499788</v>
      </c>
      <c r="ER42" s="15">
        <f ca="1">EQ42*2-IF(EQ42*2&gt;=Info!$B$32,Info!$B$32,0)</f>
        <v>1096884999576</v>
      </c>
      <c r="ES42" s="15">
        <f ca="1">ER42*2-IF(ER42*2&gt;=Info!$B$32,Info!$B$32,0)</f>
        <v>2193769999152</v>
      </c>
      <c r="ET42" s="15">
        <f ca="1">ES42*2-IF(ES42*2&gt;=Info!$B$32,Info!$B$32,0)</f>
        <v>4387539998304</v>
      </c>
      <c r="EU42" s="15">
        <f ca="1">ET42*2-IF(ET42*2&gt;=Info!$B$32,Info!$B$32,0)</f>
        <v>8775079996608</v>
      </c>
      <c r="EV42" s="15">
        <f ca="1">EU42*2-IF(EU42*2&gt;=Info!$B$32,Info!$B$32,0)</f>
        <v>17550159993216</v>
      </c>
      <c r="EW42" s="15">
        <f ca="1">EV42*2-IF(EV42*2&gt;=Info!$B$32,Info!$B$32,0)</f>
        <v>35100319986432</v>
      </c>
      <c r="EX42" s="15">
        <f ca="1">EW42*2-IF(EW42*2&gt;=Info!$B$32,Info!$B$32,0)</f>
        <v>70200639972864</v>
      </c>
      <c r="EY42" s="15">
        <f ca="1">EX42*2-IF(EX42*2&gt;=Info!$B$32,Info!$B$32,0)</f>
        <v>21085562431681</v>
      </c>
      <c r="EZ42" s="15">
        <f ca="1">EY42*2-IF(EY42*2&gt;=Info!$B$32,Info!$B$32,0)</f>
        <v>42171124863362</v>
      </c>
      <c r="FA42" s="15">
        <f ca="1">EZ42*2-IF(EZ42*2&gt;=Info!$B$32,Info!$B$32,0)</f>
        <v>84342249726724</v>
      </c>
    </row>
    <row r="43" spans="1:157">
      <c r="A43" s="8">
        <v>40</v>
      </c>
      <c r="B43" s="8">
        <f t="shared" si="101"/>
        <v>1099511627776</v>
      </c>
      <c r="C43" s="8">
        <f ca="1">MOD(MOD(SUMPRODUCT(--ISODD(INT(C42/D$2:K$2)),D43:K43),Info!$B$32)+MOD(SUMPRODUCT(--ISODD(INT(C42/L$2:S$2)),L43:S43),Info!$B$32)+MOD(SUMPRODUCT(--ISODD(INT(C42/T$2:AA$2)),T43:AA43),Info!$B$32)+MOD(SUMPRODUCT(--ISODD(INT(C42/AB$2:AI$2)),AB43:AI43),Info!$B$32)+MOD(SUMPRODUCT(--ISODD(INT(C42/AJ$2:AQ$2)),AJ43:AQ43),Info!$B$32)+MOD(SUMPRODUCT(--ISODD(INT(C42/AR$2:AY$2)),AR43:AY43),Info!$B$32)+MOD(SUMPRODUCT(--ISODD(INT(C42/AZ$2:BA$2)),AZ43:BA43),Info!$B$32),Info!$B$32)</f>
        <v>10831940622020</v>
      </c>
      <c r="D43" s="15">
        <f t="shared" ca="1" si="102"/>
        <v>4125251845849</v>
      </c>
      <c r="E43" s="15">
        <f ca="1">D43*2-IF(D43*2&gt;=Info!$B$32,Info!$B$32,0)</f>
        <v>8250503691698</v>
      </c>
      <c r="F43" s="15">
        <f ca="1">E43*2-IF(E43*2&gt;=Info!$B$32,Info!$B$32,0)</f>
        <v>16501007383396</v>
      </c>
      <c r="G43" s="15">
        <f ca="1">F43*2-IF(F43*2&gt;=Info!$B$32,Info!$B$32,0)</f>
        <v>33002014766792</v>
      </c>
      <c r="H43" s="15">
        <f ca="1">G43*2-IF(G43*2&gt;=Info!$B$32,Info!$B$32,0)</f>
        <v>66004029533584</v>
      </c>
      <c r="I43" s="15">
        <f ca="1">H43*2-IF(H43*2&gt;=Info!$B$32,Info!$B$32,0)</f>
        <v>12692341553121</v>
      </c>
      <c r="J43" s="15">
        <f ca="1">I43*2-IF(I43*2&gt;=Info!$B$32,Info!$B$32,0)</f>
        <v>25384683106242</v>
      </c>
      <c r="K43" s="15">
        <f ca="1">J43*2-IF(J43*2&gt;=Info!$B$32,Info!$B$32,0)</f>
        <v>50769366212484</v>
      </c>
      <c r="L43" s="15">
        <f ca="1">K43*2-IF(K43*2&gt;=Info!$B$32,Info!$B$32,0)</f>
        <v>101538732424968</v>
      </c>
      <c r="M43" s="15">
        <f ca="1">L43*2-IF(L43*2&gt;=Info!$B$32,Info!$B$32,0)</f>
        <v>83761747335889</v>
      </c>
      <c r="N43" s="15">
        <f ca="1">M43*2-IF(M43*2&gt;=Info!$B$32,Info!$B$32,0)</f>
        <v>48207777157731</v>
      </c>
      <c r="O43" s="15">
        <f ca="1">N43*2-IF(N43*2&gt;=Info!$B$32,Info!$B$32,0)</f>
        <v>96415554315462</v>
      </c>
      <c r="P43" s="15">
        <f ca="1">O43*2-IF(O43*2&gt;=Info!$B$32,Info!$B$32,0)</f>
        <v>73515391116877</v>
      </c>
      <c r="Q43" s="15">
        <f ca="1">P43*2-IF(P43*2&gt;=Info!$B$32,Info!$B$32,0)</f>
        <v>27715064719707</v>
      </c>
      <c r="R43" s="15">
        <f ca="1">Q43*2-IF(Q43*2&gt;=Info!$B$32,Info!$B$32,0)</f>
        <v>55430129439414</v>
      </c>
      <c r="S43" s="15">
        <f ca="1">R43*2-IF(R43*2&gt;=Info!$B$32,Info!$B$32,0)</f>
        <v>110860258878828</v>
      </c>
      <c r="T43" s="15">
        <f ca="1">S43*2-IF(S43*2&gt;=Info!$B$32,Info!$B$32,0)</f>
        <v>102404800243609</v>
      </c>
      <c r="U43" s="15">
        <f ca="1">T43*2-IF(T43*2&gt;=Info!$B$32,Info!$B$32,0)</f>
        <v>85493882973171</v>
      </c>
      <c r="V43" s="15">
        <f ca="1">U43*2-IF(U43*2&gt;=Info!$B$32,Info!$B$32,0)</f>
        <v>51672048432295</v>
      </c>
      <c r="W43" s="15">
        <f ca="1">V43*2-IF(V43*2&gt;=Info!$B$32,Info!$B$32,0)</f>
        <v>103344096864590</v>
      </c>
      <c r="X43" s="15">
        <f ca="1">W43*2-IF(W43*2&gt;=Info!$B$32,Info!$B$32,0)</f>
        <v>87372476215133</v>
      </c>
      <c r="Y43" s="15">
        <f ca="1">X43*2-IF(X43*2&gt;=Info!$B$32,Info!$B$32,0)</f>
        <v>55429234916219</v>
      </c>
      <c r="Z43" s="15">
        <f ca="1">Y43*2-IF(Y43*2&gt;=Info!$B$32,Info!$B$32,0)</f>
        <v>110858469832438</v>
      </c>
      <c r="AA43" s="15">
        <f ca="1">Z43*2-IF(Z43*2&gt;=Info!$B$32,Info!$B$32,0)</f>
        <v>102401222150829</v>
      </c>
      <c r="AB43" s="15">
        <f ca="1">AA43*2-IF(AA43*2&gt;=Info!$B$32,Info!$B$32,0)</f>
        <v>85486726787611</v>
      </c>
      <c r="AC43" s="15">
        <f ca="1">AB43*2-IF(AB43*2&gt;=Info!$B$32,Info!$B$32,0)</f>
        <v>51657736061175</v>
      </c>
      <c r="AD43" s="15">
        <f ca="1">AC43*2-IF(AC43*2&gt;=Info!$B$32,Info!$B$32,0)</f>
        <v>103315472122350</v>
      </c>
      <c r="AE43" s="15">
        <f ca="1">AD43*2-IF(AD43*2&gt;=Info!$B$32,Info!$B$32,0)</f>
        <v>87315226730653</v>
      </c>
      <c r="AF43" s="15">
        <f ca="1">AE43*2-IF(AE43*2&gt;=Info!$B$32,Info!$B$32,0)</f>
        <v>55314735947259</v>
      </c>
      <c r="AG43" s="15">
        <f ca="1">AF43*2-IF(AF43*2&gt;=Info!$B$32,Info!$B$32,0)</f>
        <v>110629471894518</v>
      </c>
      <c r="AH43" s="15">
        <f ca="1">AG43*2-IF(AG43*2&gt;=Info!$B$32,Info!$B$32,0)</f>
        <v>101943226274989</v>
      </c>
      <c r="AI43" s="15">
        <f ca="1">AH43*2-IF(AH43*2&gt;=Info!$B$32,Info!$B$32,0)</f>
        <v>84570735035931</v>
      </c>
      <c r="AJ43" s="15">
        <f ca="1">AI43*2-IF(AI43*2&gt;=Info!$B$32,Info!$B$32,0)</f>
        <v>49825752557815</v>
      </c>
      <c r="AK43" s="15">
        <f ca="1">AJ43*2-IF(AJ43*2&gt;=Info!$B$32,Info!$B$32,0)</f>
        <v>99651505115630</v>
      </c>
      <c r="AL43" s="15">
        <f ca="1">AK43*2-IF(AK43*2&gt;=Info!$B$32,Info!$B$32,0)</f>
        <v>79987292717213</v>
      </c>
      <c r="AM43" s="15">
        <f ca="1">AL43*2-IF(AL43*2&gt;=Info!$B$32,Info!$B$32,0)</f>
        <v>40658867920379</v>
      </c>
      <c r="AN43" s="15">
        <f ca="1">AM43*2-IF(AM43*2&gt;=Info!$B$32,Info!$B$32,0)</f>
        <v>81317735840758</v>
      </c>
      <c r="AO43" s="15">
        <f ca="1">AN43*2-IF(AN43*2&gt;=Info!$B$32,Info!$B$32,0)</f>
        <v>43319754167469</v>
      </c>
      <c r="AP43" s="15">
        <f ca="1">AO43*2-IF(AO43*2&gt;=Info!$B$32,Info!$B$32,0)</f>
        <v>86639508334938</v>
      </c>
      <c r="AQ43" s="15">
        <f ca="1">AP43*2-IF(AP43*2&gt;=Info!$B$32,Info!$B$32,0)</f>
        <v>53963299155829</v>
      </c>
      <c r="AR43" s="15">
        <f ca="1">AQ43*2-IF(AQ43*2&gt;=Info!$B$32,Info!$B$32,0)</f>
        <v>107926598311658</v>
      </c>
      <c r="AS43" s="15">
        <f ca="1">AR43*2-IF(AR43*2&gt;=Info!$B$32,Info!$B$32,0)</f>
        <v>96537479109269</v>
      </c>
      <c r="AT43" s="15">
        <f ca="1">AS43*2-IF(AS43*2&gt;=Info!$B$32,Info!$B$32,0)</f>
        <v>73759240704491</v>
      </c>
      <c r="AU43" s="15">
        <f ca="1">AT43*2-IF(AT43*2&gt;=Info!$B$32,Info!$B$32,0)</f>
        <v>28202763894935</v>
      </c>
      <c r="AV43" s="15">
        <f ca="1">AU43*2-IF(AU43*2&gt;=Info!$B$32,Info!$B$32,0)</f>
        <v>56405527789870</v>
      </c>
      <c r="AW43" s="15">
        <f ca="1">AV43*2-IF(AV43*2&gt;=Info!$B$32,Info!$B$32,0)</f>
        <v>112811055579740</v>
      </c>
      <c r="AX43" s="15">
        <f ca="1">AW43*2-IF(AW43*2&gt;=Info!$B$32,Info!$B$32,0)</f>
        <v>106306393645433</v>
      </c>
      <c r="AY43" s="15">
        <f ca="1">AX43*2-IF(AX43*2&gt;=Info!$B$32,Info!$B$32,0)</f>
        <v>93297069776819</v>
      </c>
      <c r="AZ43" s="15">
        <f ca="1">AY43*2-IF(AY43*2&gt;=Info!$B$32,Info!$B$32,0)</f>
        <v>67278422039591</v>
      </c>
      <c r="BA43" s="15">
        <f ca="1">AZ43*2-IF(AZ43*2&gt;=Info!$B$32,Info!$B$32,0)</f>
        <v>15241126565135</v>
      </c>
      <c r="BB43" s="8">
        <f ca="1">MOD(MOD(SUMPRODUCT(--ISODD(INT(BB42/BC$2:BJ$2)),BC43:BJ43),Info!$B$32)+MOD(SUMPRODUCT(--ISODD(INT(BB42/BK$2:BR$2)),BK43:BR43),Info!$B$32)+MOD(SUMPRODUCT(--ISODD(INT(BB42/BS$2:BZ$2)),BS43:BZ43),Info!$B$32)+MOD(SUMPRODUCT(--ISODD(INT(BB42/CA$2:CH$2)),CA43:CH43),Info!$B$32)+MOD(SUMPRODUCT(--ISODD(INT(BB42/CI$2:CP$2)),CI43:CP43),Info!$B$32)+MOD(SUMPRODUCT(--ISODD(INT(BB42/CQ$2:CX$2)),CQ43:CX43),Info!$B$32)+MOD(SUMPRODUCT(--ISODD(INT(BB42/CY$2:CZ$2)),CY43:CZ43),Info!$B$32),Info!$B$32)</f>
        <v>91347622980142</v>
      </c>
      <c r="BC43" s="15">
        <f t="shared" ca="1" si="103"/>
        <v>4125251845848</v>
      </c>
      <c r="BD43" s="15">
        <f ca="1">BC43*2-IF(BC43*2&gt;=Info!$B$32,Info!$B$32,0)</f>
        <v>8250503691696</v>
      </c>
      <c r="BE43" s="15">
        <f ca="1">BD43*2-IF(BD43*2&gt;=Info!$B$32,Info!$B$32,0)</f>
        <v>16501007383392</v>
      </c>
      <c r="BF43" s="15">
        <f ca="1">BE43*2-IF(BE43*2&gt;=Info!$B$32,Info!$B$32,0)</f>
        <v>33002014766784</v>
      </c>
      <c r="BG43" s="15">
        <f ca="1">BF43*2-IF(BF43*2&gt;=Info!$B$32,Info!$B$32,0)</f>
        <v>66004029533568</v>
      </c>
      <c r="BH43" s="15">
        <f ca="1">BG43*2-IF(BG43*2&gt;=Info!$B$32,Info!$B$32,0)</f>
        <v>12692341553089</v>
      </c>
      <c r="BI43" s="15">
        <f ca="1">BH43*2-IF(BH43*2&gt;=Info!$B$32,Info!$B$32,0)</f>
        <v>25384683106178</v>
      </c>
      <c r="BJ43" s="15">
        <f ca="1">BI43*2-IF(BI43*2&gt;=Info!$B$32,Info!$B$32,0)</f>
        <v>50769366212356</v>
      </c>
      <c r="BK43" s="15">
        <f ca="1">BJ43*2-IF(BJ43*2&gt;=Info!$B$32,Info!$B$32,0)</f>
        <v>101538732424712</v>
      </c>
      <c r="BL43" s="15">
        <f ca="1">BK43*2-IF(BK43*2&gt;=Info!$B$32,Info!$B$32,0)</f>
        <v>83761747335377</v>
      </c>
      <c r="BM43" s="15">
        <f ca="1">BL43*2-IF(BL43*2&gt;=Info!$B$32,Info!$B$32,0)</f>
        <v>48207777156707</v>
      </c>
      <c r="BN43" s="15">
        <f ca="1">BM43*2-IF(BM43*2&gt;=Info!$B$32,Info!$B$32,0)</f>
        <v>96415554313414</v>
      </c>
      <c r="BO43" s="15">
        <f ca="1">BN43*2-IF(BN43*2&gt;=Info!$B$32,Info!$B$32,0)</f>
        <v>73515391112781</v>
      </c>
      <c r="BP43" s="15">
        <f ca="1">BO43*2-IF(BO43*2&gt;=Info!$B$32,Info!$B$32,0)</f>
        <v>27715064711515</v>
      </c>
      <c r="BQ43" s="15">
        <f ca="1">BP43*2-IF(BP43*2&gt;=Info!$B$32,Info!$B$32,0)</f>
        <v>55430129423030</v>
      </c>
      <c r="BR43" s="15">
        <f ca="1">BQ43*2-IF(BQ43*2&gt;=Info!$B$32,Info!$B$32,0)</f>
        <v>110860258846060</v>
      </c>
      <c r="BS43" s="15">
        <f ca="1">BR43*2-IF(BR43*2&gt;=Info!$B$32,Info!$B$32,0)</f>
        <v>102404800178073</v>
      </c>
      <c r="BT43" s="15">
        <f ca="1">BS43*2-IF(BS43*2&gt;=Info!$B$32,Info!$B$32,0)</f>
        <v>85493882842099</v>
      </c>
      <c r="BU43" s="15">
        <f ca="1">BT43*2-IF(BT43*2&gt;=Info!$B$32,Info!$B$32,0)</f>
        <v>51672048170151</v>
      </c>
      <c r="BV43" s="15">
        <f ca="1">BU43*2-IF(BU43*2&gt;=Info!$B$32,Info!$B$32,0)</f>
        <v>103344096340302</v>
      </c>
      <c r="BW43" s="15">
        <f ca="1">BV43*2-IF(BV43*2&gt;=Info!$B$32,Info!$B$32,0)</f>
        <v>87372475166557</v>
      </c>
      <c r="BX43" s="15">
        <f ca="1">BW43*2-IF(BW43*2&gt;=Info!$B$32,Info!$B$32,0)</f>
        <v>55429232819067</v>
      </c>
      <c r="BY43" s="15">
        <f ca="1">BX43*2-IF(BX43*2&gt;=Info!$B$32,Info!$B$32,0)</f>
        <v>110858465638134</v>
      </c>
      <c r="BZ43" s="15">
        <f ca="1">BY43*2-IF(BY43*2&gt;=Info!$B$32,Info!$B$32,0)</f>
        <v>102401213762221</v>
      </c>
      <c r="CA43" s="15">
        <f ca="1">BZ43*2-IF(BZ43*2&gt;=Info!$B$32,Info!$B$32,0)</f>
        <v>85486710010395</v>
      </c>
      <c r="CB43" s="15">
        <f ca="1">CA43*2-IF(CA43*2&gt;=Info!$B$32,Info!$B$32,0)</f>
        <v>51657702506743</v>
      </c>
      <c r="CC43" s="15">
        <f ca="1">CB43*2-IF(CB43*2&gt;=Info!$B$32,Info!$B$32,0)</f>
        <v>103315405013486</v>
      </c>
      <c r="CD43" s="15">
        <f ca="1">CC43*2-IF(CC43*2&gt;=Info!$B$32,Info!$B$32,0)</f>
        <v>87315092512925</v>
      </c>
      <c r="CE43" s="15">
        <f ca="1">CD43*2-IF(CD43*2&gt;=Info!$B$32,Info!$B$32,0)</f>
        <v>55314467511803</v>
      </c>
      <c r="CF43" s="15">
        <f ca="1">CE43*2-IF(CE43*2&gt;=Info!$B$32,Info!$B$32,0)</f>
        <v>110628935023606</v>
      </c>
      <c r="CG43" s="15">
        <f ca="1">CF43*2-IF(CF43*2&gt;=Info!$B$32,Info!$B$32,0)</f>
        <v>101942152533165</v>
      </c>
      <c r="CH43" s="15">
        <f ca="1">CG43*2-IF(CG43*2&gt;=Info!$B$32,Info!$B$32,0)</f>
        <v>84568587552283</v>
      </c>
      <c r="CI43" s="15">
        <f ca="1">CH43*2-IF(CH43*2&gt;=Info!$B$32,Info!$B$32,0)</f>
        <v>49821457590519</v>
      </c>
      <c r="CJ43" s="15">
        <f ca="1">CI43*2-IF(CI43*2&gt;=Info!$B$32,Info!$B$32,0)</f>
        <v>99642915181038</v>
      </c>
      <c r="CK43" s="15">
        <f ca="1">CJ43*2-IF(CJ43*2&gt;=Info!$B$32,Info!$B$32,0)</f>
        <v>79970112848029</v>
      </c>
      <c r="CL43" s="15">
        <f ca="1">CK43*2-IF(CK43*2&gt;=Info!$B$32,Info!$B$32,0)</f>
        <v>40624508182011</v>
      </c>
      <c r="CM43" s="15">
        <f ca="1">CL43*2-IF(CL43*2&gt;=Info!$B$32,Info!$B$32,0)</f>
        <v>81249016364022</v>
      </c>
      <c r="CN43" s="15">
        <f ca="1">CM43*2-IF(CM43*2&gt;=Info!$B$32,Info!$B$32,0)</f>
        <v>43182315213997</v>
      </c>
      <c r="CO43" s="15">
        <f ca="1">CN43*2-IF(CN43*2&gt;=Info!$B$32,Info!$B$32,0)</f>
        <v>86364630427994</v>
      </c>
      <c r="CP43" s="15">
        <f ca="1">CO43*2-IF(CO43*2&gt;=Info!$B$32,Info!$B$32,0)</f>
        <v>53413543341941</v>
      </c>
      <c r="CQ43" s="15">
        <f ca="1">CP43*2-IF(CP43*2&gt;=Info!$B$32,Info!$B$32,0)</f>
        <v>106827086683882</v>
      </c>
      <c r="CR43" s="15">
        <f ca="1">CQ43*2-IF(CQ43*2&gt;=Info!$B$32,Info!$B$32,0)</f>
        <v>94338455853717</v>
      </c>
      <c r="CS43" s="15">
        <f ca="1">CR43*2-IF(CR43*2&gt;=Info!$B$32,Info!$B$32,0)</f>
        <v>69361194193387</v>
      </c>
      <c r="CT43" s="15">
        <f ca="1">CS43*2-IF(CS43*2&gt;=Info!$B$32,Info!$B$32,0)</f>
        <v>19406670872727</v>
      </c>
      <c r="CU43" s="15">
        <f ca="1">CT43*2-IF(CT43*2&gt;=Info!$B$32,Info!$B$32,0)</f>
        <v>38813341745454</v>
      </c>
      <c r="CV43" s="15">
        <f ca="1">CU43*2-IF(CU43*2&gt;=Info!$B$32,Info!$B$32,0)</f>
        <v>77626683490908</v>
      </c>
      <c r="CW43" s="15">
        <f ca="1">CV43*2-IF(CV43*2&gt;=Info!$B$32,Info!$B$32,0)</f>
        <v>35937649467769</v>
      </c>
      <c r="CX43" s="15">
        <f ca="1">CW43*2-IF(CW43*2&gt;=Info!$B$32,Info!$B$32,0)</f>
        <v>71875298935538</v>
      </c>
      <c r="CY43" s="15">
        <f ca="1">CX43*2-IF(CX43*2&gt;=Info!$B$32,Info!$B$32,0)</f>
        <v>24434880357029</v>
      </c>
      <c r="CZ43" s="15">
        <f ca="1">CY43*2-IF(CY43*2&gt;=Info!$B$32,Info!$B$32,0)</f>
        <v>48869760714058</v>
      </c>
      <c r="DA43" s="8">
        <f t="shared" si="104"/>
        <v>92</v>
      </c>
      <c r="DB43" s="8">
        <f ca="1">IF(ISODD(DA43),MOD(DB42+MOD(SUMPRODUCT(--ISODD(INT(C43/DD$2:DK$2)),DD43:DK43),Info!$B$32)+MOD(SUMPRODUCT(--ISODD(INT(C43/DL$2:DS$2)),DL43:DS43),Info!$B$32)+MOD(SUMPRODUCT(--ISODD(INT(C43/DT$2:EA$2)),DT43:EA43),Info!$B$32)+MOD(SUMPRODUCT(--ISODD(INT(C43/EB$2:EI$2)),EB43:EI43),Info!$B$32)+MOD(SUMPRODUCT(--ISODD(INT(C43/EJ$2:EQ$2)),EJ43:EQ43),Info!$B$32)+MOD(SUMPRODUCT(--ISODD(INT(C43/ER$2:EY$2)),ER43:EY43),Info!$B$32)+MOD(SUMPRODUCT(--ISODD(INT(C43/EZ$2:FA$2)),EZ43:FA43),Info!$B$32),Info!$B$32),DB42)</f>
        <v>104081708793289</v>
      </c>
      <c r="DC43" s="8">
        <f ca="1">IF(ISODD(DA43),MOD(MOD(SUMPRODUCT(--ISODD(INT(BB43/DD$2:DK$2)),DD43:DK43),Info!$B$32)+MOD(SUMPRODUCT(--ISODD(INT(BB43/DL$2:DS$2)),DL43:DS43),Info!$B$32)+MOD(SUMPRODUCT(--ISODD(INT(BB43/DT$2:EA$2)),DT43:EA43),Info!$B$32)+MOD(SUMPRODUCT(--ISODD(INT(BB43/EB$2:EI$2)),EB43:EI43),Info!$B$32)+MOD(SUMPRODUCT(--ISODD(INT(BB43/EJ$2:EQ$2)),EJ43:EQ43),Info!$B$32)+MOD(SUMPRODUCT(--ISODD(INT(BB43/ER$2:EY$2)),ER43:EY43),Info!$B$32)+MOD(SUMPRODUCT(--ISODD(INT(BB43/EZ$2:FA$2)),EZ43:FA43),Info!$B$32),Info!$B$32),DC42)</f>
        <v>34528016777327</v>
      </c>
      <c r="DD43" s="15">
        <f t="shared" ca="1" si="100"/>
        <v>34528016777327</v>
      </c>
      <c r="DE43" s="15">
        <f ca="1">DD43*2-IF(DD43*2&gt;=Info!$B$32,Info!$B$32,0)</f>
        <v>69056033554654</v>
      </c>
      <c r="DF43" s="15">
        <f ca="1">DE43*2-IF(DE43*2&gt;=Info!$B$32,Info!$B$32,0)</f>
        <v>18796349595261</v>
      </c>
      <c r="DG43" s="15">
        <f ca="1">DF43*2-IF(DF43*2&gt;=Info!$B$32,Info!$B$32,0)</f>
        <v>37592699190522</v>
      </c>
      <c r="DH43" s="15">
        <f ca="1">DG43*2-IF(DG43*2&gt;=Info!$B$32,Info!$B$32,0)</f>
        <v>75185398381044</v>
      </c>
      <c r="DI43" s="15">
        <f ca="1">DH43*2-IF(DH43*2&gt;=Info!$B$32,Info!$B$32,0)</f>
        <v>31055079248041</v>
      </c>
      <c r="DJ43" s="15">
        <f ca="1">DI43*2-IF(DI43*2&gt;=Info!$B$32,Info!$B$32,0)</f>
        <v>62110158496082</v>
      </c>
      <c r="DK43" s="15">
        <f ca="1">DJ43*2-IF(DJ43*2&gt;=Info!$B$32,Info!$B$32,0)</f>
        <v>4904599478117</v>
      </c>
      <c r="DL43" s="15">
        <f ca="1">DK43*2-IF(DK43*2&gt;=Info!$B$32,Info!$B$32,0)</f>
        <v>9809198956234</v>
      </c>
      <c r="DM43" s="15">
        <f ca="1">DL43*2-IF(DL43*2&gt;=Info!$B$32,Info!$B$32,0)</f>
        <v>19618397912468</v>
      </c>
      <c r="DN43" s="15">
        <f ca="1">DM43*2-IF(DM43*2&gt;=Info!$B$32,Info!$B$32,0)</f>
        <v>39236795824936</v>
      </c>
      <c r="DO43" s="15">
        <f ca="1">DN43*2-IF(DN43*2&gt;=Info!$B$32,Info!$B$32,0)</f>
        <v>78473591649872</v>
      </c>
      <c r="DP43" s="15">
        <f ca="1">DO43*2-IF(DO43*2&gt;=Info!$B$32,Info!$B$32,0)</f>
        <v>37631465785697</v>
      </c>
      <c r="DQ43" s="15">
        <f ca="1">DP43*2-IF(DP43*2&gt;=Info!$B$32,Info!$B$32,0)</f>
        <v>75262931571394</v>
      </c>
      <c r="DR43" s="15">
        <f ca="1">DQ43*2-IF(DQ43*2&gt;=Info!$B$32,Info!$B$32,0)</f>
        <v>31210145628741</v>
      </c>
      <c r="DS43" s="15">
        <f ca="1">DR43*2-IF(DR43*2&gt;=Info!$B$32,Info!$B$32,0)</f>
        <v>62420291257482</v>
      </c>
      <c r="DT43" s="15">
        <f ca="1">DS43*2-IF(DS43*2&gt;=Info!$B$32,Info!$B$32,0)</f>
        <v>5524865000917</v>
      </c>
      <c r="DU43" s="15">
        <f ca="1">DT43*2-IF(DT43*2&gt;=Info!$B$32,Info!$B$32,0)</f>
        <v>11049730001834</v>
      </c>
      <c r="DV43" s="15">
        <f ca="1">DU43*2-IF(DU43*2&gt;=Info!$B$32,Info!$B$32,0)</f>
        <v>22099460003668</v>
      </c>
      <c r="DW43" s="15">
        <f ca="1">DV43*2-IF(DV43*2&gt;=Info!$B$32,Info!$B$32,0)</f>
        <v>44198920007336</v>
      </c>
      <c r="DX43" s="15">
        <f ca="1">DW43*2-IF(DW43*2&gt;=Info!$B$32,Info!$B$32,0)</f>
        <v>88397840014672</v>
      </c>
      <c r="DY43" s="15">
        <f ca="1">DX43*2-IF(DX43*2&gt;=Info!$B$32,Info!$B$32,0)</f>
        <v>57479962515297</v>
      </c>
      <c r="DZ43" s="15">
        <f ca="1">DY43*2-IF(DY43*2&gt;=Info!$B$32,Info!$B$32,0)</f>
        <v>114959925030594</v>
      </c>
      <c r="EA43" s="15">
        <f ca="1">DZ43*2-IF(DZ43*2&gt;=Info!$B$32,Info!$B$32,0)</f>
        <v>110604132547141</v>
      </c>
      <c r="EB43" s="15">
        <f ca="1">EA43*2-IF(EA43*2&gt;=Info!$B$32,Info!$B$32,0)</f>
        <v>101892547580235</v>
      </c>
      <c r="EC43" s="15">
        <f ca="1">EB43*2-IF(EB43*2&gt;=Info!$B$32,Info!$B$32,0)</f>
        <v>84469377646423</v>
      </c>
      <c r="ED43" s="15">
        <f ca="1">EC43*2-IF(EC43*2&gt;=Info!$B$32,Info!$B$32,0)</f>
        <v>49623037778799</v>
      </c>
      <c r="EE43" s="15">
        <f ca="1">ED43*2-IF(ED43*2&gt;=Info!$B$32,Info!$B$32,0)</f>
        <v>99246075557598</v>
      </c>
      <c r="EF43" s="15">
        <f ca="1">EE43*2-IF(EE43*2&gt;=Info!$B$32,Info!$B$32,0)</f>
        <v>79176433601149</v>
      </c>
      <c r="EG43" s="15">
        <f ca="1">EF43*2-IF(EF43*2&gt;=Info!$B$32,Info!$B$32,0)</f>
        <v>39037149688251</v>
      </c>
      <c r="EH43" s="15">
        <f ca="1">EG43*2-IF(EG43*2&gt;=Info!$B$32,Info!$B$32,0)</f>
        <v>78074299376502</v>
      </c>
      <c r="EI43" s="15">
        <f ca="1">EH43*2-IF(EH43*2&gt;=Info!$B$32,Info!$B$32,0)</f>
        <v>36832881238957</v>
      </c>
      <c r="EJ43" s="15">
        <f ca="1">EI43*2-IF(EI43*2&gt;=Info!$B$32,Info!$B$32,0)</f>
        <v>73665762477914</v>
      </c>
      <c r="EK43" s="15">
        <f ca="1">EJ43*2-IF(EJ43*2&gt;=Info!$B$32,Info!$B$32,0)</f>
        <v>28015807441781</v>
      </c>
      <c r="EL43" s="15">
        <f ca="1">EK43*2-IF(EK43*2&gt;=Info!$B$32,Info!$B$32,0)</f>
        <v>56031614883562</v>
      </c>
      <c r="EM43" s="15">
        <f ca="1">EL43*2-IF(EL43*2&gt;=Info!$B$32,Info!$B$32,0)</f>
        <v>112063229767124</v>
      </c>
      <c r="EN43" s="15">
        <f ca="1">EM43*2-IF(EM43*2&gt;=Info!$B$32,Info!$B$32,0)</f>
        <v>104810742020201</v>
      </c>
      <c r="EO43" s="15">
        <f ca="1">EN43*2-IF(EN43*2&gt;=Info!$B$32,Info!$B$32,0)</f>
        <v>90305766526355</v>
      </c>
      <c r="EP43" s="15">
        <f ca="1">EO43*2-IF(EO43*2&gt;=Info!$B$32,Info!$B$32,0)</f>
        <v>61295815538663</v>
      </c>
      <c r="EQ43" s="15">
        <f ca="1">EP43*2-IF(EP43*2&gt;=Info!$B$32,Info!$B$32,0)</f>
        <v>3275913563279</v>
      </c>
      <c r="ER43" s="15">
        <f ca="1">EQ43*2-IF(EQ43*2&gt;=Info!$B$32,Info!$B$32,0)</f>
        <v>6551827126558</v>
      </c>
      <c r="ES43" s="15">
        <f ca="1">ER43*2-IF(ER43*2&gt;=Info!$B$32,Info!$B$32,0)</f>
        <v>13103654253116</v>
      </c>
      <c r="ET43" s="15">
        <f ca="1">ES43*2-IF(ES43*2&gt;=Info!$B$32,Info!$B$32,0)</f>
        <v>26207308506232</v>
      </c>
      <c r="EU43" s="15">
        <f ca="1">ET43*2-IF(ET43*2&gt;=Info!$B$32,Info!$B$32,0)</f>
        <v>52414617012464</v>
      </c>
      <c r="EV43" s="15">
        <f ca="1">EU43*2-IF(EU43*2&gt;=Info!$B$32,Info!$B$32,0)</f>
        <v>104829234024928</v>
      </c>
      <c r="EW43" s="15">
        <f ca="1">EV43*2-IF(EV43*2&gt;=Info!$B$32,Info!$B$32,0)</f>
        <v>90342750535809</v>
      </c>
      <c r="EX43" s="15">
        <f ca="1">EW43*2-IF(EW43*2&gt;=Info!$B$32,Info!$B$32,0)</f>
        <v>61369783557571</v>
      </c>
      <c r="EY43" s="15">
        <f ca="1">EX43*2-IF(EX43*2&gt;=Info!$B$32,Info!$B$32,0)</f>
        <v>3423849601095</v>
      </c>
      <c r="EZ43" s="15">
        <f ca="1">EY43*2-IF(EY43*2&gt;=Info!$B$32,Info!$B$32,0)</f>
        <v>6847699202190</v>
      </c>
      <c r="FA43" s="15">
        <f ca="1">EZ43*2-IF(EZ43*2&gt;=Info!$B$32,Info!$B$32,0)</f>
        <v>13695398404380</v>
      </c>
    </row>
    <row r="44" spans="1:157">
      <c r="A44" s="8">
        <v>41</v>
      </c>
      <c r="B44" s="8">
        <f t="shared" si="101"/>
        <v>2199023255552</v>
      </c>
      <c r="C44" s="8">
        <f ca="1">MOD(MOD(SUMPRODUCT(--ISODD(INT(C43/D$2:K$2)),D44:K44),Info!$B$32)+MOD(SUMPRODUCT(--ISODD(INT(C43/L$2:S$2)),L44:S44),Info!$B$32)+MOD(SUMPRODUCT(--ISODD(INT(C43/T$2:AA$2)),T44:AA44),Info!$B$32)+MOD(SUMPRODUCT(--ISODD(INT(C43/AB$2:AI$2)),AB44:AI44),Info!$B$32)+MOD(SUMPRODUCT(--ISODD(INT(C43/AJ$2:AQ$2)),AJ44:AQ44),Info!$B$32)+MOD(SUMPRODUCT(--ISODD(INT(C43/AR$2:AY$2)),AR44:AY44),Info!$B$32)+MOD(SUMPRODUCT(--ISODD(INT(C43/AZ$2:BA$2)),AZ44:BA44),Info!$B$32),Info!$B$32)</f>
        <v>2757250206</v>
      </c>
      <c r="D44" s="15">
        <f t="shared" ca="1" si="102"/>
        <v>91347622980143</v>
      </c>
      <c r="E44" s="15">
        <f ca="1">D44*2-IF(D44*2&gt;=Info!$B$32,Info!$B$32,0)</f>
        <v>63379528446239</v>
      </c>
      <c r="F44" s="15">
        <f ca="1">E44*2-IF(E44*2&gt;=Info!$B$32,Info!$B$32,0)</f>
        <v>7443339378431</v>
      </c>
      <c r="G44" s="15">
        <f ca="1">F44*2-IF(F44*2&gt;=Info!$B$32,Info!$B$32,0)</f>
        <v>14886678756862</v>
      </c>
      <c r="H44" s="15">
        <f ca="1">G44*2-IF(G44*2&gt;=Info!$B$32,Info!$B$32,0)</f>
        <v>29773357513724</v>
      </c>
      <c r="I44" s="15">
        <f ca="1">H44*2-IF(H44*2&gt;=Info!$B$32,Info!$B$32,0)</f>
        <v>59546715027448</v>
      </c>
      <c r="J44" s="15">
        <f ca="1">I44*2-IF(I44*2&gt;=Info!$B$32,Info!$B$32,0)</f>
        <v>119093430054896</v>
      </c>
      <c r="K44" s="15">
        <f ca="1">J44*2-IF(J44*2&gt;=Info!$B$32,Info!$B$32,0)</f>
        <v>118871142595745</v>
      </c>
      <c r="L44" s="15">
        <f ca="1">K44*2-IF(K44*2&gt;=Info!$B$32,Info!$B$32,0)</f>
        <v>118426567677443</v>
      </c>
      <c r="M44" s="15">
        <f ca="1">L44*2-IF(L44*2&gt;=Info!$B$32,Info!$B$32,0)</f>
        <v>117537417840839</v>
      </c>
      <c r="N44" s="15">
        <f ca="1">M44*2-IF(M44*2&gt;=Info!$B$32,Info!$B$32,0)</f>
        <v>115759118167631</v>
      </c>
      <c r="O44" s="15">
        <f ca="1">N44*2-IF(N44*2&gt;=Info!$B$32,Info!$B$32,0)</f>
        <v>112202518821215</v>
      </c>
      <c r="P44" s="15">
        <f ca="1">O44*2-IF(O44*2&gt;=Info!$B$32,Info!$B$32,0)</f>
        <v>105089320128383</v>
      </c>
      <c r="Q44" s="15">
        <f ca="1">P44*2-IF(P44*2&gt;=Info!$B$32,Info!$B$32,0)</f>
        <v>90862922742719</v>
      </c>
      <c r="R44" s="15">
        <f ca="1">Q44*2-IF(Q44*2&gt;=Info!$B$32,Info!$B$32,0)</f>
        <v>62410127971391</v>
      </c>
      <c r="S44" s="15">
        <f ca="1">R44*2-IF(R44*2&gt;=Info!$B$32,Info!$B$32,0)</f>
        <v>5504538428735</v>
      </c>
      <c r="T44" s="15">
        <f ca="1">S44*2-IF(S44*2&gt;=Info!$B$32,Info!$B$32,0)</f>
        <v>11009076857470</v>
      </c>
      <c r="U44" s="15">
        <f ca="1">T44*2-IF(T44*2&gt;=Info!$B$32,Info!$B$32,0)</f>
        <v>22018153714940</v>
      </c>
      <c r="V44" s="15">
        <f ca="1">U44*2-IF(U44*2&gt;=Info!$B$32,Info!$B$32,0)</f>
        <v>44036307429880</v>
      </c>
      <c r="W44" s="15">
        <f ca="1">V44*2-IF(V44*2&gt;=Info!$B$32,Info!$B$32,0)</f>
        <v>88072614859760</v>
      </c>
      <c r="X44" s="15">
        <f ca="1">W44*2-IF(W44*2&gt;=Info!$B$32,Info!$B$32,0)</f>
        <v>56829512205473</v>
      </c>
      <c r="Y44" s="15">
        <f ca="1">X44*2-IF(X44*2&gt;=Info!$B$32,Info!$B$32,0)</f>
        <v>113659024410946</v>
      </c>
      <c r="Z44" s="15">
        <f ca="1">Y44*2-IF(Y44*2&gt;=Info!$B$32,Info!$B$32,0)</f>
        <v>108002331307845</v>
      </c>
      <c r="AA44" s="15">
        <f ca="1">Z44*2-IF(Z44*2&gt;=Info!$B$32,Info!$B$32,0)</f>
        <v>96688945101643</v>
      </c>
      <c r="AB44" s="15">
        <f ca="1">AA44*2-IF(AA44*2&gt;=Info!$B$32,Info!$B$32,0)</f>
        <v>74062172689239</v>
      </c>
      <c r="AC44" s="15">
        <f ca="1">AB44*2-IF(AB44*2&gt;=Info!$B$32,Info!$B$32,0)</f>
        <v>28808627864431</v>
      </c>
      <c r="AD44" s="15">
        <f ca="1">AC44*2-IF(AC44*2&gt;=Info!$B$32,Info!$B$32,0)</f>
        <v>57617255728862</v>
      </c>
      <c r="AE44" s="15">
        <f ca="1">AD44*2-IF(AD44*2&gt;=Info!$B$32,Info!$B$32,0)</f>
        <v>115234511457724</v>
      </c>
      <c r="AF44" s="15">
        <f ca="1">AE44*2-IF(AE44*2&gt;=Info!$B$32,Info!$B$32,0)</f>
        <v>111153305401401</v>
      </c>
      <c r="AG44" s="15">
        <f ca="1">AF44*2-IF(AF44*2&gt;=Info!$B$32,Info!$B$32,0)</f>
        <v>102990893288755</v>
      </c>
      <c r="AH44" s="15">
        <f ca="1">AG44*2-IF(AG44*2&gt;=Info!$B$32,Info!$B$32,0)</f>
        <v>86666069063463</v>
      </c>
      <c r="AI44" s="15">
        <f ca="1">AH44*2-IF(AH44*2&gt;=Info!$B$32,Info!$B$32,0)</f>
        <v>54016420612879</v>
      </c>
      <c r="AJ44" s="15">
        <f ca="1">AI44*2-IF(AI44*2&gt;=Info!$B$32,Info!$B$32,0)</f>
        <v>108032841225758</v>
      </c>
      <c r="AK44" s="15">
        <f ca="1">AJ44*2-IF(AJ44*2&gt;=Info!$B$32,Info!$B$32,0)</f>
        <v>96749964937469</v>
      </c>
      <c r="AL44" s="15">
        <f ca="1">AK44*2-IF(AK44*2&gt;=Info!$B$32,Info!$B$32,0)</f>
        <v>74184212360891</v>
      </c>
      <c r="AM44" s="15">
        <f ca="1">AL44*2-IF(AL44*2&gt;=Info!$B$32,Info!$B$32,0)</f>
        <v>29052707207735</v>
      </c>
      <c r="AN44" s="15">
        <f ca="1">AM44*2-IF(AM44*2&gt;=Info!$B$32,Info!$B$32,0)</f>
        <v>58105414415470</v>
      </c>
      <c r="AO44" s="15">
        <f ca="1">AN44*2-IF(AN44*2&gt;=Info!$B$32,Info!$B$32,0)</f>
        <v>116210828830940</v>
      </c>
      <c r="AP44" s="15">
        <f ca="1">AO44*2-IF(AO44*2&gt;=Info!$B$32,Info!$B$32,0)</f>
        <v>113105940147833</v>
      </c>
      <c r="AQ44" s="15">
        <f ca="1">AP44*2-IF(AP44*2&gt;=Info!$B$32,Info!$B$32,0)</f>
        <v>106896162781619</v>
      </c>
      <c r="AR44" s="15">
        <f ca="1">AQ44*2-IF(AQ44*2&gt;=Info!$B$32,Info!$B$32,0)</f>
        <v>94476608049191</v>
      </c>
      <c r="AS44" s="15">
        <f ca="1">AR44*2-IF(AR44*2&gt;=Info!$B$32,Info!$B$32,0)</f>
        <v>69637498584335</v>
      </c>
      <c r="AT44" s="15">
        <f ca="1">AS44*2-IF(AS44*2&gt;=Info!$B$32,Info!$B$32,0)</f>
        <v>19959279654623</v>
      </c>
      <c r="AU44" s="15">
        <f ca="1">AT44*2-IF(AT44*2&gt;=Info!$B$32,Info!$B$32,0)</f>
        <v>39918559309246</v>
      </c>
      <c r="AV44" s="15">
        <f ca="1">AU44*2-IF(AU44*2&gt;=Info!$B$32,Info!$B$32,0)</f>
        <v>79837118618492</v>
      </c>
      <c r="AW44" s="15">
        <f ca="1">AV44*2-IF(AV44*2&gt;=Info!$B$32,Info!$B$32,0)</f>
        <v>40358519722937</v>
      </c>
      <c r="AX44" s="15">
        <f ca="1">AW44*2-IF(AW44*2&gt;=Info!$B$32,Info!$B$32,0)</f>
        <v>80717039445874</v>
      </c>
      <c r="AY44" s="15">
        <f ca="1">AX44*2-IF(AX44*2&gt;=Info!$B$32,Info!$B$32,0)</f>
        <v>42118361377701</v>
      </c>
      <c r="AZ44" s="15">
        <f ca="1">AY44*2-IF(AY44*2&gt;=Info!$B$32,Info!$B$32,0)</f>
        <v>84236722755402</v>
      </c>
      <c r="BA44" s="15">
        <f ca="1">AZ44*2-IF(AZ44*2&gt;=Info!$B$32,Info!$B$32,0)</f>
        <v>49157727996757</v>
      </c>
      <c r="BB44" s="8">
        <f ca="1">MOD(MOD(SUMPRODUCT(--ISODD(INT(BB43/BC$2:BJ$2)),BC44:BJ44),Info!$B$32)+MOD(SUMPRODUCT(--ISODD(INT(BB43/BK$2:BR$2)),BK44:BR44),Info!$B$32)+MOD(SUMPRODUCT(--ISODD(INT(BB43/BS$2:BZ$2)),BS44:BZ44),Info!$B$32)+MOD(SUMPRODUCT(--ISODD(INT(BB43/CA$2:CH$2)),CA44:CH44),Info!$B$32)+MOD(SUMPRODUCT(--ISODD(INT(BB43/CI$2:CP$2)),CI44:CP44),Info!$B$32)+MOD(SUMPRODUCT(--ISODD(INT(BB43/CQ$2:CX$2)),CQ44:CX44),Info!$B$32)+MOD(SUMPRODUCT(--ISODD(INT(BB43/CY$2:CZ$2)),CY44:CZ44),Info!$B$32),Info!$B$32)</f>
        <v>29494462342606</v>
      </c>
      <c r="BC44" s="15">
        <f t="shared" ca="1" si="103"/>
        <v>91347622980142</v>
      </c>
      <c r="BD44" s="15">
        <f ca="1">BC44*2-IF(BC44*2&gt;=Info!$B$32,Info!$B$32,0)</f>
        <v>63379528446237</v>
      </c>
      <c r="BE44" s="15">
        <f ca="1">BD44*2-IF(BD44*2&gt;=Info!$B$32,Info!$B$32,0)</f>
        <v>7443339378427</v>
      </c>
      <c r="BF44" s="15">
        <f ca="1">BE44*2-IF(BE44*2&gt;=Info!$B$32,Info!$B$32,0)</f>
        <v>14886678756854</v>
      </c>
      <c r="BG44" s="15">
        <f ca="1">BF44*2-IF(BF44*2&gt;=Info!$B$32,Info!$B$32,0)</f>
        <v>29773357513708</v>
      </c>
      <c r="BH44" s="15">
        <f ca="1">BG44*2-IF(BG44*2&gt;=Info!$B$32,Info!$B$32,0)</f>
        <v>59546715027416</v>
      </c>
      <c r="BI44" s="15">
        <f ca="1">BH44*2-IF(BH44*2&gt;=Info!$B$32,Info!$B$32,0)</f>
        <v>119093430054832</v>
      </c>
      <c r="BJ44" s="15">
        <f ca="1">BI44*2-IF(BI44*2&gt;=Info!$B$32,Info!$B$32,0)</f>
        <v>118871142595617</v>
      </c>
      <c r="BK44" s="15">
        <f ca="1">BJ44*2-IF(BJ44*2&gt;=Info!$B$32,Info!$B$32,0)</f>
        <v>118426567677187</v>
      </c>
      <c r="BL44" s="15">
        <f ca="1">BK44*2-IF(BK44*2&gt;=Info!$B$32,Info!$B$32,0)</f>
        <v>117537417840327</v>
      </c>
      <c r="BM44" s="15">
        <f ca="1">BL44*2-IF(BL44*2&gt;=Info!$B$32,Info!$B$32,0)</f>
        <v>115759118166607</v>
      </c>
      <c r="BN44" s="15">
        <f ca="1">BM44*2-IF(BM44*2&gt;=Info!$B$32,Info!$B$32,0)</f>
        <v>112202518819167</v>
      </c>
      <c r="BO44" s="15">
        <f ca="1">BN44*2-IF(BN44*2&gt;=Info!$B$32,Info!$B$32,0)</f>
        <v>105089320124287</v>
      </c>
      <c r="BP44" s="15">
        <f ca="1">BO44*2-IF(BO44*2&gt;=Info!$B$32,Info!$B$32,0)</f>
        <v>90862922734527</v>
      </c>
      <c r="BQ44" s="15">
        <f ca="1">BP44*2-IF(BP44*2&gt;=Info!$B$32,Info!$B$32,0)</f>
        <v>62410127955007</v>
      </c>
      <c r="BR44" s="15">
        <f ca="1">BQ44*2-IF(BQ44*2&gt;=Info!$B$32,Info!$B$32,0)</f>
        <v>5504538395967</v>
      </c>
      <c r="BS44" s="15">
        <f ca="1">BR44*2-IF(BR44*2&gt;=Info!$B$32,Info!$B$32,0)</f>
        <v>11009076791934</v>
      </c>
      <c r="BT44" s="15">
        <f ca="1">BS44*2-IF(BS44*2&gt;=Info!$B$32,Info!$B$32,0)</f>
        <v>22018153583868</v>
      </c>
      <c r="BU44" s="15">
        <f ca="1">BT44*2-IF(BT44*2&gt;=Info!$B$32,Info!$B$32,0)</f>
        <v>44036307167736</v>
      </c>
      <c r="BV44" s="15">
        <f ca="1">BU44*2-IF(BU44*2&gt;=Info!$B$32,Info!$B$32,0)</f>
        <v>88072614335472</v>
      </c>
      <c r="BW44" s="15">
        <f ca="1">BV44*2-IF(BV44*2&gt;=Info!$B$32,Info!$B$32,0)</f>
        <v>56829511156897</v>
      </c>
      <c r="BX44" s="15">
        <f ca="1">BW44*2-IF(BW44*2&gt;=Info!$B$32,Info!$B$32,0)</f>
        <v>113659022313794</v>
      </c>
      <c r="BY44" s="15">
        <f ca="1">BX44*2-IF(BX44*2&gt;=Info!$B$32,Info!$B$32,0)</f>
        <v>108002327113541</v>
      </c>
      <c r="BZ44" s="15">
        <f ca="1">BY44*2-IF(BY44*2&gt;=Info!$B$32,Info!$B$32,0)</f>
        <v>96688936713035</v>
      </c>
      <c r="CA44" s="15">
        <f ca="1">BZ44*2-IF(BZ44*2&gt;=Info!$B$32,Info!$B$32,0)</f>
        <v>74062155912023</v>
      </c>
      <c r="CB44" s="15">
        <f ca="1">CA44*2-IF(CA44*2&gt;=Info!$B$32,Info!$B$32,0)</f>
        <v>28808594309999</v>
      </c>
      <c r="CC44" s="15">
        <f ca="1">CB44*2-IF(CB44*2&gt;=Info!$B$32,Info!$B$32,0)</f>
        <v>57617188619998</v>
      </c>
      <c r="CD44" s="15">
        <f ca="1">CC44*2-IF(CC44*2&gt;=Info!$B$32,Info!$B$32,0)</f>
        <v>115234377239996</v>
      </c>
      <c r="CE44" s="15">
        <f ca="1">CD44*2-IF(CD44*2&gt;=Info!$B$32,Info!$B$32,0)</f>
        <v>111153036965945</v>
      </c>
      <c r="CF44" s="15">
        <f ca="1">CE44*2-IF(CE44*2&gt;=Info!$B$32,Info!$B$32,0)</f>
        <v>102990356417843</v>
      </c>
      <c r="CG44" s="15">
        <f ca="1">CF44*2-IF(CF44*2&gt;=Info!$B$32,Info!$B$32,0)</f>
        <v>86664995321639</v>
      </c>
      <c r="CH44" s="15">
        <f ca="1">CG44*2-IF(CG44*2&gt;=Info!$B$32,Info!$B$32,0)</f>
        <v>54014273129231</v>
      </c>
      <c r="CI44" s="15">
        <f ca="1">CH44*2-IF(CH44*2&gt;=Info!$B$32,Info!$B$32,0)</f>
        <v>108028546258462</v>
      </c>
      <c r="CJ44" s="15">
        <f ca="1">CI44*2-IF(CI44*2&gt;=Info!$B$32,Info!$B$32,0)</f>
        <v>96741375002877</v>
      </c>
      <c r="CK44" s="15">
        <f ca="1">CJ44*2-IF(CJ44*2&gt;=Info!$B$32,Info!$B$32,0)</f>
        <v>74167032491707</v>
      </c>
      <c r="CL44" s="15">
        <f ca="1">CK44*2-IF(CK44*2&gt;=Info!$B$32,Info!$B$32,0)</f>
        <v>29018347469367</v>
      </c>
      <c r="CM44" s="15">
        <f ca="1">CL44*2-IF(CL44*2&gt;=Info!$B$32,Info!$B$32,0)</f>
        <v>58036694938734</v>
      </c>
      <c r="CN44" s="15">
        <f ca="1">CM44*2-IF(CM44*2&gt;=Info!$B$32,Info!$B$32,0)</f>
        <v>116073389877468</v>
      </c>
      <c r="CO44" s="15">
        <f ca="1">CN44*2-IF(CN44*2&gt;=Info!$B$32,Info!$B$32,0)</f>
        <v>112831062240889</v>
      </c>
      <c r="CP44" s="15">
        <f ca="1">CO44*2-IF(CO44*2&gt;=Info!$B$32,Info!$B$32,0)</f>
        <v>106346406967731</v>
      </c>
      <c r="CQ44" s="15">
        <f ca="1">CP44*2-IF(CP44*2&gt;=Info!$B$32,Info!$B$32,0)</f>
        <v>93377096421415</v>
      </c>
      <c r="CR44" s="15">
        <f ca="1">CQ44*2-IF(CQ44*2&gt;=Info!$B$32,Info!$B$32,0)</f>
        <v>67438475328783</v>
      </c>
      <c r="CS44" s="15">
        <f ca="1">CR44*2-IF(CR44*2&gt;=Info!$B$32,Info!$B$32,0)</f>
        <v>15561233143519</v>
      </c>
      <c r="CT44" s="15">
        <f ca="1">CS44*2-IF(CS44*2&gt;=Info!$B$32,Info!$B$32,0)</f>
        <v>31122466287038</v>
      </c>
      <c r="CU44" s="15">
        <f ca="1">CT44*2-IF(CT44*2&gt;=Info!$B$32,Info!$B$32,0)</f>
        <v>62244932574076</v>
      </c>
      <c r="CV44" s="15">
        <f ca="1">CU44*2-IF(CU44*2&gt;=Info!$B$32,Info!$B$32,0)</f>
        <v>5174147634105</v>
      </c>
      <c r="CW44" s="15">
        <f ca="1">CV44*2-IF(CV44*2&gt;=Info!$B$32,Info!$B$32,0)</f>
        <v>10348295268210</v>
      </c>
      <c r="CX44" s="15">
        <f ca="1">CW44*2-IF(CW44*2&gt;=Info!$B$32,Info!$B$32,0)</f>
        <v>20696590536420</v>
      </c>
      <c r="CY44" s="15">
        <f ca="1">CX44*2-IF(CX44*2&gt;=Info!$B$32,Info!$B$32,0)</f>
        <v>41393181072840</v>
      </c>
      <c r="CZ44" s="15">
        <f ca="1">CY44*2-IF(CY44*2&gt;=Info!$B$32,Info!$B$32,0)</f>
        <v>82786362145680</v>
      </c>
      <c r="DA44" s="8">
        <f t="shared" si="104"/>
        <v>46</v>
      </c>
      <c r="DB44" s="8">
        <f ca="1">IF(ISODD(DA44),MOD(DB43+MOD(SUMPRODUCT(--ISODD(INT(C44/DD$2:DK$2)),DD44:DK44),Info!$B$32)+MOD(SUMPRODUCT(--ISODD(INT(C44/DL$2:DS$2)),DL44:DS44),Info!$B$32)+MOD(SUMPRODUCT(--ISODD(INT(C44/DT$2:EA$2)),DT44:EA44),Info!$B$32)+MOD(SUMPRODUCT(--ISODD(INT(C44/EB$2:EI$2)),EB44:EI44),Info!$B$32)+MOD(SUMPRODUCT(--ISODD(INT(C44/EJ$2:EQ$2)),EJ44:EQ44),Info!$B$32)+MOD(SUMPRODUCT(--ISODD(INT(C44/ER$2:EY$2)),ER44:EY44),Info!$B$32)+MOD(SUMPRODUCT(--ISODD(INT(C44/EZ$2:FA$2)),EZ44:FA44),Info!$B$32),Info!$B$32),DB43)</f>
        <v>104081708793289</v>
      </c>
      <c r="DC44" s="8">
        <f ca="1">IF(ISODD(DA44),MOD(MOD(SUMPRODUCT(--ISODD(INT(BB44/DD$2:DK$2)),DD44:DK44),Info!$B$32)+MOD(SUMPRODUCT(--ISODD(INT(BB44/DL$2:DS$2)),DL44:DS44),Info!$B$32)+MOD(SUMPRODUCT(--ISODD(INT(BB44/DT$2:EA$2)),DT44:EA44),Info!$B$32)+MOD(SUMPRODUCT(--ISODD(INT(BB44/EB$2:EI$2)),EB44:EI44),Info!$B$32)+MOD(SUMPRODUCT(--ISODD(INT(BB44/EJ$2:EQ$2)),EJ44:EQ44),Info!$B$32)+MOD(SUMPRODUCT(--ISODD(INT(BB44/ER$2:EY$2)),ER44:EY44),Info!$B$32)+MOD(SUMPRODUCT(--ISODD(INT(BB44/EZ$2:FA$2)),EZ44:FA44),Info!$B$32),Info!$B$32),DC43)</f>
        <v>34528016777327</v>
      </c>
      <c r="DD44" s="15">
        <f t="shared" ca="1" si="100"/>
        <v>34528016777327</v>
      </c>
      <c r="DE44" s="15">
        <f ca="1">DD44*2-IF(DD44*2&gt;=Info!$B$32,Info!$B$32,0)</f>
        <v>69056033554654</v>
      </c>
      <c r="DF44" s="15">
        <f ca="1">DE44*2-IF(DE44*2&gt;=Info!$B$32,Info!$B$32,0)</f>
        <v>18796349595261</v>
      </c>
      <c r="DG44" s="15">
        <f ca="1">DF44*2-IF(DF44*2&gt;=Info!$B$32,Info!$B$32,0)</f>
        <v>37592699190522</v>
      </c>
      <c r="DH44" s="15">
        <f ca="1">DG44*2-IF(DG44*2&gt;=Info!$B$32,Info!$B$32,0)</f>
        <v>75185398381044</v>
      </c>
      <c r="DI44" s="15">
        <f ca="1">DH44*2-IF(DH44*2&gt;=Info!$B$32,Info!$B$32,0)</f>
        <v>31055079248041</v>
      </c>
      <c r="DJ44" s="15">
        <f ca="1">DI44*2-IF(DI44*2&gt;=Info!$B$32,Info!$B$32,0)</f>
        <v>62110158496082</v>
      </c>
      <c r="DK44" s="15">
        <f ca="1">DJ44*2-IF(DJ44*2&gt;=Info!$B$32,Info!$B$32,0)</f>
        <v>4904599478117</v>
      </c>
      <c r="DL44" s="15">
        <f ca="1">DK44*2-IF(DK44*2&gt;=Info!$B$32,Info!$B$32,0)</f>
        <v>9809198956234</v>
      </c>
      <c r="DM44" s="15">
        <f ca="1">DL44*2-IF(DL44*2&gt;=Info!$B$32,Info!$B$32,0)</f>
        <v>19618397912468</v>
      </c>
      <c r="DN44" s="15">
        <f ca="1">DM44*2-IF(DM44*2&gt;=Info!$B$32,Info!$B$32,0)</f>
        <v>39236795824936</v>
      </c>
      <c r="DO44" s="15">
        <f ca="1">DN44*2-IF(DN44*2&gt;=Info!$B$32,Info!$B$32,0)</f>
        <v>78473591649872</v>
      </c>
      <c r="DP44" s="15">
        <f ca="1">DO44*2-IF(DO44*2&gt;=Info!$B$32,Info!$B$32,0)</f>
        <v>37631465785697</v>
      </c>
      <c r="DQ44" s="15">
        <f ca="1">DP44*2-IF(DP44*2&gt;=Info!$B$32,Info!$B$32,0)</f>
        <v>75262931571394</v>
      </c>
      <c r="DR44" s="15">
        <f ca="1">DQ44*2-IF(DQ44*2&gt;=Info!$B$32,Info!$B$32,0)</f>
        <v>31210145628741</v>
      </c>
      <c r="DS44" s="15">
        <f ca="1">DR44*2-IF(DR44*2&gt;=Info!$B$32,Info!$B$32,0)</f>
        <v>62420291257482</v>
      </c>
      <c r="DT44" s="15">
        <f ca="1">DS44*2-IF(DS44*2&gt;=Info!$B$32,Info!$B$32,0)</f>
        <v>5524865000917</v>
      </c>
      <c r="DU44" s="15">
        <f ca="1">DT44*2-IF(DT44*2&gt;=Info!$B$32,Info!$B$32,0)</f>
        <v>11049730001834</v>
      </c>
      <c r="DV44" s="15">
        <f ca="1">DU44*2-IF(DU44*2&gt;=Info!$B$32,Info!$B$32,0)</f>
        <v>22099460003668</v>
      </c>
      <c r="DW44" s="15">
        <f ca="1">DV44*2-IF(DV44*2&gt;=Info!$B$32,Info!$B$32,0)</f>
        <v>44198920007336</v>
      </c>
      <c r="DX44" s="15">
        <f ca="1">DW44*2-IF(DW44*2&gt;=Info!$B$32,Info!$B$32,0)</f>
        <v>88397840014672</v>
      </c>
      <c r="DY44" s="15">
        <f ca="1">DX44*2-IF(DX44*2&gt;=Info!$B$32,Info!$B$32,0)</f>
        <v>57479962515297</v>
      </c>
      <c r="DZ44" s="15">
        <f ca="1">DY44*2-IF(DY44*2&gt;=Info!$B$32,Info!$B$32,0)</f>
        <v>114959925030594</v>
      </c>
      <c r="EA44" s="15">
        <f ca="1">DZ44*2-IF(DZ44*2&gt;=Info!$B$32,Info!$B$32,0)</f>
        <v>110604132547141</v>
      </c>
      <c r="EB44" s="15">
        <f ca="1">EA44*2-IF(EA44*2&gt;=Info!$B$32,Info!$B$32,0)</f>
        <v>101892547580235</v>
      </c>
      <c r="EC44" s="15">
        <f ca="1">EB44*2-IF(EB44*2&gt;=Info!$B$32,Info!$B$32,0)</f>
        <v>84469377646423</v>
      </c>
      <c r="ED44" s="15">
        <f ca="1">EC44*2-IF(EC44*2&gt;=Info!$B$32,Info!$B$32,0)</f>
        <v>49623037778799</v>
      </c>
      <c r="EE44" s="15">
        <f ca="1">ED44*2-IF(ED44*2&gt;=Info!$B$32,Info!$B$32,0)</f>
        <v>99246075557598</v>
      </c>
      <c r="EF44" s="15">
        <f ca="1">EE44*2-IF(EE44*2&gt;=Info!$B$32,Info!$B$32,0)</f>
        <v>79176433601149</v>
      </c>
      <c r="EG44" s="15">
        <f ca="1">EF44*2-IF(EF44*2&gt;=Info!$B$32,Info!$B$32,0)</f>
        <v>39037149688251</v>
      </c>
      <c r="EH44" s="15">
        <f ca="1">EG44*2-IF(EG44*2&gt;=Info!$B$32,Info!$B$32,0)</f>
        <v>78074299376502</v>
      </c>
      <c r="EI44" s="15">
        <f ca="1">EH44*2-IF(EH44*2&gt;=Info!$B$32,Info!$B$32,0)</f>
        <v>36832881238957</v>
      </c>
      <c r="EJ44" s="15">
        <f ca="1">EI44*2-IF(EI44*2&gt;=Info!$B$32,Info!$B$32,0)</f>
        <v>73665762477914</v>
      </c>
      <c r="EK44" s="15">
        <f ca="1">EJ44*2-IF(EJ44*2&gt;=Info!$B$32,Info!$B$32,0)</f>
        <v>28015807441781</v>
      </c>
      <c r="EL44" s="15">
        <f ca="1">EK44*2-IF(EK44*2&gt;=Info!$B$32,Info!$B$32,0)</f>
        <v>56031614883562</v>
      </c>
      <c r="EM44" s="15">
        <f ca="1">EL44*2-IF(EL44*2&gt;=Info!$B$32,Info!$B$32,0)</f>
        <v>112063229767124</v>
      </c>
      <c r="EN44" s="15">
        <f ca="1">EM44*2-IF(EM44*2&gt;=Info!$B$32,Info!$B$32,0)</f>
        <v>104810742020201</v>
      </c>
      <c r="EO44" s="15">
        <f ca="1">EN44*2-IF(EN44*2&gt;=Info!$B$32,Info!$B$32,0)</f>
        <v>90305766526355</v>
      </c>
      <c r="EP44" s="15">
        <f ca="1">EO44*2-IF(EO44*2&gt;=Info!$B$32,Info!$B$32,0)</f>
        <v>61295815538663</v>
      </c>
      <c r="EQ44" s="15">
        <f ca="1">EP44*2-IF(EP44*2&gt;=Info!$B$32,Info!$B$32,0)</f>
        <v>3275913563279</v>
      </c>
      <c r="ER44" s="15">
        <f ca="1">EQ44*2-IF(EQ44*2&gt;=Info!$B$32,Info!$B$32,0)</f>
        <v>6551827126558</v>
      </c>
      <c r="ES44" s="15">
        <f ca="1">ER44*2-IF(ER44*2&gt;=Info!$B$32,Info!$B$32,0)</f>
        <v>13103654253116</v>
      </c>
      <c r="ET44" s="15">
        <f ca="1">ES44*2-IF(ES44*2&gt;=Info!$B$32,Info!$B$32,0)</f>
        <v>26207308506232</v>
      </c>
      <c r="EU44" s="15">
        <f ca="1">ET44*2-IF(ET44*2&gt;=Info!$B$32,Info!$B$32,0)</f>
        <v>52414617012464</v>
      </c>
      <c r="EV44" s="15">
        <f ca="1">EU44*2-IF(EU44*2&gt;=Info!$B$32,Info!$B$32,0)</f>
        <v>104829234024928</v>
      </c>
      <c r="EW44" s="15">
        <f ca="1">EV44*2-IF(EV44*2&gt;=Info!$B$32,Info!$B$32,0)</f>
        <v>90342750535809</v>
      </c>
      <c r="EX44" s="15">
        <f ca="1">EW44*2-IF(EW44*2&gt;=Info!$B$32,Info!$B$32,0)</f>
        <v>61369783557571</v>
      </c>
      <c r="EY44" s="15">
        <f ca="1">EX44*2-IF(EX44*2&gt;=Info!$B$32,Info!$B$32,0)</f>
        <v>3423849601095</v>
      </c>
      <c r="EZ44" s="15">
        <f ca="1">EY44*2-IF(EY44*2&gt;=Info!$B$32,Info!$B$32,0)</f>
        <v>6847699202190</v>
      </c>
      <c r="FA44" s="15">
        <f ca="1">EZ44*2-IF(EZ44*2&gt;=Info!$B$32,Info!$B$32,0)</f>
        <v>13695398404380</v>
      </c>
    </row>
    <row r="45" spans="1:157">
      <c r="A45" s="8">
        <v>42</v>
      </c>
      <c r="B45" s="8">
        <f t="shared" si="101"/>
        <v>4398046511104</v>
      </c>
      <c r="C45" s="8">
        <f ca="1">MOD(MOD(SUMPRODUCT(--ISODD(INT(C44/D$2:K$2)),D45:K45),Info!$B$32)+MOD(SUMPRODUCT(--ISODD(INT(C44/L$2:S$2)),L45:S45),Info!$B$32)+MOD(SUMPRODUCT(--ISODD(INT(C44/T$2:AA$2)),T45:AA45),Info!$B$32)+MOD(SUMPRODUCT(--ISODD(INT(C44/AB$2:AI$2)),AB45:AI45),Info!$B$32)+MOD(SUMPRODUCT(--ISODD(INT(C44/AJ$2:AQ$2)),AJ45:AQ45),Info!$B$32)+MOD(SUMPRODUCT(--ISODD(INT(C44/AR$2:AY$2)),AR45:AY45),Info!$B$32)+MOD(SUMPRODUCT(--ISODD(INT(C44/AZ$2:BA$2)),AZ45:BA45),Info!$B$32),Info!$B$32)</f>
        <v>72664408821289</v>
      </c>
      <c r="D45" s="15">
        <f t="shared" ca="1" si="102"/>
        <v>29494462342607</v>
      </c>
      <c r="E45" s="15">
        <f ca="1">D45*2-IF(D45*2&gt;=Info!$B$32,Info!$B$32,0)</f>
        <v>58988924685214</v>
      </c>
      <c r="F45" s="15">
        <f ca="1">E45*2-IF(E45*2&gt;=Info!$B$32,Info!$B$32,0)</f>
        <v>117977849370428</v>
      </c>
      <c r="G45" s="15">
        <f ca="1">F45*2-IF(F45*2&gt;=Info!$B$32,Info!$B$32,0)</f>
        <v>116639981226809</v>
      </c>
      <c r="H45" s="15">
        <f ca="1">G45*2-IF(G45*2&gt;=Info!$B$32,Info!$B$32,0)</f>
        <v>113964244939571</v>
      </c>
      <c r="I45" s="15">
        <f ca="1">H45*2-IF(H45*2&gt;=Info!$B$32,Info!$B$32,0)</f>
        <v>108612772365095</v>
      </c>
      <c r="J45" s="15">
        <f ca="1">I45*2-IF(I45*2&gt;=Info!$B$32,Info!$B$32,0)</f>
        <v>97909827216143</v>
      </c>
      <c r="K45" s="15">
        <f ca="1">J45*2-IF(J45*2&gt;=Info!$B$32,Info!$B$32,0)</f>
        <v>76503936918239</v>
      </c>
      <c r="L45" s="15">
        <f ca="1">K45*2-IF(K45*2&gt;=Info!$B$32,Info!$B$32,0)</f>
        <v>33692156322431</v>
      </c>
      <c r="M45" s="15">
        <f ca="1">L45*2-IF(L45*2&gt;=Info!$B$32,Info!$B$32,0)</f>
        <v>67384312644862</v>
      </c>
      <c r="N45" s="15">
        <f ca="1">M45*2-IF(M45*2&gt;=Info!$B$32,Info!$B$32,0)</f>
        <v>15452907775677</v>
      </c>
      <c r="O45" s="15">
        <f ca="1">N45*2-IF(N45*2&gt;=Info!$B$32,Info!$B$32,0)</f>
        <v>30905815551354</v>
      </c>
      <c r="P45" s="15">
        <f ca="1">O45*2-IF(O45*2&gt;=Info!$B$32,Info!$B$32,0)</f>
        <v>61811631102708</v>
      </c>
      <c r="Q45" s="15">
        <f ca="1">P45*2-IF(P45*2&gt;=Info!$B$32,Info!$B$32,0)</f>
        <v>4307544691369</v>
      </c>
      <c r="R45" s="15">
        <f ca="1">Q45*2-IF(Q45*2&gt;=Info!$B$32,Info!$B$32,0)</f>
        <v>8615089382738</v>
      </c>
      <c r="S45" s="15">
        <f ca="1">R45*2-IF(R45*2&gt;=Info!$B$32,Info!$B$32,0)</f>
        <v>17230178765476</v>
      </c>
      <c r="T45" s="15">
        <f ca="1">S45*2-IF(S45*2&gt;=Info!$B$32,Info!$B$32,0)</f>
        <v>34460357530952</v>
      </c>
      <c r="U45" s="15">
        <f ca="1">T45*2-IF(T45*2&gt;=Info!$B$32,Info!$B$32,0)</f>
        <v>68920715061904</v>
      </c>
      <c r="V45" s="15">
        <f ca="1">U45*2-IF(U45*2&gt;=Info!$B$32,Info!$B$32,0)</f>
        <v>18525712609761</v>
      </c>
      <c r="W45" s="15">
        <f ca="1">V45*2-IF(V45*2&gt;=Info!$B$32,Info!$B$32,0)</f>
        <v>37051425219522</v>
      </c>
      <c r="X45" s="15">
        <f ca="1">W45*2-IF(W45*2&gt;=Info!$B$32,Info!$B$32,0)</f>
        <v>74102850439044</v>
      </c>
      <c r="Y45" s="15">
        <f ca="1">X45*2-IF(X45*2&gt;=Info!$B$32,Info!$B$32,0)</f>
        <v>28889983364041</v>
      </c>
      <c r="Z45" s="15">
        <f ca="1">Y45*2-IF(Y45*2&gt;=Info!$B$32,Info!$B$32,0)</f>
        <v>57779966728082</v>
      </c>
      <c r="AA45" s="15">
        <f ca="1">Z45*2-IF(Z45*2&gt;=Info!$B$32,Info!$B$32,0)</f>
        <v>115559933456164</v>
      </c>
      <c r="AB45" s="15">
        <f ca="1">AA45*2-IF(AA45*2&gt;=Info!$B$32,Info!$B$32,0)</f>
        <v>111804149398281</v>
      </c>
      <c r="AC45" s="15">
        <f ca="1">AB45*2-IF(AB45*2&gt;=Info!$B$32,Info!$B$32,0)</f>
        <v>104292581282515</v>
      </c>
      <c r="AD45" s="15">
        <f ca="1">AC45*2-IF(AC45*2&gt;=Info!$B$32,Info!$B$32,0)</f>
        <v>89269445050983</v>
      </c>
      <c r="AE45" s="15">
        <f ca="1">AD45*2-IF(AD45*2&gt;=Info!$B$32,Info!$B$32,0)</f>
        <v>59223172587919</v>
      </c>
      <c r="AF45" s="15">
        <f ca="1">AE45*2-IF(AE45*2&gt;=Info!$B$32,Info!$B$32,0)</f>
        <v>118446345175838</v>
      </c>
      <c r="AG45" s="15">
        <f ca="1">AF45*2-IF(AF45*2&gt;=Info!$B$32,Info!$B$32,0)</f>
        <v>117576972837629</v>
      </c>
      <c r="AH45" s="15">
        <f ca="1">AG45*2-IF(AG45*2&gt;=Info!$B$32,Info!$B$32,0)</f>
        <v>115838228161211</v>
      </c>
      <c r="AI45" s="15">
        <f ca="1">AH45*2-IF(AH45*2&gt;=Info!$B$32,Info!$B$32,0)</f>
        <v>112360738808375</v>
      </c>
      <c r="AJ45" s="15">
        <f ca="1">AI45*2-IF(AI45*2&gt;=Info!$B$32,Info!$B$32,0)</f>
        <v>105405760102703</v>
      </c>
      <c r="AK45" s="15">
        <f ca="1">AJ45*2-IF(AJ45*2&gt;=Info!$B$32,Info!$B$32,0)</f>
        <v>91495802691359</v>
      </c>
      <c r="AL45" s="15">
        <f ca="1">AK45*2-IF(AK45*2&gt;=Info!$B$32,Info!$B$32,0)</f>
        <v>63675887868671</v>
      </c>
      <c r="AM45" s="15">
        <f ca="1">AL45*2-IF(AL45*2&gt;=Info!$B$32,Info!$B$32,0)</f>
        <v>8036058223295</v>
      </c>
      <c r="AN45" s="15">
        <f ca="1">AM45*2-IF(AM45*2&gt;=Info!$B$32,Info!$B$32,0)</f>
        <v>16072116446590</v>
      </c>
      <c r="AO45" s="15">
        <f ca="1">AN45*2-IF(AN45*2&gt;=Info!$B$32,Info!$B$32,0)</f>
        <v>32144232893180</v>
      </c>
      <c r="AP45" s="15">
        <f ca="1">AO45*2-IF(AO45*2&gt;=Info!$B$32,Info!$B$32,0)</f>
        <v>64288465786360</v>
      </c>
      <c r="AQ45" s="15">
        <f ca="1">AP45*2-IF(AP45*2&gt;=Info!$B$32,Info!$B$32,0)</f>
        <v>9261214058673</v>
      </c>
      <c r="AR45" s="15">
        <f ca="1">AQ45*2-IF(AQ45*2&gt;=Info!$B$32,Info!$B$32,0)</f>
        <v>18522428117346</v>
      </c>
      <c r="AS45" s="15">
        <f ca="1">AR45*2-IF(AR45*2&gt;=Info!$B$32,Info!$B$32,0)</f>
        <v>37044856234692</v>
      </c>
      <c r="AT45" s="15">
        <f ca="1">AS45*2-IF(AS45*2&gt;=Info!$B$32,Info!$B$32,0)</f>
        <v>74089712469384</v>
      </c>
      <c r="AU45" s="15">
        <f ca="1">AT45*2-IF(AT45*2&gt;=Info!$B$32,Info!$B$32,0)</f>
        <v>28863707424721</v>
      </c>
      <c r="AV45" s="15">
        <f ca="1">AU45*2-IF(AU45*2&gt;=Info!$B$32,Info!$B$32,0)</f>
        <v>57727414849442</v>
      </c>
      <c r="AW45" s="15">
        <f ca="1">AV45*2-IF(AV45*2&gt;=Info!$B$32,Info!$B$32,0)</f>
        <v>115454829698884</v>
      </c>
      <c r="AX45" s="15">
        <f ca="1">AW45*2-IF(AW45*2&gt;=Info!$B$32,Info!$B$32,0)</f>
        <v>111593941883721</v>
      </c>
      <c r="AY45" s="15">
        <f ca="1">AX45*2-IF(AX45*2&gt;=Info!$B$32,Info!$B$32,0)</f>
        <v>103872166253395</v>
      </c>
      <c r="AZ45" s="15">
        <f ca="1">AY45*2-IF(AY45*2&gt;=Info!$B$32,Info!$B$32,0)</f>
        <v>88428614992743</v>
      </c>
      <c r="BA45" s="15">
        <f ca="1">AZ45*2-IF(AZ45*2&gt;=Info!$B$32,Info!$B$32,0)</f>
        <v>57541512471439</v>
      </c>
      <c r="BB45" s="8">
        <f ca="1">MOD(MOD(SUMPRODUCT(--ISODD(INT(BB44/BC$2:BJ$2)),BC45:BJ45),Info!$B$32)+MOD(SUMPRODUCT(--ISODD(INT(BB44/BK$2:BR$2)),BK45:BR45),Info!$B$32)+MOD(SUMPRODUCT(--ISODD(INT(BB44/BS$2:BZ$2)),BS45:BZ45),Info!$B$32)+MOD(SUMPRODUCT(--ISODD(INT(BB44/CA$2:CH$2)),CA45:CH45),Info!$B$32)+MOD(SUMPRODUCT(--ISODD(INT(BB44/CI$2:CP$2)),CI45:CP45),Info!$B$32)+MOD(SUMPRODUCT(--ISODD(INT(BB44/CQ$2:CX$2)),CQ45:CX45),Info!$B$32)+MOD(SUMPRODUCT(--ISODD(INT(BB44/CY$2:CZ$2)),CY45:CZ45),Info!$B$32),Info!$B$32)</f>
        <v>49632198571476</v>
      </c>
      <c r="BC45" s="15">
        <f t="shared" ca="1" si="103"/>
        <v>29494462342606</v>
      </c>
      <c r="BD45" s="15">
        <f ca="1">BC45*2-IF(BC45*2&gt;=Info!$B$32,Info!$B$32,0)</f>
        <v>58988924685212</v>
      </c>
      <c r="BE45" s="15">
        <f ca="1">BD45*2-IF(BD45*2&gt;=Info!$B$32,Info!$B$32,0)</f>
        <v>117977849370424</v>
      </c>
      <c r="BF45" s="15">
        <f ca="1">BE45*2-IF(BE45*2&gt;=Info!$B$32,Info!$B$32,0)</f>
        <v>116639981226801</v>
      </c>
      <c r="BG45" s="15">
        <f ca="1">BF45*2-IF(BF45*2&gt;=Info!$B$32,Info!$B$32,0)</f>
        <v>113964244939555</v>
      </c>
      <c r="BH45" s="15">
        <f ca="1">BG45*2-IF(BG45*2&gt;=Info!$B$32,Info!$B$32,0)</f>
        <v>108612772365063</v>
      </c>
      <c r="BI45" s="15">
        <f ca="1">BH45*2-IF(BH45*2&gt;=Info!$B$32,Info!$B$32,0)</f>
        <v>97909827216079</v>
      </c>
      <c r="BJ45" s="15">
        <f ca="1">BI45*2-IF(BI45*2&gt;=Info!$B$32,Info!$B$32,0)</f>
        <v>76503936918111</v>
      </c>
      <c r="BK45" s="15">
        <f ca="1">BJ45*2-IF(BJ45*2&gt;=Info!$B$32,Info!$B$32,0)</f>
        <v>33692156322175</v>
      </c>
      <c r="BL45" s="15">
        <f ca="1">BK45*2-IF(BK45*2&gt;=Info!$B$32,Info!$B$32,0)</f>
        <v>67384312644350</v>
      </c>
      <c r="BM45" s="15">
        <f ca="1">BL45*2-IF(BL45*2&gt;=Info!$B$32,Info!$B$32,0)</f>
        <v>15452907774653</v>
      </c>
      <c r="BN45" s="15">
        <f ca="1">BM45*2-IF(BM45*2&gt;=Info!$B$32,Info!$B$32,0)</f>
        <v>30905815549306</v>
      </c>
      <c r="BO45" s="15">
        <f ca="1">BN45*2-IF(BN45*2&gt;=Info!$B$32,Info!$B$32,0)</f>
        <v>61811631098612</v>
      </c>
      <c r="BP45" s="15">
        <f ca="1">BO45*2-IF(BO45*2&gt;=Info!$B$32,Info!$B$32,0)</f>
        <v>4307544683177</v>
      </c>
      <c r="BQ45" s="15">
        <f ca="1">BP45*2-IF(BP45*2&gt;=Info!$B$32,Info!$B$32,0)</f>
        <v>8615089366354</v>
      </c>
      <c r="BR45" s="15">
        <f ca="1">BQ45*2-IF(BQ45*2&gt;=Info!$B$32,Info!$B$32,0)</f>
        <v>17230178732708</v>
      </c>
      <c r="BS45" s="15">
        <f ca="1">BR45*2-IF(BR45*2&gt;=Info!$B$32,Info!$B$32,0)</f>
        <v>34460357465416</v>
      </c>
      <c r="BT45" s="15">
        <f ca="1">BS45*2-IF(BS45*2&gt;=Info!$B$32,Info!$B$32,0)</f>
        <v>68920714930832</v>
      </c>
      <c r="BU45" s="15">
        <f ca="1">BT45*2-IF(BT45*2&gt;=Info!$B$32,Info!$B$32,0)</f>
        <v>18525712347617</v>
      </c>
      <c r="BV45" s="15">
        <f ca="1">BU45*2-IF(BU45*2&gt;=Info!$B$32,Info!$B$32,0)</f>
        <v>37051424695234</v>
      </c>
      <c r="BW45" s="15">
        <f ca="1">BV45*2-IF(BV45*2&gt;=Info!$B$32,Info!$B$32,0)</f>
        <v>74102849390468</v>
      </c>
      <c r="BX45" s="15">
        <f ca="1">BW45*2-IF(BW45*2&gt;=Info!$B$32,Info!$B$32,0)</f>
        <v>28889981266889</v>
      </c>
      <c r="BY45" s="15">
        <f ca="1">BX45*2-IF(BX45*2&gt;=Info!$B$32,Info!$B$32,0)</f>
        <v>57779962533778</v>
      </c>
      <c r="BZ45" s="15">
        <f ca="1">BY45*2-IF(BY45*2&gt;=Info!$B$32,Info!$B$32,0)</f>
        <v>115559925067556</v>
      </c>
      <c r="CA45" s="15">
        <f ca="1">BZ45*2-IF(BZ45*2&gt;=Info!$B$32,Info!$B$32,0)</f>
        <v>111804132621065</v>
      </c>
      <c r="CB45" s="15">
        <f ca="1">CA45*2-IF(CA45*2&gt;=Info!$B$32,Info!$B$32,0)</f>
        <v>104292547728083</v>
      </c>
      <c r="CC45" s="15">
        <f ca="1">CB45*2-IF(CB45*2&gt;=Info!$B$32,Info!$B$32,0)</f>
        <v>89269377942119</v>
      </c>
      <c r="CD45" s="15">
        <f ca="1">CC45*2-IF(CC45*2&gt;=Info!$B$32,Info!$B$32,0)</f>
        <v>59223038370191</v>
      </c>
      <c r="CE45" s="15">
        <f ca="1">CD45*2-IF(CD45*2&gt;=Info!$B$32,Info!$B$32,0)</f>
        <v>118446076740382</v>
      </c>
      <c r="CF45" s="15">
        <f ca="1">CE45*2-IF(CE45*2&gt;=Info!$B$32,Info!$B$32,0)</f>
        <v>117576435966717</v>
      </c>
      <c r="CG45" s="15">
        <f ca="1">CF45*2-IF(CF45*2&gt;=Info!$B$32,Info!$B$32,0)</f>
        <v>115837154419387</v>
      </c>
      <c r="CH45" s="15">
        <f ca="1">CG45*2-IF(CG45*2&gt;=Info!$B$32,Info!$B$32,0)</f>
        <v>112358591324727</v>
      </c>
      <c r="CI45" s="15">
        <f ca="1">CH45*2-IF(CH45*2&gt;=Info!$B$32,Info!$B$32,0)</f>
        <v>105401465135407</v>
      </c>
      <c r="CJ45" s="15">
        <f ca="1">CI45*2-IF(CI45*2&gt;=Info!$B$32,Info!$B$32,0)</f>
        <v>91487212756767</v>
      </c>
      <c r="CK45" s="15">
        <f ca="1">CJ45*2-IF(CJ45*2&gt;=Info!$B$32,Info!$B$32,0)</f>
        <v>63658707999487</v>
      </c>
      <c r="CL45" s="15">
        <f ca="1">CK45*2-IF(CK45*2&gt;=Info!$B$32,Info!$B$32,0)</f>
        <v>8001698484927</v>
      </c>
      <c r="CM45" s="15">
        <f ca="1">CL45*2-IF(CL45*2&gt;=Info!$B$32,Info!$B$32,0)</f>
        <v>16003396969854</v>
      </c>
      <c r="CN45" s="15">
        <f ca="1">CM45*2-IF(CM45*2&gt;=Info!$B$32,Info!$B$32,0)</f>
        <v>32006793939708</v>
      </c>
      <c r="CO45" s="15">
        <f ca="1">CN45*2-IF(CN45*2&gt;=Info!$B$32,Info!$B$32,0)</f>
        <v>64013587879416</v>
      </c>
      <c r="CP45" s="15">
        <f ca="1">CO45*2-IF(CO45*2&gt;=Info!$B$32,Info!$B$32,0)</f>
        <v>8711458244785</v>
      </c>
      <c r="CQ45" s="15">
        <f ca="1">CP45*2-IF(CP45*2&gt;=Info!$B$32,Info!$B$32,0)</f>
        <v>17422916489570</v>
      </c>
      <c r="CR45" s="15">
        <f ca="1">CQ45*2-IF(CQ45*2&gt;=Info!$B$32,Info!$B$32,0)</f>
        <v>34845832979140</v>
      </c>
      <c r="CS45" s="15">
        <f ca="1">CR45*2-IF(CR45*2&gt;=Info!$B$32,Info!$B$32,0)</f>
        <v>69691665958280</v>
      </c>
      <c r="CT45" s="15">
        <f ca="1">CS45*2-IF(CS45*2&gt;=Info!$B$32,Info!$B$32,0)</f>
        <v>20067614402513</v>
      </c>
      <c r="CU45" s="15">
        <f ca="1">CT45*2-IF(CT45*2&gt;=Info!$B$32,Info!$B$32,0)</f>
        <v>40135228805026</v>
      </c>
      <c r="CV45" s="15">
        <f ca="1">CU45*2-IF(CU45*2&gt;=Info!$B$32,Info!$B$32,0)</f>
        <v>80270457610052</v>
      </c>
      <c r="CW45" s="15">
        <f ca="1">CV45*2-IF(CV45*2&gt;=Info!$B$32,Info!$B$32,0)</f>
        <v>41225197706057</v>
      </c>
      <c r="CX45" s="15">
        <f ca="1">CW45*2-IF(CW45*2&gt;=Info!$B$32,Info!$B$32,0)</f>
        <v>82450395412114</v>
      </c>
      <c r="CY45" s="15">
        <f ca="1">CX45*2-IF(CX45*2&gt;=Info!$B$32,Info!$B$32,0)</f>
        <v>45585073310181</v>
      </c>
      <c r="CZ45" s="15">
        <f ca="1">CY45*2-IF(CY45*2&gt;=Info!$B$32,Info!$B$32,0)</f>
        <v>91170146620362</v>
      </c>
      <c r="DA45" s="8">
        <f t="shared" si="104"/>
        <v>23</v>
      </c>
      <c r="DB45" s="8">
        <f ca="1">IF(ISODD(DA45),MOD(DB44+MOD(SUMPRODUCT(--ISODD(INT(C45/DD$2:DK$2)),DD45:DK45),Info!$B$32)+MOD(SUMPRODUCT(--ISODD(INT(C45/DL$2:DS$2)),DL45:DS45),Info!$B$32)+MOD(SUMPRODUCT(--ISODD(INT(C45/DT$2:EA$2)),DT45:EA45),Info!$B$32)+MOD(SUMPRODUCT(--ISODD(INT(C45/EB$2:EI$2)),EB45:EI45),Info!$B$32)+MOD(SUMPRODUCT(--ISODD(INT(C45/EJ$2:EQ$2)),EJ45:EQ45),Info!$B$32)+MOD(SUMPRODUCT(--ISODD(INT(C45/ER$2:EY$2)),ER45:EY45),Info!$B$32)+MOD(SUMPRODUCT(--ISODD(INT(C45/EZ$2:FA$2)),EZ45:FA45),Info!$B$32),Info!$B$32),DB44)</f>
        <v>20070156486892</v>
      </c>
      <c r="DC45" s="8">
        <f ca="1">IF(ISODD(DA45),MOD(MOD(SUMPRODUCT(--ISODD(INT(BB45/DD$2:DK$2)),DD45:DK45),Info!$B$32)+MOD(SUMPRODUCT(--ISODD(INT(BB45/DL$2:DS$2)),DL45:DS45),Info!$B$32)+MOD(SUMPRODUCT(--ISODD(INT(BB45/DT$2:EA$2)),DT45:EA45),Info!$B$32)+MOD(SUMPRODUCT(--ISODD(INT(BB45/EB$2:EI$2)),EB45:EI45),Info!$B$32)+MOD(SUMPRODUCT(--ISODD(INT(BB45/EJ$2:EQ$2)),EJ45:EQ45),Info!$B$32)+MOD(SUMPRODUCT(--ISODD(INT(BB45/ER$2:EY$2)),ER45:EY45),Info!$B$32)+MOD(SUMPRODUCT(--ISODD(INT(BB45/EZ$2:FA$2)),EZ45:FA45),Info!$B$32),Info!$B$32),DC44)</f>
        <v>64165742057447</v>
      </c>
      <c r="DD45" s="15">
        <f t="shared" ca="1" si="100"/>
        <v>34528016777327</v>
      </c>
      <c r="DE45" s="15">
        <f ca="1">DD45*2-IF(DD45*2&gt;=Info!$B$32,Info!$B$32,0)</f>
        <v>69056033554654</v>
      </c>
      <c r="DF45" s="15">
        <f ca="1">DE45*2-IF(DE45*2&gt;=Info!$B$32,Info!$B$32,0)</f>
        <v>18796349595261</v>
      </c>
      <c r="DG45" s="15">
        <f ca="1">DF45*2-IF(DF45*2&gt;=Info!$B$32,Info!$B$32,0)</f>
        <v>37592699190522</v>
      </c>
      <c r="DH45" s="15">
        <f ca="1">DG45*2-IF(DG45*2&gt;=Info!$B$32,Info!$B$32,0)</f>
        <v>75185398381044</v>
      </c>
      <c r="DI45" s="15">
        <f ca="1">DH45*2-IF(DH45*2&gt;=Info!$B$32,Info!$B$32,0)</f>
        <v>31055079248041</v>
      </c>
      <c r="DJ45" s="15">
        <f ca="1">DI45*2-IF(DI45*2&gt;=Info!$B$32,Info!$B$32,0)</f>
        <v>62110158496082</v>
      </c>
      <c r="DK45" s="15">
        <f ca="1">DJ45*2-IF(DJ45*2&gt;=Info!$B$32,Info!$B$32,0)</f>
        <v>4904599478117</v>
      </c>
      <c r="DL45" s="15">
        <f ca="1">DK45*2-IF(DK45*2&gt;=Info!$B$32,Info!$B$32,0)</f>
        <v>9809198956234</v>
      </c>
      <c r="DM45" s="15">
        <f ca="1">DL45*2-IF(DL45*2&gt;=Info!$B$32,Info!$B$32,0)</f>
        <v>19618397912468</v>
      </c>
      <c r="DN45" s="15">
        <f ca="1">DM45*2-IF(DM45*2&gt;=Info!$B$32,Info!$B$32,0)</f>
        <v>39236795824936</v>
      </c>
      <c r="DO45" s="15">
        <f ca="1">DN45*2-IF(DN45*2&gt;=Info!$B$32,Info!$B$32,0)</f>
        <v>78473591649872</v>
      </c>
      <c r="DP45" s="15">
        <f ca="1">DO45*2-IF(DO45*2&gt;=Info!$B$32,Info!$B$32,0)</f>
        <v>37631465785697</v>
      </c>
      <c r="DQ45" s="15">
        <f ca="1">DP45*2-IF(DP45*2&gt;=Info!$B$32,Info!$B$32,0)</f>
        <v>75262931571394</v>
      </c>
      <c r="DR45" s="15">
        <f ca="1">DQ45*2-IF(DQ45*2&gt;=Info!$B$32,Info!$B$32,0)</f>
        <v>31210145628741</v>
      </c>
      <c r="DS45" s="15">
        <f ca="1">DR45*2-IF(DR45*2&gt;=Info!$B$32,Info!$B$32,0)</f>
        <v>62420291257482</v>
      </c>
      <c r="DT45" s="15">
        <f ca="1">DS45*2-IF(DS45*2&gt;=Info!$B$32,Info!$B$32,0)</f>
        <v>5524865000917</v>
      </c>
      <c r="DU45" s="15">
        <f ca="1">DT45*2-IF(DT45*2&gt;=Info!$B$32,Info!$B$32,0)</f>
        <v>11049730001834</v>
      </c>
      <c r="DV45" s="15">
        <f ca="1">DU45*2-IF(DU45*2&gt;=Info!$B$32,Info!$B$32,0)</f>
        <v>22099460003668</v>
      </c>
      <c r="DW45" s="15">
        <f ca="1">DV45*2-IF(DV45*2&gt;=Info!$B$32,Info!$B$32,0)</f>
        <v>44198920007336</v>
      </c>
      <c r="DX45" s="15">
        <f ca="1">DW45*2-IF(DW45*2&gt;=Info!$B$32,Info!$B$32,0)</f>
        <v>88397840014672</v>
      </c>
      <c r="DY45" s="15">
        <f ca="1">DX45*2-IF(DX45*2&gt;=Info!$B$32,Info!$B$32,0)</f>
        <v>57479962515297</v>
      </c>
      <c r="DZ45" s="15">
        <f ca="1">DY45*2-IF(DY45*2&gt;=Info!$B$32,Info!$B$32,0)</f>
        <v>114959925030594</v>
      </c>
      <c r="EA45" s="15">
        <f ca="1">DZ45*2-IF(DZ45*2&gt;=Info!$B$32,Info!$B$32,0)</f>
        <v>110604132547141</v>
      </c>
      <c r="EB45" s="15">
        <f ca="1">EA45*2-IF(EA45*2&gt;=Info!$B$32,Info!$B$32,0)</f>
        <v>101892547580235</v>
      </c>
      <c r="EC45" s="15">
        <f ca="1">EB45*2-IF(EB45*2&gt;=Info!$B$32,Info!$B$32,0)</f>
        <v>84469377646423</v>
      </c>
      <c r="ED45" s="15">
        <f ca="1">EC45*2-IF(EC45*2&gt;=Info!$B$32,Info!$B$32,0)</f>
        <v>49623037778799</v>
      </c>
      <c r="EE45" s="15">
        <f ca="1">ED45*2-IF(ED45*2&gt;=Info!$B$32,Info!$B$32,0)</f>
        <v>99246075557598</v>
      </c>
      <c r="EF45" s="15">
        <f ca="1">EE45*2-IF(EE45*2&gt;=Info!$B$32,Info!$B$32,0)</f>
        <v>79176433601149</v>
      </c>
      <c r="EG45" s="15">
        <f ca="1">EF45*2-IF(EF45*2&gt;=Info!$B$32,Info!$B$32,0)</f>
        <v>39037149688251</v>
      </c>
      <c r="EH45" s="15">
        <f ca="1">EG45*2-IF(EG45*2&gt;=Info!$B$32,Info!$B$32,0)</f>
        <v>78074299376502</v>
      </c>
      <c r="EI45" s="15">
        <f ca="1">EH45*2-IF(EH45*2&gt;=Info!$B$32,Info!$B$32,0)</f>
        <v>36832881238957</v>
      </c>
      <c r="EJ45" s="15">
        <f ca="1">EI45*2-IF(EI45*2&gt;=Info!$B$32,Info!$B$32,0)</f>
        <v>73665762477914</v>
      </c>
      <c r="EK45" s="15">
        <f ca="1">EJ45*2-IF(EJ45*2&gt;=Info!$B$32,Info!$B$32,0)</f>
        <v>28015807441781</v>
      </c>
      <c r="EL45" s="15">
        <f ca="1">EK45*2-IF(EK45*2&gt;=Info!$B$32,Info!$B$32,0)</f>
        <v>56031614883562</v>
      </c>
      <c r="EM45" s="15">
        <f ca="1">EL45*2-IF(EL45*2&gt;=Info!$B$32,Info!$B$32,0)</f>
        <v>112063229767124</v>
      </c>
      <c r="EN45" s="15">
        <f ca="1">EM45*2-IF(EM45*2&gt;=Info!$B$32,Info!$B$32,0)</f>
        <v>104810742020201</v>
      </c>
      <c r="EO45" s="15">
        <f ca="1">EN45*2-IF(EN45*2&gt;=Info!$B$32,Info!$B$32,0)</f>
        <v>90305766526355</v>
      </c>
      <c r="EP45" s="15">
        <f ca="1">EO45*2-IF(EO45*2&gt;=Info!$B$32,Info!$B$32,0)</f>
        <v>61295815538663</v>
      </c>
      <c r="EQ45" s="15">
        <f ca="1">EP45*2-IF(EP45*2&gt;=Info!$B$32,Info!$B$32,0)</f>
        <v>3275913563279</v>
      </c>
      <c r="ER45" s="15">
        <f ca="1">EQ45*2-IF(EQ45*2&gt;=Info!$B$32,Info!$B$32,0)</f>
        <v>6551827126558</v>
      </c>
      <c r="ES45" s="15">
        <f ca="1">ER45*2-IF(ER45*2&gt;=Info!$B$32,Info!$B$32,0)</f>
        <v>13103654253116</v>
      </c>
      <c r="ET45" s="15">
        <f ca="1">ES45*2-IF(ES45*2&gt;=Info!$B$32,Info!$B$32,0)</f>
        <v>26207308506232</v>
      </c>
      <c r="EU45" s="15">
        <f ca="1">ET45*2-IF(ET45*2&gt;=Info!$B$32,Info!$B$32,0)</f>
        <v>52414617012464</v>
      </c>
      <c r="EV45" s="15">
        <f ca="1">EU45*2-IF(EU45*2&gt;=Info!$B$32,Info!$B$32,0)</f>
        <v>104829234024928</v>
      </c>
      <c r="EW45" s="15">
        <f ca="1">EV45*2-IF(EV45*2&gt;=Info!$B$32,Info!$B$32,0)</f>
        <v>90342750535809</v>
      </c>
      <c r="EX45" s="15">
        <f ca="1">EW45*2-IF(EW45*2&gt;=Info!$B$32,Info!$B$32,0)</f>
        <v>61369783557571</v>
      </c>
      <c r="EY45" s="15">
        <f ca="1">EX45*2-IF(EX45*2&gt;=Info!$B$32,Info!$B$32,0)</f>
        <v>3423849601095</v>
      </c>
      <c r="EZ45" s="15">
        <f ca="1">EY45*2-IF(EY45*2&gt;=Info!$B$32,Info!$B$32,0)</f>
        <v>6847699202190</v>
      </c>
      <c r="FA45" s="15">
        <f ca="1">EZ45*2-IF(EZ45*2&gt;=Info!$B$32,Info!$B$32,0)</f>
        <v>13695398404380</v>
      </c>
    </row>
    <row r="46" spans="1:157">
      <c r="A46" s="8">
        <v>43</v>
      </c>
      <c r="B46" s="8">
        <f t="shared" si="101"/>
        <v>8796093022208</v>
      </c>
      <c r="C46" s="8">
        <f ca="1">MOD(MOD(SUMPRODUCT(--ISODD(INT(C45/D$2:K$2)),D46:K46),Info!$B$32)+MOD(SUMPRODUCT(--ISODD(INT(C45/L$2:S$2)),L46:S46),Info!$B$32)+MOD(SUMPRODUCT(--ISODD(INT(C45/T$2:AA$2)),T46:AA46),Info!$B$32)+MOD(SUMPRODUCT(--ISODD(INT(C45/AB$2:AI$2)),AB46:AI46),Info!$B$32)+MOD(SUMPRODUCT(--ISODD(INT(C45/AJ$2:AQ$2)),AJ46:AQ46),Info!$B$32)+MOD(SUMPRODUCT(--ISODD(INT(C45/AR$2:AY$2)),AR46:AY46),Info!$B$32)+MOD(SUMPRODUCT(--ISODD(INT(C45/AZ$2:BA$2)),AZ46:BA46),Info!$B$32),Info!$B$32)</f>
        <v>58817535729070</v>
      </c>
      <c r="D46" s="15">
        <f t="shared" ca="1" si="102"/>
        <v>49632198571477</v>
      </c>
      <c r="E46" s="15">
        <f ca="1">D46*2-IF(D46*2&gt;=Info!$B$32,Info!$B$32,0)</f>
        <v>99264397142954</v>
      </c>
      <c r="F46" s="15">
        <f ca="1">E46*2-IF(E46*2&gt;=Info!$B$32,Info!$B$32,0)</f>
        <v>79213076771861</v>
      </c>
      <c r="G46" s="15">
        <f ca="1">F46*2-IF(F46*2&gt;=Info!$B$32,Info!$B$32,0)</f>
        <v>39110436029675</v>
      </c>
      <c r="H46" s="15">
        <f ca="1">G46*2-IF(G46*2&gt;=Info!$B$32,Info!$B$32,0)</f>
        <v>78220872059350</v>
      </c>
      <c r="I46" s="15">
        <f ca="1">H46*2-IF(H46*2&gt;=Info!$B$32,Info!$B$32,0)</f>
        <v>37126026604653</v>
      </c>
      <c r="J46" s="15">
        <f ca="1">I46*2-IF(I46*2&gt;=Info!$B$32,Info!$B$32,0)</f>
        <v>74252053209306</v>
      </c>
      <c r="K46" s="15">
        <f ca="1">J46*2-IF(J46*2&gt;=Info!$B$32,Info!$B$32,0)</f>
        <v>29188388904565</v>
      </c>
      <c r="L46" s="15">
        <f ca="1">K46*2-IF(K46*2&gt;=Info!$B$32,Info!$B$32,0)</f>
        <v>58376777809130</v>
      </c>
      <c r="M46" s="15">
        <f ca="1">L46*2-IF(L46*2&gt;=Info!$B$32,Info!$B$32,0)</f>
        <v>116753555618260</v>
      </c>
      <c r="N46" s="15">
        <f ca="1">M46*2-IF(M46*2&gt;=Info!$B$32,Info!$B$32,0)</f>
        <v>114191393722473</v>
      </c>
      <c r="O46" s="15">
        <f ca="1">N46*2-IF(N46*2&gt;=Info!$B$32,Info!$B$32,0)</f>
        <v>109067069930899</v>
      </c>
      <c r="P46" s="15">
        <f ca="1">O46*2-IF(O46*2&gt;=Info!$B$32,Info!$B$32,0)</f>
        <v>98818422347751</v>
      </c>
      <c r="Q46" s="15">
        <f ca="1">P46*2-IF(P46*2&gt;=Info!$B$32,Info!$B$32,0)</f>
        <v>78321127181455</v>
      </c>
      <c r="R46" s="15">
        <f ca="1">Q46*2-IF(Q46*2&gt;=Info!$B$32,Info!$B$32,0)</f>
        <v>37326536848863</v>
      </c>
      <c r="S46" s="15">
        <f ca="1">R46*2-IF(R46*2&gt;=Info!$B$32,Info!$B$32,0)</f>
        <v>74653073697726</v>
      </c>
      <c r="T46" s="15">
        <f ca="1">S46*2-IF(S46*2&gt;=Info!$B$32,Info!$B$32,0)</f>
        <v>29990429881405</v>
      </c>
      <c r="U46" s="15">
        <f ca="1">T46*2-IF(T46*2&gt;=Info!$B$32,Info!$B$32,0)</f>
        <v>59980859762810</v>
      </c>
      <c r="V46" s="15">
        <f ca="1">U46*2-IF(U46*2&gt;=Info!$B$32,Info!$B$32,0)</f>
        <v>646002011573</v>
      </c>
      <c r="W46" s="15">
        <f ca="1">V46*2-IF(V46*2&gt;=Info!$B$32,Info!$B$32,0)</f>
        <v>1292004023146</v>
      </c>
      <c r="X46" s="15">
        <f ca="1">W46*2-IF(W46*2&gt;=Info!$B$32,Info!$B$32,0)</f>
        <v>2584008046292</v>
      </c>
      <c r="Y46" s="15">
        <f ca="1">X46*2-IF(X46*2&gt;=Info!$B$32,Info!$B$32,0)</f>
        <v>5168016092584</v>
      </c>
      <c r="Z46" s="15">
        <f ca="1">Y46*2-IF(Y46*2&gt;=Info!$B$32,Info!$B$32,0)</f>
        <v>10336032185168</v>
      </c>
      <c r="AA46" s="15">
        <f ca="1">Z46*2-IF(Z46*2&gt;=Info!$B$32,Info!$B$32,0)</f>
        <v>20672064370336</v>
      </c>
      <c r="AB46" s="15">
        <f ca="1">AA46*2-IF(AA46*2&gt;=Info!$B$32,Info!$B$32,0)</f>
        <v>41344128740672</v>
      </c>
      <c r="AC46" s="15">
        <f ca="1">AB46*2-IF(AB46*2&gt;=Info!$B$32,Info!$B$32,0)</f>
        <v>82688257481344</v>
      </c>
      <c r="AD46" s="15">
        <f ca="1">AC46*2-IF(AC46*2&gt;=Info!$B$32,Info!$B$32,0)</f>
        <v>46060797448641</v>
      </c>
      <c r="AE46" s="15">
        <f ca="1">AD46*2-IF(AD46*2&gt;=Info!$B$32,Info!$B$32,0)</f>
        <v>92121594897282</v>
      </c>
      <c r="AF46" s="15">
        <f ca="1">AE46*2-IF(AE46*2&gt;=Info!$B$32,Info!$B$32,0)</f>
        <v>64927472280517</v>
      </c>
      <c r="AG46" s="15">
        <f ca="1">AF46*2-IF(AF46*2&gt;=Info!$B$32,Info!$B$32,0)</f>
        <v>10539227046987</v>
      </c>
      <c r="AH46" s="15">
        <f ca="1">AG46*2-IF(AG46*2&gt;=Info!$B$32,Info!$B$32,0)</f>
        <v>21078454093974</v>
      </c>
      <c r="AI46" s="15">
        <f ca="1">AH46*2-IF(AH46*2&gt;=Info!$B$32,Info!$B$32,0)</f>
        <v>42156908187948</v>
      </c>
      <c r="AJ46" s="15">
        <f ca="1">AI46*2-IF(AI46*2&gt;=Info!$B$32,Info!$B$32,0)</f>
        <v>84313816375896</v>
      </c>
      <c r="AK46" s="15">
        <f ca="1">AJ46*2-IF(AJ46*2&gt;=Info!$B$32,Info!$B$32,0)</f>
        <v>49311915237745</v>
      </c>
      <c r="AL46" s="15">
        <f ca="1">AK46*2-IF(AK46*2&gt;=Info!$B$32,Info!$B$32,0)</f>
        <v>98623830475490</v>
      </c>
      <c r="AM46" s="15">
        <f ca="1">AL46*2-IF(AL46*2&gt;=Info!$B$32,Info!$B$32,0)</f>
        <v>77931943436933</v>
      </c>
      <c r="AN46" s="15">
        <f ca="1">AM46*2-IF(AM46*2&gt;=Info!$B$32,Info!$B$32,0)</f>
        <v>36548169359819</v>
      </c>
      <c r="AO46" s="15">
        <f ca="1">AN46*2-IF(AN46*2&gt;=Info!$B$32,Info!$B$32,0)</f>
        <v>73096338719638</v>
      </c>
      <c r="AP46" s="15">
        <f ca="1">AO46*2-IF(AO46*2&gt;=Info!$B$32,Info!$B$32,0)</f>
        <v>26876959925229</v>
      </c>
      <c r="AQ46" s="15">
        <f ca="1">AP46*2-IF(AP46*2&gt;=Info!$B$32,Info!$B$32,0)</f>
        <v>53753919850458</v>
      </c>
      <c r="AR46" s="15">
        <f ca="1">AQ46*2-IF(AQ46*2&gt;=Info!$B$32,Info!$B$32,0)</f>
        <v>107507839700916</v>
      </c>
      <c r="AS46" s="15">
        <f ca="1">AR46*2-IF(AR46*2&gt;=Info!$B$32,Info!$B$32,0)</f>
        <v>95699961887785</v>
      </c>
      <c r="AT46" s="15">
        <f ca="1">AS46*2-IF(AS46*2&gt;=Info!$B$32,Info!$B$32,0)</f>
        <v>72084206261523</v>
      </c>
      <c r="AU46" s="15">
        <f ca="1">AT46*2-IF(AT46*2&gt;=Info!$B$32,Info!$B$32,0)</f>
        <v>24852695008999</v>
      </c>
      <c r="AV46" s="15">
        <f ca="1">AU46*2-IF(AU46*2&gt;=Info!$B$32,Info!$B$32,0)</f>
        <v>49705390017998</v>
      </c>
      <c r="AW46" s="15">
        <f ca="1">AV46*2-IF(AV46*2&gt;=Info!$B$32,Info!$B$32,0)</f>
        <v>99410780035996</v>
      </c>
      <c r="AX46" s="15">
        <f ca="1">AW46*2-IF(AW46*2&gt;=Info!$B$32,Info!$B$32,0)</f>
        <v>79505842557945</v>
      </c>
      <c r="AY46" s="15">
        <f ca="1">AX46*2-IF(AX46*2&gt;=Info!$B$32,Info!$B$32,0)</f>
        <v>39695967601843</v>
      </c>
      <c r="AZ46" s="15">
        <f ca="1">AY46*2-IF(AY46*2&gt;=Info!$B$32,Info!$B$32,0)</f>
        <v>79391935203686</v>
      </c>
      <c r="BA46" s="15">
        <f ca="1">AZ46*2-IF(AZ46*2&gt;=Info!$B$32,Info!$B$32,0)</f>
        <v>39468152893325</v>
      </c>
      <c r="BB46" s="8">
        <f ca="1">MOD(MOD(SUMPRODUCT(--ISODD(INT(BB45/BC$2:BJ$2)),BC46:BJ46),Info!$B$32)+MOD(SUMPRODUCT(--ISODD(INT(BB45/BK$2:BR$2)),BK46:BR46),Info!$B$32)+MOD(SUMPRODUCT(--ISODD(INT(BB45/BS$2:BZ$2)),BS46:BZ46),Info!$B$32)+MOD(SUMPRODUCT(--ISODD(INT(BB45/CA$2:CH$2)),CA46:CH46),Info!$B$32)+MOD(SUMPRODUCT(--ISODD(INT(BB45/CI$2:CP$2)),CI46:CP46),Info!$B$32)+MOD(SUMPRODUCT(--ISODD(INT(BB45/CQ$2:CX$2)),CQ46:CX46),Info!$B$32)+MOD(SUMPRODUCT(--ISODD(INT(BB45/CY$2:CZ$2)),CY46:CZ46),Info!$B$32),Info!$B$32)</f>
        <v>18143273753187</v>
      </c>
      <c r="BC46" s="15">
        <f t="shared" ca="1" si="103"/>
        <v>49632198571476</v>
      </c>
      <c r="BD46" s="15">
        <f ca="1">BC46*2-IF(BC46*2&gt;=Info!$B$32,Info!$B$32,0)</f>
        <v>99264397142952</v>
      </c>
      <c r="BE46" s="15">
        <f ca="1">BD46*2-IF(BD46*2&gt;=Info!$B$32,Info!$B$32,0)</f>
        <v>79213076771857</v>
      </c>
      <c r="BF46" s="15">
        <f ca="1">BE46*2-IF(BE46*2&gt;=Info!$B$32,Info!$B$32,0)</f>
        <v>39110436029667</v>
      </c>
      <c r="BG46" s="15">
        <f ca="1">BF46*2-IF(BF46*2&gt;=Info!$B$32,Info!$B$32,0)</f>
        <v>78220872059334</v>
      </c>
      <c r="BH46" s="15">
        <f ca="1">BG46*2-IF(BG46*2&gt;=Info!$B$32,Info!$B$32,0)</f>
        <v>37126026604621</v>
      </c>
      <c r="BI46" s="15">
        <f ca="1">BH46*2-IF(BH46*2&gt;=Info!$B$32,Info!$B$32,0)</f>
        <v>74252053209242</v>
      </c>
      <c r="BJ46" s="15">
        <f ca="1">BI46*2-IF(BI46*2&gt;=Info!$B$32,Info!$B$32,0)</f>
        <v>29188388904437</v>
      </c>
      <c r="BK46" s="15">
        <f ca="1">BJ46*2-IF(BJ46*2&gt;=Info!$B$32,Info!$B$32,0)</f>
        <v>58376777808874</v>
      </c>
      <c r="BL46" s="15">
        <f ca="1">BK46*2-IF(BK46*2&gt;=Info!$B$32,Info!$B$32,0)</f>
        <v>116753555617748</v>
      </c>
      <c r="BM46" s="15">
        <f ca="1">BL46*2-IF(BL46*2&gt;=Info!$B$32,Info!$B$32,0)</f>
        <v>114191393721449</v>
      </c>
      <c r="BN46" s="15">
        <f ca="1">BM46*2-IF(BM46*2&gt;=Info!$B$32,Info!$B$32,0)</f>
        <v>109067069928851</v>
      </c>
      <c r="BO46" s="15">
        <f ca="1">BN46*2-IF(BN46*2&gt;=Info!$B$32,Info!$B$32,0)</f>
        <v>98818422343655</v>
      </c>
      <c r="BP46" s="15">
        <f ca="1">BO46*2-IF(BO46*2&gt;=Info!$B$32,Info!$B$32,0)</f>
        <v>78321127173263</v>
      </c>
      <c r="BQ46" s="15">
        <f ca="1">BP46*2-IF(BP46*2&gt;=Info!$B$32,Info!$B$32,0)</f>
        <v>37326536832479</v>
      </c>
      <c r="BR46" s="15">
        <f ca="1">BQ46*2-IF(BQ46*2&gt;=Info!$B$32,Info!$B$32,0)</f>
        <v>74653073664958</v>
      </c>
      <c r="BS46" s="15">
        <f ca="1">BR46*2-IF(BR46*2&gt;=Info!$B$32,Info!$B$32,0)</f>
        <v>29990429815869</v>
      </c>
      <c r="BT46" s="15">
        <f ca="1">BS46*2-IF(BS46*2&gt;=Info!$B$32,Info!$B$32,0)</f>
        <v>59980859631738</v>
      </c>
      <c r="BU46" s="15">
        <f ca="1">BT46*2-IF(BT46*2&gt;=Info!$B$32,Info!$B$32,0)</f>
        <v>646001749429</v>
      </c>
      <c r="BV46" s="15">
        <f ca="1">BU46*2-IF(BU46*2&gt;=Info!$B$32,Info!$B$32,0)</f>
        <v>1292003498858</v>
      </c>
      <c r="BW46" s="15">
        <f ca="1">BV46*2-IF(BV46*2&gt;=Info!$B$32,Info!$B$32,0)</f>
        <v>2584006997716</v>
      </c>
      <c r="BX46" s="15">
        <f ca="1">BW46*2-IF(BW46*2&gt;=Info!$B$32,Info!$B$32,0)</f>
        <v>5168013995432</v>
      </c>
      <c r="BY46" s="15">
        <f ca="1">BX46*2-IF(BX46*2&gt;=Info!$B$32,Info!$B$32,0)</f>
        <v>10336027990864</v>
      </c>
      <c r="BZ46" s="15">
        <f ca="1">BY46*2-IF(BY46*2&gt;=Info!$B$32,Info!$B$32,0)</f>
        <v>20672055981728</v>
      </c>
      <c r="CA46" s="15">
        <f ca="1">BZ46*2-IF(BZ46*2&gt;=Info!$B$32,Info!$B$32,0)</f>
        <v>41344111963456</v>
      </c>
      <c r="CB46" s="15">
        <f ca="1">CA46*2-IF(CA46*2&gt;=Info!$B$32,Info!$B$32,0)</f>
        <v>82688223926912</v>
      </c>
      <c r="CC46" s="15">
        <f ca="1">CB46*2-IF(CB46*2&gt;=Info!$B$32,Info!$B$32,0)</f>
        <v>46060730339777</v>
      </c>
      <c r="CD46" s="15">
        <f ca="1">CC46*2-IF(CC46*2&gt;=Info!$B$32,Info!$B$32,0)</f>
        <v>92121460679554</v>
      </c>
      <c r="CE46" s="15">
        <f ca="1">CD46*2-IF(CD46*2&gt;=Info!$B$32,Info!$B$32,0)</f>
        <v>64927203845061</v>
      </c>
      <c r="CF46" s="15">
        <f ca="1">CE46*2-IF(CE46*2&gt;=Info!$B$32,Info!$B$32,0)</f>
        <v>10538690176075</v>
      </c>
      <c r="CG46" s="15">
        <f ca="1">CF46*2-IF(CF46*2&gt;=Info!$B$32,Info!$B$32,0)</f>
        <v>21077380352150</v>
      </c>
      <c r="CH46" s="15">
        <f ca="1">CG46*2-IF(CG46*2&gt;=Info!$B$32,Info!$B$32,0)</f>
        <v>42154760704300</v>
      </c>
      <c r="CI46" s="15">
        <f ca="1">CH46*2-IF(CH46*2&gt;=Info!$B$32,Info!$B$32,0)</f>
        <v>84309521408600</v>
      </c>
      <c r="CJ46" s="15">
        <f ca="1">CI46*2-IF(CI46*2&gt;=Info!$B$32,Info!$B$32,0)</f>
        <v>49303325303153</v>
      </c>
      <c r="CK46" s="15">
        <f ca="1">CJ46*2-IF(CJ46*2&gt;=Info!$B$32,Info!$B$32,0)</f>
        <v>98606650606306</v>
      </c>
      <c r="CL46" s="15">
        <f ca="1">CK46*2-IF(CK46*2&gt;=Info!$B$32,Info!$B$32,0)</f>
        <v>77897583698565</v>
      </c>
      <c r="CM46" s="15">
        <f ca="1">CL46*2-IF(CL46*2&gt;=Info!$B$32,Info!$B$32,0)</f>
        <v>36479449883083</v>
      </c>
      <c r="CN46" s="15">
        <f ca="1">CM46*2-IF(CM46*2&gt;=Info!$B$32,Info!$B$32,0)</f>
        <v>72958899766166</v>
      </c>
      <c r="CO46" s="15">
        <f ca="1">CN46*2-IF(CN46*2&gt;=Info!$B$32,Info!$B$32,0)</f>
        <v>26602082018285</v>
      </c>
      <c r="CP46" s="15">
        <f ca="1">CO46*2-IF(CO46*2&gt;=Info!$B$32,Info!$B$32,0)</f>
        <v>53204164036570</v>
      </c>
      <c r="CQ46" s="15">
        <f ca="1">CP46*2-IF(CP46*2&gt;=Info!$B$32,Info!$B$32,0)</f>
        <v>106408328073140</v>
      </c>
      <c r="CR46" s="15">
        <f ca="1">CQ46*2-IF(CQ46*2&gt;=Info!$B$32,Info!$B$32,0)</f>
        <v>93500938632233</v>
      </c>
      <c r="CS46" s="15">
        <f ca="1">CR46*2-IF(CR46*2&gt;=Info!$B$32,Info!$B$32,0)</f>
        <v>67686159750419</v>
      </c>
      <c r="CT46" s="15">
        <f ca="1">CS46*2-IF(CS46*2&gt;=Info!$B$32,Info!$B$32,0)</f>
        <v>16056601986791</v>
      </c>
      <c r="CU46" s="15">
        <f ca="1">CT46*2-IF(CT46*2&gt;=Info!$B$32,Info!$B$32,0)</f>
        <v>32113203973582</v>
      </c>
      <c r="CV46" s="15">
        <f ca="1">CU46*2-IF(CU46*2&gt;=Info!$B$32,Info!$B$32,0)</f>
        <v>64226407947164</v>
      </c>
      <c r="CW46" s="15">
        <f ca="1">CV46*2-IF(CV46*2&gt;=Info!$B$32,Info!$B$32,0)</f>
        <v>9137098380281</v>
      </c>
      <c r="CX46" s="15">
        <f ca="1">CW46*2-IF(CW46*2&gt;=Info!$B$32,Info!$B$32,0)</f>
        <v>18274196760562</v>
      </c>
      <c r="CY46" s="15">
        <f ca="1">CX46*2-IF(CX46*2&gt;=Info!$B$32,Info!$B$32,0)</f>
        <v>36548393521124</v>
      </c>
      <c r="CZ46" s="15">
        <f ca="1">CY46*2-IF(CY46*2&gt;=Info!$B$32,Info!$B$32,0)</f>
        <v>73096787042248</v>
      </c>
      <c r="DA46" s="8">
        <f t="shared" si="104"/>
        <v>11</v>
      </c>
      <c r="DB46" s="8">
        <f ca="1">IF(ISODD(DA46),MOD(DB45+MOD(SUMPRODUCT(--ISODD(INT(C46/DD$2:DK$2)),DD46:DK46),Info!$B$32)+MOD(SUMPRODUCT(--ISODD(INT(C46/DL$2:DS$2)),DL46:DS46),Info!$B$32)+MOD(SUMPRODUCT(--ISODD(INT(C46/DT$2:EA$2)),DT46:EA46),Info!$B$32)+MOD(SUMPRODUCT(--ISODD(INT(C46/EB$2:EI$2)),EB46:EI46),Info!$B$32)+MOD(SUMPRODUCT(--ISODD(INT(C46/EJ$2:EQ$2)),EJ46:EQ46),Info!$B$32)+MOD(SUMPRODUCT(--ISODD(INT(C46/ER$2:EY$2)),ER46:EY46),Info!$B$32)+MOD(SUMPRODUCT(--ISODD(INT(C46/EZ$2:FA$2)),EZ46:FA46),Info!$B$32),Info!$B$32),DB45)</f>
        <v>47743596585917</v>
      </c>
      <c r="DC46" s="8">
        <f ca="1">IF(ISODD(DA46),MOD(MOD(SUMPRODUCT(--ISODD(INT(BB46/DD$2:DK$2)),DD46:DK46),Info!$B$32)+MOD(SUMPRODUCT(--ISODD(INT(BB46/DL$2:DS$2)),DL46:DS46),Info!$B$32)+MOD(SUMPRODUCT(--ISODD(INT(BB46/DT$2:EA$2)),DT46:EA46),Info!$B$32)+MOD(SUMPRODUCT(--ISODD(INT(BB46/EB$2:EI$2)),EB46:EI46),Info!$B$32)+MOD(SUMPRODUCT(--ISODD(INT(BB46/EJ$2:EQ$2)),EJ46:EQ46),Info!$B$32)+MOD(SUMPRODUCT(--ISODD(INT(BB46/ER$2:EY$2)),ER46:EY46),Info!$B$32)+MOD(SUMPRODUCT(--ISODD(INT(BB46/EZ$2:FA$2)),EZ46:FA46),Info!$B$32),Info!$B$32),DC45)</f>
        <v>20619431100163</v>
      </c>
      <c r="DD46" s="15">
        <f t="shared" ca="1" si="100"/>
        <v>64165742057447</v>
      </c>
      <c r="DE46" s="15">
        <f ca="1">DD46*2-IF(DD46*2&gt;=Info!$B$32,Info!$B$32,0)</f>
        <v>9015766600847</v>
      </c>
      <c r="DF46" s="15">
        <f ca="1">DE46*2-IF(DE46*2&gt;=Info!$B$32,Info!$B$32,0)</f>
        <v>18031533201694</v>
      </c>
      <c r="DG46" s="15">
        <f ca="1">DF46*2-IF(DF46*2&gt;=Info!$B$32,Info!$B$32,0)</f>
        <v>36063066403388</v>
      </c>
      <c r="DH46" s="15">
        <f ca="1">DG46*2-IF(DG46*2&gt;=Info!$B$32,Info!$B$32,0)</f>
        <v>72126132806776</v>
      </c>
      <c r="DI46" s="15">
        <f ca="1">DH46*2-IF(DH46*2&gt;=Info!$B$32,Info!$B$32,0)</f>
        <v>24936548099505</v>
      </c>
      <c r="DJ46" s="15">
        <f ca="1">DI46*2-IF(DI46*2&gt;=Info!$B$32,Info!$B$32,0)</f>
        <v>49873096199010</v>
      </c>
      <c r="DK46" s="15">
        <f ca="1">DJ46*2-IF(DJ46*2&gt;=Info!$B$32,Info!$B$32,0)</f>
        <v>99746192398020</v>
      </c>
      <c r="DL46" s="15">
        <f ca="1">DK46*2-IF(DK46*2&gt;=Info!$B$32,Info!$B$32,0)</f>
        <v>80176667281993</v>
      </c>
      <c r="DM46" s="15">
        <f ca="1">DL46*2-IF(DL46*2&gt;=Info!$B$32,Info!$B$32,0)</f>
        <v>41037617049939</v>
      </c>
      <c r="DN46" s="15">
        <f ca="1">DM46*2-IF(DM46*2&gt;=Info!$B$32,Info!$B$32,0)</f>
        <v>82075234099878</v>
      </c>
      <c r="DO46" s="15">
        <f ca="1">DN46*2-IF(DN46*2&gt;=Info!$B$32,Info!$B$32,0)</f>
        <v>44834750685709</v>
      </c>
      <c r="DP46" s="15">
        <f ca="1">DO46*2-IF(DO46*2&gt;=Info!$B$32,Info!$B$32,0)</f>
        <v>89669501371418</v>
      </c>
      <c r="DQ46" s="15">
        <f ca="1">DP46*2-IF(DP46*2&gt;=Info!$B$32,Info!$B$32,0)</f>
        <v>60023285228789</v>
      </c>
      <c r="DR46" s="15">
        <f ca="1">DQ46*2-IF(DQ46*2&gt;=Info!$B$32,Info!$B$32,0)</f>
        <v>730852943531</v>
      </c>
      <c r="DS46" s="15">
        <f ca="1">DR46*2-IF(DR46*2&gt;=Info!$B$32,Info!$B$32,0)</f>
        <v>1461705887062</v>
      </c>
      <c r="DT46" s="15">
        <f ca="1">DS46*2-IF(DS46*2&gt;=Info!$B$32,Info!$B$32,0)</f>
        <v>2923411774124</v>
      </c>
      <c r="DU46" s="15">
        <f ca="1">DT46*2-IF(DT46*2&gt;=Info!$B$32,Info!$B$32,0)</f>
        <v>5846823548248</v>
      </c>
      <c r="DV46" s="15">
        <f ca="1">DU46*2-IF(DU46*2&gt;=Info!$B$32,Info!$B$32,0)</f>
        <v>11693647096496</v>
      </c>
      <c r="DW46" s="15">
        <f ca="1">DV46*2-IF(DV46*2&gt;=Info!$B$32,Info!$B$32,0)</f>
        <v>23387294192992</v>
      </c>
      <c r="DX46" s="15">
        <f ca="1">DW46*2-IF(DW46*2&gt;=Info!$B$32,Info!$B$32,0)</f>
        <v>46774588385984</v>
      </c>
      <c r="DY46" s="15">
        <f ca="1">DX46*2-IF(DX46*2&gt;=Info!$B$32,Info!$B$32,0)</f>
        <v>93549176771968</v>
      </c>
      <c r="DZ46" s="15">
        <f ca="1">DY46*2-IF(DY46*2&gt;=Info!$B$32,Info!$B$32,0)</f>
        <v>67782636029889</v>
      </c>
      <c r="EA46" s="15">
        <f ca="1">DZ46*2-IF(DZ46*2&gt;=Info!$B$32,Info!$B$32,0)</f>
        <v>16249554545731</v>
      </c>
      <c r="EB46" s="15">
        <f ca="1">EA46*2-IF(EA46*2&gt;=Info!$B$32,Info!$B$32,0)</f>
        <v>32499109091462</v>
      </c>
      <c r="EC46" s="15">
        <f ca="1">EB46*2-IF(EB46*2&gt;=Info!$B$32,Info!$B$32,0)</f>
        <v>64998218182924</v>
      </c>
      <c r="ED46" s="15">
        <f ca="1">EC46*2-IF(EC46*2&gt;=Info!$B$32,Info!$B$32,0)</f>
        <v>10680718851801</v>
      </c>
      <c r="EE46" s="15">
        <f ca="1">ED46*2-IF(ED46*2&gt;=Info!$B$32,Info!$B$32,0)</f>
        <v>21361437703602</v>
      </c>
      <c r="EF46" s="15">
        <f ca="1">EE46*2-IF(EE46*2&gt;=Info!$B$32,Info!$B$32,0)</f>
        <v>42722875407204</v>
      </c>
      <c r="EG46" s="15">
        <f ca="1">EF46*2-IF(EF46*2&gt;=Info!$B$32,Info!$B$32,0)</f>
        <v>85445750814408</v>
      </c>
      <c r="EH46" s="15">
        <f ca="1">EG46*2-IF(EG46*2&gt;=Info!$B$32,Info!$B$32,0)</f>
        <v>51575784114769</v>
      </c>
      <c r="EI46" s="15">
        <f ca="1">EH46*2-IF(EH46*2&gt;=Info!$B$32,Info!$B$32,0)</f>
        <v>103151568229538</v>
      </c>
      <c r="EJ46" s="15">
        <f ca="1">EI46*2-IF(EI46*2&gt;=Info!$B$32,Info!$B$32,0)</f>
        <v>86987418945029</v>
      </c>
      <c r="EK46" s="15">
        <f ca="1">EJ46*2-IF(EJ46*2&gt;=Info!$B$32,Info!$B$32,0)</f>
        <v>54659120376011</v>
      </c>
      <c r="EL46" s="15">
        <f ca="1">EK46*2-IF(EK46*2&gt;=Info!$B$32,Info!$B$32,0)</f>
        <v>109318240752022</v>
      </c>
      <c r="EM46" s="15">
        <f ca="1">EL46*2-IF(EL46*2&gt;=Info!$B$32,Info!$B$32,0)</f>
        <v>99320763989997</v>
      </c>
      <c r="EN46" s="15">
        <f ca="1">EM46*2-IF(EM46*2&gt;=Info!$B$32,Info!$B$32,0)</f>
        <v>79325810465947</v>
      </c>
      <c r="EO46" s="15">
        <f ca="1">EN46*2-IF(EN46*2&gt;=Info!$B$32,Info!$B$32,0)</f>
        <v>39335903417847</v>
      </c>
      <c r="EP46" s="15">
        <f ca="1">EO46*2-IF(EO46*2&gt;=Info!$B$32,Info!$B$32,0)</f>
        <v>78671806835694</v>
      </c>
      <c r="EQ46" s="15">
        <f ca="1">EP46*2-IF(EP46*2&gt;=Info!$B$32,Info!$B$32,0)</f>
        <v>38027896157341</v>
      </c>
      <c r="ER46" s="15">
        <f ca="1">EQ46*2-IF(EQ46*2&gt;=Info!$B$32,Info!$B$32,0)</f>
        <v>76055792314682</v>
      </c>
      <c r="ES46" s="15">
        <f ca="1">ER46*2-IF(ER46*2&gt;=Info!$B$32,Info!$B$32,0)</f>
        <v>32795867115317</v>
      </c>
      <c r="ET46" s="15">
        <f ca="1">ES46*2-IF(ES46*2&gt;=Info!$B$32,Info!$B$32,0)</f>
        <v>65591734230634</v>
      </c>
      <c r="EU46" s="15">
        <f ca="1">ET46*2-IF(ET46*2&gt;=Info!$B$32,Info!$B$32,0)</f>
        <v>11867750947221</v>
      </c>
      <c r="EV46" s="15">
        <f ca="1">EU46*2-IF(EU46*2&gt;=Info!$B$32,Info!$B$32,0)</f>
        <v>23735501894442</v>
      </c>
      <c r="EW46" s="15">
        <f ca="1">EV46*2-IF(EV46*2&gt;=Info!$B$32,Info!$B$32,0)</f>
        <v>47471003788884</v>
      </c>
      <c r="EX46" s="15">
        <f ca="1">EW46*2-IF(EW46*2&gt;=Info!$B$32,Info!$B$32,0)</f>
        <v>94942007577768</v>
      </c>
      <c r="EY46" s="15">
        <f ca="1">EX46*2-IF(EX46*2&gt;=Info!$B$32,Info!$B$32,0)</f>
        <v>70568297641489</v>
      </c>
      <c r="EZ46" s="15">
        <f ca="1">EY46*2-IF(EY46*2&gt;=Info!$B$32,Info!$B$32,0)</f>
        <v>21820877768931</v>
      </c>
      <c r="FA46" s="15">
        <f ca="1">EZ46*2-IF(EZ46*2&gt;=Info!$B$32,Info!$B$32,0)</f>
        <v>43641755537862</v>
      </c>
    </row>
    <row r="47" spans="1:157">
      <c r="A47" s="8">
        <v>44</v>
      </c>
      <c r="B47" s="8">
        <f t="shared" si="101"/>
        <v>17592186044416</v>
      </c>
      <c r="C47" s="8">
        <f ca="1">MOD(MOD(SUMPRODUCT(--ISODD(INT(C46/D$2:K$2)),D47:K47),Info!$B$32)+MOD(SUMPRODUCT(--ISODD(INT(C46/L$2:S$2)),L47:S47),Info!$B$32)+MOD(SUMPRODUCT(--ISODD(INT(C46/T$2:AA$2)),T47:AA47),Info!$B$32)+MOD(SUMPRODUCT(--ISODD(INT(C46/AB$2:AI$2)),AB47:AI47),Info!$B$32)+MOD(SUMPRODUCT(--ISODD(INT(C46/AJ$2:AQ$2)),AJ47:AQ47),Info!$B$32)+MOD(SUMPRODUCT(--ISODD(INT(C46/AR$2:AY$2)),AR47:AY47),Info!$B$32)+MOD(SUMPRODUCT(--ISODD(INT(C46/AZ$2:BA$2)),AZ47:BA47),Info!$B$32),Info!$B$32)</f>
        <v>87139948890274</v>
      </c>
      <c r="D47" s="15">
        <f t="shared" ca="1" si="102"/>
        <v>18143273753188</v>
      </c>
      <c r="E47" s="15">
        <f ca="1">D47*2-IF(D47*2&gt;=Info!$B$32,Info!$B$32,0)</f>
        <v>36286547506376</v>
      </c>
      <c r="F47" s="15">
        <f ca="1">E47*2-IF(E47*2&gt;=Info!$B$32,Info!$B$32,0)</f>
        <v>72573095012752</v>
      </c>
      <c r="G47" s="15">
        <f ca="1">F47*2-IF(F47*2&gt;=Info!$B$32,Info!$B$32,0)</f>
        <v>25830472511457</v>
      </c>
      <c r="H47" s="15">
        <f ca="1">G47*2-IF(G47*2&gt;=Info!$B$32,Info!$B$32,0)</f>
        <v>51660945022914</v>
      </c>
      <c r="I47" s="15">
        <f ca="1">H47*2-IF(H47*2&gt;=Info!$B$32,Info!$B$32,0)</f>
        <v>103321890045828</v>
      </c>
      <c r="J47" s="15">
        <f ca="1">I47*2-IF(I47*2&gt;=Info!$B$32,Info!$B$32,0)</f>
        <v>87328062577609</v>
      </c>
      <c r="K47" s="15">
        <f ca="1">J47*2-IF(J47*2&gt;=Info!$B$32,Info!$B$32,0)</f>
        <v>55340407641171</v>
      </c>
      <c r="L47" s="15">
        <f ca="1">K47*2-IF(K47*2&gt;=Info!$B$32,Info!$B$32,0)</f>
        <v>110680815282342</v>
      </c>
      <c r="M47" s="15">
        <f ca="1">L47*2-IF(L47*2&gt;=Info!$B$32,Info!$B$32,0)</f>
        <v>102045913050637</v>
      </c>
      <c r="N47" s="15">
        <f ca="1">M47*2-IF(M47*2&gt;=Info!$B$32,Info!$B$32,0)</f>
        <v>84776108587227</v>
      </c>
      <c r="O47" s="15">
        <f ca="1">N47*2-IF(N47*2&gt;=Info!$B$32,Info!$B$32,0)</f>
        <v>50236499660407</v>
      </c>
      <c r="P47" s="15">
        <f ca="1">O47*2-IF(O47*2&gt;=Info!$B$32,Info!$B$32,0)</f>
        <v>100472999320814</v>
      </c>
      <c r="Q47" s="15">
        <f ca="1">P47*2-IF(P47*2&gt;=Info!$B$32,Info!$B$32,0)</f>
        <v>81630281127581</v>
      </c>
      <c r="R47" s="15">
        <f ca="1">Q47*2-IF(Q47*2&gt;=Info!$B$32,Info!$B$32,0)</f>
        <v>43944844741115</v>
      </c>
      <c r="S47" s="15">
        <f ca="1">R47*2-IF(R47*2&gt;=Info!$B$32,Info!$B$32,0)</f>
        <v>87889689482230</v>
      </c>
      <c r="T47" s="15">
        <f ca="1">S47*2-IF(S47*2&gt;=Info!$B$32,Info!$B$32,0)</f>
        <v>56463661450413</v>
      </c>
      <c r="U47" s="15">
        <f ca="1">T47*2-IF(T47*2&gt;=Info!$B$32,Info!$B$32,0)</f>
        <v>112927322900826</v>
      </c>
      <c r="V47" s="15">
        <f ca="1">U47*2-IF(U47*2&gt;=Info!$B$32,Info!$B$32,0)</f>
        <v>106538928287605</v>
      </c>
      <c r="W47" s="15">
        <f ca="1">V47*2-IF(V47*2&gt;=Info!$B$32,Info!$B$32,0)</f>
        <v>93762139061163</v>
      </c>
      <c r="X47" s="15">
        <f ca="1">W47*2-IF(W47*2&gt;=Info!$B$32,Info!$B$32,0)</f>
        <v>68208560608279</v>
      </c>
      <c r="Y47" s="15">
        <f ca="1">X47*2-IF(X47*2&gt;=Info!$B$32,Info!$B$32,0)</f>
        <v>17101403702511</v>
      </c>
      <c r="Z47" s="15">
        <f ca="1">Y47*2-IF(Y47*2&gt;=Info!$B$32,Info!$B$32,0)</f>
        <v>34202807405022</v>
      </c>
      <c r="AA47" s="15">
        <f ca="1">Z47*2-IF(Z47*2&gt;=Info!$B$32,Info!$B$32,0)</f>
        <v>68405614810044</v>
      </c>
      <c r="AB47" s="15">
        <f ca="1">AA47*2-IF(AA47*2&gt;=Info!$B$32,Info!$B$32,0)</f>
        <v>17495512106041</v>
      </c>
      <c r="AC47" s="15">
        <f ca="1">AB47*2-IF(AB47*2&gt;=Info!$B$32,Info!$B$32,0)</f>
        <v>34991024212082</v>
      </c>
      <c r="AD47" s="15">
        <f ca="1">AC47*2-IF(AC47*2&gt;=Info!$B$32,Info!$B$32,0)</f>
        <v>69982048424164</v>
      </c>
      <c r="AE47" s="15">
        <f ca="1">AD47*2-IF(AD47*2&gt;=Info!$B$32,Info!$B$32,0)</f>
        <v>20648379334281</v>
      </c>
      <c r="AF47" s="15">
        <f ca="1">AE47*2-IF(AE47*2&gt;=Info!$B$32,Info!$B$32,0)</f>
        <v>41296758668562</v>
      </c>
      <c r="AG47" s="15">
        <f ca="1">AF47*2-IF(AF47*2&gt;=Info!$B$32,Info!$B$32,0)</f>
        <v>82593517337124</v>
      </c>
      <c r="AH47" s="15">
        <f ca="1">AG47*2-IF(AG47*2&gt;=Info!$B$32,Info!$B$32,0)</f>
        <v>45871317160201</v>
      </c>
      <c r="AI47" s="15">
        <f ca="1">AH47*2-IF(AH47*2&gt;=Info!$B$32,Info!$B$32,0)</f>
        <v>91742634320402</v>
      </c>
      <c r="AJ47" s="15">
        <f ca="1">AI47*2-IF(AI47*2&gt;=Info!$B$32,Info!$B$32,0)</f>
        <v>64169551126757</v>
      </c>
      <c r="AK47" s="15">
        <f ca="1">AJ47*2-IF(AJ47*2&gt;=Info!$B$32,Info!$B$32,0)</f>
        <v>9023384739467</v>
      </c>
      <c r="AL47" s="15">
        <f ca="1">AK47*2-IF(AK47*2&gt;=Info!$B$32,Info!$B$32,0)</f>
        <v>18046769478934</v>
      </c>
      <c r="AM47" s="15">
        <f ca="1">AL47*2-IF(AL47*2&gt;=Info!$B$32,Info!$B$32,0)</f>
        <v>36093538957868</v>
      </c>
      <c r="AN47" s="15">
        <f ca="1">AM47*2-IF(AM47*2&gt;=Info!$B$32,Info!$B$32,0)</f>
        <v>72187077915736</v>
      </c>
      <c r="AO47" s="15">
        <f ca="1">AN47*2-IF(AN47*2&gt;=Info!$B$32,Info!$B$32,0)</f>
        <v>25058438317425</v>
      </c>
      <c r="AP47" s="15">
        <f ca="1">AO47*2-IF(AO47*2&gt;=Info!$B$32,Info!$B$32,0)</f>
        <v>50116876634850</v>
      </c>
      <c r="AQ47" s="15">
        <f ca="1">AP47*2-IF(AP47*2&gt;=Info!$B$32,Info!$B$32,0)</f>
        <v>100233753269700</v>
      </c>
      <c r="AR47" s="15">
        <f ca="1">AQ47*2-IF(AQ47*2&gt;=Info!$B$32,Info!$B$32,0)</f>
        <v>81151789025353</v>
      </c>
      <c r="AS47" s="15">
        <f ca="1">AR47*2-IF(AR47*2&gt;=Info!$B$32,Info!$B$32,0)</f>
        <v>42987860536659</v>
      </c>
      <c r="AT47" s="15">
        <f ca="1">AS47*2-IF(AS47*2&gt;=Info!$B$32,Info!$B$32,0)</f>
        <v>85975721073318</v>
      </c>
      <c r="AU47" s="15">
        <f ca="1">AT47*2-IF(AT47*2&gt;=Info!$B$32,Info!$B$32,0)</f>
        <v>52635724632589</v>
      </c>
      <c r="AV47" s="15">
        <f ca="1">AU47*2-IF(AU47*2&gt;=Info!$B$32,Info!$B$32,0)</f>
        <v>105271449265178</v>
      </c>
      <c r="AW47" s="15">
        <f ca="1">AV47*2-IF(AV47*2&gt;=Info!$B$32,Info!$B$32,0)</f>
        <v>91227181016309</v>
      </c>
      <c r="AX47" s="15">
        <f ca="1">AW47*2-IF(AW47*2&gt;=Info!$B$32,Info!$B$32,0)</f>
        <v>63138644518571</v>
      </c>
      <c r="AY47" s="15">
        <f ca="1">AX47*2-IF(AX47*2&gt;=Info!$B$32,Info!$B$32,0)</f>
        <v>6961571523095</v>
      </c>
      <c r="AZ47" s="15">
        <f ca="1">AY47*2-IF(AY47*2&gt;=Info!$B$32,Info!$B$32,0)</f>
        <v>13923143046190</v>
      </c>
      <c r="BA47" s="15">
        <f ca="1">AZ47*2-IF(AZ47*2&gt;=Info!$B$32,Info!$B$32,0)</f>
        <v>27846286092380</v>
      </c>
      <c r="BB47" s="8">
        <f ca="1">MOD(MOD(SUMPRODUCT(--ISODD(INT(BB46/BC$2:BJ$2)),BC47:BJ47),Info!$B$32)+MOD(SUMPRODUCT(--ISODD(INT(BB46/BK$2:BR$2)),BK47:BR47),Info!$B$32)+MOD(SUMPRODUCT(--ISODD(INT(BB46/BS$2:BZ$2)),BS47:BZ47),Info!$B$32)+MOD(SUMPRODUCT(--ISODD(INT(BB46/CA$2:CH$2)),CA47:CH47),Info!$B$32)+MOD(SUMPRODUCT(--ISODD(INT(BB46/CI$2:CP$2)),CI47:CP47),Info!$B$32)+MOD(SUMPRODUCT(--ISODD(INT(BB46/CQ$2:CX$2)),CQ47:CX47),Info!$B$32)+MOD(SUMPRODUCT(--ISODD(INT(BB46/CY$2:CZ$2)),CY47:CZ47),Info!$B$32),Info!$B$32)</f>
        <v>21039133765668</v>
      </c>
      <c r="BC47" s="15">
        <f t="shared" ca="1" si="103"/>
        <v>18143273753187</v>
      </c>
      <c r="BD47" s="15">
        <f ca="1">BC47*2-IF(BC47*2&gt;=Info!$B$32,Info!$B$32,0)</f>
        <v>36286547506374</v>
      </c>
      <c r="BE47" s="15">
        <f ca="1">BD47*2-IF(BD47*2&gt;=Info!$B$32,Info!$B$32,0)</f>
        <v>72573095012748</v>
      </c>
      <c r="BF47" s="15">
        <f ca="1">BE47*2-IF(BE47*2&gt;=Info!$B$32,Info!$B$32,0)</f>
        <v>25830472511449</v>
      </c>
      <c r="BG47" s="15">
        <f ca="1">BF47*2-IF(BF47*2&gt;=Info!$B$32,Info!$B$32,0)</f>
        <v>51660945022898</v>
      </c>
      <c r="BH47" s="15">
        <f ca="1">BG47*2-IF(BG47*2&gt;=Info!$B$32,Info!$B$32,0)</f>
        <v>103321890045796</v>
      </c>
      <c r="BI47" s="15">
        <f ca="1">BH47*2-IF(BH47*2&gt;=Info!$B$32,Info!$B$32,0)</f>
        <v>87328062577545</v>
      </c>
      <c r="BJ47" s="15">
        <f ca="1">BI47*2-IF(BI47*2&gt;=Info!$B$32,Info!$B$32,0)</f>
        <v>55340407641043</v>
      </c>
      <c r="BK47" s="15">
        <f ca="1">BJ47*2-IF(BJ47*2&gt;=Info!$B$32,Info!$B$32,0)</f>
        <v>110680815282086</v>
      </c>
      <c r="BL47" s="15">
        <f ca="1">BK47*2-IF(BK47*2&gt;=Info!$B$32,Info!$B$32,0)</f>
        <v>102045913050125</v>
      </c>
      <c r="BM47" s="15">
        <f ca="1">BL47*2-IF(BL47*2&gt;=Info!$B$32,Info!$B$32,0)</f>
        <v>84776108586203</v>
      </c>
      <c r="BN47" s="15">
        <f ca="1">BM47*2-IF(BM47*2&gt;=Info!$B$32,Info!$B$32,0)</f>
        <v>50236499658359</v>
      </c>
      <c r="BO47" s="15">
        <f ca="1">BN47*2-IF(BN47*2&gt;=Info!$B$32,Info!$B$32,0)</f>
        <v>100472999316718</v>
      </c>
      <c r="BP47" s="15">
        <f ca="1">BO47*2-IF(BO47*2&gt;=Info!$B$32,Info!$B$32,0)</f>
        <v>81630281119389</v>
      </c>
      <c r="BQ47" s="15">
        <f ca="1">BP47*2-IF(BP47*2&gt;=Info!$B$32,Info!$B$32,0)</f>
        <v>43944844724731</v>
      </c>
      <c r="BR47" s="15">
        <f ca="1">BQ47*2-IF(BQ47*2&gt;=Info!$B$32,Info!$B$32,0)</f>
        <v>87889689449462</v>
      </c>
      <c r="BS47" s="15">
        <f ca="1">BR47*2-IF(BR47*2&gt;=Info!$B$32,Info!$B$32,0)</f>
        <v>56463661384877</v>
      </c>
      <c r="BT47" s="15">
        <f ca="1">BS47*2-IF(BS47*2&gt;=Info!$B$32,Info!$B$32,0)</f>
        <v>112927322769754</v>
      </c>
      <c r="BU47" s="15">
        <f ca="1">BT47*2-IF(BT47*2&gt;=Info!$B$32,Info!$B$32,0)</f>
        <v>106538928025461</v>
      </c>
      <c r="BV47" s="15">
        <f ca="1">BU47*2-IF(BU47*2&gt;=Info!$B$32,Info!$B$32,0)</f>
        <v>93762138536875</v>
      </c>
      <c r="BW47" s="15">
        <f ca="1">BV47*2-IF(BV47*2&gt;=Info!$B$32,Info!$B$32,0)</f>
        <v>68208559559703</v>
      </c>
      <c r="BX47" s="15">
        <f ca="1">BW47*2-IF(BW47*2&gt;=Info!$B$32,Info!$B$32,0)</f>
        <v>17101401605359</v>
      </c>
      <c r="BY47" s="15">
        <f ca="1">BX47*2-IF(BX47*2&gt;=Info!$B$32,Info!$B$32,0)</f>
        <v>34202803210718</v>
      </c>
      <c r="BZ47" s="15">
        <f ca="1">BY47*2-IF(BY47*2&gt;=Info!$B$32,Info!$B$32,0)</f>
        <v>68405606421436</v>
      </c>
      <c r="CA47" s="15">
        <f ca="1">BZ47*2-IF(BZ47*2&gt;=Info!$B$32,Info!$B$32,0)</f>
        <v>17495495328825</v>
      </c>
      <c r="CB47" s="15">
        <f ca="1">CA47*2-IF(CA47*2&gt;=Info!$B$32,Info!$B$32,0)</f>
        <v>34990990657650</v>
      </c>
      <c r="CC47" s="15">
        <f ca="1">CB47*2-IF(CB47*2&gt;=Info!$B$32,Info!$B$32,0)</f>
        <v>69981981315300</v>
      </c>
      <c r="CD47" s="15">
        <f ca="1">CC47*2-IF(CC47*2&gt;=Info!$B$32,Info!$B$32,0)</f>
        <v>20648245116553</v>
      </c>
      <c r="CE47" s="15">
        <f ca="1">CD47*2-IF(CD47*2&gt;=Info!$B$32,Info!$B$32,0)</f>
        <v>41296490233106</v>
      </c>
      <c r="CF47" s="15">
        <f ca="1">CE47*2-IF(CE47*2&gt;=Info!$B$32,Info!$B$32,0)</f>
        <v>82592980466212</v>
      </c>
      <c r="CG47" s="15">
        <f ca="1">CF47*2-IF(CF47*2&gt;=Info!$B$32,Info!$B$32,0)</f>
        <v>45870243418377</v>
      </c>
      <c r="CH47" s="15">
        <f ca="1">CG47*2-IF(CG47*2&gt;=Info!$B$32,Info!$B$32,0)</f>
        <v>91740486836754</v>
      </c>
      <c r="CI47" s="15">
        <f ca="1">CH47*2-IF(CH47*2&gt;=Info!$B$32,Info!$B$32,0)</f>
        <v>64165256159461</v>
      </c>
      <c r="CJ47" s="15">
        <f ca="1">CI47*2-IF(CI47*2&gt;=Info!$B$32,Info!$B$32,0)</f>
        <v>9014794804875</v>
      </c>
      <c r="CK47" s="15">
        <f ca="1">CJ47*2-IF(CJ47*2&gt;=Info!$B$32,Info!$B$32,0)</f>
        <v>18029589609750</v>
      </c>
      <c r="CL47" s="15">
        <f ca="1">CK47*2-IF(CK47*2&gt;=Info!$B$32,Info!$B$32,0)</f>
        <v>36059179219500</v>
      </c>
      <c r="CM47" s="15">
        <f ca="1">CL47*2-IF(CL47*2&gt;=Info!$B$32,Info!$B$32,0)</f>
        <v>72118358439000</v>
      </c>
      <c r="CN47" s="15">
        <f ca="1">CM47*2-IF(CM47*2&gt;=Info!$B$32,Info!$B$32,0)</f>
        <v>24920999363953</v>
      </c>
      <c r="CO47" s="15">
        <f ca="1">CN47*2-IF(CN47*2&gt;=Info!$B$32,Info!$B$32,0)</f>
        <v>49841998727906</v>
      </c>
      <c r="CP47" s="15">
        <f ca="1">CO47*2-IF(CO47*2&gt;=Info!$B$32,Info!$B$32,0)</f>
        <v>99683997455812</v>
      </c>
      <c r="CQ47" s="15">
        <f ca="1">CP47*2-IF(CP47*2&gt;=Info!$B$32,Info!$B$32,0)</f>
        <v>80052277397577</v>
      </c>
      <c r="CR47" s="15">
        <f ca="1">CQ47*2-IF(CQ47*2&gt;=Info!$B$32,Info!$B$32,0)</f>
        <v>40788837281107</v>
      </c>
      <c r="CS47" s="15">
        <f ca="1">CR47*2-IF(CR47*2&gt;=Info!$B$32,Info!$B$32,0)</f>
        <v>81577674562214</v>
      </c>
      <c r="CT47" s="15">
        <f ca="1">CS47*2-IF(CS47*2&gt;=Info!$B$32,Info!$B$32,0)</f>
        <v>43839631610381</v>
      </c>
      <c r="CU47" s="15">
        <f ca="1">CT47*2-IF(CT47*2&gt;=Info!$B$32,Info!$B$32,0)</f>
        <v>87679263220762</v>
      </c>
      <c r="CV47" s="15">
        <f ca="1">CU47*2-IF(CU47*2&gt;=Info!$B$32,Info!$B$32,0)</f>
        <v>56042808927477</v>
      </c>
      <c r="CW47" s="15">
        <f ca="1">CV47*2-IF(CV47*2&gt;=Info!$B$32,Info!$B$32,0)</f>
        <v>112085617854954</v>
      </c>
      <c r="CX47" s="15">
        <f ca="1">CW47*2-IF(CW47*2&gt;=Info!$B$32,Info!$B$32,0)</f>
        <v>104855518195861</v>
      </c>
      <c r="CY47" s="15">
        <f ca="1">CX47*2-IF(CX47*2&gt;=Info!$B$32,Info!$B$32,0)</f>
        <v>90395318877675</v>
      </c>
      <c r="CZ47" s="15">
        <f ca="1">CY47*2-IF(CY47*2&gt;=Info!$B$32,Info!$B$32,0)</f>
        <v>61474920241303</v>
      </c>
      <c r="DA47" s="8">
        <f t="shared" si="104"/>
        <v>5</v>
      </c>
      <c r="DB47" s="8">
        <f ca="1">IF(ISODD(DA47),MOD(DB46+MOD(SUMPRODUCT(--ISODD(INT(C47/DD$2:DK$2)),DD47:DK47),Info!$B$32)+MOD(SUMPRODUCT(--ISODD(INT(C47/DL$2:DS$2)),DL47:DS47),Info!$B$32)+MOD(SUMPRODUCT(--ISODD(INT(C47/DT$2:EA$2)),DT47:EA47),Info!$B$32)+MOD(SUMPRODUCT(--ISODD(INT(C47/EB$2:EI$2)),EB47:EI47),Info!$B$32)+MOD(SUMPRODUCT(--ISODD(INT(C47/EJ$2:EQ$2)),EJ47:EQ47),Info!$B$32)+MOD(SUMPRODUCT(--ISODD(INT(C47/ER$2:EY$2)),ER47:EY47),Info!$B$32)+MOD(SUMPRODUCT(--ISODD(INT(C47/EZ$2:FA$2)),EZ47:FA47),Info!$B$32),Info!$B$32),DB46)</f>
        <v>17977859899442</v>
      </c>
      <c r="DC47" s="8">
        <f ca="1">IF(ISODD(DA47),MOD(MOD(SUMPRODUCT(--ISODD(INT(BB47/DD$2:DK$2)),DD47:DK47),Info!$B$32)+MOD(SUMPRODUCT(--ISODD(INT(BB47/DL$2:DS$2)),DL47:DS47),Info!$B$32)+MOD(SUMPRODUCT(--ISODD(INT(BB47/DT$2:EA$2)),DT47:EA47),Info!$B$32)+MOD(SUMPRODUCT(--ISODD(INT(BB47/EB$2:EI$2)),EB47:EI47),Info!$B$32)+MOD(SUMPRODUCT(--ISODD(INT(BB47/EJ$2:EQ$2)),EJ47:EQ47),Info!$B$32)+MOD(SUMPRODUCT(--ISODD(INT(BB47/ER$2:EY$2)),ER47:EY47),Info!$B$32)+MOD(SUMPRODUCT(--ISODD(INT(BB47/EZ$2:FA$2)),EZ47:FA47),Info!$B$32),Info!$B$32),DC46)</f>
        <v>23430148999262</v>
      </c>
      <c r="DD47" s="15">
        <f t="shared" ca="1" si="100"/>
        <v>20619431100163</v>
      </c>
      <c r="DE47" s="15">
        <f ca="1">DD47*2-IF(DD47*2&gt;=Info!$B$32,Info!$B$32,0)</f>
        <v>41238862200326</v>
      </c>
      <c r="DF47" s="15">
        <f ca="1">DE47*2-IF(DE47*2&gt;=Info!$B$32,Info!$B$32,0)</f>
        <v>82477724400652</v>
      </c>
      <c r="DG47" s="15">
        <f ca="1">DF47*2-IF(DF47*2&gt;=Info!$B$32,Info!$B$32,0)</f>
        <v>45639731287257</v>
      </c>
      <c r="DH47" s="15">
        <f ca="1">DG47*2-IF(DG47*2&gt;=Info!$B$32,Info!$B$32,0)</f>
        <v>91279462574514</v>
      </c>
      <c r="DI47" s="15">
        <f ca="1">DH47*2-IF(DH47*2&gt;=Info!$B$32,Info!$B$32,0)</f>
        <v>63243207634981</v>
      </c>
      <c r="DJ47" s="15">
        <f ca="1">DI47*2-IF(DI47*2&gt;=Info!$B$32,Info!$B$32,0)</f>
        <v>7170697755915</v>
      </c>
      <c r="DK47" s="15">
        <f ca="1">DJ47*2-IF(DJ47*2&gt;=Info!$B$32,Info!$B$32,0)</f>
        <v>14341395511830</v>
      </c>
      <c r="DL47" s="15">
        <f ca="1">DK47*2-IF(DK47*2&gt;=Info!$B$32,Info!$B$32,0)</f>
        <v>28682791023660</v>
      </c>
      <c r="DM47" s="15">
        <f ca="1">DL47*2-IF(DL47*2&gt;=Info!$B$32,Info!$B$32,0)</f>
        <v>57365582047320</v>
      </c>
      <c r="DN47" s="15">
        <f ca="1">DM47*2-IF(DM47*2&gt;=Info!$B$32,Info!$B$32,0)</f>
        <v>114731164094640</v>
      </c>
      <c r="DO47" s="15">
        <f ca="1">DN47*2-IF(DN47*2&gt;=Info!$B$32,Info!$B$32,0)</f>
        <v>110146610675233</v>
      </c>
      <c r="DP47" s="15">
        <f ca="1">DO47*2-IF(DO47*2&gt;=Info!$B$32,Info!$B$32,0)</f>
        <v>100977503836419</v>
      </c>
      <c r="DQ47" s="15">
        <f ca="1">DP47*2-IF(DP47*2&gt;=Info!$B$32,Info!$B$32,0)</f>
        <v>82639290158791</v>
      </c>
      <c r="DR47" s="15">
        <f ca="1">DQ47*2-IF(DQ47*2&gt;=Info!$B$32,Info!$B$32,0)</f>
        <v>45962862803535</v>
      </c>
      <c r="DS47" s="15">
        <f ca="1">DR47*2-IF(DR47*2&gt;=Info!$B$32,Info!$B$32,0)</f>
        <v>91925725607070</v>
      </c>
      <c r="DT47" s="15">
        <f ca="1">DS47*2-IF(DS47*2&gt;=Info!$B$32,Info!$B$32,0)</f>
        <v>64535733700093</v>
      </c>
      <c r="DU47" s="15">
        <f ca="1">DT47*2-IF(DT47*2&gt;=Info!$B$32,Info!$B$32,0)</f>
        <v>9755749886139</v>
      </c>
      <c r="DV47" s="15">
        <f ca="1">DU47*2-IF(DU47*2&gt;=Info!$B$32,Info!$B$32,0)</f>
        <v>19511499772278</v>
      </c>
      <c r="DW47" s="15">
        <f ca="1">DV47*2-IF(DV47*2&gt;=Info!$B$32,Info!$B$32,0)</f>
        <v>39022999544556</v>
      </c>
      <c r="DX47" s="15">
        <f ca="1">DW47*2-IF(DW47*2&gt;=Info!$B$32,Info!$B$32,0)</f>
        <v>78045999089112</v>
      </c>
      <c r="DY47" s="15">
        <f ca="1">DX47*2-IF(DX47*2&gt;=Info!$B$32,Info!$B$32,0)</f>
        <v>36776280664177</v>
      </c>
      <c r="DZ47" s="15">
        <f ca="1">DY47*2-IF(DY47*2&gt;=Info!$B$32,Info!$B$32,0)</f>
        <v>73552561328354</v>
      </c>
      <c r="EA47" s="15">
        <f ca="1">DZ47*2-IF(DZ47*2&gt;=Info!$B$32,Info!$B$32,0)</f>
        <v>27789405142661</v>
      </c>
      <c r="EB47" s="15">
        <f ca="1">EA47*2-IF(EA47*2&gt;=Info!$B$32,Info!$B$32,0)</f>
        <v>55578810285322</v>
      </c>
      <c r="EC47" s="15">
        <f ca="1">EB47*2-IF(EB47*2&gt;=Info!$B$32,Info!$B$32,0)</f>
        <v>111157620570644</v>
      </c>
      <c r="ED47" s="15">
        <f ca="1">EC47*2-IF(EC47*2&gt;=Info!$B$32,Info!$B$32,0)</f>
        <v>102999523627241</v>
      </c>
      <c r="EE47" s="15">
        <f ca="1">ED47*2-IF(ED47*2&gt;=Info!$B$32,Info!$B$32,0)</f>
        <v>86683329740435</v>
      </c>
      <c r="EF47" s="15">
        <f ca="1">EE47*2-IF(EE47*2&gt;=Info!$B$32,Info!$B$32,0)</f>
        <v>54050941966823</v>
      </c>
      <c r="EG47" s="15">
        <f ca="1">EF47*2-IF(EF47*2&gt;=Info!$B$32,Info!$B$32,0)</f>
        <v>108101883933646</v>
      </c>
      <c r="EH47" s="15">
        <f ca="1">EG47*2-IF(EG47*2&gt;=Info!$B$32,Info!$B$32,0)</f>
        <v>96888050353245</v>
      </c>
      <c r="EI47" s="15">
        <f ca="1">EH47*2-IF(EH47*2&gt;=Info!$B$32,Info!$B$32,0)</f>
        <v>74460383192443</v>
      </c>
      <c r="EJ47" s="15">
        <f ca="1">EI47*2-IF(EI47*2&gt;=Info!$B$32,Info!$B$32,0)</f>
        <v>29605048870839</v>
      </c>
      <c r="EK47" s="15">
        <f ca="1">EJ47*2-IF(EJ47*2&gt;=Info!$B$32,Info!$B$32,0)</f>
        <v>59210097741678</v>
      </c>
      <c r="EL47" s="15">
        <f ca="1">EK47*2-IF(EK47*2&gt;=Info!$B$32,Info!$B$32,0)</f>
        <v>118420195483356</v>
      </c>
      <c r="EM47" s="15">
        <f ca="1">EL47*2-IF(EL47*2&gt;=Info!$B$32,Info!$B$32,0)</f>
        <v>117524673452665</v>
      </c>
      <c r="EN47" s="15">
        <f ca="1">EM47*2-IF(EM47*2&gt;=Info!$B$32,Info!$B$32,0)</f>
        <v>115733629391283</v>
      </c>
      <c r="EO47" s="15">
        <f ca="1">EN47*2-IF(EN47*2&gt;=Info!$B$32,Info!$B$32,0)</f>
        <v>112151541268519</v>
      </c>
      <c r="EP47" s="15">
        <f ca="1">EO47*2-IF(EO47*2&gt;=Info!$B$32,Info!$B$32,0)</f>
        <v>104987365022991</v>
      </c>
      <c r="EQ47" s="15">
        <f ca="1">EP47*2-IF(EP47*2&gt;=Info!$B$32,Info!$B$32,0)</f>
        <v>90659012531935</v>
      </c>
      <c r="ER47" s="15">
        <f ca="1">EQ47*2-IF(EQ47*2&gt;=Info!$B$32,Info!$B$32,0)</f>
        <v>62002307549823</v>
      </c>
      <c r="ES47" s="15">
        <f ca="1">ER47*2-IF(ER47*2&gt;=Info!$B$32,Info!$B$32,0)</f>
        <v>4688897585599</v>
      </c>
      <c r="ET47" s="15">
        <f ca="1">ES47*2-IF(ES47*2&gt;=Info!$B$32,Info!$B$32,0)</f>
        <v>9377795171198</v>
      </c>
      <c r="EU47" s="15">
        <f ca="1">ET47*2-IF(ET47*2&gt;=Info!$B$32,Info!$B$32,0)</f>
        <v>18755590342396</v>
      </c>
      <c r="EV47" s="15">
        <f ca="1">EU47*2-IF(EU47*2&gt;=Info!$B$32,Info!$B$32,0)</f>
        <v>37511180684792</v>
      </c>
      <c r="EW47" s="15">
        <f ca="1">EV47*2-IF(EV47*2&gt;=Info!$B$32,Info!$B$32,0)</f>
        <v>75022361369584</v>
      </c>
      <c r="EX47" s="15">
        <f ca="1">EW47*2-IF(EW47*2&gt;=Info!$B$32,Info!$B$32,0)</f>
        <v>30729005225121</v>
      </c>
      <c r="EY47" s="15">
        <f ca="1">EX47*2-IF(EX47*2&gt;=Info!$B$32,Info!$B$32,0)</f>
        <v>61458010450242</v>
      </c>
      <c r="EZ47" s="15">
        <f ca="1">EY47*2-IF(EY47*2&gt;=Info!$B$32,Info!$B$32,0)</f>
        <v>3600303386437</v>
      </c>
      <c r="FA47" s="15">
        <f ca="1">EZ47*2-IF(EZ47*2&gt;=Info!$B$32,Info!$B$32,0)</f>
        <v>7200606772874</v>
      </c>
    </row>
    <row r="48" spans="1:157">
      <c r="A48" s="8">
        <v>45</v>
      </c>
      <c r="B48" s="8">
        <f t="shared" si="101"/>
        <v>35184372088832</v>
      </c>
      <c r="C48" s="8">
        <f ca="1">MOD(MOD(SUMPRODUCT(--ISODD(INT(C47/D$2:K$2)),D48:K48),Info!$B$32)+MOD(SUMPRODUCT(--ISODD(INT(C47/L$2:S$2)),L48:S48),Info!$B$32)+MOD(SUMPRODUCT(--ISODD(INT(C47/T$2:AA$2)),T48:AA48),Info!$B$32)+MOD(SUMPRODUCT(--ISODD(INT(C47/AB$2:AI$2)),AB48:AI48),Info!$B$32)+MOD(SUMPRODUCT(--ISODD(INT(C47/AJ$2:AQ$2)),AJ48:AQ48),Info!$B$32)+MOD(SUMPRODUCT(--ISODD(INT(C47/AR$2:AY$2)),AR48:AY48),Info!$B$32)+MOD(SUMPRODUCT(--ISODD(INT(C47/AZ$2:BA$2)),AZ48:BA48),Info!$B$32),Info!$B$32)</f>
        <v>95609814671927</v>
      </c>
      <c r="D48" s="15">
        <f t="shared" ca="1" si="102"/>
        <v>21039133765669</v>
      </c>
      <c r="E48" s="15">
        <f ca="1">D48*2-IF(D48*2&gt;=Info!$B$32,Info!$B$32,0)</f>
        <v>42078267531338</v>
      </c>
      <c r="F48" s="15">
        <f ca="1">E48*2-IF(E48*2&gt;=Info!$B$32,Info!$B$32,0)</f>
        <v>84156535062676</v>
      </c>
      <c r="G48" s="15">
        <f ca="1">F48*2-IF(F48*2&gt;=Info!$B$32,Info!$B$32,0)</f>
        <v>48997352611305</v>
      </c>
      <c r="H48" s="15">
        <f ca="1">G48*2-IF(G48*2&gt;=Info!$B$32,Info!$B$32,0)</f>
        <v>97994705222610</v>
      </c>
      <c r="I48" s="15">
        <f ca="1">H48*2-IF(H48*2&gt;=Info!$B$32,Info!$B$32,0)</f>
        <v>76673692931173</v>
      </c>
      <c r="J48" s="15">
        <f ca="1">I48*2-IF(I48*2&gt;=Info!$B$32,Info!$B$32,0)</f>
        <v>34031668348299</v>
      </c>
      <c r="K48" s="15">
        <f ca="1">J48*2-IF(J48*2&gt;=Info!$B$32,Info!$B$32,0)</f>
        <v>68063336696598</v>
      </c>
      <c r="L48" s="15">
        <f ca="1">K48*2-IF(K48*2&gt;=Info!$B$32,Info!$B$32,0)</f>
        <v>16810955879149</v>
      </c>
      <c r="M48" s="15">
        <f ca="1">L48*2-IF(L48*2&gt;=Info!$B$32,Info!$B$32,0)</f>
        <v>33621911758298</v>
      </c>
      <c r="N48" s="15">
        <f ca="1">M48*2-IF(M48*2&gt;=Info!$B$32,Info!$B$32,0)</f>
        <v>67243823516596</v>
      </c>
      <c r="O48" s="15">
        <f ca="1">N48*2-IF(N48*2&gt;=Info!$B$32,Info!$B$32,0)</f>
        <v>15171929519145</v>
      </c>
      <c r="P48" s="15">
        <f ca="1">O48*2-IF(O48*2&gt;=Info!$B$32,Info!$B$32,0)</f>
        <v>30343859038290</v>
      </c>
      <c r="Q48" s="15">
        <f ca="1">P48*2-IF(P48*2&gt;=Info!$B$32,Info!$B$32,0)</f>
        <v>60687718076580</v>
      </c>
      <c r="R48" s="15">
        <f ca="1">Q48*2-IF(Q48*2&gt;=Info!$B$32,Info!$B$32,0)</f>
        <v>2059718639113</v>
      </c>
      <c r="S48" s="15">
        <f ca="1">R48*2-IF(R48*2&gt;=Info!$B$32,Info!$B$32,0)</f>
        <v>4119437278226</v>
      </c>
      <c r="T48" s="15">
        <f ca="1">S48*2-IF(S48*2&gt;=Info!$B$32,Info!$B$32,0)</f>
        <v>8238874556452</v>
      </c>
      <c r="U48" s="15">
        <f ca="1">T48*2-IF(T48*2&gt;=Info!$B$32,Info!$B$32,0)</f>
        <v>16477749112904</v>
      </c>
      <c r="V48" s="15">
        <f ca="1">U48*2-IF(U48*2&gt;=Info!$B$32,Info!$B$32,0)</f>
        <v>32955498225808</v>
      </c>
      <c r="W48" s="15">
        <f ca="1">V48*2-IF(V48*2&gt;=Info!$B$32,Info!$B$32,0)</f>
        <v>65910996451616</v>
      </c>
      <c r="X48" s="15">
        <f ca="1">W48*2-IF(W48*2&gt;=Info!$B$32,Info!$B$32,0)</f>
        <v>12506275389185</v>
      </c>
      <c r="Y48" s="15">
        <f ca="1">X48*2-IF(X48*2&gt;=Info!$B$32,Info!$B$32,0)</f>
        <v>25012550778370</v>
      </c>
      <c r="Z48" s="15">
        <f ca="1">Y48*2-IF(Y48*2&gt;=Info!$B$32,Info!$B$32,0)</f>
        <v>50025101556740</v>
      </c>
      <c r="AA48" s="15">
        <f ca="1">Z48*2-IF(Z48*2&gt;=Info!$B$32,Info!$B$32,0)</f>
        <v>100050203113480</v>
      </c>
      <c r="AB48" s="15">
        <f ca="1">AA48*2-IF(AA48*2&gt;=Info!$B$32,Info!$B$32,0)</f>
        <v>80784688712913</v>
      </c>
      <c r="AC48" s="15">
        <f ca="1">AB48*2-IF(AB48*2&gt;=Info!$B$32,Info!$B$32,0)</f>
        <v>42253659911779</v>
      </c>
      <c r="AD48" s="15">
        <f ca="1">AC48*2-IF(AC48*2&gt;=Info!$B$32,Info!$B$32,0)</f>
        <v>84507319823558</v>
      </c>
      <c r="AE48" s="15">
        <f ca="1">AD48*2-IF(AD48*2&gt;=Info!$B$32,Info!$B$32,0)</f>
        <v>49698922133069</v>
      </c>
      <c r="AF48" s="15">
        <f ca="1">AE48*2-IF(AE48*2&gt;=Info!$B$32,Info!$B$32,0)</f>
        <v>99397844266138</v>
      </c>
      <c r="AG48" s="15">
        <f ca="1">AF48*2-IF(AF48*2&gt;=Info!$B$32,Info!$B$32,0)</f>
        <v>79479971018229</v>
      </c>
      <c r="AH48" s="15">
        <f ca="1">AG48*2-IF(AG48*2&gt;=Info!$B$32,Info!$B$32,0)</f>
        <v>39644224522411</v>
      </c>
      <c r="AI48" s="15">
        <f ca="1">AH48*2-IF(AH48*2&gt;=Info!$B$32,Info!$B$32,0)</f>
        <v>79288449044822</v>
      </c>
      <c r="AJ48" s="15">
        <f ca="1">AI48*2-IF(AI48*2&gt;=Info!$B$32,Info!$B$32,0)</f>
        <v>39261180575597</v>
      </c>
      <c r="AK48" s="15">
        <f ca="1">AJ48*2-IF(AJ48*2&gt;=Info!$B$32,Info!$B$32,0)</f>
        <v>78522361151194</v>
      </c>
      <c r="AL48" s="15">
        <f ca="1">AK48*2-IF(AK48*2&gt;=Info!$B$32,Info!$B$32,0)</f>
        <v>37729004788341</v>
      </c>
      <c r="AM48" s="15">
        <f ca="1">AL48*2-IF(AL48*2&gt;=Info!$B$32,Info!$B$32,0)</f>
        <v>75458009576682</v>
      </c>
      <c r="AN48" s="15">
        <f ca="1">AM48*2-IF(AM48*2&gt;=Info!$B$32,Info!$B$32,0)</f>
        <v>31600301639317</v>
      </c>
      <c r="AO48" s="15">
        <f ca="1">AN48*2-IF(AN48*2&gt;=Info!$B$32,Info!$B$32,0)</f>
        <v>63200603278634</v>
      </c>
      <c r="AP48" s="15">
        <f ca="1">AO48*2-IF(AO48*2&gt;=Info!$B$32,Info!$B$32,0)</f>
        <v>7085489043221</v>
      </c>
      <c r="AQ48" s="15">
        <f ca="1">AP48*2-IF(AP48*2&gt;=Info!$B$32,Info!$B$32,0)</f>
        <v>14170978086442</v>
      </c>
      <c r="AR48" s="15">
        <f ca="1">AQ48*2-IF(AQ48*2&gt;=Info!$B$32,Info!$B$32,0)</f>
        <v>28341956172884</v>
      </c>
      <c r="AS48" s="15">
        <f ca="1">AR48*2-IF(AR48*2&gt;=Info!$B$32,Info!$B$32,0)</f>
        <v>56683912345768</v>
      </c>
      <c r="AT48" s="15">
        <f ca="1">AS48*2-IF(AS48*2&gt;=Info!$B$32,Info!$B$32,0)</f>
        <v>113367824691536</v>
      </c>
      <c r="AU48" s="15">
        <f ca="1">AT48*2-IF(AT48*2&gt;=Info!$B$32,Info!$B$32,0)</f>
        <v>107419931869025</v>
      </c>
      <c r="AV48" s="15">
        <f ca="1">AU48*2-IF(AU48*2&gt;=Info!$B$32,Info!$B$32,0)</f>
        <v>95524146224003</v>
      </c>
      <c r="AW48" s="15">
        <f ca="1">AV48*2-IF(AV48*2&gt;=Info!$B$32,Info!$B$32,0)</f>
        <v>71732574933959</v>
      </c>
      <c r="AX48" s="15">
        <f ca="1">AW48*2-IF(AW48*2&gt;=Info!$B$32,Info!$B$32,0)</f>
        <v>24149432353871</v>
      </c>
      <c r="AY48" s="15">
        <f ca="1">AX48*2-IF(AX48*2&gt;=Info!$B$32,Info!$B$32,0)</f>
        <v>48298864707742</v>
      </c>
      <c r="AZ48" s="15">
        <f ca="1">AY48*2-IF(AY48*2&gt;=Info!$B$32,Info!$B$32,0)</f>
        <v>96597729415484</v>
      </c>
      <c r="BA48" s="15">
        <f ca="1">AZ48*2-IF(AZ48*2&gt;=Info!$B$32,Info!$B$32,0)</f>
        <v>73879741316921</v>
      </c>
      <c r="BB48" s="8">
        <f ca="1">MOD(MOD(SUMPRODUCT(--ISODD(INT(BB47/BC$2:BJ$2)),BC48:BJ48),Info!$B$32)+MOD(SUMPRODUCT(--ISODD(INT(BB47/BK$2:BR$2)),BK48:BR48),Info!$B$32)+MOD(SUMPRODUCT(--ISODD(INT(BB47/BS$2:BZ$2)),BS48:BZ48),Info!$B$32)+MOD(SUMPRODUCT(--ISODD(INT(BB47/CA$2:CH$2)),CA48:CH48),Info!$B$32)+MOD(SUMPRODUCT(--ISODD(INT(BB47/CI$2:CP$2)),CI48:CP48),Info!$B$32)+MOD(SUMPRODUCT(--ISODD(INT(BB47/CQ$2:CX$2)),CQ48:CX48),Info!$B$32)+MOD(SUMPRODUCT(--ISODD(INT(BB47/CY$2:CZ$2)),CY48:CZ48),Info!$B$32),Info!$B$32)</f>
        <v>52051250671234</v>
      </c>
      <c r="BC48" s="15">
        <f t="shared" ca="1" si="103"/>
        <v>21039133765668</v>
      </c>
      <c r="BD48" s="15">
        <f ca="1">BC48*2-IF(BC48*2&gt;=Info!$B$32,Info!$B$32,0)</f>
        <v>42078267531336</v>
      </c>
      <c r="BE48" s="15">
        <f ca="1">BD48*2-IF(BD48*2&gt;=Info!$B$32,Info!$B$32,0)</f>
        <v>84156535062672</v>
      </c>
      <c r="BF48" s="15">
        <f ca="1">BE48*2-IF(BE48*2&gt;=Info!$B$32,Info!$B$32,0)</f>
        <v>48997352611297</v>
      </c>
      <c r="BG48" s="15">
        <f ca="1">BF48*2-IF(BF48*2&gt;=Info!$B$32,Info!$B$32,0)</f>
        <v>97994705222594</v>
      </c>
      <c r="BH48" s="15">
        <f ca="1">BG48*2-IF(BG48*2&gt;=Info!$B$32,Info!$B$32,0)</f>
        <v>76673692931141</v>
      </c>
      <c r="BI48" s="15">
        <f ca="1">BH48*2-IF(BH48*2&gt;=Info!$B$32,Info!$B$32,0)</f>
        <v>34031668348235</v>
      </c>
      <c r="BJ48" s="15">
        <f ca="1">BI48*2-IF(BI48*2&gt;=Info!$B$32,Info!$B$32,0)</f>
        <v>68063336696470</v>
      </c>
      <c r="BK48" s="15">
        <f ca="1">BJ48*2-IF(BJ48*2&gt;=Info!$B$32,Info!$B$32,0)</f>
        <v>16810955878893</v>
      </c>
      <c r="BL48" s="15">
        <f ca="1">BK48*2-IF(BK48*2&gt;=Info!$B$32,Info!$B$32,0)</f>
        <v>33621911757786</v>
      </c>
      <c r="BM48" s="15">
        <f ca="1">BL48*2-IF(BL48*2&gt;=Info!$B$32,Info!$B$32,0)</f>
        <v>67243823515572</v>
      </c>
      <c r="BN48" s="15">
        <f ca="1">BM48*2-IF(BM48*2&gt;=Info!$B$32,Info!$B$32,0)</f>
        <v>15171929517097</v>
      </c>
      <c r="BO48" s="15">
        <f ca="1">BN48*2-IF(BN48*2&gt;=Info!$B$32,Info!$B$32,0)</f>
        <v>30343859034194</v>
      </c>
      <c r="BP48" s="15">
        <f ca="1">BO48*2-IF(BO48*2&gt;=Info!$B$32,Info!$B$32,0)</f>
        <v>60687718068388</v>
      </c>
      <c r="BQ48" s="15">
        <f ca="1">BP48*2-IF(BP48*2&gt;=Info!$B$32,Info!$B$32,0)</f>
        <v>2059718622729</v>
      </c>
      <c r="BR48" s="15">
        <f ca="1">BQ48*2-IF(BQ48*2&gt;=Info!$B$32,Info!$B$32,0)</f>
        <v>4119437245458</v>
      </c>
      <c r="BS48" s="15">
        <f ca="1">BR48*2-IF(BR48*2&gt;=Info!$B$32,Info!$B$32,0)</f>
        <v>8238874490916</v>
      </c>
      <c r="BT48" s="15">
        <f ca="1">BS48*2-IF(BS48*2&gt;=Info!$B$32,Info!$B$32,0)</f>
        <v>16477748981832</v>
      </c>
      <c r="BU48" s="15">
        <f ca="1">BT48*2-IF(BT48*2&gt;=Info!$B$32,Info!$B$32,0)</f>
        <v>32955497963664</v>
      </c>
      <c r="BV48" s="15">
        <f ca="1">BU48*2-IF(BU48*2&gt;=Info!$B$32,Info!$B$32,0)</f>
        <v>65910995927328</v>
      </c>
      <c r="BW48" s="15">
        <f ca="1">BV48*2-IF(BV48*2&gt;=Info!$B$32,Info!$B$32,0)</f>
        <v>12506274340609</v>
      </c>
      <c r="BX48" s="15">
        <f ca="1">BW48*2-IF(BW48*2&gt;=Info!$B$32,Info!$B$32,0)</f>
        <v>25012548681218</v>
      </c>
      <c r="BY48" s="15">
        <f ca="1">BX48*2-IF(BX48*2&gt;=Info!$B$32,Info!$B$32,0)</f>
        <v>50025097362436</v>
      </c>
      <c r="BZ48" s="15">
        <f ca="1">BY48*2-IF(BY48*2&gt;=Info!$B$32,Info!$B$32,0)</f>
        <v>100050194724872</v>
      </c>
      <c r="CA48" s="15">
        <f ca="1">BZ48*2-IF(BZ48*2&gt;=Info!$B$32,Info!$B$32,0)</f>
        <v>80784671935697</v>
      </c>
      <c r="CB48" s="15">
        <f ca="1">CA48*2-IF(CA48*2&gt;=Info!$B$32,Info!$B$32,0)</f>
        <v>42253626357347</v>
      </c>
      <c r="CC48" s="15">
        <f ca="1">CB48*2-IF(CB48*2&gt;=Info!$B$32,Info!$B$32,0)</f>
        <v>84507252714694</v>
      </c>
      <c r="CD48" s="15">
        <f ca="1">CC48*2-IF(CC48*2&gt;=Info!$B$32,Info!$B$32,0)</f>
        <v>49698787915341</v>
      </c>
      <c r="CE48" s="15">
        <f ca="1">CD48*2-IF(CD48*2&gt;=Info!$B$32,Info!$B$32,0)</f>
        <v>99397575830682</v>
      </c>
      <c r="CF48" s="15">
        <f ca="1">CE48*2-IF(CE48*2&gt;=Info!$B$32,Info!$B$32,0)</f>
        <v>79479434147317</v>
      </c>
      <c r="CG48" s="15">
        <f ca="1">CF48*2-IF(CF48*2&gt;=Info!$B$32,Info!$B$32,0)</f>
        <v>39643150780587</v>
      </c>
      <c r="CH48" s="15">
        <f ca="1">CG48*2-IF(CG48*2&gt;=Info!$B$32,Info!$B$32,0)</f>
        <v>79286301561174</v>
      </c>
      <c r="CI48" s="15">
        <f ca="1">CH48*2-IF(CH48*2&gt;=Info!$B$32,Info!$B$32,0)</f>
        <v>39256885608301</v>
      </c>
      <c r="CJ48" s="15">
        <f ca="1">CI48*2-IF(CI48*2&gt;=Info!$B$32,Info!$B$32,0)</f>
        <v>78513771216602</v>
      </c>
      <c r="CK48" s="15">
        <f ca="1">CJ48*2-IF(CJ48*2&gt;=Info!$B$32,Info!$B$32,0)</f>
        <v>37711824919157</v>
      </c>
      <c r="CL48" s="15">
        <f ca="1">CK48*2-IF(CK48*2&gt;=Info!$B$32,Info!$B$32,0)</f>
        <v>75423649838314</v>
      </c>
      <c r="CM48" s="15">
        <f ca="1">CL48*2-IF(CL48*2&gt;=Info!$B$32,Info!$B$32,0)</f>
        <v>31531582162581</v>
      </c>
      <c r="CN48" s="15">
        <f ca="1">CM48*2-IF(CM48*2&gt;=Info!$B$32,Info!$B$32,0)</f>
        <v>63063164325162</v>
      </c>
      <c r="CO48" s="15">
        <f ca="1">CN48*2-IF(CN48*2&gt;=Info!$B$32,Info!$B$32,0)</f>
        <v>6810611136277</v>
      </c>
      <c r="CP48" s="15">
        <f ca="1">CO48*2-IF(CO48*2&gt;=Info!$B$32,Info!$B$32,0)</f>
        <v>13621222272554</v>
      </c>
      <c r="CQ48" s="15">
        <f ca="1">CP48*2-IF(CP48*2&gt;=Info!$B$32,Info!$B$32,0)</f>
        <v>27242444545108</v>
      </c>
      <c r="CR48" s="15">
        <f ca="1">CQ48*2-IF(CQ48*2&gt;=Info!$B$32,Info!$B$32,0)</f>
        <v>54484889090216</v>
      </c>
      <c r="CS48" s="15">
        <f ca="1">CR48*2-IF(CR48*2&gt;=Info!$B$32,Info!$B$32,0)</f>
        <v>108969778180432</v>
      </c>
      <c r="CT48" s="15">
        <f ca="1">CS48*2-IF(CS48*2&gt;=Info!$B$32,Info!$B$32,0)</f>
        <v>98623838846817</v>
      </c>
      <c r="CU48" s="15">
        <f ca="1">CT48*2-IF(CT48*2&gt;=Info!$B$32,Info!$B$32,0)</f>
        <v>77931960179587</v>
      </c>
      <c r="CV48" s="15">
        <f ca="1">CU48*2-IF(CU48*2&gt;=Info!$B$32,Info!$B$32,0)</f>
        <v>36548202845127</v>
      </c>
      <c r="CW48" s="15">
        <f ca="1">CV48*2-IF(CV48*2&gt;=Info!$B$32,Info!$B$32,0)</f>
        <v>73096405690254</v>
      </c>
      <c r="CX48" s="15">
        <f ca="1">CW48*2-IF(CW48*2&gt;=Info!$B$32,Info!$B$32,0)</f>
        <v>26877093866461</v>
      </c>
      <c r="CY48" s="15">
        <f ca="1">CX48*2-IF(CX48*2&gt;=Info!$B$32,Info!$B$32,0)</f>
        <v>53754187732922</v>
      </c>
      <c r="CZ48" s="15">
        <f ca="1">CY48*2-IF(CY48*2&gt;=Info!$B$32,Info!$B$32,0)</f>
        <v>107508375465844</v>
      </c>
      <c r="DA48" s="8">
        <f t="shared" si="104"/>
        <v>2</v>
      </c>
      <c r="DB48" s="8">
        <f ca="1">IF(ISODD(DA48),MOD(DB47+MOD(SUMPRODUCT(--ISODD(INT(C48/DD$2:DK$2)),DD48:DK48),Info!$B$32)+MOD(SUMPRODUCT(--ISODD(INT(C48/DL$2:DS$2)),DL48:DS48),Info!$B$32)+MOD(SUMPRODUCT(--ISODD(INT(C48/DT$2:EA$2)),DT48:EA48),Info!$B$32)+MOD(SUMPRODUCT(--ISODD(INT(C48/EB$2:EI$2)),EB48:EI48),Info!$B$32)+MOD(SUMPRODUCT(--ISODD(INT(C48/EJ$2:EQ$2)),EJ48:EQ48),Info!$B$32)+MOD(SUMPRODUCT(--ISODD(INT(C48/ER$2:EY$2)),ER48:EY48),Info!$B$32)+MOD(SUMPRODUCT(--ISODD(INT(C48/EZ$2:FA$2)),EZ48:FA48),Info!$B$32),Info!$B$32),DB47)</f>
        <v>17977859899442</v>
      </c>
      <c r="DC48" s="8">
        <f ca="1">IF(ISODD(DA48),MOD(MOD(SUMPRODUCT(--ISODD(INT(BB48/DD$2:DK$2)),DD48:DK48),Info!$B$32)+MOD(SUMPRODUCT(--ISODD(INT(BB48/DL$2:DS$2)),DL48:DS48),Info!$B$32)+MOD(SUMPRODUCT(--ISODD(INT(BB48/DT$2:EA$2)),DT48:EA48),Info!$B$32)+MOD(SUMPRODUCT(--ISODD(INT(BB48/EB$2:EI$2)),EB48:EI48),Info!$B$32)+MOD(SUMPRODUCT(--ISODD(INT(BB48/EJ$2:EQ$2)),EJ48:EQ48),Info!$B$32)+MOD(SUMPRODUCT(--ISODD(INT(BB48/ER$2:EY$2)),ER48:EY48),Info!$B$32)+MOD(SUMPRODUCT(--ISODD(INT(BB48/EZ$2:FA$2)),EZ48:FA48),Info!$B$32),Info!$B$32),DC47)</f>
        <v>23430148999262</v>
      </c>
      <c r="DD48" s="15">
        <f t="shared" ca="1" si="100"/>
        <v>23430148999262</v>
      </c>
      <c r="DE48" s="15">
        <f ca="1">DD48*2-IF(DD48*2&gt;=Info!$B$32,Info!$B$32,0)</f>
        <v>46860297998524</v>
      </c>
      <c r="DF48" s="15">
        <f ca="1">DE48*2-IF(DE48*2&gt;=Info!$B$32,Info!$B$32,0)</f>
        <v>93720595997048</v>
      </c>
      <c r="DG48" s="15">
        <f ca="1">DF48*2-IF(DF48*2&gt;=Info!$B$32,Info!$B$32,0)</f>
        <v>68125474480049</v>
      </c>
      <c r="DH48" s="15">
        <f ca="1">DG48*2-IF(DG48*2&gt;=Info!$B$32,Info!$B$32,0)</f>
        <v>16935231446051</v>
      </c>
      <c r="DI48" s="15">
        <f ca="1">DH48*2-IF(DH48*2&gt;=Info!$B$32,Info!$B$32,0)</f>
        <v>33870462892102</v>
      </c>
      <c r="DJ48" s="15">
        <f ca="1">DI48*2-IF(DI48*2&gt;=Info!$B$32,Info!$B$32,0)</f>
        <v>67740925784204</v>
      </c>
      <c r="DK48" s="15">
        <f ca="1">DJ48*2-IF(DJ48*2&gt;=Info!$B$32,Info!$B$32,0)</f>
        <v>16166134054361</v>
      </c>
      <c r="DL48" s="15">
        <f ca="1">DK48*2-IF(DK48*2&gt;=Info!$B$32,Info!$B$32,0)</f>
        <v>32332268108722</v>
      </c>
      <c r="DM48" s="15">
        <f ca="1">DL48*2-IF(DL48*2&gt;=Info!$B$32,Info!$B$32,0)</f>
        <v>64664536217444</v>
      </c>
      <c r="DN48" s="15">
        <f ca="1">DM48*2-IF(DM48*2&gt;=Info!$B$32,Info!$B$32,0)</f>
        <v>10013354920841</v>
      </c>
      <c r="DO48" s="15">
        <f ca="1">DN48*2-IF(DN48*2&gt;=Info!$B$32,Info!$B$32,0)</f>
        <v>20026709841682</v>
      </c>
      <c r="DP48" s="15">
        <f ca="1">DO48*2-IF(DO48*2&gt;=Info!$B$32,Info!$B$32,0)</f>
        <v>40053419683364</v>
      </c>
      <c r="DQ48" s="15">
        <f ca="1">DP48*2-IF(DP48*2&gt;=Info!$B$32,Info!$B$32,0)</f>
        <v>80106839366728</v>
      </c>
      <c r="DR48" s="15">
        <f ca="1">DQ48*2-IF(DQ48*2&gt;=Info!$B$32,Info!$B$32,0)</f>
        <v>40897961219409</v>
      </c>
      <c r="DS48" s="15">
        <f ca="1">DR48*2-IF(DR48*2&gt;=Info!$B$32,Info!$B$32,0)</f>
        <v>81795922438818</v>
      </c>
      <c r="DT48" s="15">
        <f ca="1">DS48*2-IF(DS48*2&gt;=Info!$B$32,Info!$B$32,0)</f>
        <v>44276127363589</v>
      </c>
      <c r="DU48" s="15">
        <f ca="1">DT48*2-IF(DT48*2&gt;=Info!$B$32,Info!$B$32,0)</f>
        <v>88552254727178</v>
      </c>
      <c r="DV48" s="15">
        <f ca="1">DU48*2-IF(DU48*2&gt;=Info!$B$32,Info!$B$32,0)</f>
        <v>57788791940309</v>
      </c>
      <c r="DW48" s="15">
        <f ca="1">DV48*2-IF(DV48*2&gt;=Info!$B$32,Info!$B$32,0)</f>
        <v>115577583880618</v>
      </c>
      <c r="DX48" s="15">
        <f ca="1">DW48*2-IF(DW48*2&gt;=Info!$B$32,Info!$B$32,0)</f>
        <v>111839450247189</v>
      </c>
      <c r="DY48" s="15">
        <f ca="1">DX48*2-IF(DX48*2&gt;=Info!$B$32,Info!$B$32,0)</f>
        <v>104363182980331</v>
      </c>
      <c r="DZ48" s="15">
        <f ca="1">DY48*2-IF(DY48*2&gt;=Info!$B$32,Info!$B$32,0)</f>
        <v>89410648446615</v>
      </c>
      <c r="EA48" s="15">
        <f ca="1">DZ48*2-IF(DZ48*2&gt;=Info!$B$32,Info!$B$32,0)</f>
        <v>59505579379183</v>
      </c>
      <c r="EB48" s="15">
        <f ca="1">EA48*2-IF(EA48*2&gt;=Info!$B$32,Info!$B$32,0)</f>
        <v>119011158758366</v>
      </c>
      <c r="EC48" s="15">
        <f ca="1">EB48*2-IF(EB48*2&gt;=Info!$B$32,Info!$B$32,0)</f>
        <v>118706600002685</v>
      </c>
      <c r="ED48" s="15">
        <f ca="1">EC48*2-IF(EC48*2&gt;=Info!$B$32,Info!$B$32,0)</f>
        <v>118097482491323</v>
      </c>
      <c r="EE48" s="15">
        <f ca="1">ED48*2-IF(ED48*2&gt;=Info!$B$32,Info!$B$32,0)</f>
        <v>116879247468599</v>
      </c>
      <c r="EF48" s="15">
        <f ca="1">EE48*2-IF(EE48*2&gt;=Info!$B$32,Info!$B$32,0)</f>
        <v>114442777423151</v>
      </c>
      <c r="EG48" s="15">
        <f ca="1">EF48*2-IF(EF48*2&gt;=Info!$B$32,Info!$B$32,0)</f>
        <v>109569837332255</v>
      </c>
      <c r="EH48" s="15">
        <f ca="1">EG48*2-IF(EG48*2&gt;=Info!$B$32,Info!$B$32,0)</f>
        <v>99823957150463</v>
      </c>
      <c r="EI48" s="15">
        <f ca="1">EH48*2-IF(EH48*2&gt;=Info!$B$32,Info!$B$32,0)</f>
        <v>80332196786879</v>
      </c>
      <c r="EJ48" s="15">
        <f ca="1">EI48*2-IF(EI48*2&gt;=Info!$B$32,Info!$B$32,0)</f>
        <v>41348676059711</v>
      </c>
      <c r="EK48" s="15">
        <f ca="1">EJ48*2-IF(EJ48*2&gt;=Info!$B$32,Info!$B$32,0)</f>
        <v>82697352119422</v>
      </c>
      <c r="EL48" s="15">
        <f ca="1">EK48*2-IF(EK48*2&gt;=Info!$B$32,Info!$B$32,0)</f>
        <v>46078986724797</v>
      </c>
      <c r="EM48" s="15">
        <f ca="1">EL48*2-IF(EL48*2&gt;=Info!$B$32,Info!$B$32,0)</f>
        <v>92157973449594</v>
      </c>
      <c r="EN48" s="15">
        <f ca="1">EM48*2-IF(EM48*2&gt;=Info!$B$32,Info!$B$32,0)</f>
        <v>65000229385141</v>
      </c>
      <c r="EO48" s="15">
        <f ca="1">EN48*2-IF(EN48*2&gt;=Info!$B$32,Info!$B$32,0)</f>
        <v>10684741256235</v>
      </c>
      <c r="EP48" s="15">
        <f ca="1">EO48*2-IF(EO48*2&gt;=Info!$B$32,Info!$B$32,0)</f>
        <v>21369482512470</v>
      </c>
      <c r="EQ48" s="15">
        <f ca="1">EP48*2-IF(EP48*2&gt;=Info!$B$32,Info!$B$32,0)</f>
        <v>42738965024940</v>
      </c>
      <c r="ER48" s="15">
        <f ca="1">EQ48*2-IF(EQ48*2&gt;=Info!$B$32,Info!$B$32,0)</f>
        <v>85477930049880</v>
      </c>
      <c r="ES48" s="15">
        <f ca="1">ER48*2-IF(ER48*2&gt;=Info!$B$32,Info!$B$32,0)</f>
        <v>51640142585713</v>
      </c>
      <c r="ET48" s="15">
        <f ca="1">ES48*2-IF(ES48*2&gt;=Info!$B$32,Info!$B$32,0)</f>
        <v>103280285171426</v>
      </c>
      <c r="EU48" s="15">
        <f ca="1">ET48*2-IF(ET48*2&gt;=Info!$B$32,Info!$B$32,0)</f>
        <v>87244852828805</v>
      </c>
      <c r="EV48" s="15">
        <f ca="1">EU48*2-IF(EU48*2&gt;=Info!$B$32,Info!$B$32,0)</f>
        <v>55173988143563</v>
      </c>
      <c r="EW48" s="15">
        <f ca="1">EV48*2-IF(EV48*2&gt;=Info!$B$32,Info!$B$32,0)</f>
        <v>110347976287126</v>
      </c>
      <c r="EX48" s="15">
        <f ca="1">EW48*2-IF(EW48*2&gt;=Info!$B$32,Info!$B$32,0)</f>
        <v>101380235060205</v>
      </c>
      <c r="EY48" s="15">
        <f ca="1">EX48*2-IF(EX48*2&gt;=Info!$B$32,Info!$B$32,0)</f>
        <v>83444752606363</v>
      </c>
      <c r="EZ48" s="15">
        <f ca="1">EY48*2-IF(EY48*2&gt;=Info!$B$32,Info!$B$32,0)</f>
        <v>47573787698679</v>
      </c>
      <c r="FA48" s="15">
        <f ca="1">EZ48*2-IF(EZ48*2&gt;=Info!$B$32,Info!$B$32,0)</f>
        <v>95147575397358</v>
      </c>
    </row>
    <row r="49" spans="1:157">
      <c r="A49" s="8">
        <v>46</v>
      </c>
      <c r="B49" s="8">
        <f t="shared" si="101"/>
        <v>70368744177664</v>
      </c>
      <c r="C49" s="8">
        <f ca="1">MOD(MOD(SUMPRODUCT(--ISODD(INT(C48/D$2:K$2)),D49:K49),Info!$B$32)+MOD(SUMPRODUCT(--ISODD(INT(C48/L$2:S$2)),L49:S49),Info!$B$32)+MOD(SUMPRODUCT(--ISODD(INT(C48/T$2:AA$2)),T49:AA49),Info!$B$32)+MOD(SUMPRODUCT(--ISODD(INT(C48/AB$2:AI$2)),AB49:AI49),Info!$B$32)+MOD(SUMPRODUCT(--ISODD(INT(C48/AJ$2:AQ$2)),AJ49:AQ49),Info!$B$32)+MOD(SUMPRODUCT(--ISODD(INT(C48/AR$2:AY$2)),AR49:AY49),Info!$B$32)+MOD(SUMPRODUCT(--ISODD(INT(C48/AZ$2:BA$2)),AZ49:BA49),Info!$B$32),Info!$B$32)</f>
        <v>37331299988590</v>
      </c>
      <c r="D49" s="15">
        <f t="shared" ca="1" si="102"/>
        <v>52051250671235</v>
      </c>
      <c r="E49" s="15">
        <f ca="1">D49*2-IF(D49*2&gt;=Info!$B$32,Info!$B$32,0)</f>
        <v>104102501342470</v>
      </c>
      <c r="F49" s="15">
        <f ca="1">E49*2-IF(E49*2&gt;=Info!$B$32,Info!$B$32,0)</f>
        <v>88889285170893</v>
      </c>
      <c r="G49" s="15">
        <f ca="1">F49*2-IF(F49*2&gt;=Info!$B$32,Info!$B$32,0)</f>
        <v>58462852827739</v>
      </c>
      <c r="H49" s="15">
        <f ca="1">G49*2-IF(G49*2&gt;=Info!$B$32,Info!$B$32,0)</f>
        <v>116925705655478</v>
      </c>
      <c r="I49" s="15">
        <f ca="1">H49*2-IF(H49*2&gt;=Info!$B$32,Info!$B$32,0)</f>
        <v>114535693796909</v>
      </c>
      <c r="J49" s="15">
        <f ca="1">I49*2-IF(I49*2&gt;=Info!$B$32,Info!$B$32,0)</f>
        <v>109755670079771</v>
      </c>
      <c r="K49" s="15">
        <f ca="1">J49*2-IF(J49*2&gt;=Info!$B$32,Info!$B$32,0)</f>
        <v>100195622645495</v>
      </c>
      <c r="L49" s="15">
        <f ca="1">K49*2-IF(K49*2&gt;=Info!$B$32,Info!$B$32,0)</f>
        <v>81075527776943</v>
      </c>
      <c r="M49" s="15">
        <f ca="1">L49*2-IF(L49*2&gt;=Info!$B$32,Info!$B$32,0)</f>
        <v>42835338039839</v>
      </c>
      <c r="N49" s="15">
        <f ca="1">M49*2-IF(M49*2&gt;=Info!$B$32,Info!$B$32,0)</f>
        <v>85670676079678</v>
      </c>
      <c r="O49" s="15">
        <f ca="1">N49*2-IF(N49*2&gt;=Info!$B$32,Info!$B$32,0)</f>
        <v>52025634645309</v>
      </c>
      <c r="P49" s="15">
        <f ca="1">O49*2-IF(O49*2&gt;=Info!$B$32,Info!$B$32,0)</f>
        <v>104051269290618</v>
      </c>
      <c r="Q49" s="15">
        <f ca="1">P49*2-IF(P49*2&gt;=Info!$B$32,Info!$B$32,0)</f>
        <v>88786821067189</v>
      </c>
      <c r="R49" s="15">
        <f ca="1">Q49*2-IF(Q49*2&gt;=Info!$B$32,Info!$B$32,0)</f>
        <v>58257924620331</v>
      </c>
      <c r="S49" s="15">
        <f ca="1">R49*2-IF(R49*2&gt;=Info!$B$32,Info!$B$32,0)</f>
        <v>116515849240662</v>
      </c>
      <c r="T49" s="15">
        <f ca="1">S49*2-IF(S49*2&gt;=Info!$B$32,Info!$B$32,0)</f>
        <v>113715980967277</v>
      </c>
      <c r="U49" s="15">
        <f ca="1">T49*2-IF(T49*2&gt;=Info!$B$32,Info!$B$32,0)</f>
        <v>108116244420507</v>
      </c>
      <c r="V49" s="15">
        <f ca="1">U49*2-IF(U49*2&gt;=Info!$B$32,Info!$B$32,0)</f>
        <v>96916771326967</v>
      </c>
      <c r="W49" s="15">
        <f ca="1">V49*2-IF(V49*2&gt;=Info!$B$32,Info!$B$32,0)</f>
        <v>74517825139887</v>
      </c>
      <c r="X49" s="15">
        <f ca="1">W49*2-IF(W49*2&gt;=Info!$B$32,Info!$B$32,0)</f>
        <v>29719932765727</v>
      </c>
      <c r="Y49" s="15">
        <f ca="1">X49*2-IF(X49*2&gt;=Info!$B$32,Info!$B$32,0)</f>
        <v>59439865531454</v>
      </c>
      <c r="Z49" s="15">
        <f ca="1">Y49*2-IF(Y49*2&gt;=Info!$B$32,Info!$B$32,0)</f>
        <v>118879731062908</v>
      </c>
      <c r="AA49" s="15">
        <f ca="1">Z49*2-IF(Z49*2&gt;=Info!$B$32,Info!$B$32,0)</f>
        <v>118443744611769</v>
      </c>
      <c r="AB49" s="15">
        <f ca="1">AA49*2-IF(AA49*2&gt;=Info!$B$32,Info!$B$32,0)</f>
        <v>117571771709491</v>
      </c>
      <c r="AC49" s="15">
        <f ca="1">AB49*2-IF(AB49*2&gt;=Info!$B$32,Info!$B$32,0)</f>
        <v>115827825904935</v>
      </c>
      <c r="AD49" s="15">
        <f ca="1">AC49*2-IF(AC49*2&gt;=Info!$B$32,Info!$B$32,0)</f>
        <v>112339934295823</v>
      </c>
      <c r="AE49" s="15">
        <f ca="1">AD49*2-IF(AD49*2&gt;=Info!$B$32,Info!$B$32,0)</f>
        <v>105364151077599</v>
      </c>
      <c r="AF49" s="15">
        <f ca="1">AE49*2-IF(AE49*2&gt;=Info!$B$32,Info!$B$32,0)</f>
        <v>91412584641151</v>
      </c>
      <c r="AG49" s="15">
        <f ca="1">AF49*2-IF(AF49*2&gt;=Info!$B$32,Info!$B$32,0)</f>
        <v>63509451768255</v>
      </c>
      <c r="AH49" s="15">
        <f ca="1">AG49*2-IF(AG49*2&gt;=Info!$B$32,Info!$B$32,0)</f>
        <v>7703186022463</v>
      </c>
      <c r="AI49" s="15">
        <f ca="1">AH49*2-IF(AH49*2&gt;=Info!$B$32,Info!$B$32,0)</f>
        <v>15406372044926</v>
      </c>
      <c r="AJ49" s="15">
        <f ca="1">AI49*2-IF(AI49*2&gt;=Info!$B$32,Info!$B$32,0)</f>
        <v>30812744089852</v>
      </c>
      <c r="AK49" s="15">
        <f ca="1">AJ49*2-IF(AJ49*2&gt;=Info!$B$32,Info!$B$32,0)</f>
        <v>61625488179704</v>
      </c>
      <c r="AL49" s="15">
        <f ca="1">AK49*2-IF(AK49*2&gt;=Info!$B$32,Info!$B$32,0)</f>
        <v>3935258845361</v>
      </c>
      <c r="AM49" s="15">
        <f ca="1">AL49*2-IF(AL49*2&gt;=Info!$B$32,Info!$B$32,0)</f>
        <v>7870517690722</v>
      </c>
      <c r="AN49" s="15">
        <f ca="1">AM49*2-IF(AM49*2&gt;=Info!$B$32,Info!$B$32,0)</f>
        <v>15741035381444</v>
      </c>
      <c r="AO49" s="15">
        <f ca="1">AN49*2-IF(AN49*2&gt;=Info!$B$32,Info!$B$32,0)</f>
        <v>31482070762888</v>
      </c>
      <c r="AP49" s="15">
        <f ca="1">AO49*2-IF(AO49*2&gt;=Info!$B$32,Info!$B$32,0)</f>
        <v>62964141525776</v>
      </c>
      <c r="AQ49" s="15">
        <f ca="1">AP49*2-IF(AP49*2&gt;=Info!$B$32,Info!$B$32,0)</f>
        <v>6612565537505</v>
      </c>
      <c r="AR49" s="15">
        <f ca="1">AQ49*2-IF(AQ49*2&gt;=Info!$B$32,Info!$B$32,0)</f>
        <v>13225131075010</v>
      </c>
      <c r="AS49" s="15">
        <f ca="1">AR49*2-IF(AR49*2&gt;=Info!$B$32,Info!$B$32,0)</f>
        <v>26450262150020</v>
      </c>
      <c r="AT49" s="15">
        <f ca="1">AS49*2-IF(AS49*2&gt;=Info!$B$32,Info!$B$32,0)</f>
        <v>52900524300040</v>
      </c>
      <c r="AU49" s="15">
        <f ca="1">AT49*2-IF(AT49*2&gt;=Info!$B$32,Info!$B$32,0)</f>
        <v>105801048600080</v>
      </c>
      <c r="AV49" s="15">
        <f ca="1">AU49*2-IF(AU49*2&gt;=Info!$B$32,Info!$B$32,0)</f>
        <v>92286379686113</v>
      </c>
      <c r="AW49" s="15">
        <f ca="1">AV49*2-IF(AV49*2&gt;=Info!$B$32,Info!$B$32,0)</f>
        <v>65257041858179</v>
      </c>
      <c r="AX49" s="15">
        <f ca="1">AW49*2-IF(AW49*2&gt;=Info!$B$32,Info!$B$32,0)</f>
        <v>11198366202311</v>
      </c>
      <c r="AY49" s="15">
        <f ca="1">AX49*2-IF(AX49*2&gt;=Info!$B$32,Info!$B$32,0)</f>
        <v>22396732404622</v>
      </c>
      <c r="AZ49" s="15">
        <f ca="1">AY49*2-IF(AY49*2&gt;=Info!$B$32,Info!$B$32,0)</f>
        <v>44793464809244</v>
      </c>
      <c r="BA49" s="15">
        <f ca="1">AZ49*2-IF(AZ49*2&gt;=Info!$B$32,Info!$B$32,0)</f>
        <v>89586929618488</v>
      </c>
      <c r="BB49" s="8">
        <f ca="1">MOD(MOD(SUMPRODUCT(--ISODD(INT(BB48/BC$2:BJ$2)),BC49:BJ49),Info!$B$32)+MOD(SUMPRODUCT(--ISODD(INT(BB48/BK$2:BR$2)),BK49:BR49),Info!$B$32)+MOD(SUMPRODUCT(--ISODD(INT(BB48/BS$2:BZ$2)),BS49:BZ49),Info!$B$32)+MOD(SUMPRODUCT(--ISODD(INT(BB48/CA$2:CH$2)),CA49:CH49),Info!$B$32)+MOD(SUMPRODUCT(--ISODD(INT(BB48/CI$2:CP$2)),CI49:CP49),Info!$B$32)+MOD(SUMPRODUCT(--ISODD(INT(BB48/CQ$2:CX$2)),CQ49:CX49),Info!$B$32)+MOD(SUMPRODUCT(--ISODD(INT(BB48/CY$2:CZ$2)),CY49:CZ49),Info!$B$32),Info!$B$32)</f>
        <v>68003074838550</v>
      </c>
      <c r="BC49" s="15">
        <f t="shared" ca="1" si="103"/>
        <v>52051250671234</v>
      </c>
      <c r="BD49" s="15">
        <f ca="1">BC49*2-IF(BC49*2&gt;=Info!$B$32,Info!$B$32,0)</f>
        <v>104102501342468</v>
      </c>
      <c r="BE49" s="15">
        <f ca="1">BD49*2-IF(BD49*2&gt;=Info!$B$32,Info!$B$32,0)</f>
        <v>88889285170889</v>
      </c>
      <c r="BF49" s="15">
        <f ca="1">BE49*2-IF(BE49*2&gt;=Info!$B$32,Info!$B$32,0)</f>
        <v>58462852827731</v>
      </c>
      <c r="BG49" s="15">
        <f ca="1">BF49*2-IF(BF49*2&gt;=Info!$B$32,Info!$B$32,0)</f>
        <v>116925705655462</v>
      </c>
      <c r="BH49" s="15">
        <f ca="1">BG49*2-IF(BG49*2&gt;=Info!$B$32,Info!$B$32,0)</f>
        <v>114535693796877</v>
      </c>
      <c r="BI49" s="15">
        <f ca="1">BH49*2-IF(BH49*2&gt;=Info!$B$32,Info!$B$32,0)</f>
        <v>109755670079707</v>
      </c>
      <c r="BJ49" s="15">
        <f ca="1">BI49*2-IF(BI49*2&gt;=Info!$B$32,Info!$B$32,0)</f>
        <v>100195622645367</v>
      </c>
      <c r="BK49" s="15">
        <f ca="1">BJ49*2-IF(BJ49*2&gt;=Info!$B$32,Info!$B$32,0)</f>
        <v>81075527776687</v>
      </c>
      <c r="BL49" s="15">
        <f ca="1">BK49*2-IF(BK49*2&gt;=Info!$B$32,Info!$B$32,0)</f>
        <v>42835338039327</v>
      </c>
      <c r="BM49" s="15">
        <f ca="1">BL49*2-IF(BL49*2&gt;=Info!$B$32,Info!$B$32,0)</f>
        <v>85670676078654</v>
      </c>
      <c r="BN49" s="15">
        <f ca="1">BM49*2-IF(BM49*2&gt;=Info!$B$32,Info!$B$32,0)</f>
        <v>52025634643261</v>
      </c>
      <c r="BO49" s="15">
        <f ca="1">BN49*2-IF(BN49*2&gt;=Info!$B$32,Info!$B$32,0)</f>
        <v>104051269286522</v>
      </c>
      <c r="BP49" s="15">
        <f ca="1">BO49*2-IF(BO49*2&gt;=Info!$B$32,Info!$B$32,0)</f>
        <v>88786821058997</v>
      </c>
      <c r="BQ49" s="15">
        <f ca="1">BP49*2-IF(BP49*2&gt;=Info!$B$32,Info!$B$32,0)</f>
        <v>58257924603947</v>
      </c>
      <c r="BR49" s="15">
        <f ca="1">BQ49*2-IF(BQ49*2&gt;=Info!$B$32,Info!$B$32,0)</f>
        <v>116515849207894</v>
      </c>
      <c r="BS49" s="15">
        <f ca="1">BR49*2-IF(BR49*2&gt;=Info!$B$32,Info!$B$32,0)</f>
        <v>113715980901741</v>
      </c>
      <c r="BT49" s="15">
        <f ca="1">BS49*2-IF(BS49*2&gt;=Info!$B$32,Info!$B$32,0)</f>
        <v>108116244289435</v>
      </c>
      <c r="BU49" s="15">
        <f ca="1">BT49*2-IF(BT49*2&gt;=Info!$B$32,Info!$B$32,0)</f>
        <v>96916771064823</v>
      </c>
      <c r="BV49" s="15">
        <f ca="1">BU49*2-IF(BU49*2&gt;=Info!$B$32,Info!$B$32,0)</f>
        <v>74517824615599</v>
      </c>
      <c r="BW49" s="15">
        <f ca="1">BV49*2-IF(BV49*2&gt;=Info!$B$32,Info!$B$32,0)</f>
        <v>29719931717151</v>
      </c>
      <c r="BX49" s="15">
        <f ca="1">BW49*2-IF(BW49*2&gt;=Info!$B$32,Info!$B$32,0)</f>
        <v>59439863434302</v>
      </c>
      <c r="BY49" s="15">
        <f ca="1">BX49*2-IF(BX49*2&gt;=Info!$B$32,Info!$B$32,0)</f>
        <v>118879726868604</v>
      </c>
      <c r="BZ49" s="15">
        <f ca="1">BY49*2-IF(BY49*2&gt;=Info!$B$32,Info!$B$32,0)</f>
        <v>118443736223161</v>
      </c>
      <c r="CA49" s="15">
        <f ca="1">BZ49*2-IF(BZ49*2&gt;=Info!$B$32,Info!$B$32,0)</f>
        <v>117571754932275</v>
      </c>
      <c r="CB49" s="15">
        <f ca="1">CA49*2-IF(CA49*2&gt;=Info!$B$32,Info!$B$32,0)</f>
        <v>115827792350503</v>
      </c>
      <c r="CC49" s="15">
        <f ca="1">CB49*2-IF(CB49*2&gt;=Info!$B$32,Info!$B$32,0)</f>
        <v>112339867186959</v>
      </c>
      <c r="CD49" s="15">
        <f ca="1">CC49*2-IF(CC49*2&gt;=Info!$B$32,Info!$B$32,0)</f>
        <v>105364016859871</v>
      </c>
      <c r="CE49" s="15">
        <f ca="1">CD49*2-IF(CD49*2&gt;=Info!$B$32,Info!$B$32,0)</f>
        <v>91412316205695</v>
      </c>
      <c r="CF49" s="15">
        <f ca="1">CE49*2-IF(CE49*2&gt;=Info!$B$32,Info!$B$32,0)</f>
        <v>63508914897343</v>
      </c>
      <c r="CG49" s="15">
        <f ca="1">CF49*2-IF(CF49*2&gt;=Info!$B$32,Info!$B$32,0)</f>
        <v>7702112280639</v>
      </c>
      <c r="CH49" s="15">
        <f ca="1">CG49*2-IF(CG49*2&gt;=Info!$B$32,Info!$B$32,0)</f>
        <v>15404224561278</v>
      </c>
      <c r="CI49" s="15">
        <f ca="1">CH49*2-IF(CH49*2&gt;=Info!$B$32,Info!$B$32,0)</f>
        <v>30808449122556</v>
      </c>
      <c r="CJ49" s="15">
        <f ca="1">CI49*2-IF(CI49*2&gt;=Info!$B$32,Info!$B$32,0)</f>
        <v>61616898245112</v>
      </c>
      <c r="CK49" s="15">
        <f ca="1">CJ49*2-IF(CJ49*2&gt;=Info!$B$32,Info!$B$32,0)</f>
        <v>3918078976177</v>
      </c>
      <c r="CL49" s="15">
        <f ca="1">CK49*2-IF(CK49*2&gt;=Info!$B$32,Info!$B$32,0)</f>
        <v>7836157952354</v>
      </c>
      <c r="CM49" s="15">
        <f ca="1">CL49*2-IF(CL49*2&gt;=Info!$B$32,Info!$B$32,0)</f>
        <v>15672315904708</v>
      </c>
      <c r="CN49" s="15">
        <f ca="1">CM49*2-IF(CM49*2&gt;=Info!$B$32,Info!$B$32,0)</f>
        <v>31344631809416</v>
      </c>
      <c r="CO49" s="15">
        <f ca="1">CN49*2-IF(CN49*2&gt;=Info!$B$32,Info!$B$32,0)</f>
        <v>62689263618832</v>
      </c>
      <c r="CP49" s="15">
        <f ca="1">CO49*2-IF(CO49*2&gt;=Info!$B$32,Info!$B$32,0)</f>
        <v>6062809723617</v>
      </c>
      <c r="CQ49" s="15">
        <f ca="1">CP49*2-IF(CP49*2&gt;=Info!$B$32,Info!$B$32,0)</f>
        <v>12125619447234</v>
      </c>
      <c r="CR49" s="15">
        <f ca="1">CQ49*2-IF(CQ49*2&gt;=Info!$B$32,Info!$B$32,0)</f>
        <v>24251238894468</v>
      </c>
      <c r="CS49" s="15">
        <f ca="1">CR49*2-IF(CR49*2&gt;=Info!$B$32,Info!$B$32,0)</f>
        <v>48502477788936</v>
      </c>
      <c r="CT49" s="15">
        <f ca="1">CS49*2-IF(CS49*2&gt;=Info!$B$32,Info!$B$32,0)</f>
        <v>97004955577872</v>
      </c>
      <c r="CU49" s="15">
        <f ca="1">CT49*2-IF(CT49*2&gt;=Info!$B$32,Info!$B$32,0)</f>
        <v>74694193641697</v>
      </c>
      <c r="CV49" s="15">
        <f ca="1">CU49*2-IF(CU49*2&gt;=Info!$B$32,Info!$B$32,0)</f>
        <v>30072669769347</v>
      </c>
      <c r="CW49" s="15">
        <f ca="1">CV49*2-IF(CV49*2&gt;=Info!$B$32,Info!$B$32,0)</f>
        <v>60145339538694</v>
      </c>
      <c r="CX49" s="15">
        <f ca="1">CW49*2-IF(CW49*2&gt;=Info!$B$32,Info!$B$32,0)</f>
        <v>974961563341</v>
      </c>
      <c r="CY49" s="15">
        <f ca="1">CX49*2-IF(CX49*2&gt;=Info!$B$32,Info!$B$32,0)</f>
        <v>1949923126682</v>
      </c>
      <c r="CZ49" s="15">
        <f ca="1">CY49*2-IF(CY49*2&gt;=Info!$B$32,Info!$B$32,0)</f>
        <v>3899846253364</v>
      </c>
      <c r="DA49" s="8">
        <f t="shared" si="104"/>
        <v>1</v>
      </c>
      <c r="DB49" s="8">
        <f ca="1">IF(ISODD(DA49),MOD(DB48+MOD(SUMPRODUCT(--ISODD(INT(C49/DD$2:DK$2)),DD49:DK49),Info!$B$32)+MOD(SUMPRODUCT(--ISODD(INT(C49/DL$2:DS$2)),DL49:DS49),Info!$B$32)+MOD(SUMPRODUCT(--ISODD(INT(C49/DT$2:EA$2)),DT49:EA49),Info!$B$32)+MOD(SUMPRODUCT(--ISODD(INT(C49/EB$2:EI$2)),EB49:EI49),Info!$B$32)+MOD(SUMPRODUCT(--ISODD(INT(C49/EJ$2:EQ$2)),EJ49:EQ49),Info!$B$32)+MOD(SUMPRODUCT(--ISODD(INT(C49/ER$2:EY$2)),ER49:EY49),Info!$B$32)+MOD(SUMPRODUCT(--ISODD(INT(C49/EZ$2:FA$2)),EZ49:FA49),Info!$B$32),Info!$B$32),DB48)</f>
        <v>108378249430389</v>
      </c>
      <c r="DC49" s="8">
        <f ca="1">IF(ISODD(DA49),MOD(MOD(SUMPRODUCT(--ISODD(INT(BB49/DD$2:DK$2)),DD49:DK49),Info!$B$32)+MOD(SUMPRODUCT(--ISODD(INT(BB49/DL$2:DS$2)),DL49:DS49),Info!$B$32)+MOD(SUMPRODUCT(--ISODD(INT(BB49/DT$2:EA$2)),DT49:EA49),Info!$B$32)+MOD(SUMPRODUCT(--ISODD(INT(BB49/EB$2:EI$2)),EB49:EI49),Info!$B$32)+MOD(SUMPRODUCT(--ISODD(INT(BB49/EJ$2:EQ$2)),EJ49:EQ49),Info!$B$32)+MOD(SUMPRODUCT(--ISODD(INT(BB49/ER$2:EY$2)),ER49:EY49),Info!$B$32)+MOD(SUMPRODUCT(--ISODD(INT(BB49/EZ$2:FA$2)),EZ49:FA49),Info!$B$32),Info!$B$32),DC48)</f>
        <v>29258518077507</v>
      </c>
      <c r="DD49" s="15">
        <f t="shared" ca="1" si="100"/>
        <v>23430148999262</v>
      </c>
      <c r="DE49" s="15">
        <f ca="1">DD49*2-IF(DD49*2&gt;=Info!$B$32,Info!$B$32,0)</f>
        <v>46860297998524</v>
      </c>
      <c r="DF49" s="15">
        <f ca="1">DE49*2-IF(DE49*2&gt;=Info!$B$32,Info!$B$32,0)</f>
        <v>93720595997048</v>
      </c>
      <c r="DG49" s="15">
        <f ca="1">DF49*2-IF(DF49*2&gt;=Info!$B$32,Info!$B$32,0)</f>
        <v>68125474480049</v>
      </c>
      <c r="DH49" s="15">
        <f ca="1">DG49*2-IF(DG49*2&gt;=Info!$B$32,Info!$B$32,0)</f>
        <v>16935231446051</v>
      </c>
      <c r="DI49" s="15">
        <f ca="1">DH49*2-IF(DH49*2&gt;=Info!$B$32,Info!$B$32,0)</f>
        <v>33870462892102</v>
      </c>
      <c r="DJ49" s="15">
        <f ca="1">DI49*2-IF(DI49*2&gt;=Info!$B$32,Info!$B$32,0)</f>
        <v>67740925784204</v>
      </c>
      <c r="DK49" s="15">
        <f ca="1">DJ49*2-IF(DJ49*2&gt;=Info!$B$32,Info!$B$32,0)</f>
        <v>16166134054361</v>
      </c>
      <c r="DL49" s="15">
        <f ca="1">DK49*2-IF(DK49*2&gt;=Info!$B$32,Info!$B$32,0)</f>
        <v>32332268108722</v>
      </c>
      <c r="DM49" s="15">
        <f ca="1">DL49*2-IF(DL49*2&gt;=Info!$B$32,Info!$B$32,0)</f>
        <v>64664536217444</v>
      </c>
      <c r="DN49" s="15">
        <f ca="1">DM49*2-IF(DM49*2&gt;=Info!$B$32,Info!$B$32,0)</f>
        <v>10013354920841</v>
      </c>
      <c r="DO49" s="15">
        <f ca="1">DN49*2-IF(DN49*2&gt;=Info!$B$32,Info!$B$32,0)</f>
        <v>20026709841682</v>
      </c>
      <c r="DP49" s="15">
        <f ca="1">DO49*2-IF(DO49*2&gt;=Info!$B$32,Info!$B$32,0)</f>
        <v>40053419683364</v>
      </c>
      <c r="DQ49" s="15">
        <f ca="1">DP49*2-IF(DP49*2&gt;=Info!$B$32,Info!$B$32,0)</f>
        <v>80106839366728</v>
      </c>
      <c r="DR49" s="15">
        <f ca="1">DQ49*2-IF(DQ49*2&gt;=Info!$B$32,Info!$B$32,0)</f>
        <v>40897961219409</v>
      </c>
      <c r="DS49" s="15">
        <f ca="1">DR49*2-IF(DR49*2&gt;=Info!$B$32,Info!$B$32,0)</f>
        <v>81795922438818</v>
      </c>
      <c r="DT49" s="15">
        <f ca="1">DS49*2-IF(DS49*2&gt;=Info!$B$32,Info!$B$32,0)</f>
        <v>44276127363589</v>
      </c>
      <c r="DU49" s="15">
        <f ca="1">DT49*2-IF(DT49*2&gt;=Info!$B$32,Info!$B$32,0)</f>
        <v>88552254727178</v>
      </c>
      <c r="DV49" s="15">
        <f ca="1">DU49*2-IF(DU49*2&gt;=Info!$B$32,Info!$B$32,0)</f>
        <v>57788791940309</v>
      </c>
      <c r="DW49" s="15">
        <f ca="1">DV49*2-IF(DV49*2&gt;=Info!$B$32,Info!$B$32,0)</f>
        <v>115577583880618</v>
      </c>
      <c r="DX49" s="15">
        <f ca="1">DW49*2-IF(DW49*2&gt;=Info!$B$32,Info!$B$32,0)</f>
        <v>111839450247189</v>
      </c>
      <c r="DY49" s="15">
        <f ca="1">DX49*2-IF(DX49*2&gt;=Info!$B$32,Info!$B$32,0)</f>
        <v>104363182980331</v>
      </c>
      <c r="DZ49" s="15">
        <f ca="1">DY49*2-IF(DY49*2&gt;=Info!$B$32,Info!$B$32,0)</f>
        <v>89410648446615</v>
      </c>
      <c r="EA49" s="15">
        <f ca="1">DZ49*2-IF(DZ49*2&gt;=Info!$B$32,Info!$B$32,0)</f>
        <v>59505579379183</v>
      </c>
      <c r="EB49" s="15">
        <f ca="1">EA49*2-IF(EA49*2&gt;=Info!$B$32,Info!$B$32,0)</f>
        <v>119011158758366</v>
      </c>
      <c r="EC49" s="15">
        <f ca="1">EB49*2-IF(EB49*2&gt;=Info!$B$32,Info!$B$32,0)</f>
        <v>118706600002685</v>
      </c>
      <c r="ED49" s="15">
        <f ca="1">EC49*2-IF(EC49*2&gt;=Info!$B$32,Info!$B$32,0)</f>
        <v>118097482491323</v>
      </c>
      <c r="EE49" s="15">
        <f ca="1">ED49*2-IF(ED49*2&gt;=Info!$B$32,Info!$B$32,0)</f>
        <v>116879247468599</v>
      </c>
      <c r="EF49" s="15">
        <f ca="1">EE49*2-IF(EE49*2&gt;=Info!$B$32,Info!$B$32,0)</f>
        <v>114442777423151</v>
      </c>
      <c r="EG49" s="15">
        <f ca="1">EF49*2-IF(EF49*2&gt;=Info!$B$32,Info!$B$32,0)</f>
        <v>109569837332255</v>
      </c>
      <c r="EH49" s="15">
        <f ca="1">EG49*2-IF(EG49*2&gt;=Info!$B$32,Info!$B$32,0)</f>
        <v>99823957150463</v>
      </c>
      <c r="EI49" s="15">
        <f ca="1">EH49*2-IF(EH49*2&gt;=Info!$B$32,Info!$B$32,0)</f>
        <v>80332196786879</v>
      </c>
      <c r="EJ49" s="15">
        <f ca="1">EI49*2-IF(EI49*2&gt;=Info!$B$32,Info!$B$32,0)</f>
        <v>41348676059711</v>
      </c>
      <c r="EK49" s="15">
        <f ca="1">EJ49*2-IF(EJ49*2&gt;=Info!$B$32,Info!$B$32,0)</f>
        <v>82697352119422</v>
      </c>
      <c r="EL49" s="15">
        <f ca="1">EK49*2-IF(EK49*2&gt;=Info!$B$32,Info!$B$32,0)</f>
        <v>46078986724797</v>
      </c>
      <c r="EM49" s="15">
        <f ca="1">EL49*2-IF(EL49*2&gt;=Info!$B$32,Info!$B$32,0)</f>
        <v>92157973449594</v>
      </c>
      <c r="EN49" s="15">
        <f ca="1">EM49*2-IF(EM49*2&gt;=Info!$B$32,Info!$B$32,0)</f>
        <v>65000229385141</v>
      </c>
      <c r="EO49" s="15">
        <f ca="1">EN49*2-IF(EN49*2&gt;=Info!$B$32,Info!$B$32,0)</f>
        <v>10684741256235</v>
      </c>
      <c r="EP49" s="15">
        <f ca="1">EO49*2-IF(EO49*2&gt;=Info!$B$32,Info!$B$32,0)</f>
        <v>21369482512470</v>
      </c>
      <c r="EQ49" s="15">
        <f ca="1">EP49*2-IF(EP49*2&gt;=Info!$B$32,Info!$B$32,0)</f>
        <v>42738965024940</v>
      </c>
      <c r="ER49" s="15">
        <f ca="1">EQ49*2-IF(EQ49*2&gt;=Info!$B$32,Info!$B$32,0)</f>
        <v>85477930049880</v>
      </c>
      <c r="ES49" s="15">
        <f ca="1">ER49*2-IF(ER49*2&gt;=Info!$B$32,Info!$B$32,0)</f>
        <v>51640142585713</v>
      </c>
      <c r="ET49" s="15">
        <f ca="1">ES49*2-IF(ES49*2&gt;=Info!$B$32,Info!$B$32,0)</f>
        <v>103280285171426</v>
      </c>
      <c r="EU49" s="15">
        <f ca="1">ET49*2-IF(ET49*2&gt;=Info!$B$32,Info!$B$32,0)</f>
        <v>87244852828805</v>
      </c>
      <c r="EV49" s="15">
        <f ca="1">EU49*2-IF(EU49*2&gt;=Info!$B$32,Info!$B$32,0)</f>
        <v>55173988143563</v>
      </c>
      <c r="EW49" s="15">
        <f ca="1">EV49*2-IF(EV49*2&gt;=Info!$B$32,Info!$B$32,0)</f>
        <v>110347976287126</v>
      </c>
      <c r="EX49" s="15">
        <f ca="1">EW49*2-IF(EW49*2&gt;=Info!$B$32,Info!$B$32,0)</f>
        <v>101380235060205</v>
      </c>
      <c r="EY49" s="15">
        <f ca="1">EX49*2-IF(EX49*2&gt;=Info!$B$32,Info!$B$32,0)</f>
        <v>83444752606363</v>
      </c>
      <c r="EZ49" s="15">
        <f ca="1">EY49*2-IF(EY49*2&gt;=Info!$B$32,Info!$B$32,0)</f>
        <v>47573787698679</v>
      </c>
      <c r="FA49" s="15">
        <f ca="1">EZ49*2-IF(EZ49*2&gt;=Info!$B$32,Info!$B$32,0)</f>
        <v>95147575397358</v>
      </c>
    </row>
    <row r="50" spans="1:157">
      <c r="A50" s="8">
        <v>47</v>
      </c>
      <c r="B50" s="8">
        <f t="shared" si="101"/>
        <v>140737488355328</v>
      </c>
      <c r="C50" s="8">
        <f ca="1">MOD(MOD(SUMPRODUCT(--ISODD(INT(C49/D$2:K$2)),D50:K50),Info!$B$32)+MOD(SUMPRODUCT(--ISODD(INT(C49/L$2:S$2)),L50:S50),Info!$B$32)+MOD(SUMPRODUCT(--ISODD(INT(C49/T$2:AA$2)),T50:AA50),Info!$B$32)+MOD(SUMPRODUCT(--ISODD(INT(C49/AB$2:AI$2)),AB50:AI50),Info!$B$32)+MOD(SUMPRODUCT(--ISODD(INT(C49/AJ$2:AQ$2)),AJ50:AQ50),Info!$B$32)+MOD(SUMPRODUCT(--ISODD(INT(C49/AR$2:AY$2)),AR50:AY50),Info!$B$32)+MOD(SUMPRODUCT(--ISODD(INT(C49/AZ$2:BA$2)),AZ50:BA50),Info!$B$32),Info!$B$32)</f>
        <v>101242302490338</v>
      </c>
      <c r="D50" s="15">
        <f t="shared" ca="1" si="102"/>
        <v>68003074838551</v>
      </c>
      <c r="E50" s="15">
        <f ca="1">D50*2-IF(D50*2&gt;=Info!$B$32,Info!$B$32,0)</f>
        <v>16690432163055</v>
      </c>
      <c r="F50" s="15">
        <f ca="1">E50*2-IF(E50*2&gt;=Info!$B$32,Info!$B$32,0)</f>
        <v>33380864326110</v>
      </c>
      <c r="G50" s="15">
        <f ca="1">F50*2-IF(F50*2&gt;=Info!$B$32,Info!$B$32,0)</f>
        <v>66761728652220</v>
      </c>
      <c r="H50" s="15">
        <f ca="1">G50*2-IF(G50*2&gt;=Info!$B$32,Info!$B$32,0)</f>
        <v>14207739790393</v>
      </c>
      <c r="I50" s="15">
        <f ca="1">H50*2-IF(H50*2&gt;=Info!$B$32,Info!$B$32,0)</f>
        <v>28415479580786</v>
      </c>
      <c r="J50" s="15">
        <f ca="1">I50*2-IF(I50*2&gt;=Info!$B$32,Info!$B$32,0)</f>
        <v>56830959161572</v>
      </c>
      <c r="K50" s="15">
        <f ca="1">J50*2-IF(J50*2&gt;=Info!$B$32,Info!$B$32,0)</f>
        <v>113661918323144</v>
      </c>
      <c r="L50" s="15">
        <f ca="1">K50*2-IF(K50*2&gt;=Info!$B$32,Info!$B$32,0)</f>
        <v>108008119132241</v>
      </c>
      <c r="M50" s="15">
        <f ca="1">L50*2-IF(L50*2&gt;=Info!$B$32,Info!$B$32,0)</f>
        <v>96700520750435</v>
      </c>
      <c r="N50" s="15">
        <f ca="1">M50*2-IF(M50*2&gt;=Info!$B$32,Info!$B$32,0)</f>
        <v>74085323986823</v>
      </c>
      <c r="O50" s="15">
        <f ca="1">N50*2-IF(N50*2&gt;=Info!$B$32,Info!$B$32,0)</f>
        <v>28854930459599</v>
      </c>
      <c r="P50" s="15">
        <f ca="1">O50*2-IF(O50*2&gt;=Info!$B$32,Info!$B$32,0)</f>
        <v>57709860919198</v>
      </c>
      <c r="Q50" s="15">
        <f ca="1">P50*2-IF(P50*2&gt;=Info!$B$32,Info!$B$32,0)</f>
        <v>115419721838396</v>
      </c>
      <c r="R50" s="15">
        <f ca="1">Q50*2-IF(Q50*2&gt;=Info!$B$32,Info!$B$32,0)</f>
        <v>111523726162745</v>
      </c>
      <c r="S50" s="15">
        <f ca="1">R50*2-IF(R50*2&gt;=Info!$B$32,Info!$B$32,0)</f>
        <v>103731734811443</v>
      </c>
      <c r="T50" s="15">
        <f ca="1">S50*2-IF(S50*2&gt;=Info!$B$32,Info!$B$32,0)</f>
        <v>88147752108839</v>
      </c>
      <c r="U50" s="15">
        <f ca="1">T50*2-IF(T50*2&gt;=Info!$B$32,Info!$B$32,0)</f>
        <v>56979786703631</v>
      </c>
      <c r="V50" s="15">
        <f ca="1">U50*2-IF(U50*2&gt;=Info!$B$32,Info!$B$32,0)</f>
        <v>113959573407262</v>
      </c>
      <c r="W50" s="15">
        <f ca="1">V50*2-IF(V50*2&gt;=Info!$B$32,Info!$B$32,0)</f>
        <v>108603429300477</v>
      </c>
      <c r="X50" s="15">
        <f ca="1">W50*2-IF(W50*2&gt;=Info!$B$32,Info!$B$32,0)</f>
        <v>97891141086907</v>
      </c>
      <c r="Y50" s="15">
        <f ca="1">X50*2-IF(X50*2&gt;=Info!$B$32,Info!$B$32,0)</f>
        <v>76466564659767</v>
      </c>
      <c r="Z50" s="15">
        <f ca="1">Y50*2-IF(Y50*2&gt;=Info!$B$32,Info!$B$32,0)</f>
        <v>33617411805487</v>
      </c>
      <c r="AA50" s="15">
        <f ca="1">Z50*2-IF(Z50*2&gt;=Info!$B$32,Info!$B$32,0)</f>
        <v>67234823610974</v>
      </c>
      <c r="AB50" s="15">
        <f ca="1">AA50*2-IF(AA50*2&gt;=Info!$B$32,Info!$B$32,0)</f>
        <v>15153929707901</v>
      </c>
      <c r="AC50" s="15">
        <f ca="1">AB50*2-IF(AB50*2&gt;=Info!$B$32,Info!$B$32,0)</f>
        <v>30307859415802</v>
      </c>
      <c r="AD50" s="15">
        <f ca="1">AC50*2-IF(AC50*2&gt;=Info!$B$32,Info!$B$32,0)</f>
        <v>60615718831604</v>
      </c>
      <c r="AE50" s="15">
        <f ca="1">AD50*2-IF(AD50*2&gt;=Info!$B$32,Info!$B$32,0)</f>
        <v>1915720149161</v>
      </c>
      <c r="AF50" s="15">
        <f ca="1">AE50*2-IF(AE50*2&gt;=Info!$B$32,Info!$B$32,0)</f>
        <v>3831440298322</v>
      </c>
      <c r="AG50" s="15">
        <f ca="1">AF50*2-IF(AF50*2&gt;=Info!$B$32,Info!$B$32,0)</f>
        <v>7662880596644</v>
      </c>
      <c r="AH50" s="15">
        <f ca="1">AG50*2-IF(AG50*2&gt;=Info!$B$32,Info!$B$32,0)</f>
        <v>15325761193288</v>
      </c>
      <c r="AI50" s="15">
        <f ca="1">AH50*2-IF(AH50*2&gt;=Info!$B$32,Info!$B$32,0)</f>
        <v>30651522386576</v>
      </c>
      <c r="AJ50" s="15">
        <f ca="1">AI50*2-IF(AI50*2&gt;=Info!$B$32,Info!$B$32,0)</f>
        <v>61303044773152</v>
      </c>
      <c r="AK50" s="15">
        <f ca="1">AJ50*2-IF(AJ50*2&gt;=Info!$B$32,Info!$B$32,0)</f>
        <v>3290372032257</v>
      </c>
      <c r="AL50" s="15">
        <f ca="1">AK50*2-IF(AK50*2&gt;=Info!$B$32,Info!$B$32,0)</f>
        <v>6580744064514</v>
      </c>
      <c r="AM50" s="15">
        <f ca="1">AL50*2-IF(AL50*2&gt;=Info!$B$32,Info!$B$32,0)</f>
        <v>13161488129028</v>
      </c>
      <c r="AN50" s="15">
        <f ca="1">AM50*2-IF(AM50*2&gt;=Info!$B$32,Info!$B$32,0)</f>
        <v>26322976258056</v>
      </c>
      <c r="AO50" s="15">
        <f ca="1">AN50*2-IF(AN50*2&gt;=Info!$B$32,Info!$B$32,0)</f>
        <v>52645952516112</v>
      </c>
      <c r="AP50" s="15">
        <f ca="1">AO50*2-IF(AO50*2&gt;=Info!$B$32,Info!$B$32,0)</f>
        <v>105291905032224</v>
      </c>
      <c r="AQ50" s="15">
        <f ca="1">AP50*2-IF(AP50*2&gt;=Info!$B$32,Info!$B$32,0)</f>
        <v>91268092550401</v>
      </c>
      <c r="AR50" s="15">
        <f ca="1">AQ50*2-IF(AQ50*2&gt;=Info!$B$32,Info!$B$32,0)</f>
        <v>63220467586755</v>
      </c>
      <c r="AS50" s="15">
        <f ca="1">AR50*2-IF(AR50*2&gt;=Info!$B$32,Info!$B$32,0)</f>
        <v>7125217659463</v>
      </c>
      <c r="AT50" s="15">
        <f ca="1">AS50*2-IF(AS50*2&gt;=Info!$B$32,Info!$B$32,0)</f>
        <v>14250435318926</v>
      </c>
      <c r="AU50" s="15">
        <f ca="1">AT50*2-IF(AT50*2&gt;=Info!$B$32,Info!$B$32,0)</f>
        <v>28500870637852</v>
      </c>
      <c r="AV50" s="15">
        <f ca="1">AU50*2-IF(AU50*2&gt;=Info!$B$32,Info!$B$32,0)</f>
        <v>57001741275704</v>
      </c>
      <c r="AW50" s="15">
        <f ca="1">AV50*2-IF(AV50*2&gt;=Info!$B$32,Info!$B$32,0)</f>
        <v>114003482551408</v>
      </c>
      <c r="AX50" s="15">
        <f ca="1">AW50*2-IF(AW50*2&gt;=Info!$B$32,Info!$B$32,0)</f>
        <v>108691247588769</v>
      </c>
      <c r="AY50" s="15">
        <f ca="1">AX50*2-IF(AX50*2&gt;=Info!$B$32,Info!$B$32,0)</f>
        <v>98066777663491</v>
      </c>
      <c r="AZ50" s="15">
        <f ca="1">AY50*2-IF(AY50*2&gt;=Info!$B$32,Info!$B$32,0)</f>
        <v>76817837812935</v>
      </c>
      <c r="BA50" s="15">
        <f ca="1">AZ50*2-IF(AZ50*2&gt;=Info!$B$32,Info!$B$32,0)</f>
        <v>34319958111823</v>
      </c>
      <c r="BB50" s="8">
        <f ca="1">MOD(MOD(SUMPRODUCT(--ISODD(INT(BB49/BC$2:BJ$2)),BC50:BJ50),Info!$B$32)+MOD(SUMPRODUCT(--ISODD(INT(BB49/BK$2:BR$2)),BK50:BR50),Info!$B$32)+MOD(SUMPRODUCT(--ISODD(INT(BB49/BS$2:BZ$2)),BS50:BZ50),Info!$B$32)+MOD(SUMPRODUCT(--ISODD(INT(BB49/CA$2:CH$2)),CA50:CH50),Info!$B$32)+MOD(SUMPRODUCT(--ISODD(INT(BB49/CI$2:CP$2)),CI50:CP50),Info!$B$32)+MOD(SUMPRODUCT(--ISODD(INT(BB49/CQ$2:CX$2)),CQ50:CX50),Info!$B$32)+MOD(SUMPRODUCT(--ISODD(INT(BB49/CY$2:CZ$2)),CY50:CZ50),Info!$B$32),Info!$B$32)</f>
        <v>92590644175678</v>
      </c>
      <c r="BC50" s="15">
        <f t="shared" ca="1" si="103"/>
        <v>68003074838550</v>
      </c>
      <c r="BD50" s="15">
        <f ca="1">BC50*2-IF(BC50*2&gt;=Info!$B$32,Info!$B$32,0)</f>
        <v>16690432163053</v>
      </c>
      <c r="BE50" s="15">
        <f ca="1">BD50*2-IF(BD50*2&gt;=Info!$B$32,Info!$B$32,0)</f>
        <v>33380864326106</v>
      </c>
      <c r="BF50" s="15">
        <f ca="1">BE50*2-IF(BE50*2&gt;=Info!$B$32,Info!$B$32,0)</f>
        <v>66761728652212</v>
      </c>
      <c r="BG50" s="15">
        <f ca="1">BF50*2-IF(BF50*2&gt;=Info!$B$32,Info!$B$32,0)</f>
        <v>14207739790377</v>
      </c>
      <c r="BH50" s="15">
        <f ca="1">BG50*2-IF(BG50*2&gt;=Info!$B$32,Info!$B$32,0)</f>
        <v>28415479580754</v>
      </c>
      <c r="BI50" s="15">
        <f ca="1">BH50*2-IF(BH50*2&gt;=Info!$B$32,Info!$B$32,0)</f>
        <v>56830959161508</v>
      </c>
      <c r="BJ50" s="15">
        <f ca="1">BI50*2-IF(BI50*2&gt;=Info!$B$32,Info!$B$32,0)</f>
        <v>113661918323016</v>
      </c>
      <c r="BK50" s="15">
        <f ca="1">BJ50*2-IF(BJ50*2&gt;=Info!$B$32,Info!$B$32,0)</f>
        <v>108008119131985</v>
      </c>
      <c r="BL50" s="15">
        <f ca="1">BK50*2-IF(BK50*2&gt;=Info!$B$32,Info!$B$32,0)</f>
        <v>96700520749923</v>
      </c>
      <c r="BM50" s="15">
        <f ca="1">BL50*2-IF(BL50*2&gt;=Info!$B$32,Info!$B$32,0)</f>
        <v>74085323985799</v>
      </c>
      <c r="BN50" s="15">
        <f ca="1">BM50*2-IF(BM50*2&gt;=Info!$B$32,Info!$B$32,0)</f>
        <v>28854930457551</v>
      </c>
      <c r="BO50" s="15">
        <f ca="1">BN50*2-IF(BN50*2&gt;=Info!$B$32,Info!$B$32,0)</f>
        <v>57709860915102</v>
      </c>
      <c r="BP50" s="15">
        <f ca="1">BO50*2-IF(BO50*2&gt;=Info!$B$32,Info!$B$32,0)</f>
        <v>115419721830204</v>
      </c>
      <c r="BQ50" s="15">
        <f ca="1">BP50*2-IF(BP50*2&gt;=Info!$B$32,Info!$B$32,0)</f>
        <v>111523726146361</v>
      </c>
      <c r="BR50" s="15">
        <f ca="1">BQ50*2-IF(BQ50*2&gt;=Info!$B$32,Info!$B$32,0)</f>
        <v>103731734778675</v>
      </c>
      <c r="BS50" s="15">
        <f ca="1">BR50*2-IF(BR50*2&gt;=Info!$B$32,Info!$B$32,0)</f>
        <v>88147752043303</v>
      </c>
      <c r="BT50" s="15">
        <f ca="1">BS50*2-IF(BS50*2&gt;=Info!$B$32,Info!$B$32,0)</f>
        <v>56979786572559</v>
      </c>
      <c r="BU50" s="15">
        <f ca="1">BT50*2-IF(BT50*2&gt;=Info!$B$32,Info!$B$32,0)</f>
        <v>113959573145118</v>
      </c>
      <c r="BV50" s="15">
        <f ca="1">BU50*2-IF(BU50*2&gt;=Info!$B$32,Info!$B$32,0)</f>
        <v>108603428776189</v>
      </c>
      <c r="BW50" s="15">
        <f ca="1">BV50*2-IF(BV50*2&gt;=Info!$B$32,Info!$B$32,0)</f>
        <v>97891140038331</v>
      </c>
      <c r="BX50" s="15">
        <f ca="1">BW50*2-IF(BW50*2&gt;=Info!$B$32,Info!$B$32,0)</f>
        <v>76466562562615</v>
      </c>
      <c r="BY50" s="15">
        <f ca="1">BX50*2-IF(BX50*2&gt;=Info!$B$32,Info!$B$32,0)</f>
        <v>33617407611183</v>
      </c>
      <c r="BZ50" s="15">
        <f ca="1">BY50*2-IF(BY50*2&gt;=Info!$B$32,Info!$B$32,0)</f>
        <v>67234815222366</v>
      </c>
      <c r="CA50" s="15">
        <f ca="1">BZ50*2-IF(BZ50*2&gt;=Info!$B$32,Info!$B$32,0)</f>
        <v>15153912930685</v>
      </c>
      <c r="CB50" s="15">
        <f ca="1">CA50*2-IF(CA50*2&gt;=Info!$B$32,Info!$B$32,0)</f>
        <v>30307825861370</v>
      </c>
      <c r="CC50" s="15">
        <f ca="1">CB50*2-IF(CB50*2&gt;=Info!$B$32,Info!$B$32,0)</f>
        <v>60615651722740</v>
      </c>
      <c r="CD50" s="15">
        <f ca="1">CC50*2-IF(CC50*2&gt;=Info!$B$32,Info!$B$32,0)</f>
        <v>1915585931433</v>
      </c>
      <c r="CE50" s="15">
        <f ca="1">CD50*2-IF(CD50*2&gt;=Info!$B$32,Info!$B$32,0)</f>
        <v>3831171862866</v>
      </c>
      <c r="CF50" s="15">
        <f ca="1">CE50*2-IF(CE50*2&gt;=Info!$B$32,Info!$B$32,0)</f>
        <v>7662343725732</v>
      </c>
      <c r="CG50" s="15">
        <f ca="1">CF50*2-IF(CF50*2&gt;=Info!$B$32,Info!$B$32,0)</f>
        <v>15324687451464</v>
      </c>
      <c r="CH50" s="15">
        <f ca="1">CG50*2-IF(CG50*2&gt;=Info!$B$32,Info!$B$32,0)</f>
        <v>30649374902928</v>
      </c>
      <c r="CI50" s="15">
        <f ca="1">CH50*2-IF(CH50*2&gt;=Info!$B$32,Info!$B$32,0)</f>
        <v>61298749805856</v>
      </c>
      <c r="CJ50" s="15">
        <f ca="1">CI50*2-IF(CI50*2&gt;=Info!$B$32,Info!$B$32,0)</f>
        <v>3281782097665</v>
      </c>
      <c r="CK50" s="15">
        <f ca="1">CJ50*2-IF(CJ50*2&gt;=Info!$B$32,Info!$B$32,0)</f>
        <v>6563564195330</v>
      </c>
      <c r="CL50" s="15">
        <f ca="1">CK50*2-IF(CK50*2&gt;=Info!$B$32,Info!$B$32,0)</f>
        <v>13127128390660</v>
      </c>
      <c r="CM50" s="15">
        <f ca="1">CL50*2-IF(CL50*2&gt;=Info!$B$32,Info!$B$32,0)</f>
        <v>26254256781320</v>
      </c>
      <c r="CN50" s="15">
        <f ca="1">CM50*2-IF(CM50*2&gt;=Info!$B$32,Info!$B$32,0)</f>
        <v>52508513562640</v>
      </c>
      <c r="CO50" s="15">
        <f ca="1">CN50*2-IF(CN50*2&gt;=Info!$B$32,Info!$B$32,0)</f>
        <v>105017027125280</v>
      </c>
      <c r="CP50" s="15">
        <f ca="1">CO50*2-IF(CO50*2&gt;=Info!$B$32,Info!$B$32,0)</f>
        <v>90718336736513</v>
      </c>
      <c r="CQ50" s="15">
        <f ca="1">CP50*2-IF(CP50*2&gt;=Info!$B$32,Info!$B$32,0)</f>
        <v>62120955958979</v>
      </c>
      <c r="CR50" s="15">
        <f ca="1">CQ50*2-IF(CQ50*2&gt;=Info!$B$32,Info!$B$32,0)</f>
        <v>4926194403911</v>
      </c>
      <c r="CS50" s="15">
        <f ca="1">CR50*2-IF(CR50*2&gt;=Info!$B$32,Info!$B$32,0)</f>
        <v>9852388807822</v>
      </c>
      <c r="CT50" s="15">
        <f ca="1">CS50*2-IF(CS50*2&gt;=Info!$B$32,Info!$B$32,0)</f>
        <v>19704777615644</v>
      </c>
      <c r="CU50" s="15">
        <f ca="1">CT50*2-IF(CT50*2&gt;=Info!$B$32,Info!$B$32,0)</f>
        <v>39409555231288</v>
      </c>
      <c r="CV50" s="15">
        <f ca="1">CU50*2-IF(CU50*2&gt;=Info!$B$32,Info!$B$32,0)</f>
        <v>78819110462576</v>
      </c>
      <c r="CW50" s="15">
        <f ca="1">CV50*2-IF(CV50*2&gt;=Info!$B$32,Info!$B$32,0)</f>
        <v>38322503411105</v>
      </c>
      <c r="CX50" s="15">
        <f ca="1">CW50*2-IF(CW50*2&gt;=Info!$B$32,Info!$B$32,0)</f>
        <v>76645006822210</v>
      </c>
      <c r="CY50" s="15">
        <f ca="1">CX50*2-IF(CX50*2&gt;=Info!$B$32,Info!$B$32,0)</f>
        <v>33974296130373</v>
      </c>
      <c r="CZ50" s="15">
        <f ca="1">CY50*2-IF(CY50*2&gt;=Info!$B$32,Info!$B$32,0)</f>
        <v>67948592260746</v>
      </c>
      <c r="DA50" s="8">
        <f t="shared" si="104"/>
        <v>0</v>
      </c>
      <c r="DB50" s="8">
        <f ca="1">IF(ISODD(DA50),MOD(DB49+MOD(SUMPRODUCT(--ISODD(INT(C50/DD$2:DK$2)),DD50:DK50),Info!$B$32)+MOD(SUMPRODUCT(--ISODD(INT(C50/DL$2:DS$2)),DL50:DS50),Info!$B$32)+MOD(SUMPRODUCT(--ISODD(INT(C50/DT$2:EA$2)),DT50:EA50),Info!$B$32)+MOD(SUMPRODUCT(--ISODD(INT(C50/EB$2:EI$2)),EB50:EI50),Info!$B$32)+MOD(SUMPRODUCT(--ISODD(INT(C50/EJ$2:EQ$2)),EJ50:EQ50),Info!$B$32)+MOD(SUMPRODUCT(--ISODD(INT(C50/ER$2:EY$2)),ER50:EY50),Info!$B$32)+MOD(SUMPRODUCT(--ISODD(INT(C50/EZ$2:FA$2)),EZ50:FA50),Info!$B$32),Info!$B$32),DB49)</f>
        <v>108378249430389</v>
      </c>
      <c r="DC50" s="8">
        <f ca="1">IF(ISODD(DA50),MOD(MOD(SUMPRODUCT(--ISODD(INT(BB50/DD$2:DK$2)),DD50:DK50),Info!$B$32)+MOD(SUMPRODUCT(--ISODD(INT(BB50/DL$2:DS$2)),DL50:DS50),Info!$B$32)+MOD(SUMPRODUCT(--ISODD(INT(BB50/DT$2:EA$2)),DT50:EA50),Info!$B$32)+MOD(SUMPRODUCT(--ISODD(INT(BB50/EB$2:EI$2)),EB50:EI50),Info!$B$32)+MOD(SUMPRODUCT(--ISODD(INT(BB50/EJ$2:EQ$2)),EJ50:EQ50),Info!$B$32)+MOD(SUMPRODUCT(--ISODD(INT(BB50/ER$2:EY$2)),ER50:EY50),Info!$B$32)+MOD(SUMPRODUCT(--ISODD(INT(BB50/EZ$2:FA$2)),EZ50:FA50),Info!$B$32),Info!$B$32),DC49)</f>
        <v>29258518077507</v>
      </c>
      <c r="DD50" s="15">
        <f t="shared" ca="1" si="100"/>
        <v>29258518077507</v>
      </c>
      <c r="DE50" s="15">
        <f ca="1">DD50*2-IF(DD50*2&gt;=Info!$B$32,Info!$B$32,0)</f>
        <v>58517036155014</v>
      </c>
      <c r="DF50" s="15">
        <f ca="1">DE50*2-IF(DE50*2&gt;=Info!$B$32,Info!$B$32,0)</f>
        <v>117034072310028</v>
      </c>
      <c r="DG50" s="15">
        <f ca="1">DF50*2-IF(DF50*2&gt;=Info!$B$32,Info!$B$32,0)</f>
        <v>114752427106009</v>
      </c>
      <c r="DH50" s="15">
        <f ca="1">DG50*2-IF(DG50*2&gt;=Info!$B$32,Info!$B$32,0)</f>
        <v>110189136697971</v>
      </c>
      <c r="DI50" s="15">
        <f ca="1">DH50*2-IF(DH50*2&gt;=Info!$B$32,Info!$B$32,0)</f>
        <v>101062555881895</v>
      </c>
      <c r="DJ50" s="15">
        <f ca="1">DI50*2-IF(DI50*2&gt;=Info!$B$32,Info!$B$32,0)</f>
        <v>82809394249743</v>
      </c>
      <c r="DK50" s="15">
        <f ca="1">DJ50*2-IF(DJ50*2&gt;=Info!$B$32,Info!$B$32,0)</f>
        <v>46303070985439</v>
      </c>
      <c r="DL50" s="15">
        <f ca="1">DK50*2-IF(DK50*2&gt;=Info!$B$32,Info!$B$32,0)</f>
        <v>92606141970878</v>
      </c>
      <c r="DM50" s="15">
        <f ca="1">DL50*2-IF(DL50*2&gt;=Info!$B$32,Info!$B$32,0)</f>
        <v>65896566427709</v>
      </c>
      <c r="DN50" s="15">
        <f ca="1">DM50*2-IF(DM50*2&gt;=Info!$B$32,Info!$B$32,0)</f>
        <v>12477415341371</v>
      </c>
      <c r="DO50" s="15">
        <f ca="1">DN50*2-IF(DN50*2&gt;=Info!$B$32,Info!$B$32,0)</f>
        <v>24954830682742</v>
      </c>
      <c r="DP50" s="15">
        <f ca="1">DO50*2-IF(DO50*2&gt;=Info!$B$32,Info!$B$32,0)</f>
        <v>49909661365484</v>
      </c>
      <c r="DQ50" s="15">
        <f ca="1">DP50*2-IF(DP50*2&gt;=Info!$B$32,Info!$B$32,0)</f>
        <v>99819322730968</v>
      </c>
      <c r="DR50" s="15">
        <f ca="1">DQ50*2-IF(DQ50*2&gt;=Info!$B$32,Info!$B$32,0)</f>
        <v>80322927947889</v>
      </c>
      <c r="DS50" s="15">
        <f ca="1">DR50*2-IF(DR50*2&gt;=Info!$B$32,Info!$B$32,0)</f>
        <v>41330138381731</v>
      </c>
      <c r="DT50" s="15">
        <f ca="1">DS50*2-IF(DS50*2&gt;=Info!$B$32,Info!$B$32,0)</f>
        <v>82660276763462</v>
      </c>
      <c r="DU50" s="15">
        <f ca="1">DT50*2-IF(DT50*2&gt;=Info!$B$32,Info!$B$32,0)</f>
        <v>46004836012877</v>
      </c>
      <c r="DV50" s="15">
        <f ca="1">DU50*2-IF(DU50*2&gt;=Info!$B$32,Info!$B$32,0)</f>
        <v>92009672025754</v>
      </c>
      <c r="DW50" s="15">
        <f ca="1">DV50*2-IF(DV50*2&gt;=Info!$B$32,Info!$B$32,0)</f>
        <v>64703626537461</v>
      </c>
      <c r="DX50" s="15">
        <f ca="1">DW50*2-IF(DW50*2&gt;=Info!$B$32,Info!$B$32,0)</f>
        <v>10091535560875</v>
      </c>
      <c r="DY50" s="15">
        <f ca="1">DX50*2-IF(DX50*2&gt;=Info!$B$32,Info!$B$32,0)</f>
        <v>20183071121750</v>
      </c>
      <c r="DZ50" s="15">
        <f ca="1">DY50*2-IF(DY50*2&gt;=Info!$B$32,Info!$B$32,0)</f>
        <v>40366142243500</v>
      </c>
      <c r="EA50" s="15">
        <f ca="1">DZ50*2-IF(DZ50*2&gt;=Info!$B$32,Info!$B$32,0)</f>
        <v>80732284487000</v>
      </c>
      <c r="EB50" s="15">
        <f ca="1">EA50*2-IF(EA50*2&gt;=Info!$B$32,Info!$B$32,0)</f>
        <v>42148851459953</v>
      </c>
      <c r="EC50" s="15">
        <f ca="1">EB50*2-IF(EB50*2&gt;=Info!$B$32,Info!$B$32,0)</f>
        <v>84297702919906</v>
      </c>
      <c r="ED50" s="15">
        <f ca="1">EC50*2-IF(EC50*2&gt;=Info!$B$32,Info!$B$32,0)</f>
        <v>49279688325765</v>
      </c>
      <c r="EE50" s="15">
        <f ca="1">ED50*2-IF(ED50*2&gt;=Info!$B$32,Info!$B$32,0)</f>
        <v>98559376651530</v>
      </c>
      <c r="EF50" s="15">
        <f ca="1">EE50*2-IF(EE50*2&gt;=Info!$B$32,Info!$B$32,0)</f>
        <v>77803035789013</v>
      </c>
      <c r="EG50" s="15">
        <f ca="1">EF50*2-IF(EF50*2&gt;=Info!$B$32,Info!$B$32,0)</f>
        <v>36290354063979</v>
      </c>
      <c r="EH50" s="15">
        <f ca="1">EG50*2-IF(EG50*2&gt;=Info!$B$32,Info!$B$32,0)</f>
        <v>72580708127958</v>
      </c>
      <c r="EI50" s="15">
        <f ca="1">EH50*2-IF(EH50*2&gt;=Info!$B$32,Info!$B$32,0)</f>
        <v>25845698741869</v>
      </c>
      <c r="EJ50" s="15">
        <f ca="1">EI50*2-IF(EI50*2&gt;=Info!$B$32,Info!$B$32,0)</f>
        <v>51691397483738</v>
      </c>
      <c r="EK50" s="15">
        <f ca="1">EJ50*2-IF(EJ50*2&gt;=Info!$B$32,Info!$B$32,0)</f>
        <v>103382794967476</v>
      </c>
      <c r="EL50" s="15">
        <f ca="1">EK50*2-IF(EK50*2&gt;=Info!$B$32,Info!$B$32,0)</f>
        <v>87449872420905</v>
      </c>
      <c r="EM50" s="15">
        <f ca="1">EL50*2-IF(EL50*2&gt;=Info!$B$32,Info!$B$32,0)</f>
        <v>55584027327763</v>
      </c>
      <c r="EN50" s="15">
        <f ca="1">EM50*2-IF(EM50*2&gt;=Info!$B$32,Info!$B$32,0)</f>
        <v>111168054655526</v>
      </c>
      <c r="EO50" s="15">
        <f ca="1">EN50*2-IF(EN50*2&gt;=Info!$B$32,Info!$B$32,0)</f>
        <v>103020391797005</v>
      </c>
      <c r="EP50" s="15">
        <f ca="1">EO50*2-IF(EO50*2&gt;=Info!$B$32,Info!$B$32,0)</f>
        <v>86725066079963</v>
      </c>
      <c r="EQ50" s="15">
        <f ca="1">EP50*2-IF(EP50*2&gt;=Info!$B$32,Info!$B$32,0)</f>
        <v>54134414645879</v>
      </c>
      <c r="ER50" s="15">
        <f ca="1">EQ50*2-IF(EQ50*2&gt;=Info!$B$32,Info!$B$32,0)</f>
        <v>108268829291758</v>
      </c>
      <c r="ES50" s="15">
        <f ca="1">ER50*2-IF(ER50*2&gt;=Info!$B$32,Info!$B$32,0)</f>
        <v>97221941069469</v>
      </c>
      <c r="ET50" s="15">
        <f ca="1">ES50*2-IF(ES50*2&gt;=Info!$B$32,Info!$B$32,0)</f>
        <v>75128164624891</v>
      </c>
      <c r="EU50" s="15">
        <f ca="1">ET50*2-IF(ET50*2&gt;=Info!$B$32,Info!$B$32,0)</f>
        <v>30940611735735</v>
      </c>
      <c r="EV50" s="15">
        <f ca="1">EU50*2-IF(EU50*2&gt;=Info!$B$32,Info!$B$32,0)</f>
        <v>61881223471470</v>
      </c>
      <c r="EW50" s="15">
        <f ca="1">EV50*2-IF(EV50*2&gt;=Info!$B$32,Info!$B$32,0)</f>
        <v>4446729428893</v>
      </c>
      <c r="EX50" s="15">
        <f ca="1">EW50*2-IF(EW50*2&gt;=Info!$B$32,Info!$B$32,0)</f>
        <v>8893458857786</v>
      </c>
      <c r="EY50" s="15">
        <f ca="1">EX50*2-IF(EX50*2&gt;=Info!$B$32,Info!$B$32,0)</f>
        <v>17786917715572</v>
      </c>
      <c r="EZ50" s="15">
        <f ca="1">EY50*2-IF(EY50*2&gt;=Info!$B$32,Info!$B$32,0)</f>
        <v>35573835431144</v>
      </c>
      <c r="FA50" s="15">
        <f ca="1">EZ50*2-IF(EZ50*2&gt;=Info!$B$32,Info!$B$32,0)</f>
        <v>71147670862288</v>
      </c>
    </row>
    <row r="51" spans="1:157">
      <c r="A51" s="8">
        <v>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Info</vt:lpstr>
      <vt:lpstr>Input</vt:lpstr>
      <vt:lpstr>part1</vt:lpstr>
      <vt:lpstr>part2 invmod</vt:lpstr>
      <vt:lpstr>part2 exec</vt:lpstr>
      <vt:lpstr>part2 repeating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Sikström</dc:creator>
  <cp:lastModifiedBy>Max Sikström</cp:lastModifiedBy>
  <dcterms:created xsi:type="dcterms:W3CDTF">2019-12-22T06:55:07Z</dcterms:created>
  <dcterms:modified xsi:type="dcterms:W3CDTF">2019-12-23T20:25:13Z</dcterms:modified>
</cp:coreProperties>
</file>